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60221/"/>
    </mc:Choice>
  </mc:AlternateContent>
  <xr:revisionPtr revIDLastSave="0" documentId="8_{67EDF6CE-21D1-40F4-8E95-BA28A1448305}" xr6:coauthVersionLast="46" xr6:coauthVersionMax="46" xr10:uidLastSave="{00000000-0000-0000-0000-000000000000}"/>
  <workbookProtection workbookAlgorithmName="SHA-512" workbookHashValue="v+nhRQUXwmbOPe5U+sOniPm9k5VRR0hZk6JkJf4k8nVFi/oNtVyW6srnfPibLTrfUAhh1fymJFEt997uutrMTQ==" workbookSaltValue="WI17htrU2g4/jRFlJBoT9g==" workbookSpinCount="100000" lockStructure="1"/>
  <bookViews>
    <workbookView xWindow="28680" yWindow="-120" windowWidth="38640" windowHeight="21240" firstSheet="5" activeTab="5" xr2:uid="{6CE6372A-9A12-487C-B306-C054EC1CFCB7}"/>
  </bookViews>
  <sheets>
    <sheet name="Sheet1" sheetId="1" state="veryHidden" r:id="rId1"/>
    <sheet name="population" sheetId="2" state="veryHidden" r:id="rId2"/>
    <sheet name="life expectancy" sheetId="8" state="veryHidden" r:id="rId3"/>
    <sheet name="projection" sheetId="3" state="veryHidden" r:id="rId4"/>
    <sheet name="migration" sheetId="4" state="veryHidden" r:id="rId5"/>
    <sheet name="front sheet" sheetId="5" r:id="rId6"/>
    <sheet name="members" sheetId="6" state="veryHidden" r:id="rId7"/>
    <sheet name="classification" sheetId="7" state="veryHidden" r:id="rId8"/>
    <sheet name="rough" sheetId="9" state="veryHidden" r:id="rId9"/>
  </sheets>
  <definedNames>
    <definedName name="members">members!$A$1:$A$137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56" i="2" l="1"/>
  <c r="A1055" i="2"/>
  <c r="A1054" i="2"/>
  <c r="A1050" i="2"/>
  <c r="A1049" i="2"/>
  <c r="A1048" i="2"/>
  <c r="A1043" i="2"/>
  <c r="A1044" i="2"/>
  <c r="A1045" i="2"/>
  <c r="A1046" i="2"/>
  <c r="A1042" i="2"/>
  <c r="A443" i="2"/>
  <c r="A442" i="2"/>
  <c r="A441" i="2"/>
  <c r="A437" i="2"/>
  <c r="A436" i="2"/>
  <c r="A435" i="2"/>
  <c r="A430" i="2"/>
  <c r="A431" i="2"/>
  <c r="A432" i="2"/>
  <c r="A433" i="2"/>
  <c r="A429" i="2"/>
  <c r="B8" i="5"/>
  <c r="B498" i="2" s="1"/>
  <c r="B6" i="5"/>
  <c r="B502" i="2" s="1"/>
  <c r="B503" i="2" s="1"/>
  <c r="U51" i="5"/>
  <c r="V51" i="5"/>
  <c r="W51" i="5"/>
  <c r="X51" i="5"/>
  <c r="Y51" i="5"/>
  <c r="Z51" i="5"/>
  <c r="AA51" i="5"/>
  <c r="AB51" i="5"/>
  <c r="AC51" i="5"/>
  <c r="AD51" i="5"/>
  <c r="AE51" i="5"/>
  <c r="AF51" i="5"/>
  <c r="AG51" i="5"/>
  <c r="AH51" i="5"/>
  <c r="AI51" i="5"/>
  <c r="T51" i="5"/>
  <c r="U50" i="5"/>
  <c r="V50" i="5"/>
  <c r="W50" i="5"/>
  <c r="X50" i="5"/>
  <c r="Y50" i="5"/>
  <c r="Z50" i="5"/>
  <c r="AA50" i="5"/>
  <c r="AB50" i="5"/>
  <c r="AC50" i="5"/>
  <c r="AD50" i="5"/>
  <c r="AE50" i="5"/>
  <c r="AF50" i="5"/>
  <c r="AG50" i="5"/>
  <c r="AH50" i="5"/>
  <c r="AI50" i="5"/>
  <c r="T50" i="5"/>
  <c r="U33" i="5"/>
  <c r="V33" i="5"/>
  <c r="W33" i="5"/>
  <c r="X33" i="5"/>
  <c r="Y33" i="5"/>
  <c r="Z33" i="5"/>
  <c r="AA33" i="5"/>
  <c r="AB33" i="5"/>
  <c r="AC33" i="5"/>
  <c r="AD33" i="5"/>
  <c r="AE33" i="5"/>
  <c r="AF33" i="5"/>
  <c r="AG33" i="5"/>
  <c r="AH33" i="5"/>
  <c r="AI33" i="5"/>
  <c r="T33" i="5"/>
  <c r="U32" i="5"/>
  <c r="V32" i="5"/>
  <c r="W32" i="5"/>
  <c r="X32" i="5"/>
  <c r="Y32" i="5"/>
  <c r="Z32" i="5"/>
  <c r="AA32" i="5"/>
  <c r="AB32" i="5"/>
  <c r="AC32" i="5"/>
  <c r="AD32" i="5"/>
  <c r="AE32" i="5"/>
  <c r="AF32" i="5"/>
  <c r="AG32" i="5"/>
  <c r="AH32" i="5"/>
  <c r="AI32" i="5"/>
  <c r="T32" i="5"/>
  <c r="S16" i="5"/>
  <c r="S11" i="5"/>
  <c r="S12" i="5"/>
  <c r="T10" i="5"/>
  <c r="U10" i="5"/>
  <c r="V10" i="5"/>
  <c r="W10" i="5"/>
  <c r="X10" i="5"/>
  <c r="Y10" i="5"/>
  <c r="Z10" i="5"/>
  <c r="AA10" i="5"/>
  <c r="AB10" i="5"/>
  <c r="AC10" i="5"/>
  <c r="AD10" i="5"/>
  <c r="AE10" i="5"/>
  <c r="AF10" i="5"/>
  <c r="AG10" i="5"/>
  <c r="AH10" i="5"/>
  <c r="AI10" i="5"/>
  <c r="B489" i="2"/>
  <c r="B485" i="2"/>
  <c r="B480" i="2"/>
  <c r="S14" i="5" s="1"/>
  <c r="B481" i="2" l="1"/>
  <c r="S10" i="5"/>
  <c r="K480" i="2"/>
  <c r="J480" i="2"/>
  <c r="S480" i="2"/>
  <c r="M480" i="2"/>
  <c r="O480" i="2"/>
  <c r="R480" i="2"/>
  <c r="N481" i="2"/>
  <c r="I481" i="2"/>
  <c r="J481" i="2"/>
  <c r="S481" i="2"/>
  <c r="B497" i="2"/>
  <c r="I480" i="2"/>
  <c r="D481" i="2"/>
  <c r="O481" i="2"/>
  <c r="H480" i="2"/>
  <c r="E481" i="2"/>
  <c r="P481" i="2"/>
  <c r="G480" i="2"/>
  <c r="F481" i="2"/>
  <c r="Q481" i="2"/>
  <c r="F480" i="2"/>
  <c r="G481" i="2"/>
  <c r="R481" i="2"/>
  <c r="E480" i="2"/>
  <c r="H481" i="2"/>
  <c r="N480" i="2"/>
  <c r="K481" i="2"/>
  <c r="D480" i="2"/>
  <c r="Q480" i="2"/>
  <c r="L481" i="2"/>
  <c r="L480" i="2"/>
  <c r="P480" i="2"/>
  <c r="M481" i="2"/>
  <c r="K482" i="2" l="1"/>
  <c r="AA15" i="5" s="1"/>
  <c r="J482" i="2"/>
  <c r="Z15" i="5" s="1"/>
  <c r="N482" i="2"/>
  <c r="AD15" i="5" s="1"/>
  <c r="I482" i="2"/>
  <c r="Y15" i="5" s="1"/>
  <c r="Q482" i="2"/>
  <c r="AG15" i="5" s="1"/>
  <c r="O482" i="2"/>
  <c r="AE15" i="5" s="1"/>
  <c r="D482" i="2"/>
  <c r="T15" i="5" s="1"/>
  <c r="R482" i="2"/>
  <c r="AH15" i="5" s="1"/>
  <c r="S482" i="2"/>
  <c r="AI15" i="5" s="1"/>
  <c r="M482" i="2"/>
  <c r="AC15" i="5" s="1"/>
  <c r="F482" i="2"/>
  <c r="V15" i="5" s="1"/>
  <c r="L482" i="2"/>
  <c r="AB15" i="5" s="1"/>
  <c r="H482" i="2"/>
  <c r="X15" i="5" s="1"/>
  <c r="P482" i="2"/>
  <c r="AF15" i="5" s="1"/>
  <c r="G482" i="2"/>
  <c r="W15" i="5" s="1"/>
  <c r="E482" i="2"/>
  <c r="U15" i="5" s="1"/>
  <c r="G391" i="3"/>
  <c r="G392" i="3"/>
  <c r="G393" i="3"/>
  <c r="G394" i="3"/>
  <c r="G395" i="3"/>
  <c r="G396" i="3"/>
  <c r="G397" i="3"/>
  <c r="G398" i="3"/>
  <c r="G399" i="3"/>
  <c r="G400" i="3"/>
  <c r="G401" i="3"/>
  <c r="G402" i="3"/>
  <c r="G403" i="3"/>
  <c r="G404" i="3"/>
  <c r="G405" i="3"/>
  <c r="G406" i="3"/>
  <c r="G407" i="3"/>
  <c r="G408" i="3"/>
  <c r="G409" i="3"/>
  <c r="G410" i="3"/>
  <c r="G411" i="3"/>
  <c r="G412" i="3"/>
  <c r="G413" i="3"/>
  <c r="G414" i="3"/>
  <c r="G390" i="3"/>
  <c r="G380" i="3"/>
  <c r="G381" i="3"/>
  <c r="G379" i="3"/>
  <c r="G374" i="3"/>
  <c r="G375" i="3"/>
  <c r="G373" i="3"/>
  <c r="G368" i="3"/>
  <c r="G369" i="3"/>
  <c r="G370" i="3"/>
  <c r="G371" i="3"/>
  <c r="G367" i="3"/>
  <c r="G357" i="3"/>
  <c r="G358" i="3"/>
  <c r="G359" i="3"/>
  <c r="G360" i="3"/>
  <c r="G361" i="3"/>
  <c r="G362" i="3"/>
  <c r="G363" i="3"/>
  <c r="G364" i="3"/>
  <c r="G356"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103"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9" i="3"/>
  <c r="AM1084" i="2"/>
  <c r="AL1084" i="2"/>
  <c r="AK1084" i="2"/>
  <c r="AJ1084" i="2"/>
  <c r="AI1084" i="2"/>
  <c r="AH1084" i="2"/>
  <c r="AG1084" i="2"/>
  <c r="AF1084" i="2"/>
  <c r="AE1084" i="2"/>
  <c r="AD1084" i="2"/>
  <c r="AC1084" i="2"/>
  <c r="AB1084" i="2"/>
  <c r="AA1084" i="2"/>
  <c r="Z1084" i="2"/>
  <c r="Y1084" i="2"/>
  <c r="X1084" i="2"/>
  <c r="AM1083" i="2"/>
  <c r="AL1083" i="2"/>
  <c r="AK1083" i="2"/>
  <c r="AJ1083" i="2"/>
  <c r="AI1083" i="2"/>
  <c r="AH1083" i="2"/>
  <c r="AG1083" i="2"/>
  <c r="AF1083" i="2"/>
  <c r="AE1083" i="2"/>
  <c r="AD1083" i="2"/>
  <c r="AC1083" i="2"/>
  <c r="AB1083" i="2"/>
  <c r="AA1083" i="2"/>
  <c r="Z1083" i="2"/>
  <c r="Y1083" i="2"/>
  <c r="X1083" i="2"/>
  <c r="AM1082" i="2"/>
  <c r="AL1082" i="2"/>
  <c r="AK1082" i="2"/>
  <c r="AJ1082" i="2"/>
  <c r="AI1082" i="2"/>
  <c r="AH1082" i="2"/>
  <c r="AG1082" i="2"/>
  <c r="AF1082" i="2"/>
  <c r="AE1082" i="2"/>
  <c r="AD1082" i="2"/>
  <c r="AC1082" i="2"/>
  <c r="AB1082" i="2"/>
  <c r="AA1082" i="2"/>
  <c r="Z1082" i="2"/>
  <c r="Y1082" i="2"/>
  <c r="X1082" i="2"/>
  <c r="AM1081" i="2"/>
  <c r="AL1081" i="2"/>
  <c r="AK1081" i="2"/>
  <c r="AJ1081" i="2"/>
  <c r="AI1081" i="2"/>
  <c r="AH1081" i="2"/>
  <c r="AG1081" i="2"/>
  <c r="AF1081" i="2"/>
  <c r="AE1081" i="2"/>
  <c r="AD1081" i="2"/>
  <c r="AC1081" i="2"/>
  <c r="AB1081" i="2"/>
  <c r="AA1081" i="2"/>
  <c r="Z1081" i="2"/>
  <c r="Y1081" i="2"/>
  <c r="X1081" i="2"/>
  <c r="AM1080" i="2"/>
  <c r="AL1080" i="2"/>
  <c r="AK1080" i="2"/>
  <c r="AJ1080" i="2"/>
  <c r="AI1080" i="2"/>
  <c r="AH1080" i="2"/>
  <c r="AG1080" i="2"/>
  <c r="AF1080" i="2"/>
  <c r="AE1080" i="2"/>
  <c r="AD1080" i="2"/>
  <c r="AC1080" i="2"/>
  <c r="AB1080" i="2"/>
  <c r="AA1080" i="2"/>
  <c r="Z1080" i="2"/>
  <c r="Y1080" i="2"/>
  <c r="X1080" i="2"/>
  <c r="AM1079" i="2"/>
  <c r="AL1079" i="2"/>
  <c r="AK1079" i="2"/>
  <c r="AJ1079" i="2"/>
  <c r="AI1079" i="2"/>
  <c r="AH1079" i="2"/>
  <c r="AG1079" i="2"/>
  <c r="AF1079" i="2"/>
  <c r="AE1079" i="2"/>
  <c r="AD1079" i="2"/>
  <c r="AC1079" i="2"/>
  <c r="AB1079" i="2"/>
  <c r="AA1079" i="2"/>
  <c r="Z1079" i="2"/>
  <c r="Y1079" i="2"/>
  <c r="X1079" i="2"/>
  <c r="AM1078" i="2"/>
  <c r="AL1078" i="2"/>
  <c r="AK1078" i="2"/>
  <c r="AJ1078" i="2"/>
  <c r="AI1078" i="2"/>
  <c r="AH1078" i="2"/>
  <c r="AG1078" i="2"/>
  <c r="AF1078" i="2"/>
  <c r="AE1078" i="2"/>
  <c r="AD1078" i="2"/>
  <c r="AC1078" i="2"/>
  <c r="AB1078" i="2"/>
  <c r="AA1078" i="2"/>
  <c r="Z1078" i="2"/>
  <c r="Y1078" i="2"/>
  <c r="X1078" i="2"/>
  <c r="AM1077" i="2"/>
  <c r="AL1077" i="2"/>
  <c r="AK1077" i="2"/>
  <c r="AJ1077" i="2"/>
  <c r="AI1077" i="2"/>
  <c r="AH1077" i="2"/>
  <c r="AG1077" i="2"/>
  <c r="AF1077" i="2"/>
  <c r="AE1077" i="2"/>
  <c r="AD1077" i="2"/>
  <c r="AC1077" i="2"/>
  <c r="AB1077" i="2"/>
  <c r="AA1077" i="2"/>
  <c r="Z1077" i="2"/>
  <c r="Y1077" i="2"/>
  <c r="X1077" i="2"/>
  <c r="AM1076" i="2"/>
  <c r="AL1076" i="2"/>
  <c r="AK1076" i="2"/>
  <c r="AJ1076" i="2"/>
  <c r="AI1076" i="2"/>
  <c r="AH1076" i="2"/>
  <c r="AG1076" i="2"/>
  <c r="AF1076" i="2"/>
  <c r="AE1076" i="2"/>
  <c r="AD1076" i="2"/>
  <c r="AC1076" i="2"/>
  <c r="AB1076" i="2"/>
  <c r="AA1076" i="2"/>
  <c r="Z1076" i="2"/>
  <c r="Y1076" i="2"/>
  <c r="X1076" i="2"/>
  <c r="AM1075" i="2"/>
  <c r="AL1075" i="2"/>
  <c r="AK1075" i="2"/>
  <c r="AJ1075" i="2"/>
  <c r="AI1075" i="2"/>
  <c r="AH1075" i="2"/>
  <c r="AG1075" i="2"/>
  <c r="AF1075" i="2"/>
  <c r="AE1075" i="2"/>
  <c r="AD1075" i="2"/>
  <c r="AC1075" i="2"/>
  <c r="AB1075" i="2"/>
  <c r="AA1075" i="2"/>
  <c r="Z1075" i="2"/>
  <c r="Y1075" i="2"/>
  <c r="X1075" i="2"/>
  <c r="AM1074" i="2"/>
  <c r="AL1074" i="2"/>
  <c r="AK1074" i="2"/>
  <c r="AJ1074" i="2"/>
  <c r="AI1074" i="2"/>
  <c r="AH1074" i="2"/>
  <c r="AG1074" i="2"/>
  <c r="AF1074" i="2"/>
  <c r="AE1074" i="2"/>
  <c r="AD1074" i="2"/>
  <c r="AC1074" i="2"/>
  <c r="AB1074" i="2"/>
  <c r="AA1074" i="2"/>
  <c r="Z1074" i="2"/>
  <c r="Y1074" i="2"/>
  <c r="X1074" i="2"/>
  <c r="AM1073" i="2"/>
  <c r="AL1073" i="2"/>
  <c r="AK1073" i="2"/>
  <c r="AJ1073" i="2"/>
  <c r="AI1073" i="2"/>
  <c r="AH1073" i="2"/>
  <c r="AG1073" i="2"/>
  <c r="AF1073" i="2"/>
  <c r="AE1073" i="2"/>
  <c r="AD1073" i="2"/>
  <c r="AC1073" i="2"/>
  <c r="AB1073" i="2"/>
  <c r="AA1073" i="2"/>
  <c r="Z1073" i="2"/>
  <c r="Y1073" i="2"/>
  <c r="X1073" i="2"/>
  <c r="AM1072" i="2"/>
  <c r="AL1072" i="2"/>
  <c r="AK1072" i="2"/>
  <c r="AJ1072" i="2"/>
  <c r="AI1072" i="2"/>
  <c r="AH1072" i="2"/>
  <c r="AG1072" i="2"/>
  <c r="AF1072" i="2"/>
  <c r="AE1072" i="2"/>
  <c r="AD1072" i="2"/>
  <c r="AC1072" i="2"/>
  <c r="AB1072" i="2"/>
  <c r="AA1072" i="2"/>
  <c r="Z1072" i="2"/>
  <c r="Y1072" i="2"/>
  <c r="X1072" i="2"/>
  <c r="AM1071" i="2"/>
  <c r="AL1071" i="2"/>
  <c r="AK1071" i="2"/>
  <c r="AJ1071" i="2"/>
  <c r="AI1071" i="2"/>
  <c r="AH1071" i="2"/>
  <c r="AG1071" i="2"/>
  <c r="AF1071" i="2"/>
  <c r="AE1071" i="2"/>
  <c r="AD1071" i="2"/>
  <c r="AC1071" i="2"/>
  <c r="AB1071" i="2"/>
  <c r="AA1071" i="2"/>
  <c r="Z1071" i="2"/>
  <c r="Y1071" i="2"/>
  <c r="X1071" i="2"/>
  <c r="AM1070" i="2"/>
  <c r="AL1070" i="2"/>
  <c r="AK1070" i="2"/>
  <c r="AJ1070" i="2"/>
  <c r="AI1070" i="2"/>
  <c r="AH1070" i="2"/>
  <c r="AG1070" i="2"/>
  <c r="AF1070" i="2"/>
  <c r="AE1070" i="2"/>
  <c r="AD1070" i="2"/>
  <c r="AC1070" i="2"/>
  <c r="AB1070" i="2"/>
  <c r="AA1070" i="2"/>
  <c r="Z1070" i="2"/>
  <c r="Y1070" i="2"/>
  <c r="X1070" i="2"/>
  <c r="AM1069" i="2"/>
  <c r="AL1069" i="2"/>
  <c r="AK1069" i="2"/>
  <c r="AJ1069" i="2"/>
  <c r="AI1069" i="2"/>
  <c r="AH1069" i="2"/>
  <c r="AG1069" i="2"/>
  <c r="AF1069" i="2"/>
  <c r="AE1069" i="2"/>
  <c r="AD1069" i="2"/>
  <c r="AC1069" i="2"/>
  <c r="AB1069" i="2"/>
  <c r="AA1069" i="2"/>
  <c r="Z1069" i="2"/>
  <c r="Y1069" i="2"/>
  <c r="X1069" i="2"/>
  <c r="AM1068" i="2"/>
  <c r="AL1068" i="2"/>
  <c r="AK1068" i="2"/>
  <c r="AJ1068" i="2"/>
  <c r="AI1068" i="2"/>
  <c r="AH1068" i="2"/>
  <c r="AG1068" i="2"/>
  <c r="AF1068" i="2"/>
  <c r="AE1068" i="2"/>
  <c r="AD1068" i="2"/>
  <c r="AC1068" i="2"/>
  <c r="AB1068" i="2"/>
  <c r="AA1068" i="2"/>
  <c r="Z1068" i="2"/>
  <c r="Y1068" i="2"/>
  <c r="X1068" i="2"/>
  <c r="AM1067" i="2"/>
  <c r="AL1067" i="2"/>
  <c r="AK1067" i="2"/>
  <c r="AJ1067" i="2"/>
  <c r="AI1067" i="2"/>
  <c r="AH1067" i="2"/>
  <c r="AG1067" i="2"/>
  <c r="AF1067" i="2"/>
  <c r="AE1067" i="2"/>
  <c r="AD1067" i="2"/>
  <c r="AC1067" i="2"/>
  <c r="AB1067" i="2"/>
  <c r="AA1067" i="2"/>
  <c r="Z1067" i="2"/>
  <c r="Y1067" i="2"/>
  <c r="X1067" i="2"/>
  <c r="AM1066" i="2"/>
  <c r="AL1066" i="2"/>
  <c r="AK1066" i="2"/>
  <c r="AJ1066" i="2"/>
  <c r="AI1066" i="2"/>
  <c r="AH1066" i="2"/>
  <c r="AG1066" i="2"/>
  <c r="AF1066" i="2"/>
  <c r="AE1066" i="2"/>
  <c r="AD1066" i="2"/>
  <c r="AC1066" i="2"/>
  <c r="AB1066" i="2"/>
  <c r="AA1066" i="2"/>
  <c r="Z1066" i="2"/>
  <c r="Y1066" i="2"/>
  <c r="X1066" i="2"/>
  <c r="AM1065" i="2"/>
  <c r="AL1065" i="2"/>
  <c r="AK1065" i="2"/>
  <c r="AJ1065" i="2"/>
  <c r="AI1065" i="2"/>
  <c r="AH1065" i="2"/>
  <c r="AG1065" i="2"/>
  <c r="AF1065" i="2"/>
  <c r="AE1065" i="2"/>
  <c r="AD1065" i="2"/>
  <c r="AC1065" i="2"/>
  <c r="AB1065" i="2"/>
  <c r="AA1065" i="2"/>
  <c r="Z1065" i="2"/>
  <c r="Y1065" i="2"/>
  <c r="X1065" i="2"/>
  <c r="AM1064" i="2"/>
  <c r="AL1064" i="2"/>
  <c r="AK1064" i="2"/>
  <c r="AJ1064" i="2"/>
  <c r="AI1064" i="2"/>
  <c r="AH1064" i="2"/>
  <c r="AG1064" i="2"/>
  <c r="AF1064" i="2"/>
  <c r="AE1064" i="2"/>
  <c r="AD1064" i="2"/>
  <c r="AC1064" i="2"/>
  <c r="AB1064" i="2"/>
  <c r="AA1064" i="2"/>
  <c r="Z1064" i="2"/>
  <c r="Y1064" i="2"/>
  <c r="X1064" i="2"/>
  <c r="AM1063" i="2"/>
  <c r="AL1063" i="2"/>
  <c r="AK1063" i="2"/>
  <c r="AJ1063" i="2"/>
  <c r="AI1063" i="2"/>
  <c r="AH1063" i="2"/>
  <c r="AG1063" i="2"/>
  <c r="AF1063" i="2"/>
  <c r="AE1063" i="2"/>
  <c r="AD1063" i="2"/>
  <c r="AC1063" i="2"/>
  <c r="AB1063" i="2"/>
  <c r="AA1063" i="2"/>
  <c r="Z1063" i="2"/>
  <c r="Y1063" i="2"/>
  <c r="X1063" i="2"/>
  <c r="AM1062" i="2"/>
  <c r="AL1062" i="2"/>
  <c r="AK1062" i="2"/>
  <c r="AJ1062" i="2"/>
  <c r="AI1062" i="2"/>
  <c r="AH1062" i="2"/>
  <c r="AG1062" i="2"/>
  <c r="AF1062" i="2"/>
  <c r="AE1062" i="2"/>
  <c r="AD1062" i="2"/>
  <c r="AC1062" i="2"/>
  <c r="AB1062" i="2"/>
  <c r="AA1062" i="2"/>
  <c r="Z1062" i="2"/>
  <c r="Y1062" i="2"/>
  <c r="X1062" i="2"/>
  <c r="AM1061" i="2"/>
  <c r="AL1061" i="2"/>
  <c r="AK1061" i="2"/>
  <c r="AJ1061" i="2"/>
  <c r="AI1061" i="2"/>
  <c r="AH1061" i="2"/>
  <c r="AG1061" i="2"/>
  <c r="AF1061" i="2"/>
  <c r="AE1061" i="2"/>
  <c r="AD1061" i="2"/>
  <c r="AC1061" i="2"/>
  <c r="AB1061" i="2"/>
  <c r="AA1061" i="2"/>
  <c r="Z1061" i="2"/>
  <c r="Y1061" i="2"/>
  <c r="X1061" i="2"/>
  <c r="AM1060" i="2"/>
  <c r="AL1060" i="2"/>
  <c r="AK1060" i="2"/>
  <c r="AJ1060" i="2"/>
  <c r="AI1060" i="2"/>
  <c r="AH1060" i="2"/>
  <c r="AG1060" i="2"/>
  <c r="AF1060" i="2"/>
  <c r="AE1060" i="2"/>
  <c r="AD1060" i="2"/>
  <c r="AC1060" i="2"/>
  <c r="AB1060" i="2"/>
  <c r="AA1060" i="2"/>
  <c r="Z1060" i="2"/>
  <c r="Y1060" i="2"/>
  <c r="X1060" i="2"/>
  <c r="AM1024" i="2"/>
  <c r="AL1024" i="2"/>
  <c r="AK1024" i="2"/>
  <c r="AJ1024" i="2"/>
  <c r="AI1024" i="2"/>
  <c r="AH1024" i="2"/>
  <c r="AG1024" i="2"/>
  <c r="AF1024" i="2"/>
  <c r="AE1024" i="2"/>
  <c r="AD1024" i="2"/>
  <c r="AC1024" i="2"/>
  <c r="AB1024" i="2"/>
  <c r="AA1024" i="2"/>
  <c r="Z1024" i="2"/>
  <c r="Y1024" i="2"/>
  <c r="X1024" i="2"/>
  <c r="AM1023" i="2"/>
  <c r="AL1023" i="2"/>
  <c r="AK1023" i="2"/>
  <c r="AJ1023" i="2"/>
  <c r="AI1023" i="2"/>
  <c r="AH1023" i="2"/>
  <c r="AG1023" i="2"/>
  <c r="AF1023" i="2"/>
  <c r="AE1023" i="2"/>
  <c r="AD1023" i="2"/>
  <c r="AC1023" i="2"/>
  <c r="AB1023" i="2"/>
  <c r="AA1023" i="2"/>
  <c r="Z1023" i="2"/>
  <c r="Y1023" i="2"/>
  <c r="X1023" i="2"/>
  <c r="AM1022" i="2"/>
  <c r="AL1022" i="2"/>
  <c r="AK1022" i="2"/>
  <c r="AJ1022" i="2"/>
  <c r="AI1022" i="2"/>
  <c r="AH1022" i="2"/>
  <c r="AG1022" i="2"/>
  <c r="AF1022" i="2"/>
  <c r="AE1022" i="2"/>
  <c r="AD1022" i="2"/>
  <c r="AC1022" i="2"/>
  <c r="AB1022" i="2"/>
  <c r="AA1022" i="2"/>
  <c r="Z1022" i="2"/>
  <c r="Y1022" i="2"/>
  <c r="X1022" i="2"/>
  <c r="AM1021" i="2"/>
  <c r="AL1021" i="2"/>
  <c r="AK1021" i="2"/>
  <c r="AJ1021" i="2"/>
  <c r="AI1021" i="2"/>
  <c r="AH1021" i="2"/>
  <c r="AG1021" i="2"/>
  <c r="AF1021" i="2"/>
  <c r="AE1021" i="2"/>
  <c r="AD1021" i="2"/>
  <c r="AC1021" i="2"/>
  <c r="AB1021" i="2"/>
  <c r="AA1021" i="2"/>
  <c r="Z1021" i="2"/>
  <c r="Y1021" i="2"/>
  <c r="X1021" i="2"/>
  <c r="AM1020" i="2"/>
  <c r="AL1020" i="2"/>
  <c r="AK1020" i="2"/>
  <c r="AJ1020" i="2"/>
  <c r="AI1020" i="2"/>
  <c r="AH1020" i="2"/>
  <c r="AG1020" i="2"/>
  <c r="AF1020" i="2"/>
  <c r="AE1020" i="2"/>
  <c r="AD1020" i="2"/>
  <c r="AC1020" i="2"/>
  <c r="AB1020" i="2"/>
  <c r="AA1020" i="2"/>
  <c r="Z1020" i="2"/>
  <c r="Y1020" i="2"/>
  <c r="X1020" i="2"/>
  <c r="AM1019" i="2"/>
  <c r="AL1019" i="2"/>
  <c r="AK1019" i="2"/>
  <c r="AJ1019" i="2"/>
  <c r="AI1019" i="2"/>
  <c r="AH1019" i="2"/>
  <c r="AG1019" i="2"/>
  <c r="AF1019" i="2"/>
  <c r="AE1019" i="2"/>
  <c r="AD1019" i="2"/>
  <c r="AC1019" i="2"/>
  <c r="AB1019" i="2"/>
  <c r="AA1019" i="2"/>
  <c r="Z1019" i="2"/>
  <c r="Y1019" i="2"/>
  <c r="X1019" i="2"/>
  <c r="AM1018" i="2"/>
  <c r="AL1018" i="2"/>
  <c r="AK1018" i="2"/>
  <c r="AJ1018" i="2"/>
  <c r="AI1018" i="2"/>
  <c r="AH1018" i="2"/>
  <c r="AG1018" i="2"/>
  <c r="AF1018" i="2"/>
  <c r="AE1018" i="2"/>
  <c r="AD1018" i="2"/>
  <c r="AC1018" i="2"/>
  <c r="AB1018" i="2"/>
  <c r="AA1018" i="2"/>
  <c r="Z1018" i="2"/>
  <c r="Y1018" i="2"/>
  <c r="X1018" i="2"/>
  <c r="AM1017" i="2"/>
  <c r="AL1017" i="2"/>
  <c r="AK1017" i="2"/>
  <c r="AJ1017" i="2"/>
  <c r="AI1017" i="2"/>
  <c r="AH1017" i="2"/>
  <c r="AG1017" i="2"/>
  <c r="AF1017" i="2"/>
  <c r="AE1017" i="2"/>
  <c r="AD1017" i="2"/>
  <c r="AC1017" i="2"/>
  <c r="AB1017" i="2"/>
  <c r="AA1017" i="2"/>
  <c r="Z1017" i="2"/>
  <c r="Y1017" i="2"/>
  <c r="X1017" i="2"/>
  <c r="AM1016" i="2"/>
  <c r="AL1016" i="2"/>
  <c r="AK1016" i="2"/>
  <c r="AJ1016" i="2"/>
  <c r="AI1016" i="2"/>
  <c r="AH1016" i="2"/>
  <c r="AG1016" i="2"/>
  <c r="AF1016" i="2"/>
  <c r="AE1016" i="2"/>
  <c r="AD1016" i="2"/>
  <c r="AC1016" i="2"/>
  <c r="AB1016" i="2"/>
  <c r="AA1016" i="2"/>
  <c r="Z1016" i="2"/>
  <c r="Y1016" i="2"/>
  <c r="X1016" i="2"/>
  <c r="AM1015" i="2"/>
  <c r="AL1015" i="2"/>
  <c r="AK1015" i="2"/>
  <c r="AJ1015" i="2"/>
  <c r="AI1015" i="2"/>
  <c r="AH1015" i="2"/>
  <c r="AG1015" i="2"/>
  <c r="AF1015" i="2"/>
  <c r="AE1015" i="2"/>
  <c r="AD1015" i="2"/>
  <c r="AC1015" i="2"/>
  <c r="AB1015" i="2"/>
  <c r="AA1015" i="2"/>
  <c r="Z1015" i="2"/>
  <c r="Y1015" i="2"/>
  <c r="X1015" i="2"/>
  <c r="AM1014" i="2"/>
  <c r="AL1014" i="2"/>
  <c r="AK1014" i="2"/>
  <c r="AJ1014" i="2"/>
  <c r="AI1014" i="2"/>
  <c r="AH1014" i="2"/>
  <c r="AG1014" i="2"/>
  <c r="AF1014" i="2"/>
  <c r="AE1014" i="2"/>
  <c r="AD1014" i="2"/>
  <c r="AC1014" i="2"/>
  <c r="AB1014" i="2"/>
  <c r="AA1014" i="2"/>
  <c r="Z1014" i="2"/>
  <c r="Y1014" i="2"/>
  <c r="X1014" i="2"/>
  <c r="AM1013" i="2"/>
  <c r="AL1013" i="2"/>
  <c r="AK1013" i="2"/>
  <c r="AJ1013" i="2"/>
  <c r="AI1013" i="2"/>
  <c r="AH1013" i="2"/>
  <c r="AG1013" i="2"/>
  <c r="AF1013" i="2"/>
  <c r="AE1013" i="2"/>
  <c r="AD1013" i="2"/>
  <c r="AC1013" i="2"/>
  <c r="AB1013" i="2"/>
  <c r="AA1013" i="2"/>
  <c r="Z1013" i="2"/>
  <c r="Y1013" i="2"/>
  <c r="X1013" i="2"/>
  <c r="AM1012" i="2"/>
  <c r="AL1012" i="2"/>
  <c r="AK1012" i="2"/>
  <c r="AJ1012" i="2"/>
  <c r="AI1012" i="2"/>
  <c r="AH1012" i="2"/>
  <c r="AG1012" i="2"/>
  <c r="AF1012" i="2"/>
  <c r="AE1012" i="2"/>
  <c r="AD1012" i="2"/>
  <c r="AC1012" i="2"/>
  <c r="AB1012" i="2"/>
  <c r="AA1012" i="2"/>
  <c r="Z1012" i="2"/>
  <c r="Y1012" i="2"/>
  <c r="X1012" i="2"/>
  <c r="AM1011" i="2"/>
  <c r="AL1011" i="2"/>
  <c r="AK1011" i="2"/>
  <c r="AJ1011" i="2"/>
  <c r="AI1011" i="2"/>
  <c r="AH1011" i="2"/>
  <c r="AG1011" i="2"/>
  <c r="AF1011" i="2"/>
  <c r="AE1011" i="2"/>
  <c r="AD1011" i="2"/>
  <c r="AC1011" i="2"/>
  <c r="AB1011" i="2"/>
  <c r="AA1011" i="2"/>
  <c r="Z1011" i="2"/>
  <c r="Y1011" i="2"/>
  <c r="X1011" i="2"/>
  <c r="AM1010" i="2"/>
  <c r="AL1010" i="2"/>
  <c r="AK1010" i="2"/>
  <c r="AJ1010" i="2"/>
  <c r="AI1010" i="2"/>
  <c r="AH1010" i="2"/>
  <c r="AG1010" i="2"/>
  <c r="AF1010" i="2"/>
  <c r="AE1010" i="2"/>
  <c r="AD1010" i="2"/>
  <c r="AC1010" i="2"/>
  <c r="AB1010" i="2"/>
  <c r="AA1010" i="2"/>
  <c r="Z1010" i="2"/>
  <c r="Y1010" i="2"/>
  <c r="X1010" i="2"/>
  <c r="AM1009" i="2"/>
  <c r="AL1009" i="2"/>
  <c r="AK1009" i="2"/>
  <c r="AJ1009" i="2"/>
  <c r="AI1009" i="2"/>
  <c r="AH1009" i="2"/>
  <c r="AG1009" i="2"/>
  <c r="AF1009" i="2"/>
  <c r="AE1009" i="2"/>
  <c r="AD1009" i="2"/>
  <c r="AC1009" i="2"/>
  <c r="AB1009" i="2"/>
  <c r="AA1009" i="2"/>
  <c r="Z1009" i="2"/>
  <c r="Y1009" i="2"/>
  <c r="X1009" i="2"/>
  <c r="AM1008" i="2"/>
  <c r="AL1008" i="2"/>
  <c r="AK1008" i="2"/>
  <c r="AJ1008" i="2"/>
  <c r="AI1008" i="2"/>
  <c r="AH1008" i="2"/>
  <c r="AG1008" i="2"/>
  <c r="AF1008" i="2"/>
  <c r="AE1008" i="2"/>
  <c r="AD1008" i="2"/>
  <c r="AC1008" i="2"/>
  <c r="AB1008" i="2"/>
  <c r="AA1008" i="2"/>
  <c r="Z1008" i="2"/>
  <c r="Y1008" i="2"/>
  <c r="X1008" i="2"/>
  <c r="AM1007" i="2"/>
  <c r="AL1007" i="2"/>
  <c r="AK1007" i="2"/>
  <c r="AJ1007" i="2"/>
  <c r="AI1007" i="2"/>
  <c r="AH1007" i="2"/>
  <c r="AG1007" i="2"/>
  <c r="AF1007" i="2"/>
  <c r="AE1007" i="2"/>
  <c r="AD1007" i="2"/>
  <c r="AC1007" i="2"/>
  <c r="AB1007" i="2"/>
  <c r="AA1007" i="2"/>
  <c r="Z1007" i="2"/>
  <c r="Y1007" i="2"/>
  <c r="X1007" i="2"/>
  <c r="AM1006" i="2"/>
  <c r="AL1006" i="2"/>
  <c r="AK1006" i="2"/>
  <c r="AJ1006" i="2"/>
  <c r="AI1006" i="2"/>
  <c r="AH1006" i="2"/>
  <c r="AG1006" i="2"/>
  <c r="AF1006" i="2"/>
  <c r="AE1006" i="2"/>
  <c r="AD1006" i="2"/>
  <c r="AC1006" i="2"/>
  <c r="AB1006" i="2"/>
  <c r="AA1006" i="2"/>
  <c r="Z1006" i="2"/>
  <c r="Y1006" i="2"/>
  <c r="X1006" i="2"/>
  <c r="AM1005" i="2"/>
  <c r="AL1005" i="2"/>
  <c r="AK1005" i="2"/>
  <c r="AJ1005" i="2"/>
  <c r="AI1005" i="2"/>
  <c r="AH1005" i="2"/>
  <c r="AG1005" i="2"/>
  <c r="AF1005" i="2"/>
  <c r="AE1005" i="2"/>
  <c r="AD1005" i="2"/>
  <c r="AC1005" i="2"/>
  <c r="AB1005" i="2"/>
  <c r="AA1005" i="2"/>
  <c r="Z1005" i="2"/>
  <c r="Y1005" i="2"/>
  <c r="X1005" i="2"/>
  <c r="AM1004" i="2"/>
  <c r="AL1004" i="2"/>
  <c r="AK1004" i="2"/>
  <c r="AJ1004" i="2"/>
  <c r="AI1004" i="2"/>
  <c r="AH1004" i="2"/>
  <c r="AG1004" i="2"/>
  <c r="AF1004" i="2"/>
  <c r="AE1004" i="2"/>
  <c r="AD1004" i="2"/>
  <c r="AC1004" i="2"/>
  <c r="AB1004" i="2"/>
  <c r="AA1004" i="2"/>
  <c r="Z1004" i="2"/>
  <c r="Y1004" i="2"/>
  <c r="X1004" i="2"/>
  <c r="AM1003" i="2"/>
  <c r="AL1003" i="2"/>
  <c r="AK1003" i="2"/>
  <c r="AJ1003" i="2"/>
  <c r="AI1003" i="2"/>
  <c r="AH1003" i="2"/>
  <c r="AG1003" i="2"/>
  <c r="AF1003" i="2"/>
  <c r="AE1003" i="2"/>
  <c r="AD1003" i="2"/>
  <c r="AC1003" i="2"/>
  <c r="AB1003" i="2"/>
  <c r="AA1003" i="2"/>
  <c r="Z1003" i="2"/>
  <c r="Y1003" i="2"/>
  <c r="X1003" i="2"/>
  <c r="AM1002" i="2"/>
  <c r="AL1002" i="2"/>
  <c r="AK1002" i="2"/>
  <c r="AJ1002" i="2"/>
  <c r="AI1002" i="2"/>
  <c r="AH1002" i="2"/>
  <c r="AG1002" i="2"/>
  <c r="AF1002" i="2"/>
  <c r="AE1002" i="2"/>
  <c r="AD1002" i="2"/>
  <c r="AC1002" i="2"/>
  <c r="AB1002" i="2"/>
  <c r="AA1002" i="2"/>
  <c r="Z1002" i="2"/>
  <c r="Y1002" i="2"/>
  <c r="X1002" i="2"/>
  <c r="AM1001" i="2"/>
  <c r="AL1001" i="2"/>
  <c r="AK1001" i="2"/>
  <c r="AJ1001" i="2"/>
  <c r="AI1001" i="2"/>
  <c r="AH1001" i="2"/>
  <c r="AG1001" i="2"/>
  <c r="AF1001" i="2"/>
  <c r="AE1001" i="2"/>
  <c r="AD1001" i="2"/>
  <c r="AC1001" i="2"/>
  <c r="AB1001" i="2"/>
  <c r="AA1001" i="2"/>
  <c r="Z1001" i="2"/>
  <c r="Y1001" i="2"/>
  <c r="X1001" i="2"/>
  <c r="AM1000" i="2"/>
  <c r="AL1000" i="2"/>
  <c r="AK1000" i="2"/>
  <c r="AJ1000" i="2"/>
  <c r="AI1000" i="2"/>
  <c r="AH1000" i="2"/>
  <c r="AG1000" i="2"/>
  <c r="AF1000" i="2"/>
  <c r="AE1000" i="2"/>
  <c r="AD1000" i="2"/>
  <c r="AC1000" i="2"/>
  <c r="AB1000" i="2"/>
  <c r="AA1000" i="2"/>
  <c r="Z1000" i="2"/>
  <c r="Y1000" i="2"/>
  <c r="X1000" i="2"/>
  <c r="AM999" i="2"/>
  <c r="AL999" i="2"/>
  <c r="AK999" i="2"/>
  <c r="AJ999" i="2"/>
  <c r="AI999" i="2"/>
  <c r="AH999" i="2"/>
  <c r="AG999" i="2"/>
  <c r="AF999" i="2"/>
  <c r="AE999" i="2"/>
  <c r="AD999" i="2"/>
  <c r="AC999" i="2"/>
  <c r="AB999" i="2"/>
  <c r="AA999" i="2"/>
  <c r="Z999" i="2"/>
  <c r="Y999" i="2"/>
  <c r="X999" i="2"/>
  <c r="AM998" i="2"/>
  <c r="AL998" i="2"/>
  <c r="AK998" i="2"/>
  <c r="AJ998" i="2"/>
  <c r="AI998" i="2"/>
  <c r="AH998" i="2"/>
  <c r="AG998" i="2"/>
  <c r="AF998" i="2"/>
  <c r="AE998" i="2"/>
  <c r="AD998" i="2"/>
  <c r="AC998" i="2"/>
  <c r="AB998" i="2"/>
  <c r="AA998" i="2"/>
  <c r="Z998" i="2"/>
  <c r="Y998" i="2"/>
  <c r="X998" i="2"/>
  <c r="AM997" i="2"/>
  <c r="AL997" i="2"/>
  <c r="AK997" i="2"/>
  <c r="AJ997" i="2"/>
  <c r="AI997" i="2"/>
  <c r="AH997" i="2"/>
  <c r="AG997" i="2"/>
  <c r="AF997" i="2"/>
  <c r="AE997" i="2"/>
  <c r="AD997" i="2"/>
  <c r="AC997" i="2"/>
  <c r="AB997" i="2"/>
  <c r="AA997" i="2"/>
  <c r="Z997" i="2"/>
  <c r="Y997" i="2"/>
  <c r="X997" i="2"/>
  <c r="AM996" i="2"/>
  <c r="AL996" i="2"/>
  <c r="AK996" i="2"/>
  <c r="AJ996" i="2"/>
  <c r="AI996" i="2"/>
  <c r="AH996" i="2"/>
  <c r="AG996" i="2"/>
  <c r="AF996" i="2"/>
  <c r="AE996" i="2"/>
  <c r="AD996" i="2"/>
  <c r="AC996" i="2"/>
  <c r="AB996" i="2"/>
  <c r="AA996" i="2"/>
  <c r="Z996" i="2"/>
  <c r="Y996" i="2"/>
  <c r="X996" i="2"/>
  <c r="AM995" i="2"/>
  <c r="AL995" i="2"/>
  <c r="AK995" i="2"/>
  <c r="AJ995" i="2"/>
  <c r="AI995" i="2"/>
  <c r="AH995" i="2"/>
  <c r="AG995" i="2"/>
  <c r="AF995" i="2"/>
  <c r="AE995" i="2"/>
  <c r="AD995" i="2"/>
  <c r="AC995" i="2"/>
  <c r="AB995" i="2"/>
  <c r="AA995" i="2"/>
  <c r="Z995" i="2"/>
  <c r="Y995" i="2"/>
  <c r="X995" i="2"/>
  <c r="AM994" i="2"/>
  <c r="AL994" i="2"/>
  <c r="AK994" i="2"/>
  <c r="AJ994" i="2"/>
  <c r="AI994" i="2"/>
  <c r="AH994" i="2"/>
  <c r="AG994" i="2"/>
  <c r="AF994" i="2"/>
  <c r="AE994" i="2"/>
  <c r="AD994" i="2"/>
  <c r="AC994" i="2"/>
  <c r="AB994" i="2"/>
  <c r="AA994" i="2"/>
  <c r="Z994" i="2"/>
  <c r="Y994" i="2"/>
  <c r="X994" i="2"/>
  <c r="AM993" i="2"/>
  <c r="AL993" i="2"/>
  <c r="AK993" i="2"/>
  <c r="AJ993" i="2"/>
  <c r="AI993" i="2"/>
  <c r="AH993" i="2"/>
  <c r="AG993" i="2"/>
  <c r="AF993" i="2"/>
  <c r="AE993" i="2"/>
  <c r="AD993" i="2"/>
  <c r="AC993" i="2"/>
  <c r="AB993" i="2"/>
  <c r="AA993" i="2"/>
  <c r="Z993" i="2"/>
  <c r="Y993" i="2"/>
  <c r="X993" i="2"/>
  <c r="AM992" i="2"/>
  <c r="AL992" i="2"/>
  <c r="AK992" i="2"/>
  <c r="AJ992" i="2"/>
  <c r="AI992" i="2"/>
  <c r="AH992" i="2"/>
  <c r="AG992" i="2"/>
  <c r="AF992" i="2"/>
  <c r="AE992" i="2"/>
  <c r="AD992" i="2"/>
  <c r="AC992" i="2"/>
  <c r="AB992" i="2"/>
  <c r="AA992" i="2"/>
  <c r="Z992" i="2"/>
  <c r="Y992" i="2"/>
  <c r="X992" i="2"/>
  <c r="AM991" i="2"/>
  <c r="AL991" i="2"/>
  <c r="AK991" i="2"/>
  <c r="AJ991" i="2"/>
  <c r="AI991" i="2"/>
  <c r="AH991" i="2"/>
  <c r="AG991" i="2"/>
  <c r="AF991" i="2"/>
  <c r="AE991" i="2"/>
  <c r="AD991" i="2"/>
  <c r="AC991" i="2"/>
  <c r="AB991" i="2"/>
  <c r="AA991" i="2"/>
  <c r="Z991" i="2"/>
  <c r="Y991" i="2"/>
  <c r="X991" i="2"/>
  <c r="AM990" i="2"/>
  <c r="AL990" i="2"/>
  <c r="AK990" i="2"/>
  <c r="AJ990" i="2"/>
  <c r="AI990" i="2"/>
  <c r="AH990" i="2"/>
  <c r="AG990" i="2"/>
  <c r="AF990" i="2"/>
  <c r="AE990" i="2"/>
  <c r="AD990" i="2"/>
  <c r="AC990" i="2"/>
  <c r="AB990" i="2"/>
  <c r="AA990" i="2"/>
  <c r="Z990" i="2"/>
  <c r="Y990" i="2"/>
  <c r="X990" i="2"/>
  <c r="AM989" i="2"/>
  <c r="AL989" i="2"/>
  <c r="AK989" i="2"/>
  <c r="AJ989" i="2"/>
  <c r="AI989" i="2"/>
  <c r="AH989" i="2"/>
  <c r="AG989" i="2"/>
  <c r="AF989" i="2"/>
  <c r="AE989" i="2"/>
  <c r="AD989" i="2"/>
  <c r="AC989" i="2"/>
  <c r="AB989" i="2"/>
  <c r="AA989" i="2"/>
  <c r="Z989" i="2"/>
  <c r="Y989" i="2"/>
  <c r="X989" i="2"/>
  <c r="AM988" i="2"/>
  <c r="AL988" i="2"/>
  <c r="AK988" i="2"/>
  <c r="AJ988" i="2"/>
  <c r="AI988" i="2"/>
  <c r="AH988" i="2"/>
  <c r="AG988" i="2"/>
  <c r="AF988" i="2"/>
  <c r="AE988" i="2"/>
  <c r="AD988" i="2"/>
  <c r="AC988" i="2"/>
  <c r="AB988" i="2"/>
  <c r="AA988" i="2"/>
  <c r="Z988" i="2"/>
  <c r="Y988" i="2"/>
  <c r="X988" i="2"/>
  <c r="AM987" i="2"/>
  <c r="AL987" i="2"/>
  <c r="AK987" i="2"/>
  <c r="AJ987" i="2"/>
  <c r="AI987" i="2"/>
  <c r="AH987" i="2"/>
  <c r="AG987" i="2"/>
  <c r="AF987" i="2"/>
  <c r="AE987" i="2"/>
  <c r="AD987" i="2"/>
  <c r="AC987" i="2"/>
  <c r="AB987" i="2"/>
  <c r="AA987" i="2"/>
  <c r="Z987" i="2"/>
  <c r="Y987" i="2"/>
  <c r="X987" i="2"/>
  <c r="AM986" i="2"/>
  <c r="AL986" i="2"/>
  <c r="AK986" i="2"/>
  <c r="AJ986" i="2"/>
  <c r="AI986" i="2"/>
  <c r="AH986" i="2"/>
  <c r="AG986" i="2"/>
  <c r="AF986" i="2"/>
  <c r="AE986" i="2"/>
  <c r="AD986" i="2"/>
  <c r="AC986" i="2"/>
  <c r="AB986" i="2"/>
  <c r="AA986" i="2"/>
  <c r="Z986" i="2"/>
  <c r="Y986" i="2"/>
  <c r="X986" i="2"/>
  <c r="AM985" i="2"/>
  <c r="AL985" i="2"/>
  <c r="AK985" i="2"/>
  <c r="AJ985" i="2"/>
  <c r="AI985" i="2"/>
  <c r="AH985" i="2"/>
  <c r="AG985" i="2"/>
  <c r="AF985" i="2"/>
  <c r="AE985" i="2"/>
  <c r="AD985" i="2"/>
  <c r="AC985" i="2"/>
  <c r="AB985" i="2"/>
  <c r="AA985" i="2"/>
  <c r="Z985" i="2"/>
  <c r="Y985" i="2"/>
  <c r="X985" i="2"/>
  <c r="AM984" i="2"/>
  <c r="AL984" i="2"/>
  <c r="AK984" i="2"/>
  <c r="AJ984" i="2"/>
  <c r="AI984" i="2"/>
  <c r="AH984" i="2"/>
  <c r="AG984" i="2"/>
  <c r="AF984" i="2"/>
  <c r="AE984" i="2"/>
  <c r="AD984" i="2"/>
  <c r="AC984" i="2"/>
  <c r="AB984" i="2"/>
  <c r="AA984" i="2"/>
  <c r="Z984" i="2"/>
  <c r="Y984" i="2"/>
  <c r="X984" i="2"/>
  <c r="AM983" i="2"/>
  <c r="AL983" i="2"/>
  <c r="AK983" i="2"/>
  <c r="AJ983" i="2"/>
  <c r="AI983" i="2"/>
  <c r="AH983" i="2"/>
  <c r="AG983" i="2"/>
  <c r="AF983" i="2"/>
  <c r="AE983" i="2"/>
  <c r="AD983" i="2"/>
  <c r="AC983" i="2"/>
  <c r="AB983" i="2"/>
  <c r="AA983" i="2"/>
  <c r="Z983" i="2"/>
  <c r="Y983" i="2"/>
  <c r="X983" i="2"/>
  <c r="AM982" i="2"/>
  <c r="AL982" i="2"/>
  <c r="AK982" i="2"/>
  <c r="AJ982" i="2"/>
  <c r="AI982" i="2"/>
  <c r="AH982" i="2"/>
  <c r="AG982" i="2"/>
  <c r="AF982" i="2"/>
  <c r="AE982" i="2"/>
  <c r="AD982" i="2"/>
  <c r="AC982" i="2"/>
  <c r="AB982" i="2"/>
  <c r="AA982" i="2"/>
  <c r="Z982" i="2"/>
  <c r="Y982" i="2"/>
  <c r="X982" i="2"/>
  <c r="AM981" i="2"/>
  <c r="AL981" i="2"/>
  <c r="AK981" i="2"/>
  <c r="AJ981" i="2"/>
  <c r="AI981" i="2"/>
  <c r="AH981" i="2"/>
  <c r="AG981" i="2"/>
  <c r="AF981" i="2"/>
  <c r="AE981" i="2"/>
  <c r="AD981" i="2"/>
  <c r="AC981" i="2"/>
  <c r="AB981" i="2"/>
  <c r="AA981" i="2"/>
  <c r="Z981" i="2"/>
  <c r="Y981" i="2"/>
  <c r="X981" i="2"/>
  <c r="AM980" i="2"/>
  <c r="AL980" i="2"/>
  <c r="AK980" i="2"/>
  <c r="AJ980" i="2"/>
  <c r="AI980" i="2"/>
  <c r="AH980" i="2"/>
  <c r="AG980" i="2"/>
  <c r="AF980" i="2"/>
  <c r="AE980" i="2"/>
  <c r="AD980" i="2"/>
  <c r="AC980" i="2"/>
  <c r="AB980" i="2"/>
  <c r="AA980" i="2"/>
  <c r="Z980" i="2"/>
  <c r="Y980" i="2"/>
  <c r="X980" i="2"/>
  <c r="AM979" i="2"/>
  <c r="AL979" i="2"/>
  <c r="AK979" i="2"/>
  <c r="AJ979" i="2"/>
  <c r="AI979" i="2"/>
  <c r="AH979" i="2"/>
  <c r="AG979" i="2"/>
  <c r="AF979" i="2"/>
  <c r="AE979" i="2"/>
  <c r="AD979" i="2"/>
  <c r="AC979" i="2"/>
  <c r="AB979" i="2"/>
  <c r="AA979" i="2"/>
  <c r="Z979" i="2"/>
  <c r="Y979" i="2"/>
  <c r="X979" i="2"/>
  <c r="AM978" i="2"/>
  <c r="AL978" i="2"/>
  <c r="AK978" i="2"/>
  <c r="AJ978" i="2"/>
  <c r="AI978" i="2"/>
  <c r="AH978" i="2"/>
  <c r="AG978" i="2"/>
  <c r="AF978" i="2"/>
  <c r="AE978" i="2"/>
  <c r="AD978" i="2"/>
  <c r="AC978" i="2"/>
  <c r="AB978" i="2"/>
  <c r="AA978" i="2"/>
  <c r="Z978" i="2"/>
  <c r="Y978" i="2"/>
  <c r="X978" i="2"/>
  <c r="AM977" i="2"/>
  <c r="AL977" i="2"/>
  <c r="AK977" i="2"/>
  <c r="AJ977" i="2"/>
  <c r="AI977" i="2"/>
  <c r="AH977" i="2"/>
  <c r="AG977" i="2"/>
  <c r="AF977" i="2"/>
  <c r="AE977" i="2"/>
  <c r="AD977" i="2"/>
  <c r="AC977" i="2"/>
  <c r="AB977" i="2"/>
  <c r="AA977" i="2"/>
  <c r="Z977" i="2"/>
  <c r="Y977" i="2"/>
  <c r="X977" i="2"/>
  <c r="AM976" i="2"/>
  <c r="AL976" i="2"/>
  <c r="AK976" i="2"/>
  <c r="AJ976" i="2"/>
  <c r="AI976" i="2"/>
  <c r="AH976" i="2"/>
  <c r="AG976" i="2"/>
  <c r="AF976" i="2"/>
  <c r="AE976" i="2"/>
  <c r="AD976" i="2"/>
  <c r="AC976" i="2"/>
  <c r="AB976" i="2"/>
  <c r="AA976" i="2"/>
  <c r="Z976" i="2"/>
  <c r="Y976" i="2"/>
  <c r="X976" i="2"/>
  <c r="AM975" i="2"/>
  <c r="AL975" i="2"/>
  <c r="AK975" i="2"/>
  <c r="AJ975" i="2"/>
  <c r="AI975" i="2"/>
  <c r="AH975" i="2"/>
  <c r="AG975" i="2"/>
  <c r="AF975" i="2"/>
  <c r="AE975" i="2"/>
  <c r="AD975" i="2"/>
  <c r="AC975" i="2"/>
  <c r="AB975" i="2"/>
  <c r="AA975" i="2"/>
  <c r="Z975" i="2"/>
  <c r="Y975" i="2"/>
  <c r="X975" i="2"/>
  <c r="AM974" i="2"/>
  <c r="AL974" i="2"/>
  <c r="AK974" i="2"/>
  <c r="AJ974" i="2"/>
  <c r="AI974" i="2"/>
  <c r="AH974" i="2"/>
  <c r="AG974" i="2"/>
  <c r="AF974" i="2"/>
  <c r="AE974" i="2"/>
  <c r="AD974" i="2"/>
  <c r="AC974" i="2"/>
  <c r="AB974" i="2"/>
  <c r="AA974" i="2"/>
  <c r="Z974" i="2"/>
  <c r="Y974" i="2"/>
  <c r="X974" i="2"/>
  <c r="AM973" i="2"/>
  <c r="AL973" i="2"/>
  <c r="AK973" i="2"/>
  <c r="AJ973" i="2"/>
  <c r="AI973" i="2"/>
  <c r="AH973" i="2"/>
  <c r="AG973" i="2"/>
  <c r="AF973" i="2"/>
  <c r="AE973" i="2"/>
  <c r="AD973" i="2"/>
  <c r="AC973" i="2"/>
  <c r="AB973" i="2"/>
  <c r="AA973" i="2"/>
  <c r="Z973" i="2"/>
  <c r="Y973" i="2"/>
  <c r="X973" i="2"/>
  <c r="AM972" i="2"/>
  <c r="AL972" i="2"/>
  <c r="AK972" i="2"/>
  <c r="AJ972" i="2"/>
  <c r="AI972" i="2"/>
  <c r="AH972" i="2"/>
  <c r="AG972" i="2"/>
  <c r="AF972" i="2"/>
  <c r="AE972" i="2"/>
  <c r="AD972" i="2"/>
  <c r="AC972" i="2"/>
  <c r="AB972" i="2"/>
  <c r="AA972" i="2"/>
  <c r="Z972" i="2"/>
  <c r="Y972" i="2"/>
  <c r="X972" i="2"/>
  <c r="AM971" i="2"/>
  <c r="AL971" i="2"/>
  <c r="AK971" i="2"/>
  <c r="AJ971" i="2"/>
  <c r="AI971" i="2"/>
  <c r="AH971" i="2"/>
  <c r="AG971" i="2"/>
  <c r="AF971" i="2"/>
  <c r="AE971" i="2"/>
  <c r="AD971" i="2"/>
  <c r="AC971" i="2"/>
  <c r="AB971" i="2"/>
  <c r="AA971" i="2"/>
  <c r="Z971" i="2"/>
  <c r="Y971" i="2"/>
  <c r="X971" i="2"/>
  <c r="AM970" i="2"/>
  <c r="AL970" i="2"/>
  <c r="AK970" i="2"/>
  <c r="AJ970" i="2"/>
  <c r="AI970" i="2"/>
  <c r="AH970" i="2"/>
  <c r="AG970" i="2"/>
  <c r="AF970" i="2"/>
  <c r="AE970" i="2"/>
  <c r="AD970" i="2"/>
  <c r="AC970" i="2"/>
  <c r="AB970" i="2"/>
  <c r="AA970" i="2"/>
  <c r="Z970" i="2"/>
  <c r="Y970" i="2"/>
  <c r="X970" i="2"/>
  <c r="AM969" i="2"/>
  <c r="AL969" i="2"/>
  <c r="AK969" i="2"/>
  <c r="AJ969" i="2"/>
  <c r="AI969" i="2"/>
  <c r="AH969" i="2"/>
  <c r="AG969" i="2"/>
  <c r="AF969" i="2"/>
  <c r="AE969" i="2"/>
  <c r="AD969" i="2"/>
  <c r="AC969" i="2"/>
  <c r="AB969" i="2"/>
  <c r="AA969" i="2"/>
  <c r="Z969" i="2"/>
  <c r="Y969" i="2"/>
  <c r="X969" i="2"/>
  <c r="AM968" i="2"/>
  <c r="AL968" i="2"/>
  <c r="AK968" i="2"/>
  <c r="AJ968" i="2"/>
  <c r="AI968" i="2"/>
  <c r="AH968" i="2"/>
  <c r="AG968" i="2"/>
  <c r="AF968" i="2"/>
  <c r="AE968" i="2"/>
  <c r="AD968" i="2"/>
  <c r="AC968" i="2"/>
  <c r="AB968" i="2"/>
  <c r="AA968" i="2"/>
  <c r="Z968" i="2"/>
  <c r="Y968" i="2"/>
  <c r="X968" i="2"/>
  <c r="AM967" i="2"/>
  <c r="AL967" i="2"/>
  <c r="AK967" i="2"/>
  <c r="AJ967" i="2"/>
  <c r="AI967" i="2"/>
  <c r="AH967" i="2"/>
  <c r="AG967" i="2"/>
  <c r="AF967" i="2"/>
  <c r="AE967" i="2"/>
  <c r="AD967" i="2"/>
  <c r="AC967" i="2"/>
  <c r="AB967" i="2"/>
  <c r="AA967" i="2"/>
  <c r="Z967" i="2"/>
  <c r="Y967" i="2"/>
  <c r="X967" i="2"/>
  <c r="AM966" i="2"/>
  <c r="AL966" i="2"/>
  <c r="AK966" i="2"/>
  <c r="AJ966" i="2"/>
  <c r="AI966" i="2"/>
  <c r="AH966" i="2"/>
  <c r="AG966" i="2"/>
  <c r="AF966" i="2"/>
  <c r="AE966" i="2"/>
  <c r="AD966" i="2"/>
  <c r="AC966" i="2"/>
  <c r="AB966" i="2"/>
  <c r="AA966" i="2"/>
  <c r="Z966" i="2"/>
  <c r="Y966" i="2"/>
  <c r="X966" i="2"/>
  <c r="AM965" i="2"/>
  <c r="AL965" i="2"/>
  <c r="AK965" i="2"/>
  <c r="AJ965" i="2"/>
  <c r="AI965" i="2"/>
  <c r="AH965" i="2"/>
  <c r="AG965" i="2"/>
  <c r="AF965" i="2"/>
  <c r="AE965" i="2"/>
  <c r="AD965" i="2"/>
  <c r="AC965" i="2"/>
  <c r="AB965" i="2"/>
  <c r="AA965" i="2"/>
  <c r="Z965" i="2"/>
  <c r="Y965" i="2"/>
  <c r="X965" i="2"/>
  <c r="AM964" i="2"/>
  <c r="AL964" i="2"/>
  <c r="AK964" i="2"/>
  <c r="AJ964" i="2"/>
  <c r="AI964" i="2"/>
  <c r="AH964" i="2"/>
  <c r="AG964" i="2"/>
  <c r="AF964" i="2"/>
  <c r="AE964" i="2"/>
  <c r="AD964" i="2"/>
  <c r="AC964" i="2"/>
  <c r="AB964" i="2"/>
  <c r="AA964" i="2"/>
  <c r="Z964" i="2"/>
  <c r="Y964" i="2"/>
  <c r="X964" i="2"/>
  <c r="AM963" i="2"/>
  <c r="AL963" i="2"/>
  <c r="AK963" i="2"/>
  <c r="AJ963" i="2"/>
  <c r="AI963" i="2"/>
  <c r="AH963" i="2"/>
  <c r="AG963" i="2"/>
  <c r="AF963" i="2"/>
  <c r="AE963" i="2"/>
  <c r="AD963" i="2"/>
  <c r="AC963" i="2"/>
  <c r="AB963" i="2"/>
  <c r="AA963" i="2"/>
  <c r="Z963" i="2"/>
  <c r="Y963" i="2"/>
  <c r="X963" i="2"/>
  <c r="AM962" i="2"/>
  <c r="AL962" i="2"/>
  <c r="AK962" i="2"/>
  <c r="AJ962" i="2"/>
  <c r="AI962" i="2"/>
  <c r="AH962" i="2"/>
  <c r="AG962" i="2"/>
  <c r="AF962" i="2"/>
  <c r="AE962" i="2"/>
  <c r="AD962" i="2"/>
  <c r="AC962" i="2"/>
  <c r="AB962" i="2"/>
  <c r="AA962" i="2"/>
  <c r="Z962" i="2"/>
  <c r="Y962" i="2"/>
  <c r="X962" i="2"/>
  <c r="AM961" i="2"/>
  <c r="AL961" i="2"/>
  <c r="AK961" i="2"/>
  <c r="AJ961" i="2"/>
  <c r="AI961" i="2"/>
  <c r="AH961" i="2"/>
  <c r="AG961" i="2"/>
  <c r="AF961" i="2"/>
  <c r="AE961" i="2"/>
  <c r="AD961" i="2"/>
  <c r="AC961" i="2"/>
  <c r="AB961" i="2"/>
  <c r="AA961" i="2"/>
  <c r="Z961" i="2"/>
  <c r="Y961" i="2"/>
  <c r="X961" i="2"/>
  <c r="AM960" i="2"/>
  <c r="AL960" i="2"/>
  <c r="AK960" i="2"/>
  <c r="AJ960" i="2"/>
  <c r="AI960" i="2"/>
  <c r="AH960" i="2"/>
  <c r="AG960" i="2"/>
  <c r="AF960" i="2"/>
  <c r="AE960" i="2"/>
  <c r="AD960" i="2"/>
  <c r="AC960" i="2"/>
  <c r="AB960" i="2"/>
  <c r="AA960" i="2"/>
  <c r="Z960" i="2"/>
  <c r="Y960" i="2"/>
  <c r="X960" i="2"/>
  <c r="AM959" i="2"/>
  <c r="AL959" i="2"/>
  <c r="AK959" i="2"/>
  <c r="AJ959" i="2"/>
  <c r="AI959" i="2"/>
  <c r="AH959" i="2"/>
  <c r="AG959" i="2"/>
  <c r="AF959" i="2"/>
  <c r="AE959" i="2"/>
  <c r="AD959" i="2"/>
  <c r="AC959" i="2"/>
  <c r="AB959" i="2"/>
  <c r="AA959" i="2"/>
  <c r="Z959" i="2"/>
  <c r="Y959" i="2"/>
  <c r="X959" i="2"/>
  <c r="AM958" i="2"/>
  <c r="AL958" i="2"/>
  <c r="AK958" i="2"/>
  <c r="AJ958" i="2"/>
  <c r="AI958" i="2"/>
  <c r="AH958" i="2"/>
  <c r="AG958" i="2"/>
  <c r="AF958" i="2"/>
  <c r="AE958" i="2"/>
  <c r="AD958" i="2"/>
  <c r="AC958" i="2"/>
  <c r="AB958" i="2"/>
  <c r="AA958" i="2"/>
  <c r="Z958" i="2"/>
  <c r="Y958" i="2"/>
  <c r="X958" i="2"/>
  <c r="AM957" i="2"/>
  <c r="AL957" i="2"/>
  <c r="AK957" i="2"/>
  <c r="AJ957" i="2"/>
  <c r="AI957" i="2"/>
  <c r="AH957" i="2"/>
  <c r="AG957" i="2"/>
  <c r="AF957" i="2"/>
  <c r="AE957" i="2"/>
  <c r="AD957" i="2"/>
  <c r="AC957" i="2"/>
  <c r="AB957" i="2"/>
  <c r="AA957" i="2"/>
  <c r="Z957" i="2"/>
  <c r="Y957" i="2"/>
  <c r="X957" i="2"/>
  <c r="AM956" i="2"/>
  <c r="AL956" i="2"/>
  <c r="AK956" i="2"/>
  <c r="AJ956" i="2"/>
  <c r="AI956" i="2"/>
  <c r="AH956" i="2"/>
  <c r="AG956" i="2"/>
  <c r="AF956" i="2"/>
  <c r="AE956" i="2"/>
  <c r="AD956" i="2"/>
  <c r="AC956" i="2"/>
  <c r="AB956" i="2"/>
  <c r="AA956" i="2"/>
  <c r="Z956" i="2"/>
  <c r="Y956" i="2"/>
  <c r="X956" i="2"/>
  <c r="AM955" i="2"/>
  <c r="AL955" i="2"/>
  <c r="AK955" i="2"/>
  <c r="AJ955" i="2"/>
  <c r="AI955" i="2"/>
  <c r="AH955" i="2"/>
  <c r="AG955" i="2"/>
  <c r="AF955" i="2"/>
  <c r="AE955" i="2"/>
  <c r="AD955" i="2"/>
  <c r="AC955" i="2"/>
  <c r="AB955" i="2"/>
  <c r="AA955" i="2"/>
  <c r="Z955" i="2"/>
  <c r="Y955" i="2"/>
  <c r="X955" i="2"/>
  <c r="AM954" i="2"/>
  <c r="AL954" i="2"/>
  <c r="AK954" i="2"/>
  <c r="AJ954" i="2"/>
  <c r="AI954" i="2"/>
  <c r="AH954" i="2"/>
  <c r="AG954" i="2"/>
  <c r="AF954" i="2"/>
  <c r="AE954" i="2"/>
  <c r="AD954" i="2"/>
  <c r="AC954" i="2"/>
  <c r="AB954" i="2"/>
  <c r="AA954" i="2"/>
  <c r="Z954" i="2"/>
  <c r="Y954" i="2"/>
  <c r="X954" i="2"/>
  <c r="AM953" i="2"/>
  <c r="AL953" i="2"/>
  <c r="AK953" i="2"/>
  <c r="AJ953" i="2"/>
  <c r="AI953" i="2"/>
  <c r="AH953" i="2"/>
  <c r="AG953" i="2"/>
  <c r="AF953" i="2"/>
  <c r="AE953" i="2"/>
  <c r="AD953" i="2"/>
  <c r="AC953" i="2"/>
  <c r="AB953" i="2"/>
  <c r="AA953" i="2"/>
  <c r="Z953" i="2"/>
  <c r="Y953" i="2"/>
  <c r="X953" i="2"/>
  <c r="AM952" i="2"/>
  <c r="AL952" i="2"/>
  <c r="AK952" i="2"/>
  <c r="AJ952" i="2"/>
  <c r="AI952" i="2"/>
  <c r="AH952" i="2"/>
  <c r="AG952" i="2"/>
  <c r="AF952" i="2"/>
  <c r="AE952" i="2"/>
  <c r="AD952" i="2"/>
  <c r="AC952" i="2"/>
  <c r="AB952" i="2"/>
  <c r="AA952" i="2"/>
  <c r="Z952" i="2"/>
  <c r="Y952" i="2"/>
  <c r="X952" i="2"/>
  <c r="AM951" i="2"/>
  <c r="AL951" i="2"/>
  <c r="AK951" i="2"/>
  <c r="AJ951" i="2"/>
  <c r="AI951" i="2"/>
  <c r="AH951" i="2"/>
  <c r="AG951" i="2"/>
  <c r="AF951" i="2"/>
  <c r="AE951" i="2"/>
  <c r="AD951" i="2"/>
  <c r="AC951" i="2"/>
  <c r="AB951" i="2"/>
  <c r="AA951" i="2"/>
  <c r="Z951" i="2"/>
  <c r="Y951" i="2"/>
  <c r="X951" i="2"/>
  <c r="AM950" i="2"/>
  <c r="AL950" i="2"/>
  <c r="AK950" i="2"/>
  <c r="AJ950" i="2"/>
  <c r="AI950" i="2"/>
  <c r="AH950" i="2"/>
  <c r="AG950" i="2"/>
  <c r="AF950" i="2"/>
  <c r="AE950" i="2"/>
  <c r="AD950" i="2"/>
  <c r="AC950" i="2"/>
  <c r="AB950" i="2"/>
  <c r="AA950" i="2"/>
  <c r="Z950" i="2"/>
  <c r="Y950" i="2"/>
  <c r="X950" i="2"/>
  <c r="AM949" i="2"/>
  <c r="AL949" i="2"/>
  <c r="AK949" i="2"/>
  <c r="AJ949" i="2"/>
  <c r="AI949" i="2"/>
  <c r="AH949" i="2"/>
  <c r="AG949" i="2"/>
  <c r="AF949" i="2"/>
  <c r="AE949" i="2"/>
  <c r="AD949" i="2"/>
  <c r="AC949" i="2"/>
  <c r="AB949" i="2"/>
  <c r="AA949" i="2"/>
  <c r="Z949" i="2"/>
  <c r="Y949" i="2"/>
  <c r="X949" i="2"/>
  <c r="AM948" i="2"/>
  <c r="AL948" i="2"/>
  <c r="AK948" i="2"/>
  <c r="AJ948" i="2"/>
  <c r="AI948" i="2"/>
  <c r="AH948" i="2"/>
  <c r="AG948" i="2"/>
  <c r="AF948" i="2"/>
  <c r="AE948" i="2"/>
  <c r="AD948" i="2"/>
  <c r="AC948" i="2"/>
  <c r="AB948" i="2"/>
  <c r="AA948" i="2"/>
  <c r="Z948" i="2"/>
  <c r="Y948" i="2"/>
  <c r="X948" i="2"/>
  <c r="AM947" i="2"/>
  <c r="AL947" i="2"/>
  <c r="AK947" i="2"/>
  <c r="AJ947" i="2"/>
  <c r="AI947" i="2"/>
  <c r="AH947" i="2"/>
  <c r="AG947" i="2"/>
  <c r="AF947" i="2"/>
  <c r="AE947" i="2"/>
  <c r="AD947" i="2"/>
  <c r="AC947" i="2"/>
  <c r="AB947" i="2"/>
  <c r="AA947" i="2"/>
  <c r="Z947" i="2"/>
  <c r="Y947" i="2"/>
  <c r="X947" i="2"/>
  <c r="AM946" i="2"/>
  <c r="AL946" i="2"/>
  <c r="AK946" i="2"/>
  <c r="AJ946" i="2"/>
  <c r="AI946" i="2"/>
  <c r="AH946" i="2"/>
  <c r="AG946" i="2"/>
  <c r="AF946" i="2"/>
  <c r="AE946" i="2"/>
  <c r="AD946" i="2"/>
  <c r="AC946" i="2"/>
  <c r="AB946" i="2"/>
  <c r="AA946" i="2"/>
  <c r="Z946" i="2"/>
  <c r="Y946" i="2"/>
  <c r="X946" i="2"/>
  <c r="AM945" i="2"/>
  <c r="AL945" i="2"/>
  <c r="AK945" i="2"/>
  <c r="AJ945" i="2"/>
  <c r="AI945" i="2"/>
  <c r="AH945" i="2"/>
  <c r="AG945" i="2"/>
  <c r="AF945" i="2"/>
  <c r="AE945" i="2"/>
  <c r="AD945" i="2"/>
  <c r="AC945" i="2"/>
  <c r="AB945" i="2"/>
  <c r="AA945" i="2"/>
  <c r="Z945" i="2"/>
  <c r="Y945" i="2"/>
  <c r="X945" i="2"/>
  <c r="AM944" i="2"/>
  <c r="AL944" i="2"/>
  <c r="AK944" i="2"/>
  <c r="AJ944" i="2"/>
  <c r="AI944" i="2"/>
  <c r="AH944" i="2"/>
  <c r="AG944" i="2"/>
  <c r="AF944" i="2"/>
  <c r="AE944" i="2"/>
  <c r="AD944" i="2"/>
  <c r="AC944" i="2"/>
  <c r="AB944" i="2"/>
  <c r="AA944" i="2"/>
  <c r="Z944" i="2"/>
  <c r="Y944" i="2"/>
  <c r="X944" i="2"/>
  <c r="AM943" i="2"/>
  <c r="AL943" i="2"/>
  <c r="AK943" i="2"/>
  <c r="AJ943" i="2"/>
  <c r="AI943" i="2"/>
  <c r="AH943" i="2"/>
  <c r="AG943" i="2"/>
  <c r="AF943" i="2"/>
  <c r="AE943" i="2"/>
  <c r="AD943" i="2"/>
  <c r="AC943" i="2"/>
  <c r="AB943" i="2"/>
  <c r="AA943" i="2"/>
  <c r="Z943" i="2"/>
  <c r="Y943" i="2"/>
  <c r="X943" i="2"/>
  <c r="AM942" i="2"/>
  <c r="AL942" i="2"/>
  <c r="AK942" i="2"/>
  <c r="AJ942" i="2"/>
  <c r="AI942" i="2"/>
  <c r="AH942" i="2"/>
  <c r="AG942" i="2"/>
  <c r="AF942" i="2"/>
  <c r="AE942" i="2"/>
  <c r="AD942" i="2"/>
  <c r="AC942" i="2"/>
  <c r="AB942" i="2"/>
  <c r="AA942" i="2"/>
  <c r="Z942" i="2"/>
  <c r="Y942" i="2"/>
  <c r="X942" i="2"/>
  <c r="AM941" i="2"/>
  <c r="AL941" i="2"/>
  <c r="AK941" i="2"/>
  <c r="AJ941" i="2"/>
  <c r="AI941" i="2"/>
  <c r="AH941" i="2"/>
  <c r="AG941" i="2"/>
  <c r="AF941" i="2"/>
  <c r="AE941" i="2"/>
  <c r="AD941" i="2"/>
  <c r="AC941" i="2"/>
  <c r="AB941" i="2"/>
  <c r="AA941" i="2"/>
  <c r="Z941" i="2"/>
  <c r="Y941" i="2"/>
  <c r="X941" i="2"/>
  <c r="AM940" i="2"/>
  <c r="AL940" i="2"/>
  <c r="AK940" i="2"/>
  <c r="AJ940" i="2"/>
  <c r="AI940" i="2"/>
  <c r="AH940" i="2"/>
  <c r="AG940" i="2"/>
  <c r="AF940" i="2"/>
  <c r="AE940" i="2"/>
  <c r="AD940" i="2"/>
  <c r="AC940" i="2"/>
  <c r="AB940" i="2"/>
  <c r="AA940" i="2"/>
  <c r="Z940" i="2"/>
  <c r="Y940" i="2"/>
  <c r="X940" i="2"/>
  <c r="AM939" i="2"/>
  <c r="AL939" i="2"/>
  <c r="AK939" i="2"/>
  <c r="AJ939" i="2"/>
  <c r="AI939" i="2"/>
  <c r="AH939" i="2"/>
  <c r="AG939" i="2"/>
  <c r="AF939" i="2"/>
  <c r="AE939" i="2"/>
  <c r="AD939" i="2"/>
  <c r="AC939" i="2"/>
  <c r="AB939" i="2"/>
  <c r="AA939" i="2"/>
  <c r="Z939" i="2"/>
  <c r="Y939" i="2"/>
  <c r="X939" i="2"/>
  <c r="AM938" i="2"/>
  <c r="AL938" i="2"/>
  <c r="AK938" i="2"/>
  <c r="AJ938" i="2"/>
  <c r="AI938" i="2"/>
  <c r="AH938" i="2"/>
  <c r="AG938" i="2"/>
  <c r="AF938" i="2"/>
  <c r="AE938" i="2"/>
  <c r="AD938" i="2"/>
  <c r="AC938" i="2"/>
  <c r="AB938" i="2"/>
  <c r="AA938" i="2"/>
  <c r="Z938" i="2"/>
  <c r="Y938" i="2"/>
  <c r="X938" i="2"/>
  <c r="AM937" i="2"/>
  <c r="AL937" i="2"/>
  <c r="AK937" i="2"/>
  <c r="AJ937" i="2"/>
  <c r="AI937" i="2"/>
  <c r="AH937" i="2"/>
  <c r="AG937" i="2"/>
  <c r="AF937" i="2"/>
  <c r="AE937" i="2"/>
  <c r="AD937" i="2"/>
  <c r="AC937" i="2"/>
  <c r="AB937" i="2"/>
  <c r="AA937" i="2"/>
  <c r="Z937" i="2"/>
  <c r="Y937" i="2"/>
  <c r="X937" i="2"/>
  <c r="AM936" i="2"/>
  <c r="AL936" i="2"/>
  <c r="AK936" i="2"/>
  <c r="AJ936" i="2"/>
  <c r="AI936" i="2"/>
  <c r="AH936" i="2"/>
  <c r="AG936" i="2"/>
  <c r="AF936" i="2"/>
  <c r="AE936" i="2"/>
  <c r="AD936" i="2"/>
  <c r="AC936" i="2"/>
  <c r="AB936" i="2"/>
  <c r="AA936" i="2"/>
  <c r="Z936" i="2"/>
  <c r="Y936" i="2"/>
  <c r="X936" i="2"/>
  <c r="AM935" i="2"/>
  <c r="AL935" i="2"/>
  <c r="AK935" i="2"/>
  <c r="AJ935" i="2"/>
  <c r="AI935" i="2"/>
  <c r="AH935" i="2"/>
  <c r="AG935" i="2"/>
  <c r="AF935" i="2"/>
  <c r="AE935" i="2"/>
  <c r="AD935" i="2"/>
  <c r="AC935" i="2"/>
  <c r="AB935" i="2"/>
  <c r="AA935" i="2"/>
  <c r="Z935" i="2"/>
  <c r="Y935" i="2"/>
  <c r="X935" i="2"/>
  <c r="AM934" i="2"/>
  <c r="AL934" i="2"/>
  <c r="AK934" i="2"/>
  <c r="AJ934" i="2"/>
  <c r="AI934" i="2"/>
  <c r="AH934" i="2"/>
  <c r="AG934" i="2"/>
  <c r="AF934" i="2"/>
  <c r="AE934" i="2"/>
  <c r="AD934" i="2"/>
  <c r="AC934" i="2"/>
  <c r="AB934" i="2"/>
  <c r="AA934" i="2"/>
  <c r="Z934" i="2"/>
  <c r="Y934" i="2"/>
  <c r="X934" i="2"/>
  <c r="AM933" i="2"/>
  <c r="AL933" i="2"/>
  <c r="AK933" i="2"/>
  <c r="AJ933" i="2"/>
  <c r="AI933" i="2"/>
  <c r="AH933" i="2"/>
  <c r="AG933" i="2"/>
  <c r="AF933" i="2"/>
  <c r="AE933" i="2"/>
  <c r="AD933" i="2"/>
  <c r="AC933" i="2"/>
  <c r="AB933" i="2"/>
  <c r="AA933" i="2"/>
  <c r="Z933" i="2"/>
  <c r="Y933" i="2"/>
  <c r="X933" i="2"/>
  <c r="AM932" i="2"/>
  <c r="AL932" i="2"/>
  <c r="AK932" i="2"/>
  <c r="AJ932" i="2"/>
  <c r="AI932" i="2"/>
  <c r="AH932" i="2"/>
  <c r="AG932" i="2"/>
  <c r="AF932" i="2"/>
  <c r="AE932" i="2"/>
  <c r="AD932" i="2"/>
  <c r="AC932" i="2"/>
  <c r="AB932" i="2"/>
  <c r="AA932" i="2"/>
  <c r="Z932" i="2"/>
  <c r="Y932" i="2"/>
  <c r="X932" i="2"/>
  <c r="AM931" i="2"/>
  <c r="AL931" i="2"/>
  <c r="AK931" i="2"/>
  <c r="AJ931" i="2"/>
  <c r="AI931" i="2"/>
  <c r="AH931" i="2"/>
  <c r="AG931" i="2"/>
  <c r="AF931" i="2"/>
  <c r="AE931" i="2"/>
  <c r="AD931" i="2"/>
  <c r="AC931" i="2"/>
  <c r="AB931" i="2"/>
  <c r="AA931" i="2"/>
  <c r="Z931" i="2"/>
  <c r="Y931" i="2"/>
  <c r="X931" i="2"/>
  <c r="AM930" i="2"/>
  <c r="AL930" i="2"/>
  <c r="AK930" i="2"/>
  <c r="AJ930" i="2"/>
  <c r="AI930" i="2"/>
  <c r="AH930" i="2"/>
  <c r="AG930" i="2"/>
  <c r="AF930" i="2"/>
  <c r="AE930" i="2"/>
  <c r="AD930" i="2"/>
  <c r="AC930" i="2"/>
  <c r="AB930" i="2"/>
  <c r="AA930" i="2"/>
  <c r="Z930" i="2"/>
  <c r="Y930" i="2"/>
  <c r="X930" i="2"/>
  <c r="AM929" i="2"/>
  <c r="AL929" i="2"/>
  <c r="AK929" i="2"/>
  <c r="AJ929" i="2"/>
  <c r="AI929" i="2"/>
  <c r="AH929" i="2"/>
  <c r="AG929" i="2"/>
  <c r="AF929" i="2"/>
  <c r="AE929" i="2"/>
  <c r="AD929" i="2"/>
  <c r="AC929" i="2"/>
  <c r="AB929" i="2"/>
  <c r="AA929" i="2"/>
  <c r="Z929" i="2"/>
  <c r="Y929" i="2"/>
  <c r="X929" i="2"/>
  <c r="AM928" i="2"/>
  <c r="AL928" i="2"/>
  <c r="AK928" i="2"/>
  <c r="AJ928" i="2"/>
  <c r="AI928" i="2"/>
  <c r="AH928" i="2"/>
  <c r="AG928" i="2"/>
  <c r="AF928" i="2"/>
  <c r="AE928" i="2"/>
  <c r="AD928" i="2"/>
  <c r="AC928" i="2"/>
  <c r="AB928" i="2"/>
  <c r="AA928" i="2"/>
  <c r="Z928" i="2"/>
  <c r="Y928" i="2"/>
  <c r="X928" i="2"/>
  <c r="AM927" i="2"/>
  <c r="AL927" i="2"/>
  <c r="AK927" i="2"/>
  <c r="AJ927" i="2"/>
  <c r="AI927" i="2"/>
  <c r="AH927" i="2"/>
  <c r="AG927" i="2"/>
  <c r="AF927" i="2"/>
  <c r="AE927" i="2"/>
  <c r="AD927" i="2"/>
  <c r="AC927" i="2"/>
  <c r="AB927" i="2"/>
  <c r="AA927" i="2"/>
  <c r="Z927" i="2"/>
  <c r="Y927" i="2"/>
  <c r="X927" i="2"/>
  <c r="AM926" i="2"/>
  <c r="AL926" i="2"/>
  <c r="AK926" i="2"/>
  <c r="AJ926" i="2"/>
  <c r="AI926" i="2"/>
  <c r="AH926" i="2"/>
  <c r="AG926" i="2"/>
  <c r="AF926" i="2"/>
  <c r="AE926" i="2"/>
  <c r="AD926" i="2"/>
  <c r="AC926" i="2"/>
  <c r="AB926" i="2"/>
  <c r="AA926" i="2"/>
  <c r="Z926" i="2"/>
  <c r="Y926" i="2"/>
  <c r="X926" i="2"/>
  <c r="AM925" i="2"/>
  <c r="AL925" i="2"/>
  <c r="AK925" i="2"/>
  <c r="AJ925" i="2"/>
  <c r="AI925" i="2"/>
  <c r="AH925" i="2"/>
  <c r="AG925" i="2"/>
  <c r="AF925" i="2"/>
  <c r="AE925" i="2"/>
  <c r="AD925" i="2"/>
  <c r="AC925" i="2"/>
  <c r="AB925" i="2"/>
  <c r="AA925" i="2"/>
  <c r="Z925" i="2"/>
  <c r="Y925" i="2"/>
  <c r="X925" i="2"/>
  <c r="AM924" i="2"/>
  <c r="AL924" i="2"/>
  <c r="AK924" i="2"/>
  <c r="AJ924" i="2"/>
  <c r="AI924" i="2"/>
  <c r="AH924" i="2"/>
  <c r="AG924" i="2"/>
  <c r="AF924" i="2"/>
  <c r="AE924" i="2"/>
  <c r="AD924" i="2"/>
  <c r="AC924" i="2"/>
  <c r="AB924" i="2"/>
  <c r="AA924" i="2"/>
  <c r="Z924" i="2"/>
  <c r="Y924" i="2"/>
  <c r="X924" i="2"/>
  <c r="AM923" i="2"/>
  <c r="AL923" i="2"/>
  <c r="AK923" i="2"/>
  <c r="AJ923" i="2"/>
  <c r="AI923" i="2"/>
  <c r="AH923" i="2"/>
  <c r="AG923" i="2"/>
  <c r="AF923" i="2"/>
  <c r="AE923" i="2"/>
  <c r="AD923" i="2"/>
  <c r="AC923" i="2"/>
  <c r="AB923" i="2"/>
  <c r="AA923" i="2"/>
  <c r="Z923" i="2"/>
  <c r="Y923" i="2"/>
  <c r="X923" i="2"/>
  <c r="AM922" i="2"/>
  <c r="AL922" i="2"/>
  <c r="AK922" i="2"/>
  <c r="AJ922" i="2"/>
  <c r="AI922" i="2"/>
  <c r="AH922" i="2"/>
  <c r="AG922" i="2"/>
  <c r="AF922" i="2"/>
  <c r="AE922" i="2"/>
  <c r="AD922" i="2"/>
  <c r="AC922" i="2"/>
  <c r="AB922" i="2"/>
  <c r="AA922" i="2"/>
  <c r="Z922" i="2"/>
  <c r="Y922" i="2"/>
  <c r="X922" i="2"/>
  <c r="AM921" i="2"/>
  <c r="AL921" i="2"/>
  <c r="AK921" i="2"/>
  <c r="AJ921" i="2"/>
  <c r="AI921" i="2"/>
  <c r="AH921" i="2"/>
  <c r="AG921" i="2"/>
  <c r="AF921" i="2"/>
  <c r="AE921" i="2"/>
  <c r="AD921" i="2"/>
  <c r="AC921" i="2"/>
  <c r="AB921" i="2"/>
  <c r="AA921" i="2"/>
  <c r="Z921" i="2"/>
  <c r="Y921" i="2"/>
  <c r="X921" i="2"/>
  <c r="AM920" i="2"/>
  <c r="AL920" i="2"/>
  <c r="AK920" i="2"/>
  <c r="AJ920" i="2"/>
  <c r="AI920" i="2"/>
  <c r="AH920" i="2"/>
  <c r="AG920" i="2"/>
  <c r="AF920" i="2"/>
  <c r="AE920" i="2"/>
  <c r="AD920" i="2"/>
  <c r="AC920" i="2"/>
  <c r="AB920" i="2"/>
  <c r="AA920" i="2"/>
  <c r="Z920" i="2"/>
  <c r="Y920" i="2"/>
  <c r="X920" i="2"/>
  <c r="AM919" i="2"/>
  <c r="AL919" i="2"/>
  <c r="AK919" i="2"/>
  <c r="AJ919" i="2"/>
  <c r="AI919" i="2"/>
  <c r="AH919" i="2"/>
  <c r="AG919" i="2"/>
  <c r="AF919" i="2"/>
  <c r="AE919" i="2"/>
  <c r="AD919" i="2"/>
  <c r="AC919" i="2"/>
  <c r="AB919" i="2"/>
  <c r="AA919" i="2"/>
  <c r="Z919" i="2"/>
  <c r="Y919" i="2"/>
  <c r="X919" i="2"/>
  <c r="AM918" i="2"/>
  <c r="AL918" i="2"/>
  <c r="AK918" i="2"/>
  <c r="AJ918" i="2"/>
  <c r="AI918" i="2"/>
  <c r="AH918" i="2"/>
  <c r="AG918" i="2"/>
  <c r="AF918" i="2"/>
  <c r="AE918" i="2"/>
  <c r="AD918" i="2"/>
  <c r="AC918" i="2"/>
  <c r="AB918" i="2"/>
  <c r="AA918" i="2"/>
  <c r="Z918" i="2"/>
  <c r="Y918" i="2"/>
  <c r="X918" i="2"/>
  <c r="AM917" i="2"/>
  <c r="AL917" i="2"/>
  <c r="AK917" i="2"/>
  <c r="AJ917" i="2"/>
  <c r="AI917" i="2"/>
  <c r="AH917" i="2"/>
  <c r="AG917" i="2"/>
  <c r="AF917" i="2"/>
  <c r="AE917" i="2"/>
  <c r="AD917" i="2"/>
  <c r="AC917" i="2"/>
  <c r="AB917" i="2"/>
  <c r="AA917" i="2"/>
  <c r="Z917" i="2"/>
  <c r="Y917" i="2"/>
  <c r="X917" i="2"/>
  <c r="AM916" i="2"/>
  <c r="AL916" i="2"/>
  <c r="AK916" i="2"/>
  <c r="AJ916" i="2"/>
  <c r="AI916" i="2"/>
  <c r="AH916" i="2"/>
  <c r="AG916" i="2"/>
  <c r="AF916" i="2"/>
  <c r="AE916" i="2"/>
  <c r="AD916" i="2"/>
  <c r="AC916" i="2"/>
  <c r="AB916" i="2"/>
  <c r="AA916" i="2"/>
  <c r="Z916" i="2"/>
  <c r="Y916" i="2"/>
  <c r="X916" i="2"/>
  <c r="AM915" i="2"/>
  <c r="AL915" i="2"/>
  <c r="AK915" i="2"/>
  <c r="AJ915" i="2"/>
  <c r="AI915" i="2"/>
  <c r="AH915" i="2"/>
  <c r="AG915" i="2"/>
  <c r="AF915" i="2"/>
  <c r="AE915" i="2"/>
  <c r="AD915" i="2"/>
  <c r="AC915" i="2"/>
  <c r="AB915" i="2"/>
  <c r="AA915" i="2"/>
  <c r="Z915" i="2"/>
  <c r="Y915" i="2"/>
  <c r="X915" i="2"/>
  <c r="AM914" i="2"/>
  <c r="AL914" i="2"/>
  <c r="AK914" i="2"/>
  <c r="AJ914" i="2"/>
  <c r="AI914" i="2"/>
  <c r="AH914" i="2"/>
  <c r="AG914" i="2"/>
  <c r="AF914" i="2"/>
  <c r="AE914" i="2"/>
  <c r="AD914" i="2"/>
  <c r="AC914" i="2"/>
  <c r="AB914" i="2"/>
  <c r="AA914" i="2"/>
  <c r="Z914" i="2"/>
  <c r="Y914" i="2"/>
  <c r="X914" i="2"/>
  <c r="AM913" i="2"/>
  <c r="AL913" i="2"/>
  <c r="AK913" i="2"/>
  <c r="AJ913" i="2"/>
  <c r="AI913" i="2"/>
  <c r="AH913" i="2"/>
  <c r="AG913" i="2"/>
  <c r="AF913" i="2"/>
  <c r="AE913" i="2"/>
  <c r="AD913" i="2"/>
  <c r="AC913" i="2"/>
  <c r="AB913" i="2"/>
  <c r="AA913" i="2"/>
  <c r="Z913" i="2"/>
  <c r="Y913" i="2"/>
  <c r="X913" i="2"/>
  <c r="AM912" i="2"/>
  <c r="AL912" i="2"/>
  <c r="AK912" i="2"/>
  <c r="AJ912" i="2"/>
  <c r="AI912" i="2"/>
  <c r="AH912" i="2"/>
  <c r="AG912" i="2"/>
  <c r="AF912" i="2"/>
  <c r="AE912" i="2"/>
  <c r="AD912" i="2"/>
  <c r="AC912" i="2"/>
  <c r="AB912" i="2"/>
  <c r="AA912" i="2"/>
  <c r="Z912" i="2"/>
  <c r="Y912" i="2"/>
  <c r="X912" i="2"/>
  <c r="AM911" i="2"/>
  <c r="AL911" i="2"/>
  <c r="AK911" i="2"/>
  <c r="AJ911" i="2"/>
  <c r="AI911" i="2"/>
  <c r="AH911" i="2"/>
  <c r="AG911" i="2"/>
  <c r="AF911" i="2"/>
  <c r="AE911" i="2"/>
  <c r="AD911" i="2"/>
  <c r="AC911" i="2"/>
  <c r="AB911" i="2"/>
  <c r="AA911" i="2"/>
  <c r="Z911" i="2"/>
  <c r="Y911" i="2"/>
  <c r="X911" i="2"/>
  <c r="AM910" i="2"/>
  <c r="AL910" i="2"/>
  <c r="AK910" i="2"/>
  <c r="AJ910" i="2"/>
  <c r="AI910" i="2"/>
  <c r="AH910" i="2"/>
  <c r="AG910" i="2"/>
  <c r="AF910" i="2"/>
  <c r="AE910" i="2"/>
  <c r="AD910" i="2"/>
  <c r="AC910" i="2"/>
  <c r="AB910" i="2"/>
  <c r="AA910" i="2"/>
  <c r="Z910" i="2"/>
  <c r="Y910" i="2"/>
  <c r="X910" i="2"/>
  <c r="AM909" i="2"/>
  <c r="AL909" i="2"/>
  <c r="AK909" i="2"/>
  <c r="AJ909" i="2"/>
  <c r="AI909" i="2"/>
  <c r="AH909" i="2"/>
  <c r="AG909" i="2"/>
  <c r="AF909" i="2"/>
  <c r="AE909" i="2"/>
  <c r="AD909" i="2"/>
  <c r="AC909" i="2"/>
  <c r="AB909" i="2"/>
  <c r="AA909" i="2"/>
  <c r="Z909" i="2"/>
  <c r="Y909" i="2"/>
  <c r="X909" i="2"/>
  <c r="AM908" i="2"/>
  <c r="AL908" i="2"/>
  <c r="AK908" i="2"/>
  <c r="AJ908" i="2"/>
  <c r="AI908" i="2"/>
  <c r="AH908" i="2"/>
  <c r="AG908" i="2"/>
  <c r="AF908" i="2"/>
  <c r="AE908" i="2"/>
  <c r="AD908" i="2"/>
  <c r="AC908" i="2"/>
  <c r="AB908" i="2"/>
  <c r="AA908" i="2"/>
  <c r="Z908" i="2"/>
  <c r="Y908" i="2"/>
  <c r="X908" i="2"/>
  <c r="AM907" i="2"/>
  <c r="AL907" i="2"/>
  <c r="AK907" i="2"/>
  <c r="AJ907" i="2"/>
  <c r="AI907" i="2"/>
  <c r="AH907" i="2"/>
  <c r="AG907" i="2"/>
  <c r="AF907" i="2"/>
  <c r="AE907" i="2"/>
  <c r="AD907" i="2"/>
  <c r="AC907" i="2"/>
  <c r="AB907" i="2"/>
  <c r="AA907" i="2"/>
  <c r="Z907" i="2"/>
  <c r="Y907" i="2"/>
  <c r="X907" i="2"/>
  <c r="AM906" i="2"/>
  <c r="AL906" i="2"/>
  <c r="AK906" i="2"/>
  <c r="AJ906" i="2"/>
  <c r="AI906" i="2"/>
  <c r="AH906" i="2"/>
  <c r="AG906" i="2"/>
  <c r="AF906" i="2"/>
  <c r="AE906" i="2"/>
  <c r="AD906" i="2"/>
  <c r="AC906" i="2"/>
  <c r="AB906" i="2"/>
  <c r="AA906" i="2"/>
  <c r="Z906" i="2"/>
  <c r="Y906" i="2"/>
  <c r="X906" i="2"/>
  <c r="AM905" i="2"/>
  <c r="AL905" i="2"/>
  <c r="AK905" i="2"/>
  <c r="AJ905" i="2"/>
  <c r="AI905" i="2"/>
  <c r="AH905" i="2"/>
  <c r="AG905" i="2"/>
  <c r="AF905" i="2"/>
  <c r="AE905" i="2"/>
  <c r="AD905" i="2"/>
  <c r="AC905" i="2"/>
  <c r="AB905" i="2"/>
  <c r="AA905" i="2"/>
  <c r="Z905" i="2"/>
  <c r="Y905" i="2"/>
  <c r="X905" i="2"/>
  <c r="AM904" i="2"/>
  <c r="AL904" i="2"/>
  <c r="AK904" i="2"/>
  <c r="AJ904" i="2"/>
  <c r="AI904" i="2"/>
  <c r="AH904" i="2"/>
  <c r="AG904" i="2"/>
  <c r="AF904" i="2"/>
  <c r="AE904" i="2"/>
  <c r="AD904" i="2"/>
  <c r="AC904" i="2"/>
  <c r="AB904" i="2"/>
  <c r="AA904" i="2"/>
  <c r="Z904" i="2"/>
  <c r="Y904" i="2"/>
  <c r="X904" i="2"/>
  <c r="AM903" i="2"/>
  <c r="AL903" i="2"/>
  <c r="AK903" i="2"/>
  <c r="AJ903" i="2"/>
  <c r="AI903" i="2"/>
  <c r="AH903" i="2"/>
  <c r="AG903" i="2"/>
  <c r="AF903" i="2"/>
  <c r="AE903" i="2"/>
  <c r="AD903" i="2"/>
  <c r="AC903" i="2"/>
  <c r="AB903" i="2"/>
  <c r="AA903" i="2"/>
  <c r="Z903" i="2"/>
  <c r="Y903" i="2"/>
  <c r="X903" i="2"/>
  <c r="AM902" i="2"/>
  <c r="AL902" i="2"/>
  <c r="AK902" i="2"/>
  <c r="AJ902" i="2"/>
  <c r="AI902" i="2"/>
  <c r="AH902" i="2"/>
  <c r="AG902" i="2"/>
  <c r="AF902" i="2"/>
  <c r="AE902" i="2"/>
  <c r="AD902" i="2"/>
  <c r="AC902" i="2"/>
  <c r="AB902" i="2"/>
  <c r="AA902" i="2"/>
  <c r="Z902" i="2"/>
  <c r="Y902" i="2"/>
  <c r="X902" i="2"/>
  <c r="AM901" i="2"/>
  <c r="AL901" i="2"/>
  <c r="AK901" i="2"/>
  <c r="AJ901" i="2"/>
  <c r="AI901" i="2"/>
  <c r="AH901" i="2"/>
  <c r="AG901" i="2"/>
  <c r="AF901" i="2"/>
  <c r="AE901" i="2"/>
  <c r="AD901" i="2"/>
  <c r="AC901" i="2"/>
  <c r="AB901" i="2"/>
  <c r="AA901" i="2"/>
  <c r="Z901" i="2"/>
  <c r="Y901" i="2"/>
  <c r="X901" i="2"/>
  <c r="AM900" i="2"/>
  <c r="AL900" i="2"/>
  <c r="AK900" i="2"/>
  <c r="AJ900" i="2"/>
  <c r="AI900" i="2"/>
  <c r="AH900" i="2"/>
  <c r="AG900" i="2"/>
  <c r="AF900" i="2"/>
  <c r="AE900" i="2"/>
  <c r="AD900" i="2"/>
  <c r="AC900" i="2"/>
  <c r="AB900" i="2"/>
  <c r="AA900" i="2"/>
  <c r="Z900" i="2"/>
  <c r="Y900" i="2"/>
  <c r="X900" i="2"/>
  <c r="AM899" i="2"/>
  <c r="AL899" i="2"/>
  <c r="AK899" i="2"/>
  <c r="AJ899" i="2"/>
  <c r="AI899" i="2"/>
  <c r="AH899" i="2"/>
  <c r="AG899" i="2"/>
  <c r="AF899" i="2"/>
  <c r="AE899" i="2"/>
  <c r="AD899" i="2"/>
  <c r="AC899" i="2"/>
  <c r="AB899" i="2"/>
  <c r="AA899" i="2"/>
  <c r="Z899" i="2"/>
  <c r="Y899" i="2"/>
  <c r="X899" i="2"/>
  <c r="AM898" i="2"/>
  <c r="AL898" i="2"/>
  <c r="AK898" i="2"/>
  <c r="AJ898" i="2"/>
  <c r="AI898" i="2"/>
  <c r="AH898" i="2"/>
  <c r="AG898" i="2"/>
  <c r="AF898" i="2"/>
  <c r="AE898" i="2"/>
  <c r="AD898" i="2"/>
  <c r="AC898" i="2"/>
  <c r="AB898" i="2"/>
  <c r="AA898" i="2"/>
  <c r="Z898" i="2"/>
  <c r="Y898" i="2"/>
  <c r="X898" i="2"/>
  <c r="AM897" i="2"/>
  <c r="AL897" i="2"/>
  <c r="AK897" i="2"/>
  <c r="AJ897" i="2"/>
  <c r="AI897" i="2"/>
  <c r="AH897" i="2"/>
  <c r="AG897" i="2"/>
  <c r="AF897" i="2"/>
  <c r="AE897" i="2"/>
  <c r="AD897" i="2"/>
  <c r="AC897" i="2"/>
  <c r="AB897" i="2"/>
  <c r="AA897" i="2"/>
  <c r="Z897" i="2"/>
  <c r="Y897" i="2"/>
  <c r="X897" i="2"/>
  <c r="AM896" i="2"/>
  <c r="AL896" i="2"/>
  <c r="AK896" i="2"/>
  <c r="AJ896" i="2"/>
  <c r="AI896" i="2"/>
  <c r="AH896" i="2"/>
  <c r="AG896" i="2"/>
  <c r="AF896" i="2"/>
  <c r="AE896" i="2"/>
  <c r="AD896" i="2"/>
  <c r="AC896" i="2"/>
  <c r="AB896" i="2"/>
  <c r="AA896" i="2"/>
  <c r="Z896" i="2"/>
  <c r="Y896" i="2"/>
  <c r="X896" i="2"/>
  <c r="AM895" i="2"/>
  <c r="AL895" i="2"/>
  <c r="AK895" i="2"/>
  <c r="AJ895" i="2"/>
  <c r="AI895" i="2"/>
  <c r="AH895" i="2"/>
  <c r="AG895" i="2"/>
  <c r="AF895" i="2"/>
  <c r="AE895" i="2"/>
  <c r="AD895" i="2"/>
  <c r="AC895" i="2"/>
  <c r="AB895" i="2"/>
  <c r="AA895" i="2"/>
  <c r="Z895" i="2"/>
  <c r="Y895" i="2"/>
  <c r="X895" i="2"/>
  <c r="AM894" i="2"/>
  <c r="AL894" i="2"/>
  <c r="AK894" i="2"/>
  <c r="AJ894" i="2"/>
  <c r="AI894" i="2"/>
  <c r="AH894" i="2"/>
  <c r="AG894" i="2"/>
  <c r="AF894" i="2"/>
  <c r="AE894" i="2"/>
  <c r="AD894" i="2"/>
  <c r="AC894" i="2"/>
  <c r="AB894" i="2"/>
  <c r="AA894" i="2"/>
  <c r="Z894" i="2"/>
  <c r="Y894" i="2"/>
  <c r="X894" i="2"/>
  <c r="AM893" i="2"/>
  <c r="AL893" i="2"/>
  <c r="AK893" i="2"/>
  <c r="AJ893" i="2"/>
  <c r="AI893" i="2"/>
  <c r="AH893" i="2"/>
  <c r="AG893" i="2"/>
  <c r="AF893" i="2"/>
  <c r="AE893" i="2"/>
  <c r="AD893" i="2"/>
  <c r="AC893" i="2"/>
  <c r="AB893" i="2"/>
  <c r="AA893" i="2"/>
  <c r="Z893" i="2"/>
  <c r="Y893" i="2"/>
  <c r="X893" i="2"/>
  <c r="AM892" i="2"/>
  <c r="AL481" i="2" s="1"/>
  <c r="AH12" i="5" s="1"/>
  <c r="AL892" i="2"/>
  <c r="AK481" i="2" s="1"/>
  <c r="AG12" i="5" s="1"/>
  <c r="AK892" i="2"/>
  <c r="AJ481" i="2" s="1"/>
  <c r="AF12" i="5" s="1"/>
  <c r="AJ892" i="2"/>
  <c r="AI481" i="2" s="1"/>
  <c r="AE12" i="5" s="1"/>
  <c r="AI892" i="2"/>
  <c r="AH481" i="2" s="1"/>
  <c r="AD12" i="5" s="1"/>
  <c r="AH892" i="2"/>
  <c r="AG481" i="2" s="1"/>
  <c r="AC12" i="5" s="1"/>
  <c r="AG892" i="2"/>
  <c r="AF481" i="2" s="1"/>
  <c r="AB12" i="5" s="1"/>
  <c r="AF892" i="2"/>
  <c r="AE481" i="2" s="1"/>
  <c r="AA12" i="5" s="1"/>
  <c r="AE892" i="2"/>
  <c r="AD481" i="2" s="1"/>
  <c r="Z12" i="5" s="1"/>
  <c r="AD892" i="2"/>
  <c r="AC481" i="2" s="1"/>
  <c r="Y12" i="5" s="1"/>
  <c r="AC892" i="2"/>
  <c r="AB481" i="2" s="1"/>
  <c r="X12" i="5" s="1"/>
  <c r="AB892" i="2"/>
  <c r="AA481" i="2" s="1"/>
  <c r="W12" i="5" s="1"/>
  <c r="AA892" i="2"/>
  <c r="Z481" i="2" s="1"/>
  <c r="V12" i="5" s="1"/>
  <c r="Z892" i="2"/>
  <c r="Y481" i="2" s="1"/>
  <c r="U12" i="5" s="1"/>
  <c r="Y892" i="2"/>
  <c r="X481" i="2" s="1"/>
  <c r="T12" i="5" s="1"/>
  <c r="X892" i="2"/>
  <c r="AM481" i="2" s="1"/>
  <c r="AI12" i="5" s="1"/>
  <c r="AM891" i="2"/>
  <c r="AL891" i="2"/>
  <c r="AK891" i="2"/>
  <c r="AJ891" i="2"/>
  <c r="AI891" i="2"/>
  <c r="AH891" i="2"/>
  <c r="AG891" i="2"/>
  <c r="AF891" i="2"/>
  <c r="AE891" i="2"/>
  <c r="AD891" i="2"/>
  <c r="AC891" i="2"/>
  <c r="AB891" i="2"/>
  <c r="AA891" i="2"/>
  <c r="Z891" i="2"/>
  <c r="Y891" i="2"/>
  <c r="X891" i="2"/>
  <c r="AM890" i="2"/>
  <c r="AL890" i="2"/>
  <c r="AK890" i="2"/>
  <c r="AJ890" i="2"/>
  <c r="AI890" i="2"/>
  <c r="AH890" i="2"/>
  <c r="AG890" i="2"/>
  <c r="AF890" i="2"/>
  <c r="AE890" i="2"/>
  <c r="AD890" i="2"/>
  <c r="AC890" i="2"/>
  <c r="AB890" i="2"/>
  <c r="AA890" i="2"/>
  <c r="Z890" i="2"/>
  <c r="Y890" i="2"/>
  <c r="X890" i="2"/>
  <c r="AM889" i="2"/>
  <c r="AL889" i="2"/>
  <c r="AK889" i="2"/>
  <c r="AJ889" i="2"/>
  <c r="AI889" i="2"/>
  <c r="AH889" i="2"/>
  <c r="AG889" i="2"/>
  <c r="AF889" i="2"/>
  <c r="AE889" i="2"/>
  <c r="AD889" i="2"/>
  <c r="AC889" i="2"/>
  <c r="AB889" i="2"/>
  <c r="AA889" i="2"/>
  <c r="Z889" i="2"/>
  <c r="Y889" i="2"/>
  <c r="X889" i="2"/>
  <c r="AM888" i="2"/>
  <c r="AL888" i="2"/>
  <c r="AK888" i="2"/>
  <c r="AJ888" i="2"/>
  <c r="AI888" i="2"/>
  <c r="AH888" i="2"/>
  <c r="AG888" i="2"/>
  <c r="AF888" i="2"/>
  <c r="AE888" i="2"/>
  <c r="AD888" i="2"/>
  <c r="AC888" i="2"/>
  <c r="AB888" i="2"/>
  <c r="AA888" i="2"/>
  <c r="Z888" i="2"/>
  <c r="Y888" i="2"/>
  <c r="X888" i="2"/>
  <c r="AM887" i="2"/>
  <c r="AL887" i="2"/>
  <c r="AK887" i="2"/>
  <c r="AJ887" i="2"/>
  <c r="AI887" i="2"/>
  <c r="AH887" i="2"/>
  <c r="AG887" i="2"/>
  <c r="AF887" i="2"/>
  <c r="AE887" i="2"/>
  <c r="AD887" i="2"/>
  <c r="AC887" i="2"/>
  <c r="AB887" i="2"/>
  <c r="AA887" i="2"/>
  <c r="Z887" i="2"/>
  <c r="Y887" i="2"/>
  <c r="X887" i="2"/>
  <c r="AM886" i="2"/>
  <c r="AL886" i="2"/>
  <c r="AK886" i="2"/>
  <c r="AJ886" i="2"/>
  <c r="AI886" i="2"/>
  <c r="AH886" i="2"/>
  <c r="AG886" i="2"/>
  <c r="AF886" i="2"/>
  <c r="AE886" i="2"/>
  <c r="AD886" i="2"/>
  <c r="AC886" i="2"/>
  <c r="AB886" i="2"/>
  <c r="AA886" i="2"/>
  <c r="Z886" i="2"/>
  <c r="Y886" i="2"/>
  <c r="X886" i="2"/>
  <c r="AM885" i="2"/>
  <c r="AL885" i="2"/>
  <c r="AK885" i="2"/>
  <c r="AJ885" i="2"/>
  <c r="AI885" i="2"/>
  <c r="AH885" i="2"/>
  <c r="AG885" i="2"/>
  <c r="AF885" i="2"/>
  <c r="AE885" i="2"/>
  <c r="AD885" i="2"/>
  <c r="AC885" i="2"/>
  <c r="AB885" i="2"/>
  <c r="AA885" i="2"/>
  <c r="Z885" i="2"/>
  <c r="Y885" i="2"/>
  <c r="X885" i="2"/>
  <c r="AM884" i="2"/>
  <c r="AL884" i="2"/>
  <c r="AK884" i="2"/>
  <c r="AJ884" i="2"/>
  <c r="AI884" i="2"/>
  <c r="AH884" i="2"/>
  <c r="AG884" i="2"/>
  <c r="AF884" i="2"/>
  <c r="AE884" i="2"/>
  <c r="AD884" i="2"/>
  <c r="AC884" i="2"/>
  <c r="AB884" i="2"/>
  <c r="AA884" i="2"/>
  <c r="Z884" i="2"/>
  <c r="Y884" i="2"/>
  <c r="X884" i="2"/>
  <c r="AM883" i="2"/>
  <c r="AL883" i="2"/>
  <c r="AK883" i="2"/>
  <c r="AJ883" i="2"/>
  <c r="AI883" i="2"/>
  <c r="AH883" i="2"/>
  <c r="AG883" i="2"/>
  <c r="AF883" i="2"/>
  <c r="AE883" i="2"/>
  <c r="AD883" i="2"/>
  <c r="AC883" i="2"/>
  <c r="AB883" i="2"/>
  <c r="AA883" i="2"/>
  <c r="Z883" i="2"/>
  <c r="Y883" i="2"/>
  <c r="X883" i="2"/>
  <c r="AM882" i="2"/>
  <c r="AL882" i="2"/>
  <c r="AK882" i="2"/>
  <c r="AJ882" i="2"/>
  <c r="AI882" i="2"/>
  <c r="AH882" i="2"/>
  <c r="AG882" i="2"/>
  <c r="AF882" i="2"/>
  <c r="AE882" i="2"/>
  <c r="AD882" i="2"/>
  <c r="AC882" i="2"/>
  <c r="AB882" i="2"/>
  <c r="AA882" i="2"/>
  <c r="Z882" i="2"/>
  <c r="Y882" i="2"/>
  <c r="X882" i="2"/>
  <c r="AM881" i="2"/>
  <c r="AL881" i="2"/>
  <c r="AK881" i="2"/>
  <c r="AJ881" i="2"/>
  <c r="AI881" i="2"/>
  <c r="AH881" i="2"/>
  <c r="AG881" i="2"/>
  <c r="AF881" i="2"/>
  <c r="AE881" i="2"/>
  <c r="AD881" i="2"/>
  <c r="AC881" i="2"/>
  <c r="AB881" i="2"/>
  <c r="AA881" i="2"/>
  <c r="Z881" i="2"/>
  <c r="Y881" i="2"/>
  <c r="X881" i="2"/>
  <c r="AM880" i="2"/>
  <c r="AL880" i="2"/>
  <c r="AK880" i="2"/>
  <c r="AJ880" i="2"/>
  <c r="AI880" i="2"/>
  <c r="AH880" i="2"/>
  <c r="AG880" i="2"/>
  <c r="AF880" i="2"/>
  <c r="AE880" i="2"/>
  <c r="AD880" i="2"/>
  <c r="AC880" i="2"/>
  <c r="AB880" i="2"/>
  <c r="AA880" i="2"/>
  <c r="Z880" i="2"/>
  <c r="Y880" i="2"/>
  <c r="X880" i="2"/>
  <c r="AM879" i="2"/>
  <c r="AL879" i="2"/>
  <c r="AK879" i="2"/>
  <c r="AJ879" i="2"/>
  <c r="AI879" i="2"/>
  <c r="AH879" i="2"/>
  <c r="AG879" i="2"/>
  <c r="AF879" i="2"/>
  <c r="AE879" i="2"/>
  <c r="AD879" i="2"/>
  <c r="AC879" i="2"/>
  <c r="AB879" i="2"/>
  <c r="AA879" i="2"/>
  <c r="Z879" i="2"/>
  <c r="Y879" i="2"/>
  <c r="X879" i="2"/>
  <c r="AM878" i="2"/>
  <c r="AL878" i="2"/>
  <c r="AK878" i="2"/>
  <c r="AJ878" i="2"/>
  <c r="AI878" i="2"/>
  <c r="AH878" i="2"/>
  <c r="AG878" i="2"/>
  <c r="AF878" i="2"/>
  <c r="AE878" i="2"/>
  <c r="AD878" i="2"/>
  <c r="AC878" i="2"/>
  <c r="AB878" i="2"/>
  <c r="AA878" i="2"/>
  <c r="Z878" i="2"/>
  <c r="Y878" i="2"/>
  <c r="X878" i="2"/>
  <c r="AM877" i="2"/>
  <c r="AL877" i="2"/>
  <c r="AK877" i="2"/>
  <c r="AJ877" i="2"/>
  <c r="AI877" i="2"/>
  <c r="AH877" i="2"/>
  <c r="AG877" i="2"/>
  <c r="AF877" i="2"/>
  <c r="AE877" i="2"/>
  <c r="AD877" i="2"/>
  <c r="AC877" i="2"/>
  <c r="AB877" i="2"/>
  <c r="AA877" i="2"/>
  <c r="Z877" i="2"/>
  <c r="Y877" i="2"/>
  <c r="X877" i="2"/>
  <c r="AM876" i="2"/>
  <c r="AL876" i="2"/>
  <c r="AK876" i="2"/>
  <c r="AJ876" i="2"/>
  <c r="AI876" i="2"/>
  <c r="AH876" i="2"/>
  <c r="AG876" i="2"/>
  <c r="AF876" i="2"/>
  <c r="AE876" i="2"/>
  <c r="AD876" i="2"/>
  <c r="AC876" i="2"/>
  <c r="AB876" i="2"/>
  <c r="AA876" i="2"/>
  <c r="Z876" i="2"/>
  <c r="Y876" i="2"/>
  <c r="X876" i="2"/>
  <c r="AM875" i="2"/>
  <c r="AL875" i="2"/>
  <c r="AK875" i="2"/>
  <c r="AJ875" i="2"/>
  <c r="AI875" i="2"/>
  <c r="AH875" i="2"/>
  <c r="AG875" i="2"/>
  <c r="AF875" i="2"/>
  <c r="AE875" i="2"/>
  <c r="AD875" i="2"/>
  <c r="AC875" i="2"/>
  <c r="AB875" i="2"/>
  <c r="AA875" i="2"/>
  <c r="Z875" i="2"/>
  <c r="Y875" i="2"/>
  <c r="X875" i="2"/>
  <c r="AM874" i="2"/>
  <c r="AL874" i="2"/>
  <c r="AK874" i="2"/>
  <c r="AJ874" i="2"/>
  <c r="AI874" i="2"/>
  <c r="AH874" i="2"/>
  <c r="AG874" i="2"/>
  <c r="AF874" i="2"/>
  <c r="AE874" i="2"/>
  <c r="AD874" i="2"/>
  <c r="AC874" i="2"/>
  <c r="AB874" i="2"/>
  <c r="AA874" i="2"/>
  <c r="Z874" i="2"/>
  <c r="Y874" i="2"/>
  <c r="X874" i="2"/>
  <c r="AM873" i="2"/>
  <c r="AL873" i="2"/>
  <c r="AK873" i="2"/>
  <c r="AJ873" i="2"/>
  <c r="AI873" i="2"/>
  <c r="AH873" i="2"/>
  <c r="AG873" i="2"/>
  <c r="AF873" i="2"/>
  <c r="AE873" i="2"/>
  <c r="AD873" i="2"/>
  <c r="AC873" i="2"/>
  <c r="AB873" i="2"/>
  <c r="AA873" i="2"/>
  <c r="Z873" i="2"/>
  <c r="Y873" i="2"/>
  <c r="X873" i="2"/>
  <c r="AM872" i="2"/>
  <c r="AL872" i="2"/>
  <c r="AK872" i="2"/>
  <c r="AJ872" i="2"/>
  <c r="AI872" i="2"/>
  <c r="AH872" i="2"/>
  <c r="AG872" i="2"/>
  <c r="AF872" i="2"/>
  <c r="AE872" i="2"/>
  <c r="AD872" i="2"/>
  <c r="AC872" i="2"/>
  <c r="AB872" i="2"/>
  <c r="AA872" i="2"/>
  <c r="Z872" i="2"/>
  <c r="Y872" i="2"/>
  <c r="X872" i="2"/>
  <c r="AM871" i="2"/>
  <c r="AL871" i="2"/>
  <c r="AK871" i="2"/>
  <c r="AJ871" i="2"/>
  <c r="AI871" i="2"/>
  <c r="AH871" i="2"/>
  <c r="AG871" i="2"/>
  <c r="AF871" i="2"/>
  <c r="AE871" i="2"/>
  <c r="AD871" i="2"/>
  <c r="AC871" i="2"/>
  <c r="AB871" i="2"/>
  <c r="AA871" i="2"/>
  <c r="Z871" i="2"/>
  <c r="Y871" i="2"/>
  <c r="X871" i="2"/>
  <c r="AM870" i="2"/>
  <c r="AL870" i="2"/>
  <c r="AK870" i="2"/>
  <c r="AJ870" i="2"/>
  <c r="AI870" i="2"/>
  <c r="AH870" i="2"/>
  <c r="AG870" i="2"/>
  <c r="AF870" i="2"/>
  <c r="AE870" i="2"/>
  <c r="AD870" i="2"/>
  <c r="AC870" i="2"/>
  <c r="AB870" i="2"/>
  <c r="AA870" i="2"/>
  <c r="Z870" i="2"/>
  <c r="Y870" i="2"/>
  <c r="X870" i="2"/>
  <c r="AM869" i="2"/>
  <c r="AL869" i="2"/>
  <c r="AK869" i="2"/>
  <c r="AJ869" i="2"/>
  <c r="AI869" i="2"/>
  <c r="AH869" i="2"/>
  <c r="AG869" i="2"/>
  <c r="AF869" i="2"/>
  <c r="AE869" i="2"/>
  <c r="AD869" i="2"/>
  <c r="AC869" i="2"/>
  <c r="AB869" i="2"/>
  <c r="AA869" i="2"/>
  <c r="Z869" i="2"/>
  <c r="Y869" i="2"/>
  <c r="X869" i="2"/>
  <c r="AM868" i="2"/>
  <c r="AL868" i="2"/>
  <c r="AK868" i="2"/>
  <c r="AJ868" i="2"/>
  <c r="AI868" i="2"/>
  <c r="AH868" i="2"/>
  <c r="AG868" i="2"/>
  <c r="AF868" i="2"/>
  <c r="AE868" i="2"/>
  <c r="AD868" i="2"/>
  <c r="AC868" i="2"/>
  <c r="AB868" i="2"/>
  <c r="AA868" i="2"/>
  <c r="Z868" i="2"/>
  <c r="Y868" i="2"/>
  <c r="X868" i="2"/>
  <c r="AM867" i="2"/>
  <c r="AL867" i="2"/>
  <c r="AK867" i="2"/>
  <c r="AJ867" i="2"/>
  <c r="AI867" i="2"/>
  <c r="AH867" i="2"/>
  <c r="AG867" i="2"/>
  <c r="AF867" i="2"/>
  <c r="AE867" i="2"/>
  <c r="AD867" i="2"/>
  <c r="AC867" i="2"/>
  <c r="AB867" i="2"/>
  <c r="AA867" i="2"/>
  <c r="Z867" i="2"/>
  <c r="Y867" i="2"/>
  <c r="X867" i="2"/>
  <c r="AM866" i="2"/>
  <c r="AL866" i="2"/>
  <c r="AK866" i="2"/>
  <c r="AJ866" i="2"/>
  <c r="AI866" i="2"/>
  <c r="AH866" i="2"/>
  <c r="AG866" i="2"/>
  <c r="AF866" i="2"/>
  <c r="AE866" i="2"/>
  <c r="AD866" i="2"/>
  <c r="AC866" i="2"/>
  <c r="AB866" i="2"/>
  <c r="AA866" i="2"/>
  <c r="Z866" i="2"/>
  <c r="Y866" i="2"/>
  <c r="X866" i="2"/>
  <c r="AM865" i="2"/>
  <c r="AL865" i="2"/>
  <c r="AK865" i="2"/>
  <c r="AJ865" i="2"/>
  <c r="AI865" i="2"/>
  <c r="AH865" i="2"/>
  <c r="AG865" i="2"/>
  <c r="AF865" i="2"/>
  <c r="AE865" i="2"/>
  <c r="AD865" i="2"/>
  <c r="AC865" i="2"/>
  <c r="AB865" i="2"/>
  <c r="AA865" i="2"/>
  <c r="Z865" i="2"/>
  <c r="Y865" i="2"/>
  <c r="X865" i="2"/>
  <c r="AM864" i="2"/>
  <c r="AL864" i="2"/>
  <c r="AK864" i="2"/>
  <c r="AJ864" i="2"/>
  <c r="AI864" i="2"/>
  <c r="AH864" i="2"/>
  <c r="AG864" i="2"/>
  <c r="AF864" i="2"/>
  <c r="AE864" i="2"/>
  <c r="AD864" i="2"/>
  <c r="AC864" i="2"/>
  <c r="AB864" i="2"/>
  <c r="AA864" i="2"/>
  <c r="Z864" i="2"/>
  <c r="Y864" i="2"/>
  <c r="X864" i="2"/>
  <c r="AM863" i="2"/>
  <c r="AL863" i="2"/>
  <c r="AK863" i="2"/>
  <c r="AJ863" i="2"/>
  <c r="AI863" i="2"/>
  <c r="AH863" i="2"/>
  <c r="AG863" i="2"/>
  <c r="AF863" i="2"/>
  <c r="AE863" i="2"/>
  <c r="AD863" i="2"/>
  <c r="AC863" i="2"/>
  <c r="AB863" i="2"/>
  <c r="AA863" i="2"/>
  <c r="Z863" i="2"/>
  <c r="Y863" i="2"/>
  <c r="X863" i="2"/>
  <c r="AM862" i="2"/>
  <c r="AL862" i="2"/>
  <c r="AK862" i="2"/>
  <c r="AJ862" i="2"/>
  <c r="AI862" i="2"/>
  <c r="AH862" i="2"/>
  <c r="AG862" i="2"/>
  <c r="AF862" i="2"/>
  <c r="AE862" i="2"/>
  <c r="AD862" i="2"/>
  <c r="AC862" i="2"/>
  <c r="AB862" i="2"/>
  <c r="AA862" i="2"/>
  <c r="Z862" i="2"/>
  <c r="Y862" i="2"/>
  <c r="X862" i="2"/>
  <c r="AM861" i="2"/>
  <c r="AL861" i="2"/>
  <c r="AK861" i="2"/>
  <c r="AJ861" i="2"/>
  <c r="AI861" i="2"/>
  <c r="AH861" i="2"/>
  <c r="AG861" i="2"/>
  <c r="AF861" i="2"/>
  <c r="AE861" i="2"/>
  <c r="AD861" i="2"/>
  <c r="AC861" i="2"/>
  <c r="AB861" i="2"/>
  <c r="AA861" i="2"/>
  <c r="Z861" i="2"/>
  <c r="Y861" i="2"/>
  <c r="X861" i="2"/>
  <c r="AM860" i="2"/>
  <c r="AL860" i="2"/>
  <c r="AK860" i="2"/>
  <c r="AJ860" i="2"/>
  <c r="AI860" i="2"/>
  <c r="AH860" i="2"/>
  <c r="AG860" i="2"/>
  <c r="AF860" i="2"/>
  <c r="AE860" i="2"/>
  <c r="AD860" i="2"/>
  <c r="AC860" i="2"/>
  <c r="AB860" i="2"/>
  <c r="AA860" i="2"/>
  <c r="Z860" i="2"/>
  <c r="Y860" i="2"/>
  <c r="X860" i="2"/>
  <c r="AM859" i="2"/>
  <c r="AL859" i="2"/>
  <c r="AK859" i="2"/>
  <c r="AJ859" i="2"/>
  <c r="AI859" i="2"/>
  <c r="AH859" i="2"/>
  <c r="AG859" i="2"/>
  <c r="AF859" i="2"/>
  <c r="AE859" i="2"/>
  <c r="AD859" i="2"/>
  <c r="AC859" i="2"/>
  <c r="AB859" i="2"/>
  <c r="AA859" i="2"/>
  <c r="Z859" i="2"/>
  <c r="Y859" i="2"/>
  <c r="X859" i="2"/>
  <c r="AM858" i="2"/>
  <c r="AL858" i="2"/>
  <c r="AK858" i="2"/>
  <c r="AJ858" i="2"/>
  <c r="AI858" i="2"/>
  <c r="AH858" i="2"/>
  <c r="AG858" i="2"/>
  <c r="AF858" i="2"/>
  <c r="AE858" i="2"/>
  <c r="AD858" i="2"/>
  <c r="AC858" i="2"/>
  <c r="AB858" i="2"/>
  <c r="AA858" i="2"/>
  <c r="Z858" i="2"/>
  <c r="Y858" i="2"/>
  <c r="X858" i="2"/>
  <c r="AM857" i="2"/>
  <c r="AL857" i="2"/>
  <c r="AK857" i="2"/>
  <c r="AJ857" i="2"/>
  <c r="AI857" i="2"/>
  <c r="AH857" i="2"/>
  <c r="AG857" i="2"/>
  <c r="AF857" i="2"/>
  <c r="AE857" i="2"/>
  <c r="AD857" i="2"/>
  <c r="AC857" i="2"/>
  <c r="AB857" i="2"/>
  <c r="AA857" i="2"/>
  <c r="Z857" i="2"/>
  <c r="Y857" i="2"/>
  <c r="X857" i="2"/>
  <c r="AM856" i="2"/>
  <c r="AL856" i="2"/>
  <c r="AK856" i="2"/>
  <c r="AJ856" i="2"/>
  <c r="AI856" i="2"/>
  <c r="AH856" i="2"/>
  <c r="AG856" i="2"/>
  <c r="AF856" i="2"/>
  <c r="AE856" i="2"/>
  <c r="AD856" i="2"/>
  <c r="AC856" i="2"/>
  <c r="AB856" i="2"/>
  <c r="AA856" i="2"/>
  <c r="Z856" i="2"/>
  <c r="Y856" i="2"/>
  <c r="X856" i="2"/>
  <c r="AM855" i="2"/>
  <c r="AL855" i="2"/>
  <c r="AK855" i="2"/>
  <c r="AJ855" i="2"/>
  <c r="AI855" i="2"/>
  <c r="AH855" i="2"/>
  <c r="AG855" i="2"/>
  <c r="AF855" i="2"/>
  <c r="AE855" i="2"/>
  <c r="AD855" i="2"/>
  <c r="AC855" i="2"/>
  <c r="AB855" i="2"/>
  <c r="AA855" i="2"/>
  <c r="Z855" i="2"/>
  <c r="Y855" i="2"/>
  <c r="X855" i="2"/>
  <c r="AM854" i="2"/>
  <c r="AL854" i="2"/>
  <c r="AK854" i="2"/>
  <c r="AJ854" i="2"/>
  <c r="AI854" i="2"/>
  <c r="AH854" i="2"/>
  <c r="AG854" i="2"/>
  <c r="AF854" i="2"/>
  <c r="AE854" i="2"/>
  <c r="AD854" i="2"/>
  <c r="AC854" i="2"/>
  <c r="AB854" i="2"/>
  <c r="AA854" i="2"/>
  <c r="Z854" i="2"/>
  <c r="Y854" i="2"/>
  <c r="X854" i="2"/>
  <c r="AM853" i="2"/>
  <c r="AL853" i="2"/>
  <c r="AK853" i="2"/>
  <c r="AJ853" i="2"/>
  <c r="AI853" i="2"/>
  <c r="AH853" i="2"/>
  <c r="AG853" i="2"/>
  <c r="AF853" i="2"/>
  <c r="AE853" i="2"/>
  <c r="AD853" i="2"/>
  <c r="AC853" i="2"/>
  <c r="AB853" i="2"/>
  <c r="AA853" i="2"/>
  <c r="Z853" i="2"/>
  <c r="Y853" i="2"/>
  <c r="X853" i="2"/>
  <c r="AM852" i="2"/>
  <c r="AL852" i="2"/>
  <c r="AK852" i="2"/>
  <c r="AJ852" i="2"/>
  <c r="AI852" i="2"/>
  <c r="AH852" i="2"/>
  <c r="AG852" i="2"/>
  <c r="AF852" i="2"/>
  <c r="AE852" i="2"/>
  <c r="AD852" i="2"/>
  <c r="AC852" i="2"/>
  <c r="AB852" i="2"/>
  <c r="AA852" i="2"/>
  <c r="Z852" i="2"/>
  <c r="Y852" i="2"/>
  <c r="X852" i="2"/>
  <c r="AM851" i="2"/>
  <c r="AL851" i="2"/>
  <c r="AK851" i="2"/>
  <c r="AJ851" i="2"/>
  <c r="AI851" i="2"/>
  <c r="AH851" i="2"/>
  <c r="AG851" i="2"/>
  <c r="AF851" i="2"/>
  <c r="AE851" i="2"/>
  <c r="AD851" i="2"/>
  <c r="AC851" i="2"/>
  <c r="AB851" i="2"/>
  <c r="AA851" i="2"/>
  <c r="Z851" i="2"/>
  <c r="Y851" i="2"/>
  <c r="X851" i="2"/>
  <c r="AM850" i="2"/>
  <c r="AL850" i="2"/>
  <c r="AK850" i="2"/>
  <c r="AJ850" i="2"/>
  <c r="AI850" i="2"/>
  <c r="AH850" i="2"/>
  <c r="AG850" i="2"/>
  <c r="AF850" i="2"/>
  <c r="AE850" i="2"/>
  <c r="AD850" i="2"/>
  <c r="AC850" i="2"/>
  <c r="AB850" i="2"/>
  <c r="AA850" i="2"/>
  <c r="Z850" i="2"/>
  <c r="Y850" i="2"/>
  <c r="X850" i="2"/>
  <c r="AM849" i="2"/>
  <c r="AL849" i="2"/>
  <c r="AK849" i="2"/>
  <c r="AJ849" i="2"/>
  <c r="AI849" i="2"/>
  <c r="AH849" i="2"/>
  <c r="AG849" i="2"/>
  <c r="AF849" i="2"/>
  <c r="AE849" i="2"/>
  <c r="AD849" i="2"/>
  <c r="AC849" i="2"/>
  <c r="AB849" i="2"/>
  <c r="AA849" i="2"/>
  <c r="Z849" i="2"/>
  <c r="Y849" i="2"/>
  <c r="X849" i="2"/>
  <c r="AM848" i="2"/>
  <c r="AL848" i="2"/>
  <c r="AK848" i="2"/>
  <c r="AJ848" i="2"/>
  <c r="AI848" i="2"/>
  <c r="AH848" i="2"/>
  <c r="AG848" i="2"/>
  <c r="AF848" i="2"/>
  <c r="AE848" i="2"/>
  <c r="AD848" i="2"/>
  <c r="AC848" i="2"/>
  <c r="AB848" i="2"/>
  <c r="AA848" i="2"/>
  <c r="Z848" i="2"/>
  <c r="Y848" i="2"/>
  <c r="X848" i="2"/>
  <c r="AM847" i="2"/>
  <c r="AL847" i="2"/>
  <c r="AK847" i="2"/>
  <c r="AJ847" i="2"/>
  <c r="AI847" i="2"/>
  <c r="AH847" i="2"/>
  <c r="AG847" i="2"/>
  <c r="AF847" i="2"/>
  <c r="AE847" i="2"/>
  <c r="AD847" i="2"/>
  <c r="AC847" i="2"/>
  <c r="AB847" i="2"/>
  <c r="AA847" i="2"/>
  <c r="Z847" i="2"/>
  <c r="Y847" i="2"/>
  <c r="X847" i="2"/>
  <c r="AM846" i="2"/>
  <c r="AL846" i="2"/>
  <c r="AK846" i="2"/>
  <c r="AJ846" i="2"/>
  <c r="AI846" i="2"/>
  <c r="AH846" i="2"/>
  <c r="AG846" i="2"/>
  <c r="AF846" i="2"/>
  <c r="AE846" i="2"/>
  <c r="AD846" i="2"/>
  <c r="AC846" i="2"/>
  <c r="AB846" i="2"/>
  <c r="AA846" i="2"/>
  <c r="Z846" i="2"/>
  <c r="Y846" i="2"/>
  <c r="X846" i="2"/>
  <c r="AM845" i="2"/>
  <c r="AL845" i="2"/>
  <c r="AK845" i="2"/>
  <c r="AJ845" i="2"/>
  <c r="AI845" i="2"/>
  <c r="AH845" i="2"/>
  <c r="AG845" i="2"/>
  <c r="AF845" i="2"/>
  <c r="AE845" i="2"/>
  <c r="AD845" i="2"/>
  <c r="AC845" i="2"/>
  <c r="AB845" i="2"/>
  <c r="AA845" i="2"/>
  <c r="Z845" i="2"/>
  <c r="Y845" i="2"/>
  <c r="X845" i="2"/>
  <c r="AM844" i="2"/>
  <c r="AL844" i="2"/>
  <c r="AK844" i="2"/>
  <c r="AJ844" i="2"/>
  <c r="AI844" i="2"/>
  <c r="AH844" i="2"/>
  <c r="AG844" i="2"/>
  <c r="AF844" i="2"/>
  <c r="AE844" i="2"/>
  <c r="AD844" i="2"/>
  <c r="AC844" i="2"/>
  <c r="AB844" i="2"/>
  <c r="AA844" i="2"/>
  <c r="Z844" i="2"/>
  <c r="Y844" i="2"/>
  <c r="X844" i="2"/>
  <c r="AM843" i="2"/>
  <c r="AL843" i="2"/>
  <c r="AK843" i="2"/>
  <c r="AJ843" i="2"/>
  <c r="AI843" i="2"/>
  <c r="AH843" i="2"/>
  <c r="AG843" i="2"/>
  <c r="AF843" i="2"/>
  <c r="AE843" i="2"/>
  <c r="AD843" i="2"/>
  <c r="AC843" i="2"/>
  <c r="AB843" i="2"/>
  <c r="AA843" i="2"/>
  <c r="Z843" i="2"/>
  <c r="Y843" i="2"/>
  <c r="X843" i="2"/>
  <c r="AM842" i="2"/>
  <c r="AL842" i="2"/>
  <c r="AK842" i="2"/>
  <c r="AJ842" i="2"/>
  <c r="AI842" i="2"/>
  <c r="AH842" i="2"/>
  <c r="AG842" i="2"/>
  <c r="AF842" i="2"/>
  <c r="AE842" i="2"/>
  <c r="AD842" i="2"/>
  <c r="AC842" i="2"/>
  <c r="AB842" i="2"/>
  <c r="AA842" i="2"/>
  <c r="Z842" i="2"/>
  <c r="Y842" i="2"/>
  <c r="X842" i="2"/>
  <c r="AM841" i="2"/>
  <c r="AL841" i="2"/>
  <c r="AK841" i="2"/>
  <c r="AJ841" i="2"/>
  <c r="AI841" i="2"/>
  <c r="AH841" i="2"/>
  <c r="AG841" i="2"/>
  <c r="AF841" i="2"/>
  <c r="AE841" i="2"/>
  <c r="AD841" i="2"/>
  <c r="AC841" i="2"/>
  <c r="AB841" i="2"/>
  <c r="AA841" i="2"/>
  <c r="Z841" i="2"/>
  <c r="Y841" i="2"/>
  <c r="X841" i="2"/>
  <c r="AM840" i="2"/>
  <c r="AL840" i="2"/>
  <c r="AK840" i="2"/>
  <c r="AJ840" i="2"/>
  <c r="AI840" i="2"/>
  <c r="AH840" i="2"/>
  <c r="AG840" i="2"/>
  <c r="AF840" i="2"/>
  <c r="AE840" i="2"/>
  <c r="AD840" i="2"/>
  <c r="AC840" i="2"/>
  <c r="AB840" i="2"/>
  <c r="AA840" i="2"/>
  <c r="Z840" i="2"/>
  <c r="Y840" i="2"/>
  <c r="X840" i="2"/>
  <c r="AM839" i="2"/>
  <c r="AL839" i="2"/>
  <c r="AK839" i="2"/>
  <c r="AJ839" i="2"/>
  <c r="AI839" i="2"/>
  <c r="AH839" i="2"/>
  <c r="AG839" i="2"/>
  <c r="AF839" i="2"/>
  <c r="AE839" i="2"/>
  <c r="AD839" i="2"/>
  <c r="AC839" i="2"/>
  <c r="AB839" i="2"/>
  <c r="AA839" i="2"/>
  <c r="Z839" i="2"/>
  <c r="Y839" i="2"/>
  <c r="X839" i="2"/>
  <c r="AM838" i="2"/>
  <c r="AL838" i="2"/>
  <c r="AK838" i="2"/>
  <c r="AJ838" i="2"/>
  <c r="AI838" i="2"/>
  <c r="AH838" i="2"/>
  <c r="AG838" i="2"/>
  <c r="AF838" i="2"/>
  <c r="AE838" i="2"/>
  <c r="AD838" i="2"/>
  <c r="AC838" i="2"/>
  <c r="AB838" i="2"/>
  <c r="AA838" i="2"/>
  <c r="Z838" i="2"/>
  <c r="Y838" i="2"/>
  <c r="X838" i="2"/>
  <c r="AM837" i="2"/>
  <c r="AL837" i="2"/>
  <c r="AK837" i="2"/>
  <c r="AJ837" i="2"/>
  <c r="AI837" i="2"/>
  <c r="AH837" i="2"/>
  <c r="AG837" i="2"/>
  <c r="AF837" i="2"/>
  <c r="AE837" i="2"/>
  <c r="AD837" i="2"/>
  <c r="AC837" i="2"/>
  <c r="AB837" i="2"/>
  <c r="AA837" i="2"/>
  <c r="Z837" i="2"/>
  <c r="Y837" i="2"/>
  <c r="X837" i="2"/>
  <c r="AM836" i="2"/>
  <c r="AL836" i="2"/>
  <c r="AK836" i="2"/>
  <c r="AJ836" i="2"/>
  <c r="AI836" i="2"/>
  <c r="AH836" i="2"/>
  <c r="AG836" i="2"/>
  <c r="AF836" i="2"/>
  <c r="AE836" i="2"/>
  <c r="AD836" i="2"/>
  <c r="AC836" i="2"/>
  <c r="AB836" i="2"/>
  <c r="AA836" i="2"/>
  <c r="Z836" i="2"/>
  <c r="Y836" i="2"/>
  <c r="X836" i="2"/>
  <c r="AM835" i="2"/>
  <c r="AL835" i="2"/>
  <c r="AK835" i="2"/>
  <c r="AJ835" i="2"/>
  <c r="AI835" i="2"/>
  <c r="AH835" i="2"/>
  <c r="AG835" i="2"/>
  <c r="AF835" i="2"/>
  <c r="AE835" i="2"/>
  <c r="AD835" i="2"/>
  <c r="AC835" i="2"/>
  <c r="AB835" i="2"/>
  <c r="AA835" i="2"/>
  <c r="Z835" i="2"/>
  <c r="Y835" i="2"/>
  <c r="X835" i="2"/>
  <c r="AM834" i="2"/>
  <c r="AL834" i="2"/>
  <c r="AK834" i="2"/>
  <c r="AJ834" i="2"/>
  <c r="AI834" i="2"/>
  <c r="AH834" i="2"/>
  <c r="AG834" i="2"/>
  <c r="AF834" i="2"/>
  <c r="AE834" i="2"/>
  <c r="AD834" i="2"/>
  <c r="AC834" i="2"/>
  <c r="AB834" i="2"/>
  <c r="AA834" i="2"/>
  <c r="Z834" i="2"/>
  <c r="Y834" i="2"/>
  <c r="X834" i="2"/>
  <c r="AM833" i="2"/>
  <c r="AL833" i="2"/>
  <c r="AK833" i="2"/>
  <c r="AJ833" i="2"/>
  <c r="AI833" i="2"/>
  <c r="AH833" i="2"/>
  <c r="AG833" i="2"/>
  <c r="AF833" i="2"/>
  <c r="AE833" i="2"/>
  <c r="AD833" i="2"/>
  <c r="AC833" i="2"/>
  <c r="AB833" i="2"/>
  <c r="AA833" i="2"/>
  <c r="Z833" i="2"/>
  <c r="Y833" i="2"/>
  <c r="X833" i="2"/>
  <c r="AM832" i="2"/>
  <c r="AL832" i="2"/>
  <c r="AK832" i="2"/>
  <c r="AJ832" i="2"/>
  <c r="AI832" i="2"/>
  <c r="AH832" i="2"/>
  <c r="AG832" i="2"/>
  <c r="AF832" i="2"/>
  <c r="AE832" i="2"/>
  <c r="AD832" i="2"/>
  <c r="AC832" i="2"/>
  <c r="AB832" i="2"/>
  <c r="AA832" i="2"/>
  <c r="Z832" i="2"/>
  <c r="Y832" i="2"/>
  <c r="X832" i="2"/>
  <c r="AM831" i="2"/>
  <c r="AL831" i="2"/>
  <c r="AK831" i="2"/>
  <c r="AJ831" i="2"/>
  <c r="AI831" i="2"/>
  <c r="AH831" i="2"/>
  <c r="AG831" i="2"/>
  <c r="AF831" i="2"/>
  <c r="AE831" i="2"/>
  <c r="AD831" i="2"/>
  <c r="AC831" i="2"/>
  <c r="AB831" i="2"/>
  <c r="AA831" i="2"/>
  <c r="Z831" i="2"/>
  <c r="Y831" i="2"/>
  <c r="X831" i="2"/>
  <c r="AM830" i="2"/>
  <c r="AL830" i="2"/>
  <c r="AK830" i="2"/>
  <c r="AJ830" i="2"/>
  <c r="AI830" i="2"/>
  <c r="AH830" i="2"/>
  <c r="AG830" i="2"/>
  <c r="AF830" i="2"/>
  <c r="AE830" i="2"/>
  <c r="AD830" i="2"/>
  <c r="AC830" i="2"/>
  <c r="AB830" i="2"/>
  <c r="AA830" i="2"/>
  <c r="Z830" i="2"/>
  <c r="Y830" i="2"/>
  <c r="X830" i="2"/>
  <c r="AM829" i="2"/>
  <c r="AL829" i="2"/>
  <c r="AK829" i="2"/>
  <c r="AJ829" i="2"/>
  <c r="AI829" i="2"/>
  <c r="AH829" i="2"/>
  <c r="AG829" i="2"/>
  <c r="AF829" i="2"/>
  <c r="AE829" i="2"/>
  <c r="AD829" i="2"/>
  <c r="AC829" i="2"/>
  <c r="AB829" i="2"/>
  <c r="AA829" i="2"/>
  <c r="Z829" i="2"/>
  <c r="Y829" i="2"/>
  <c r="X829" i="2"/>
  <c r="AM828" i="2"/>
  <c r="AL828" i="2"/>
  <c r="AK828" i="2"/>
  <c r="AJ828" i="2"/>
  <c r="AI828" i="2"/>
  <c r="AH828" i="2"/>
  <c r="AG828" i="2"/>
  <c r="AF828" i="2"/>
  <c r="AE828" i="2"/>
  <c r="AD828" i="2"/>
  <c r="AC828" i="2"/>
  <c r="AB828" i="2"/>
  <c r="AA828" i="2"/>
  <c r="Z828" i="2"/>
  <c r="Y828" i="2"/>
  <c r="X828" i="2"/>
  <c r="AM827" i="2"/>
  <c r="AL827" i="2"/>
  <c r="AK827" i="2"/>
  <c r="AJ827" i="2"/>
  <c r="AI827" i="2"/>
  <c r="AH827" i="2"/>
  <c r="AG827" i="2"/>
  <c r="AF827" i="2"/>
  <c r="AE827" i="2"/>
  <c r="AD827" i="2"/>
  <c r="AC827" i="2"/>
  <c r="AB827" i="2"/>
  <c r="AA827" i="2"/>
  <c r="Z827" i="2"/>
  <c r="Y827" i="2"/>
  <c r="X827" i="2"/>
  <c r="AM826" i="2"/>
  <c r="AL826" i="2"/>
  <c r="AK826" i="2"/>
  <c r="AJ826" i="2"/>
  <c r="AI826" i="2"/>
  <c r="AH826" i="2"/>
  <c r="AG826" i="2"/>
  <c r="AF826" i="2"/>
  <c r="AE826" i="2"/>
  <c r="AD826" i="2"/>
  <c r="AC826" i="2"/>
  <c r="AB826" i="2"/>
  <c r="AA826" i="2"/>
  <c r="Z826" i="2"/>
  <c r="Y826" i="2"/>
  <c r="X826" i="2"/>
  <c r="AM825" i="2"/>
  <c r="AL825" i="2"/>
  <c r="AK825" i="2"/>
  <c r="AJ825" i="2"/>
  <c r="AI825" i="2"/>
  <c r="AH825" i="2"/>
  <c r="AG825" i="2"/>
  <c r="AF825" i="2"/>
  <c r="AE825" i="2"/>
  <c r="AD825" i="2"/>
  <c r="AC825" i="2"/>
  <c r="AB825" i="2"/>
  <c r="AA825" i="2"/>
  <c r="Z825" i="2"/>
  <c r="Y825" i="2"/>
  <c r="X825" i="2"/>
  <c r="AM824" i="2"/>
  <c r="AL824" i="2"/>
  <c r="AK824" i="2"/>
  <c r="AJ824" i="2"/>
  <c r="AI824" i="2"/>
  <c r="AH824" i="2"/>
  <c r="AG824" i="2"/>
  <c r="AF824" i="2"/>
  <c r="AE824" i="2"/>
  <c r="AD824" i="2"/>
  <c r="AC824" i="2"/>
  <c r="AB824" i="2"/>
  <c r="AA824" i="2"/>
  <c r="Z824" i="2"/>
  <c r="Y824" i="2"/>
  <c r="X824" i="2"/>
  <c r="AM823" i="2"/>
  <c r="AL823" i="2"/>
  <c r="AK823" i="2"/>
  <c r="AJ823" i="2"/>
  <c r="AI823" i="2"/>
  <c r="AH823" i="2"/>
  <c r="AG823" i="2"/>
  <c r="AF823" i="2"/>
  <c r="AE823" i="2"/>
  <c r="AD823" i="2"/>
  <c r="AC823" i="2"/>
  <c r="AB823" i="2"/>
  <c r="AA823" i="2"/>
  <c r="Z823" i="2"/>
  <c r="Y823" i="2"/>
  <c r="X823" i="2"/>
  <c r="AM822" i="2"/>
  <c r="AL822" i="2"/>
  <c r="AK822" i="2"/>
  <c r="AJ822" i="2"/>
  <c r="AI822" i="2"/>
  <c r="AH822" i="2"/>
  <c r="AG822" i="2"/>
  <c r="AF822" i="2"/>
  <c r="AE822" i="2"/>
  <c r="AD822" i="2"/>
  <c r="AC822" i="2"/>
  <c r="AB822" i="2"/>
  <c r="AA822" i="2"/>
  <c r="Z822" i="2"/>
  <c r="Y822" i="2"/>
  <c r="X822" i="2"/>
  <c r="AM821" i="2"/>
  <c r="AL821" i="2"/>
  <c r="AK821" i="2"/>
  <c r="AJ821" i="2"/>
  <c r="AI821" i="2"/>
  <c r="AH821" i="2"/>
  <c r="AG821" i="2"/>
  <c r="AF821" i="2"/>
  <c r="AE821" i="2"/>
  <c r="AD821" i="2"/>
  <c r="AC821" i="2"/>
  <c r="AB821" i="2"/>
  <c r="AA821" i="2"/>
  <c r="Z821" i="2"/>
  <c r="Y821" i="2"/>
  <c r="X821" i="2"/>
  <c r="AM820" i="2"/>
  <c r="AL820" i="2"/>
  <c r="AK820" i="2"/>
  <c r="AJ820" i="2"/>
  <c r="AI820" i="2"/>
  <c r="AH820" i="2"/>
  <c r="AG820" i="2"/>
  <c r="AF820" i="2"/>
  <c r="AE820" i="2"/>
  <c r="AD820" i="2"/>
  <c r="AC820" i="2"/>
  <c r="AB820" i="2"/>
  <c r="AA820" i="2"/>
  <c r="Z820" i="2"/>
  <c r="Y820" i="2"/>
  <c r="X820" i="2"/>
  <c r="AM819" i="2"/>
  <c r="AL819" i="2"/>
  <c r="AK819" i="2"/>
  <c r="AJ819" i="2"/>
  <c r="AI819" i="2"/>
  <c r="AH819" i="2"/>
  <c r="AG819" i="2"/>
  <c r="AF819" i="2"/>
  <c r="AE819" i="2"/>
  <c r="AD819" i="2"/>
  <c r="AC819" i="2"/>
  <c r="AB819" i="2"/>
  <c r="AA819" i="2"/>
  <c r="Z819" i="2"/>
  <c r="Y819" i="2"/>
  <c r="X819" i="2"/>
  <c r="AM818" i="2"/>
  <c r="AL818" i="2"/>
  <c r="AK818" i="2"/>
  <c r="AJ818" i="2"/>
  <c r="AI818" i="2"/>
  <c r="AH818" i="2"/>
  <c r="AG818" i="2"/>
  <c r="AF818" i="2"/>
  <c r="AE818" i="2"/>
  <c r="AD818" i="2"/>
  <c r="AC818" i="2"/>
  <c r="AB818" i="2"/>
  <c r="AA818" i="2"/>
  <c r="Z818" i="2"/>
  <c r="Y818" i="2"/>
  <c r="X818" i="2"/>
  <c r="AM817" i="2"/>
  <c r="AL817" i="2"/>
  <c r="AK817" i="2"/>
  <c r="AJ817" i="2"/>
  <c r="AI817" i="2"/>
  <c r="AH817" i="2"/>
  <c r="AG817" i="2"/>
  <c r="AF817" i="2"/>
  <c r="AE817" i="2"/>
  <c r="AD817" i="2"/>
  <c r="AC817" i="2"/>
  <c r="AB817" i="2"/>
  <c r="AA817" i="2"/>
  <c r="Z817" i="2"/>
  <c r="Y817" i="2"/>
  <c r="X817" i="2"/>
  <c r="AM816" i="2"/>
  <c r="AL816" i="2"/>
  <c r="AK816" i="2"/>
  <c r="AJ816" i="2"/>
  <c r="AI816" i="2"/>
  <c r="AH816" i="2"/>
  <c r="AG816" i="2"/>
  <c r="AF816" i="2"/>
  <c r="AE816" i="2"/>
  <c r="AD816" i="2"/>
  <c r="AC816" i="2"/>
  <c r="AB816" i="2"/>
  <c r="AA816" i="2"/>
  <c r="Z816" i="2"/>
  <c r="Y816" i="2"/>
  <c r="X816" i="2"/>
  <c r="AM815" i="2"/>
  <c r="AL815" i="2"/>
  <c r="AK815" i="2"/>
  <c r="AJ815" i="2"/>
  <c r="AI815" i="2"/>
  <c r="AH815" i="2"/>
  <c r="AG815" i="2"/>
  <c r="AF815" i="2"/>
  <c r="AE815" i="2"/>
  <c r="AD815" i="2"/>
  <c r="AC815" i="2"/>
  <c r="AB815" i="2"/>
  <c r="AA815" i="2"/>
  <c r="Z815" i="2"/>
  <c r="Y815" i="2"/>
  <c r="X815" i="2"/>
  <c r="AM814" i="2"/>
  <c r="AL814" i="2"/>
  <c r="AK814" i="2"/>
  <c r="AJ814" i="2"/>
  <c r="AI814" i="2"/>
  <c r="AH814" i="2"/>
  <c r="AG814" i="2"/>
  <c r="AF814" i="2"/>
  <c r="AE814" i="2"/>
  <c r="AD814" i="2"/>
  <c r="AC814" i="2"/>
  <c r="AB814" i="2"/>
  <c r="AA814" i="2"/>
  <c r="Z814" i="2"/>
  <c r="Y814" i="2"/>
  <c r="X814" i="2"/>
  <c r="AM813" i="2"/>
  <c r="AL813" i="2"/>
  <c r="AK813" i="2"/>
  <c r="AJ813" i="2"/>
  <c r="AI813" i="2"/>
  <c r="AH813" i="2"/>
  <c r="AG813" i="2"/>
  <c r="AF813" i="2"/>
  <c r="AE813" i="2"/>
  <c r="AD813" i="2"/>
  <c r="AC813" i="2"/>
  <c r="AB813" i="2"/>
  <c r="AA813" i="2"/>
  <c r="Z813" i="2"/>
  <c r="Y813" i="2"/>
  <c r="X813" i="2"/>
  <c r="AM812" i="2"/>
  <c r="AL812" i="2"/>
  <c r="AK812" i="2"/>
  <c r="AJ812" i="2"/>
  <c r="AI812" i="2"/>
  <c r="AH812" i="2"/>
  <c r="AG812" i="2"/>
  <c r="AF812" i="2"/>
  <c r="AE812" i="2"/>
  <c r="AD812" i="2"/>
  <c r="AC812" i="2"/>
  <c r="AB812" i="2"/>
  <c r="AA812" i="2"/>
  <c r="Z812" i="2"/>
  <c r="Y812" i="2"/>
  <c r="X812" i="2"/>
  <c r="AM811" i="2"/>
  <c r="AL811" i="2"/>
  <c r="AK811" i="2"/>
  <c r="AJ811" i="2"/>
  <c r="AI811" i="2"/>
  <c r="AH811" i="2"/>
  <c r="AG811" i="2"/>
  <c r="AF811" i="2"/>
  <c r="AE811" i="2"/>
  <c r="AD811" i="2"/>
  <c r="AC811" i="2"/>
  <c r="AB811" i="2"/>
  <c r="AA811" i="2"/>
  <c r="Z811" i="2"/>
  <c r="Y811" i="2"/>
  <c r="X811" i="2"/>
  <c r="AM810" i="2"/>
  <c r="AL810" i="2"/>
  <c r="AK810" i="2"/>
  <c r="AJ810" i="2"/>
  <c r="AI810" i="2"/>
  <c r="AH810" i="2"/>
  <c r="AG810" i="2"/>
  <c r="AF810" i="2"/>
  <c r="AE810" i="2"/>
  <c r="AD810" i="2"/>
  <c r="AC810" i="2"/>
  <c r="AB810" i="2"/>
  <c r="AA810" i="2"/>
  <c r="Z810" i="2"/>
  <c r="Y810" i="2"/>
  <c r="X810" i="2"/>
  <c r="AM809" i="2"/>
  <c r="AL809" i="2"/>
  <c r="AK809" i="2"/>
  <c r="AJ809" i="2"/>
  <c r="AI809" i="2"/>
  <c r="AH809" i="2"/>
  <c r="AG809" i="2"/>
  <c r="AF809" i="2"/>
  <c r="AE809" i="2"/>
  <c r="AD809" i="2"/>
  <c r="AC809" i="2"/>
  <c r="AB809" i="2"/>
  <c r="AA809" i="2"/>
  <c r="Z809" i="2"/>
  <c r="Y809" i="2"/>
  <c r="X809" i="2"/>
  <c r="AM808" i="2"/>
  <c r="AL808" i="2"/>
  <c r="AK808" i="2"/>
  <c r="AJ808" i="2"/>
  <c r="AI808" i="2"/>
  <c r="AH808" i="2"/>
  <c r="AG808" i="2"/>
  <c r="AF808" i="2"/>
  <c r="AE808" i="2"/>
  <c r="AD808" i="2"/>
  <c r="AC808" i="2"/>
  <c r="AB808" i="2"/>
  <c r="AA808" i="2"/>
  <c r="Z808" i="2"/>
  <c r="Y808" i="2"/>
  <c r="X808" i="2"/>
  <c r="AM807" i="2"/>
  <c r="AL807" i="2"/>
  <c r="AK807" i="2"/>
  <c r="AJ807" i="2"/>
  <c r="AI807" i="2"/>
  <c r="AH807" i="2"/>
  <c r="AG807" i="2"/>
  <c r="AF807" i="2"/>
  <c r="AE807" i="2"/>
  <c r="AD807" i="2"/>
  <c r="AC807" i="2"/>
  <c r="AB807" i="2"/>
  <c r="AA807" i="2"/>
  <c r="Z807" i="2"/>
  <c r="Y807" i="2"/>
  <c r="X807" i="2"/>
  <c r="AM806" i="2"/>
  <c r="AL806" i="2"/>
  <c r="AK806" i="2"/>
  <c r="AJ806" i="2"/>
  <c r="AI806" i="2"/>
  <c r="AH806" i="2"/>
  <c r="AG806" i="2"/>
  <c r="AF806" i="2"/>
  <c r="AE806" i="2"/>
  <c r="AD806" i="2"/>
  <c r="AC806" i="2"/>
  <c r="AB806" i="2"/>
  <c r="AA806" i="2"/>
  <c r="Z806" i="2"/>
  <c r="Y806" i="2"/>
  <c r="X806" i="2"/>
  <c r="AM805" i="2"/>
  <c r="AL805" i="2"/>
  <c r="AK805" i="2"/>
  <c r="AJ805" i="2"/>
  <c r="AI805" i="2"/>
  <c r="AH805" i="2"/>
  <c r="AG805" i="2"/>
  <c r="AF805" i="2"/>
  <c r="AE805" i="2"/>
  <c r="AD805" i="2"/>
  <c r="AC805" i="2"/>
  <c r="AB805" i="2"/>
  <c r="AA805" i="2"/>
  <c r="Z805" i="2"/>
  <c r="Y805" i="2"/>
  <c r="X805" i="2"/>
  <c r="AM804" i="2"/>
  <c r="AL804" i="2"/>
  <c r="AK804" i="2"/>
  <c r="AJ804" i="2"/>
  <c r="AI804" i="2"/>
  <c r="AH804" i="2"/>
  <c r="AG804" i="2"/>
  <c r="AF804" i="2"/>
  <c r="AE804" i="2"/>
  <c r="AD804" i="2"/>
  <c r="AC804" i="2"/>
  <c r="AB804" i="2"/>
  <c r="AA804" i="2"/>
  <c r="Z804" i="2"/>
  <c r="Y804" i="2"/>
  <c r="X804" i="2"/>
  <c r="AM803" i="2"/>
  <c r="AL803" i="2"/>
  <c r="AK803" i="2"/>
  <c r="AJ803" i="2"/>
  <c r="AI803" i="2"/>
  <c r="AH803" i="2"/>
  <c r="AG803" i="2"/>
  <c r="AF803" i="2"/>
  <c r="AE803" i="2"/>
  <c r="AD803" i="2"/>
  <c r="AC803" i="2"/>
  <c r="AB803" i="2"/>
  <c r="AA803" i="2"/>
  <c r="Z803" i="2"/>
  <c r="Y803" i="2"/>
  <c r="X803" i="2"/>
  <c r="AM802" i="2"/>
  <c r="AL802" i="2"/>
  <c r="AK802" i="2"/>
  <c r="AJ802" i="2"/>
  <c r="AI802" i="2"/>
  <c r="AH802" i="2"/>
  <c r="AG802" i="2"/>
  <c r="AF802" i="2"/>
  <c r="AE802" i="2"/>
  <c r="AD802" i="2"/>
  <c r="AC802" i="2"/>
  <c r="AB802" i="2"/>
  <c r="AA802" i="2"/>
  <c r="Z802" i="2"/>
  <c r="Y802" i="2"/>
  <c r="X802" i="2"/>
  <c r="AM801" i="2"/>
  <c r="AL801" i="2"/>
  <c r="AK801" i="2"/>
  <c r="AJ801" i="2"/>
  <c r="AI801" i="2"/>
  <c r="AH801" i="2"/>
  <c r="AG801" i="2"/>
  <c r="AF801" i="2"/>
  <c r="AE801" i="2"/>
  <c r="AD801" i="2"/>
  <c r="AC801" i="2"/>
  <c r="AB801" i="2"/>
  <c r="AA801" i="2"/>
  <c r="Z801" i="2"/>
  <c r="Y801" i="2"/>
  <c r="X801" i="2"/>
  <c r="AM800" i="2"/>
  <c r="AL800" i="2"/>
  <c r="AK800" i="2"/>
  <c r="AJ800" i="2"/>
  <c r="AI800" i="2"/>
  <c r="AH800" i="2"/>
  <c r="AG800" i="2"/>
  <c r="AF800" i="2"/>
  <c r="AE800" i="2"/>
  <c r="AD800" i="2"/>
  <c r="AC800" i="2"/>
  <c r="AB800" i="2"/>
  <c r="AA800" i="2"/>
  <c r="Z800" i="2"/>
  <c r="Y800" i="2"/>
  <c r="X800" i="2"/>
  <c r="AM799" i="2"/>
  <c r="AL799" i="2"/>
  <c r="AK799" i="2"/>
  <c r="AJ799" i="2"/>
  <c r="AI799" i="2"/>
  <c r="AH799" i="2"/>
  <c r="AG799" i="2"/>
  <c r="AF799" i="2"/>
  <c r="AE799" i="2"/>
  <c r="AD799" i="2"/>
  <c r="AC799" i="2"/>
  <c r="AB799" i="2"/>
  <c r="AA799" i="2"/>
  <c r="Z799" i="2"/>
  <c r="Y799" i="2"/>
  <c r="X799" i="2"/>
  <c r="AM798" i="2"/>
  <c r="AL798" i="2"/>
  <c r="AK798" i="2"/>
  <c r="AJ798" i="2"/>
  <c r="AI798" i="2"/>
  <c r="AH798" i="2"/>
  <c r="AG798" i="2"/>
  <c r="AF798" i="2"/>
  <c r="AE798" i="2"/>
  <c r="AD798" i="2"/>
  <c r="AC798" i="2"/>
  <c r="AB798" i="2"/>
  <c r="AA798" i="2"/>
  <c r="Z798" i="2"/>
  <c r="Y798" i="2"/>
  <c r="X798" i="2"/>
  <c r="AM797" i="2"/>
  <c r="AL797" i="2"/>
  <c r="AK797" i="2"/>
  <c r="AJ797" i="2"/>
  <c r="AI797" i="2"/>
  <c r="AH797" i="2"/>
  <c r="AG797" i="2"/>
  <c r="AF797" i="2"/>
  <c r="AE797" i="2"/>
  <c r="AD797" i="2"/>
  <c r="AC797" i="2"/>
  <c r="AB797" i="2"/>
  <c r="AA797" i="2"/>
  <c r="Z797" i="2"/>
  <c r="Y797" i="2"/>
  <c r="X797" i="2"/>
  <c r="AM796" i="2"/>
  <c r="AL796" i="2"/>
  <c r="AK796" i="2"/>
  <c r="AJ796" i="2"/>
  <c r="AI796" i="2"/>
  <c r="AH796" i="2"/>
  <c r="AG796" i="2"/>
  <c r="AF796" i="2"/>
  <c r="AE796" i="2"/>
  <c r="AD796" i="2"/>
  <c r="AC796" i="2"/>
  <c r="AB796" i="2"/>
  <c r="AA796" i="2"/>
  <c r="Z796" i="2"/>
  <c r="Y796" i="2"/>
  <c r="X796" i="2"/>
  <c r="AM795" i="2"/>
  <c r="AL795" i="2"/>
  <c r="AK795" i="2"/>
  <c r="AJ795" i="2"/>
  <c r="AI795" i="2"/>
  <c r="AH795" i="2"/>
  <c r="AG795" i="2"/>
  <c r="AF795" i="2"/>
  <c r="AE795" i="2"/>
  <c r="AD795" i="2"/>
  <c r="AC795" i="2"/>
  <c r="AB795" i="2"/>
  <c r="AA795" i="2"/>
  <c r="Z795" i="2"/>
  <c r="Y795" i="2"/>
  <c r="X795" i="2"/>
  <c r="AM794" i="2"/>
  <c r="AL794" i="2"/>
  <c r="AK794" i="2"/>
  <c r="AJ794" i="2"/>
  <c r="AI794" i="2"/>
  <c r="AH794" i="2"/>
  <c r="AG794" i="2"/>
  <c r="AF794" i="2"/>
  <c r="AE794" i="2"/>
  <c r="AD794" i="2"/>
  <c r="AC794" i="2"/>
  <c r="AB794" i="2"/>
  <c r="AA794" i="2"/>
  <c r="Z794" i="2"/>
  <c r="Y794" i="2"/>
  <c r="X794" i="2"/>
  <c r="AM793" i="2"/>
  <c r="AL793" i="2"/>
  <c r="AK793" i="2"/>
  <c r="AJ793" i="2"/>
  <c r="AI793" i="2"/>
  <c r="AH793" i="2"/>
  <c r="AG793" i="2"/>
  <c r="AF793" i="2"/>
  <c r="AE793" i="2"/>
  <c r="AD793" i="2"/>
  <c r="AC793" i="2"/>
  <c r="AB793" i="2"/>
  <c r="AA793" i="2"/>
  <c r="Z793" i="2"/>
  <c r="Y793" i="2"/>
  <c r="X793" i="2"/>
  <c r="AM792" i="2"/>
  <c r="AL792" i="2"/>
  <c r="AK792" i="2"/>
  <c r="AJ792" i="2"/>
  <c r="AI792" i="2"/>
  <c r="AH792" i="2"/>
  <c r="AG792" i="2"/>
  <c r="AF792" i="2"/>
  <c r="AE792" i="2"/>
  <c r="AD792" i="2"/>
  <c r="AC792" i="2"/>
  <c r="AB792" i="2"/>
  <c r="AA792" i="2"/>
  <c r="Z792" i="2"/>
  <c r="Y792" i="2"/>
  <c r="X792" i="2"/>
  <c r="AM791" i="2"/>
  <c r="AL791" i="2"/>
  <c r="AK791" i="2"/>
  <c r="AJ791" i="2"/>
  <c r="AI791" i="2"/>
  <c r="AH791" i="2"/>
  <c r="AG791" i="2"/>
  <c r="AF791" i="2"/>
  <c r="AE791" i="2"/>
  <c r="AD791" i="2"/>
  <c r="AC791" i="2"/>
  <c r="AB791" i="2"/>
  <c r="AA791" i="2"/>
  <c r="Z791" i="2"/>
  <c r="Y791" i="2"/>
  <c r="X791" i="2"/>
  <c r="AM790" i="2"/>
  <c r="AL790" i="2"/>
  <c r="AK790" i="2"/>
  <c r="AJ790" i="2"/>
  <c r="AI790" i="2"/>
  <c r="AH790" i="2"/>
  <c r="AG790" i="2"/>
  <c r="AF790" i="2"/>
  <c r="AE790" i="2"/>
  <c r="AD790" i="2"/>
  <c r="AC790" i="2"/>
  <c r="AB790" i="2"/>
  <c r="AA790" i="2"/>
  <c r="Z790" i="2"/>
  <c r="Y790" i="2"/>
  <c r="X790" i="2"/>
  <c r="AM789" i="2"/>
  <c r="AL789" i="2"/>
  <c r="AK789" i="2"/>
  <c r="AJ789" i="2"/>
  <c r="AI789" i="2"/>
  <c r="AH789" i="2"/>
  <c r="AG789" i="2"/>
  <c r="AF789" i="2"/>
  <c r="AE789" i="2"/>
  <c r="AD789" i="2"/>
  <c r="AC789" i="2"/>
  <c r="AB789" i="2"/>
  <c r="AA789" i="2"/>
  <c r="Z789" i="2"/>
  <c r="Y789" i="2"/>
  <c r="X789" i="2"/>
  <c r="AM788" i="2"/>
  <c r="AL788" i="2"/>
  <c r="AK788" i="2"/>
  <c r="AJ788" i="2"/>
  <c r="AI788" i="2"/>
  <c r="AH788" i="2"/>
  <c r="AG788" i="2"/>
  <c r="AF788" i="2"/>
  <c r="AE788" i="2"/>
  <c r="AD788" i="2"/>
  <c r="AC788" i="2"/>
  <c r="AB788" i="2"/>
  <c r="AA788" i="2"/>
  <c r="Z788" i="2"/>
  <c r="Y788" i="2"/>
  <c r="X788" i="2"/>
  <c r="AM787" i="2"/>
  <c r="AL787" i="2"/>
  <c r="AK787" i="2"/>
  <c r="AJ787" i="2"/>
  <c r="AI787" i="2"/>
  <c r="AH787" i="2"/>
  <c r="AG787" i="2"/>
  <c r="AF787" i="2"/>
  <c r="AE787" i="2"/>
  <c r="AD787" i="2"/>
  <c r="AC787" i="2"/>
  <c r="AB787" i="2"/>
  <c r="AA787" i="2"/>
  <c r="Z787" i="2"/>
  <c r="Y787" i="2"/>
  <c r="X787" i="2"/>
  <c r="AM786" i="2"/>
  <c r="AL786" i="2"/>
  <c r="AK786" i="2"/>
  <c r="AJ786" i="2"/>
  <c r="AI786" i="2"/>
  <c r="AH786" i="2"/>
  <c r="AG786" i="2"/>
  <c r="AF786" i="2"/>
  <c r="AE786" i="2"/>
  <c r="AD786" i="2"/>
  <c r="AC786" i="2"/>
  <c r="AB786" i="2"/>
  <c r="AA786" i="2"/>
  <c r="Z786" i="2"/>
  <c r="Y786" i="2"/>
  <c r="X786" i="2"/>
  <c r="AM785" i="2"/>
  <c r="AL785" i="2"/>
  <c r="AK785" i="2"/>
  <c r="AJ785" i="2"/>
  <c r="AI785" i="2"/>
  <c r="AH785" i="2"/>
  <c r="AG785" i="2"/>
  <c r="AF785" i="2"/>
  <c r="AE785" i="2"/>
  <c r="AD785" i="2"/>
  <c r="AC785" i="2"/>
  <c r="AB785" i="2"/>
  <c r="AA785" i="2"/>
  <c r="Z785" i="2"/>
  <c r="Y785" i="2"/>
  <c r="X785" i="2"/>
  <c r="AM784" i="2"/>
  <c r="AL784" i="2"/>
  <c r="AK784" i="2"/>
  <c r="AJ784" i="2"/>
  <c r="AI784" i="2"/>
  <c r="AH784" i="2"/>
  <c r="AG784" i="2"/>
  <c r="AF784" i="2"/>
  <c r="AE784" i="2"/>
  <c r="AD784" i="2"/>
  <c r="AC784" i="2"/>
  <c r="AB784" i="2"/>
  <c r="AA784" i="2"/>
  <c r="Z784" i="2"/>
  <c r="Y784" i="2"/>
  <c r="X784" i="2"/>
  <c r="AM783" i="2"/>
  <c r="AL783" i="2"/>
  <c r="AK783" i="2"/>
  <c r="AJ783" i="2"/>
  <c r="AI783" i="2"/>
  <c r="AH783" i="2"/>
  <c r="AG783" i="2"/>
  <c r="AF783" i="2"/>
  <c r="AE783" i="2"/>
  <c r="AD783" i="2"/>
  <c r="AC783" i="2"/>
  <c r="AB783" i="2"/>
  <c r="AA783" i="2"/>
  <c r="Z783" i="2"/>
  <c r="Y783" i="2"/>
  <c r="X783" i="2"/>
  <c r="AM782" i="2"/>
  <c r="AL782" i="2"/>
  <c r="AK782" i="2"/>
  <c r="AJ782" i="2"/>
  <c r="AI782" i="2"/>
  <c r="AH782" i="2"/>
  <c r="AG782" i="2"/>
  <c r="AF782" i="2"/>
  <c r="AE782" i="2"/>
  <c r="AD782" i="2"/>
  <c r="AC782" i="2"/>
  <c r="AB782" i="2"/>
  <c r="AA782" i="2"/>
  <c r="Z782" i="2"/>
  <c r="Y782" i="2"/>
  <c r="X782" i="2"/>
  <c r="AM781" i="2"/>
  <c r="AL781" i="2"/>
  <c r="AK781" i="2"/>
  <c r="AJ781" i="2"/>
  <c r="AI781" i="2"/>
  <c r="AH781" i="2"/>
  <c r="AG781" i="2"/>
  <c r="AF781" i="2"/>
  <c r="AE781" i="2"/>
  <c r="AD781" i="2"/>
  <c r="AC781" i="2"/>
  <c r="AB781" i="2"/>
  <c r="AA781" i="2"/>
  <c r="Z781" i="2"/>
  <c r="Y781" i="2"/>
  <c r="X781" i="2"/>
  <c r="AM780" i="2"/>
  <c r="AL780" i="2"/>
  <c r="AK780" i="2"/>
  <c r="AJ780" i="2"/>
  <c r="AI780" i="2"/>
  <c r="AH780" i="2"/>
  <c r="AG780" i="2"/>
  <c r="AF780" i="2"/>
  <c r="AE780" i="2"/>
  <c r="AD780" i="2"/>
  <c r="AC780" i="2"/>
  <c r="AB780" i="2"/>
  <c r="AA780" i="2"/>
  <c r="Z780" i="2"/>
  <c r="Y780" i="2"/>
  <c r="X780" i="2"/>
  <c r="AM779" i="2"/>
  <c r="AL779" i="2"/>
  <c r="AK779" i="2"/>
  <c r="AJ779" i="2"/>
  <c r="AI779" i="2"/>
  <c r="AH779" i="2"/>
  <c r="AG779" i="2"/>
  <c r="AF779" i="2"/>
  <c r="AE779" i="2"/>
  <c r="AD779" i="2"/>
  <c r="AC779" i="2"/>
  <c r="AB779" i="2"/>
  <c r="AA779" i="2"/>
  <c r="Z779" i="2"/>
  <c r="Y779" i="2"/>
  <c r="X779" i="2"/>
  <c r="AM778" i="2"/>
  <c r="AL778" i="2"/>
  <c r="AK778" i="2"/>
  <c r="AJ778" i="2"/>
  <c r="AI778" i="2"/>
  <c r="AH778" i="2"/>
  <c r="AG778" i="2"/>
  <c r="AF778" i="2"/>
  <c r="AE778" i="2"/>
  <c r="AD778" i="2"/>
  <c r="AC778" i="2"/>
  <c r="AB778" i="2"/>
  <c r="AA778" i="2"/>
  <c r="Z778" i="2"/>
  <c r="Y778" i="2"/>
  <c r="X778" i="2"/>
  <c r="AM777" i="2"/>
  <c r="AL777" i="2"/>
  <c r="AK777" i="2"/>
  <c r="AJ777" i="2"/>
  <c r="AI777" i="2"/>
  <c r="AH777" i="2"/>
  <c r="AG777" i="2"/>
  <c r="AF777" i="2"/>
  <c r="AE777" i="2"/>
  <c r="AD777" i="2"/>
  <c r="AC777" i="2"/>
  <c r="AB777" i="2"/>
  <c r="AA777" i="2"/>
  <c r="Z777" i="2"/>
  <c r="Y777" i="2"/>
  <c r="X777" i="2"/>
  <c r="AM776" i="2"/>
  <c r="AL776" i="2"/>
  <c r="AK776" i="2"/>
  <c r="AJ776" i="2"/>
  <c r="AI776" i="2"/>
  <c r="AH776" i="2"/>
  <c r="AG776" i="2"/>
  <c r="AF776" i="2"/>
  <c r="AE776" i="2"/>
  <c r="AD776" i="2"/>
  <c r="AC776" i="2"/>
  <c r="AB776" i="2"/>
  <c r="AA776" i="2"/>
  <c r="Z776" i="2"/>
  <c r="Y776" i="2"/>
  <c r="X776" i="2"/>
  <c r="AM775" i="2"/>
  <c r="AL775" i="2"/>
  <c r="AK775" i="2"/>
  <c r="AJ775" i="2"/>
  <c r="AI775" i="2"/>
  <c r="AH775" i="2"/>
  <c r="AG775" i="2"/>
  <c r="AF775" i="2"/>
  <c r="AE775" i="2"/>
  <c r="AD775" i="2"/>
  <c r="AC775" i="2"/>
  <c r="AB775" i="2"/>
  <c r="AA775" i="2"/>
  <c r="Z775" i="2"/>
  <c r="Y775" i="2"/>
  <c r="X775" i="2"/>
  <c r="AM774" i="2"/>
  <c r="AL774" i="2"/>
  <c r="AK774" i="2"/>
  <c r="AJ774" i="2"/>
  <c r="AI774" i="2"/>
  <c r="AH774" i="2"/>
  <c r="AG774" i="2"/>
  <c r="AF774" i="2"/>
  <c r="AE774" i="2"/>
  <c r="AD774" i="2"/>
  <c r="AC774" i="2"/>
  <c r="AB774" i="2"/>
  <c r="AA774" i="2"/>
  <c r="Z774" i="2"/>
  <c r="Y774" i="2"/>
  <c r="X774" i="2"/>
  <c r="AM773" i="2"/>
  <c r="AL773" i="2"/>
  <c r="AK773" i="2"/>
  <c r="AJ773" i="2"/>
  <c r="AI773" i="2"/>
  <c r="AH773" i="2"/>
  <c r="AG773" i="2"/>
  <c r="AF773" i="2"/>
  <c r="AE773" i="2"/>
  <c r="AD773" i="2"/>
  <c r="AC773" i="2"/>
  <c r="AB773" i="2"/>
  <c r="AA773" i="2"/>
  <c r="Z773" i="2"/>
  <c r="Y773" i="2"/>
  <c r="X773" i="2"/>
  <c r="AM772" i="2"/>
  <c r="AL772" i="2"/>
  <c r="AK772" i="2"/>
  <c r="AJ772" i="2"/>
  <c r="AI772" i="2"/>
  <c r="AH772" i="2"/>
  <c r="AG772" i="2"/>
  <c r="AF772" i="2"/>
  <c r="AE772" i="2"/>
  <c r="AD772" i="2"/>
  <c r="AC772" i="2"/>
  <c r="AB772" i="2"/>
  <c r="AA772" i="2"/>
  <c r="Z772" i="2"/>
  <c r="Y772" i="2"/>
  <c r="X772" i="2"/>
  <c r="AM771" i="2"/>
  <c r="AL771" i="2"/>
  <c r="AK771" i="2"/>
  <c r="AJ771" i="2"/>
  <c r="AI771" i="2"/>
  <c r="AH771" i="2"/>
  <c r="AG771" i="2"/>
  <c r="AF771" i="2"/>
  <c r="AE771" i="2"/>
  <c r="AD771" i="2"/>
  <c r="AC771" i="2"/>
  <c r="AB771" i="2"/>
  <c r="AA771" i="2"/>
  <c r="Z771" i="2"/>
  <c r="Y771" i="2"/>
  <c r="X771" i="2"/>
  <c r="AM770" i="2"/>
  <c r="AL770" i="2"/>
  <c r="AK770" i="2"/>
  <c r="AJ770" i="2"/>
  <c r="AI770" i="2"/>
  <c r="AH770" i="2"/>
  <c r="AG770" i="2"/>
  <c r="AF770" i="2"/>
  <c r="AE770" i="2"/>
  <c r="AD770" i="2"/>
  <c r="AC770" i="2"/>
  <c r="AB770" i="2"/>
  <c r="AA770" i="2"/>
  <c r="Z770" i="2"/>
  <c r="Y770" i="2"/>
  <c r="X770" i="2"/>
  <c r="AM769" i="2"/>
  <c r="AL769" i="2"/>
  <c r="AK769" i="2"/>
  <c r="AJ769" i="2"/>
  <c r="AI769" i="2"/>
  <c r="AH769" i="2"/>
  <c r="AG769" i="2"/>
  <c r="AF769" i="2"/>
  <c r="AE769" i="2"/>
  <c r="AD769" i="2"/>
  <c r="AC769" i="2"/>
  <c r="AB769" i="2"/>
  <c r="AA769" i="2"/>
  <c r="Z769" i="2"/>
  <c r="Y769" i="2"/>
  <c r="X769" i="2"/>
  <c r="AM768" i="2"/>
  <c r="AL768" i="2"/>
  <c r="AK768" i="2"/>
  <c r="AJ768" i="2"/>
  <c r="AI768" i="2"/>
  <c r="AH768" i="2"/>
  <c r="AG768" i="2"/>
  <c r="AF768" i="2"/>
  <c r="AE768" i="2"/>
  <c r="AD768" i="2"/>
  <c r="AC768" i="2"/>
  <c r="AB768" i="2"/>
  <c r="AA768" i="2"/>
  <c r="Z768" i="2"/>
  <c r="Y768" i="2"/>
  <c r="X768" i="2"/>
  <c r="AM767" i="2"/>
  <c r="AL767" i="2"/>
  <c r="AK767" i="2"/>
  <c r="AJ767" i="2"/>
  <c r="AI767" i="2"/>
  <c r="AH767" i="2"/>
  <c r="AG767" i="2"/>
  <c r="AF767" i="2"/>
  <c r="AE767" i="2"/>
  <c r="AD767" i="2"/>
  <c r="AC767" i="2"/>
  <c r="AB767" i="2"/>
  <c r="AA767" i="2"/>
  <c r="Z767" i="2"/>
  <c r="Y767" i="2"/>
  <c r="X767" i="2"/>
  <c r="AM766" i="2"/>
  <c r="AL766" i="2"/>
  <c r="AK766" i="2"/>
  <c r="AJ766" i="2"/>
  <c r="AI766" i="2"/>
  <c r="AH766" i="2"/>
  <c r="AG766" i="2"/>
  <c r="AF766" i="2"/>
  <c r="AE766" i="2"/>
  <c r="AD766" i="2"/>
  <c r="AC766" i="2"/>
  <c r="AB766" i="2"/>
  <c r="AA766" i="2"/>
  <c r="Z766" i="2"/>
  <c r="Y766" i="2"/>
  <c r="X766" i="2"/>
  <c r="AM765" i="2"/>
  <c r="AL765" i="2"/>
  <c r="AK765" i="2"/>
  <c r="AJ765" i="2"/>
  <c r="AI765" i="2"/>
  <c r="AH765" i="2"/>
  <c r="AG765" i="2"/>
  <c r="AF765" i="2"/>
  <c r="AE765" i="2"/>
  <c r="AD765" i="2"/>
  <c r="AC765" i="2"/>
  <c r="AB765" i="2"/>
  <c r="AA765" i="2"/>
  <c r="Z765" i="2"/>
  <c r="Y765" i="2"/>
  <c r="X765" i="2"/>
  <c r="AM764" i="2"/>
  <c r="AL764" i="2"/>
  <c r="AK764" i="2"/>
  <c r="AJ764" i="2"/>
  <c r="AI764" i="2"/>
  <c r="AH764" i="2"/>
  <c r="AG764" i="2"/>
  <c r="AF764" i="2"/>
  <c r="AE764" i="2"/>
  <c r="AD764" i="2"/>
  <c r="AC764" i="2"/>
  <c r="AB764" i="2"/>
  <c r="AA764" i="2"/>
  <c r="Z764" i="2"/>
  <c r="Y764" i="2"/>
  <c r="X764" i="2"/>
  <c r="AM763" i="2"/>
  <c r="AL763" i="2"/>
  <c r="AK763" i="2"/>
  <c r="AJ763" i="2"/>
  <c r="AI763" i="2"/>
  <c r="AH763" i="2"/>
  <c r="AG763" i="2"/>
  <c r="AF763" i="2"/>
  <c r="AE763" i="2"/>
  <c r="AD763" i="2"/>
  <c r="AC763" i="2"/>
  <c r="AB763" i="2"/>
  <c r="AA763" i="2"/>
  <c r="Z763" i="2"/>
  <c r="Y763" i="2"/>
  <c r="X763" i="2"/>
  <c r="AM762" i="2"/>
  <c r="AL762" i="2"/>
  <c r="AK762" i="2"/>
  <c r="AJ762" i="2"/>
  <c r="AI762" i="2"/>
  <c r="AH762" i="2"/>
  <c r="AG762" i="2"/>
  <c r="AF762" i="2"/>
  <c r="AE762" i="2"/>
  <c r="AD762" i="2"/>
  <c r="AC762" i="2"/>
  <c r="AB762" i="2"/>
  <c r="AA762" i="2"/>
  <c r="Z762" i="2"/>
  <c r="Y762" i="2"/>
  <c r="X762" i="2"/>
  <c r="AM761" i="2"/>
  <c r="AL761" i="2"/>
  <c r="AK761" i="2"/>
  <c r="AJ761" i="2"/>
  <c r="AI761" i="2"/>
  <c r="AH761" i="2"/>
  <c r="AG761" i="2"/>
  <c r="AF761" i="2"/>
  <c r="AE761" i="2"/>
  <c r="AD761" i="2"/>
  <c r="AC761" i="2"/>
  <c r="AB761" i="2"/>
  <c r="AA761" i="2"/>
  <c r="Z761" i="2"/>
  <c r="Y761" i="2"/>
  <c r="X761" i="2"/>
  <c r="AM760" i="2"/>
  <c r="AL760" i="2"/>
  <c r="AK760" i="2"/>
  <c r="AJ760" i="2"/>
  <c r="AI760" i="2"/>
  <c r="AH760" i="2"/>
  <c r="AG760" i="2"/>
  <c r="AF760" i="2"/>
  <c r="AE760" i="2"/>
  <c r="AD760" i="2"/>
  <c r="AC760" i="2"/>
  <c r="AB760" i="2"/>
  <c r="AA760" i="2"/>
  <c r="Z760" i="2"/>
  <c r="Y760" i="2"/>
  <c r="X760" i="2"/>
  <c r="AM759" i="2"/>
  <c r="AL759" i="2"/>
  <c r="AK759" i="2"/>
  <c r="AJ759" i="2"/>
  <c r="AI759" i="2"/>
  <c r="AH759" i="2"/>
  <c r="AG759" i="2"/>
  <c r="AF759" i="2"/>
  <c r="AE759" i="2"/>
  <c r="AD759" i="2"/>
  <c r="AC759" i="2"/>
  <c r="AB759" i="2"/>
  <c r="AA759" i="2"/>
  <c r="Z759" i="2"/>
  <c r="Y759" i="2"/>
  <c r="X759" i="2"/>
  <c r="AM758" i="2"/>
  <c r="AL758" i="2"/>
  <c r="AK758" i="2"/>
  <c r="AJ758" i="2"/>
  <c r="AI758" i="2"/>
  <c r="AH758" i="2"/>
  <c r="AG758" i="2"/>
  <c r="AF758" i="2"/>
  <c r="AE758" i="2"/>
  <c r="AD758" i="2"/>
  <c r="AC758" i="2"/>
  <c r="AB758" i="2"/>
  <c r="AA758" i="2"/>
  <c r="Z758" i="2"/>
  <c r="Y758" i="2"/>
  <c r="X758" i="2"/>
  <c r="AM757" i="2"/>
  <c r="AL757" i="2"/>
  <c r="AK757" i="2"/>
  <c r="AJ757" i="2"/>
  <c r="AI757" i="2"/>
  <c r="AH757" i="2"/>
  <c r="AG757" i="2"/>
  <c r="AF757" i="2"/>
  <c r="AE757" i="2"/>
  <c r="AD757" i="2"/>
  <c r="AC757" i="2"/>
  <c r="AB757" i="2"/>
  <c r="AA757" i="2"/>
  <c r="Z757" i="2"/>
  <c r="Y757" i="2"/>
  <c r="X757" i="2"/>
  <c r="AM756" i="2"/>
  <c r="AL756" i="2"/>
  <c r="AK756" i="2"/>
  <c r="AJ756" i="2"/>
  <c r="AI756" i="2"/>
  <c r="AH756" i="2"/>
  <c r="AG756" i="2"/>
  <c r="AF756" i="2"/>
  <c r="AE756" i="2"/>
  <c r="AD756" i="2"/>
  <c r="AC756" i="2"/>
  <c r="AB756" i="2"/>
  <c r="AA756" i="2"/>
  <c r="Z756" i="2"/>
  <c r="Y756" i="2"/>
  <c r="X756" i="2"/>
  <c r="AM755" i="2"/>
  <c r="AL755" i="2"/>
  <c r="AK755" i="2"/>
  <c r="AJ755" i="2"/>
  <c r="AI755" i="2"/>
  <c r="AH755" i="2"/>
  <c r="AG755" i="2"/>
  <c r="AF755" i="2"/>
  <c r="AE755" i="2"/>
  <c r="AD755" i="2"/>
  <c r="AC755" i="2"/>
  <c r="AB755" i="2"/>
  <c r="AA755" i="2"/>
  <c r="Z755" i="2"/>
  <c r="Y755" i="2"/>
  <c r="X755" i="2"/>
  <c r="AM754" i="2"/>
  <c r="AL754" i="2"/>
  <c r="AK754" i="2"/>
  <c r="AJ754" i="2"/>
  <c r="AI754" i="2"/>
  <c r="AH754" i="2"/>
  <c r="AG754" i="2"/>
  <c r="AF754" i="2"/>
  <c r="AE754" i="2"/>
  <c r="AD754" i="2"/>
  <c r="AC754" i="2"/>
  <c r="AB754" i="2"/>
  <c r="AA754" i="2"/>
  <c r="Z754" i="2"/>
  <c r="Y754" i="2"/>
  <c r="X754" i="2"/>
  <c r="AM753" i="2"/>
  <c r="AL753" i="2"/>
  <c r="AK753" i="2"/>
  <c r="AJ753" i="2"/>
  <c r="AI753" i="2"/>
  <c r="AH753" i="2"/>
  <c r="AG753" i="2"/>
  <c r="AF753" i="2"/>
  <c r="AE753" i="2"/>
  <c r="AD753" i="2"/>
  <c r="AC753" i="2"/>
  <c r="AB753" i="2"/>
  <c r="AA753" i="2"/>
  <c r="Z753" i="2"/>
  <c r="Y753" i="2"/>
  <c r="X753" i="2"/>
  <c r="AM752" i="2"/>
  <c r="AL752" i="2"/>
  <c r="AK752" i="2"/>
  <c r="AJ752" i="2"/>
  <c r="AI752" i="2"/>
  <c r="AH752" i="2"/>
  <c r="AG752" i="2"/>
  <c r="AF752" i="2"/>
  <c r="AE752" i="2"/>
  <c r="AD752" i="2"/>
  <c r="AC752" i="2"/>
  <c r="AB752" i="2"/>
  <c r="AA752" i="2"/>
  <c r="Z752" i="2"/>
  <c r="Y752" i="2"/>
  <c r="X752" i="2"/>
  <c r="AM751" i="2"/>
  <c r="AL751" i="2"/>
  <c r="AK751" i="2"/>
  <c r="AJ751" i="2"/>
  <c r="AI751" i="2"/>
  <c r="AH751" i="2"/>
  <c r="AG751" i="2"/>
  <c r="AF751" i="2"/>
  <c r="AE751" i="2"/>
  <c r="AD751" i="2"/>
  <c r="AC751" i="2"/>
  <c r="AB751" i="2"/>
  <c r="AA751" i="2"/>
  <c r="Z751" i="2"/>
  <c r="Y751" i="2"/>
  <c r="X751" i="2"/>
  <c r="AM750" i="2"/>
  <c r="AL750" i="2"/>
  <c r="AK750" i="2"/>
  <c r="AJ750" i="2"/>
  <c r="AI750" i="2"/>
  <c r="AH750" i="2"/>
  <c r="AG750" i="2"/>
  <c r="AF750" i="2"/>
  <c r="AE750" i="2"/>
  <c r="AD750" i="2"/>
  <c r="AC750" i="2"/>
  <c r="AB750" i="2"/>
  <c r="AA750" i="2"/>
  <c r="Z750" i="2"/>
  <c r="Y750" i="2"/>
  <c r="X750" i="2"/>
  <c r="AM749" i="2"/>
  <c r="AL749" i="2"/>
  <c r="AK749" i="2"/>
  <c r="AJ749" i="2"/>
  <c r="AI749" i="2"/>
  <c r="AH749" i="2"/>
  <c r="AG749" i="2"/>
  <c r="AF749" i="2"/>
  <c r="AE749" i="2"/>
  <c r="AD749" i="2"/>
  <c r="AC749" i="2"/>
  <c r="AB749" i="2"/>
  <c r="AA749" i="2"/>
  <c r="Z749" i="2"/>
  <c r="Y749" i="2"/>
  <c r="X749" i="2"/>
  <c r="AM748" i="2"/>
  <c r="AL748" i="2"/>
  <c r="AK748" i="2"/>
  <c r="AJ748" i="2"/>
  <c r="AI748" i="2"/>
  <c r="AH748" i="2"/>
  <c r="AG748" i="2"/>
  <c r="AF748" i="2"/>
  <c r="AE748" i="2"/>
  <c r="AD748" i="2"/>
  <c r="AC748" i="2"/>
  <c r="AB748" i="2"/>
  <c r="AA748" i="2"/>
  <c r="Z748" i="2"/>
  <c r="Y748" i="2"/>
  <c r="X748" i="2"/>
  <c r="AM747" i="2"/>
  <c r="AL747" i="2"/>
  <c r="AK747" i="2"/>
  <c r="AJ747" i="2"/>
  <c r="AI747" i="2"/>
  <c r="AH747" i="2"/>
  <c r="AG747" i="2"/>
  <c r="AF747" i="2"/>
  <c r="AE747" i="2"/>
  <c r="AD747" i="2"/>
  <c r="AC747" i="2"/>
  <c r="AB747" i="2"/>
  <c r="AA747" i="2"/>
  <c r="Z747" i="2"/>
  <c r="Y747" i="2"/>
  <c r="X747" i="2"/>
  <c r="AM746" i="2"/>
  <c r="AL746" i="2"/>
  <c r="AK746" i="2"/>
  <c r="AJ746" i="2"/>
  <c r="AI746" i="2"/>
  <c r="AH746" i="2"/>
  <c r="AG746" i="2"/>
  <c r="AF746" i="2"/>
  <c r="AE746" i="2"/>
  <c r="AD746" i="2"/>
  <c r="AC746" i="2"/>
  <c r="AB746" i="2"/>
  <c r="AA746" i="2"/>
  <c r="Z746" i="2"/>
  <c r="Y746" i="2"/>
  <c r="X746" i="2"/>
  <c r="AM745" i="2"/>
  <c r="AL745" i="2"/>
  <c r="AK745" i="2"/>
  <c r="AJ745" i="2"/>
  <c r="AI745" i="2"/>
  <c r="AH745" i="2"/>
  <c r="AG745" i="2"/>
  <c r="AF745" i="2"/>
  <c r="AE745" i="2"/>
  <c r="AD745" i="2"/>
  <c r="AC745" i="2"/>
  <c r="AB745" i="2"/>
  <c r="AA745" i="2"/>
  <c r="Z745" i="2"/>
  <c r="Y745" i="2"/>
  <c r="X745" i="2"/>
  <c r="AM744" i="2"/>
  <c r="AL744" i="2"/>
  <c r="AK744" i="2"/>
  <c r="AJ744" i="2"/>
  <c r="AI744" i="2"/>
  <c r="AH744" i="2"/>
  <c r="AG744" i="2"/>
  <c r="AF744" i="2"/>
  <c r="AE744" i="2"/>
  <c r="AD744" i="2"/>
  <c r="AC744" i="2"/>
  <c r="AB744" i="2"/>
  <c r="AA744" i="2"/>
  <c r="Z744" i="2"/>
  <c r="Y744" i="2"/>
  <c r="X744" i="2"/>
  <c r="AM743" i="2"/>
  <c r="AL743" i="2"/>
  <c r="AK743" i="2"/>
  <c r="AJ743" i="2"/>
  <c r="AI743" i="2"/>
  <c r="AH743" i="2"/>
  <c r="AG743" i="2"/>
  <c r="AF743" i="2"/>
  <c r="AE743" i="2"/>
  <c r="AD743" i="2"/>
  <c r="AC743" i="2"/>
  <c r="AB743" i="2"/>
  <c r="AA743" i="2"/>
  <c r="Z743" i="2"/>
  <c r="Y743" i="2"/>
  <c r="X743" i="2"/>
  <c r="AM742" i="2"/>
  <c r="AL742" i="2"/>
  <c r="AK742" i="2"/>
  <c r="AJ742" i="2"/>
  <c r="AI742" i="2"/>
  <c r="AH742" i="2"/>
  <c r="AG742" i="2"/>
  <c r="AF742" i="2"/>
  <c r="AE742" i="2"/>
  <c r="AD742" i="2"/>
  <c r="AC742" i="2"/>
  <c r="AB742" i="2"/>
  <c r="AA742" i="2"/>
  <c r="Z742" i="2"/>
  <c r="Y742" i="2"/>
  <c r="X742" i="2"/>
  <c r="AM741" i="2"/>
  <c r="AL741" i="2"/>
  <c r="AK741" i="2"/>
  <c r="AJ741" i="2"/>
  <c r="AI741" i="2"/>
  <c r="AH741" i="2"/>
  <c r="AG741" i="2"/>
  <c r="AF741" i="2"/>
  <c r="AE741" i="2"/>
  <c r="AD741" i="2"/>
  <c r="AC741" i="2"/>
  <c r="AB741" i="2"/>
  <c r="AA741" i="2"/>
  <c r="Z741" i="2"/>
  <c r="Y741" i="2"/>
  <c r="X741" i="2"/>
  <c r="AM740" i="2"/>
  <c r="AL740" i="2"/>
  <c r="AK740" i="2"/>
  <c r="AJ740" i="2"/>
  <c r="AI740" i="2"/>
  <c r="AH740" i="2"/>
  <c r="AG740" i="2"/>
  <c r="AF740" i="2"/>
  <c r="AE740" i="2"/>
  <c r="AD740" i="2"/>
  <c r="AC740" i="2"/>
  <c r="AB740" i="2"/>
  <c r="AA740" i="2"/>
  <c r="Z740" i="2"/>
  <c r="Y740" i="2"/>
  <c r="X740" i="2"/>
  <c r="AM739" i="2"/>
  <c r="AL739" i="2"/>
  <c r="AK739" i="2"/>
  <c r="AJ739" i="2"/>
  <c r="AI739" i="2"/>
  <c r="AH739" i="2"/>
  <c r="AG739" i="2"/>
  <c r="AF739" i="2"/>
  <c r="AE739" i="2"/>
  <c r="AD739" i="2"/>
  <c r="AC739" i="2"/>
  <c r="AB739" i="2"/>
  <c r="AA739" i="2"/>
  <c r="Z739" i="2"/>
  <c r="Y739" i="2"/>
  <c r="X739" i="2"/>
  <c r="AM738" i="2"/>
  <c r="AL738" i="2"/>
  <c r="AK738" i="2"/>
  <c r="AJ738" i="2"/>
  <c r="AI738" i="2"/>
  <c r="AH738" i="2"/>
  <c r="AG738" i="2"/>
  <c r="AF738" i="2"/>
  <c r="AE738" i="2"/>
  <c r="AD738" i="2"/>
  <c r="AC738" i="2"/>
  <c r="AB738" i="2"/>
  <c r="AA738" i="2"/>
  <c r="Z738" i="2"/>
  <c r="Y738" i="2"/>
  <c r="X738" i="2"/>
  <c r="AM737" i="2"/>
  <c r="AL737" i="2"/>
  <c r="AK737" i="2"/>
  <c r="AJ737" i="2"/>
  <c r="AI737" i="2"/>
  <c r="AH737" i="2"/>
  <c r="AG737" i="2"/>
  <c r="AF737" i="2"/>
  <c r="AE737" i="2"/>
  <c r="AD737" i="2"/>
  <c r="AC737" i="2"/>
  <c r="AB737" i="2"/>
  <c r="AA737" i="2"/>
  <c r="Z737" i="2"/>
  <c r="Y737" i="2"/>
  <c r="X737" i="2"/>
  <c r="AM736" i="2"/>
  <c r="AL736" i="2"/>
  <c r="AK736" i="2"/>
  <c r="AJ736" i="2"/>
  <c r="AI736" i="2"/>
  <c r="AH736" i="2"/>
  <c r="AG736" i="2"/>
  <c r="AF736" i="2"/>
  <c r="AE736" i="2"/>
  <c r="AD736" i="2"/>
  <c r="AC736" i="2"/>
  <c r="AB736" i="2"/>
  <c r="AA736" i="2"/>
  <c r="Z736" i="2"/>
  <c r="Y736" i="2"/>
  <c r="X736" i="2"/>
  <c r="AM735" i="2"/>
  <c r="AL735" i="2"/>
  <c r="AK735" i="2"/>
  <c r="AJ735" i="2"/>
  <c r="AI735" i="2"/>
  <c r="AH735" i="2"/>
  <c r="AG735" i="2"/>
  <c r="AF735" i="2"/>
  <c r="AE735" i="2"/>
  <c r="AD735" i="2"/>
  <c r="AC735" i="2"/>
  <c r="AB735" i="2"/>
  <c r="AA735" i="2"/>
  <c r="Z735" i="2"/>
  <c r="Y735" i="2"/>
  <c r="X735" i="2"/>
  <c r="AM734" i="2"/>
  <c r="AL734" i="2"/>
  <c r="AK734" i="2"/>
  <c r="AJ734" i="2"/>
  <c r="AI734" i="2"/>
  <c r="AH734" i="2"/>
  <c r="AG734" i="2"/>
  <c r="AF734" i="2"/>
  <c r="AE734" i="2"/>
  <c r="AD734" i="2"/>
  <c r="AC734" i="2"/>
  <c r="AB734" i="2"/>
  <c r="AA734" i="2"/>
  <c r="Z734" i="2"/>
  <c r="Y734" i="2"/>
  <c r="X734" i="2"/>
  <c r="AM733" i="2"/>
  <c r="AL733" i="2"/>
  <c r="AK733" i="2"/>
  <c r="AJ733" i="2"/>
  <c r="AI733" i="2"/>
  <c r="AH733" i="2"/>
  <c r="AG733" i="2"/>
  <c r="AF733" i="2"/>
  <c r="AE733" i="2"/>
  <c r="AD733" i="2"/>
  <c r="AC733" i="2"/>
  <c r="AB733" i="2"/>
  <c r="AA733" i="2"/>
  <c r="Z733" i="2"/>
  <c r="Y733" i="2"/>
  <c r="X733" i="2"/>
  <c r="AM732" i="2"/>
  <c r="AL732" i="2"/>
  <c r="AK732" i="2"/>
  <c r="AJ732" i="2"/>
  <c r="AI732" i="2"/>
  <c r="AH732" i="2"/>
  <c r="AG732" i="2"/>
  <c r="AF732" i="2"/>
  <c r="AE732" i="2"/>
  <c r="AD732" i="2"/>
  <c r="AC732" i="2"/>
  <c r="AB732" i="2"/>
  <c r="AA732" i="2"/>
  <c r="Z732" i="2"/>
  <c r="Y732" i="2"/>
  <c r="X732" i="2"/>
  <c r="AM731" i="2"/>
  <c r="AL731" i="2"/>
  <c r="AK731" i="2"/>
  <c r="AJ731" i="2"/>
  <c r="AI731" i="2"/>
  <c r="AH731" i="2"/>
  <c r="AG731" i="2"/>
  <c r="AF731" i="2"/>
  <c r="AE731" i="2"/>
  <c r="AD731" i="2"/>
  <c r="AC731" i="2"/>
  <c r="AB731" i="2"/>
  <c r="AA731" i="2"/>
  <c r="Z731" i="2"/>
  <c r="Y731" i="2"/>
  <c r="X731" i="2"/>
  <c r="AM730" i="2"/>
  <c r="AL730" i="2"/>
  <c r="AK730" i="2"/>
  <c r="AJ730" i="2"/>
  <c r="AI730" i="2"/>
  <c r="AH730" i="2"/>
  <c r="AG730" i="2"/>
  <c r="AF730" i="2"/>
  <c r="AE730" i="2"/>
  <c r="AD730" i="2"/>
  <c r="AC730" i="2"/>
  <c r="AB730" i="2"/>
  <c r="AA730" i="2"/>
  <c r="Z730" i="2"/>
  <c r="Y730" i="2"/>
  <c r="X730" i="2"/>
  <c r="AM729" i="2"/>
  <c r="AL729" i="2"/>
  <c r="AK729" i="2"/>
  <c r="AJ729" i="2"/>
  <c r="AI729" i="2"/>
  <c r="AH729" i="2"/>
  <c r="AG729" i="2"/>
  <c r="AF729" i="2"/>
  <c r="AE729" i="2"/>
  <c r="AD729" i="2"/>
  <c r="AC729" i="2"/>
  <c r="AB729" i="2"/>
  <c r="AA729" i="2"/>
  <c r="Z729" i="2"/>
  <c r="Y729" i="2"/>
  <c r="X729" i="2"/>
  <c r="AM728" i="2"/>
  <c r="AL728" i="2"/>
  <c r="AK728" i="2"/>
  <c r="AJ728" i="2"/>
  <c r="AI728" i="2"/>
  <c r="AH728" i="2"/>
  <c r="AG728" i="2"/>
  <c r="AF728" i="2"/>
  <c r="AE728" i="2"/>
  <c r="AD728" i="2"/>
  <c r="AC728" i="2"/>
  <c r="AB728" i="2"/>
  <c r="AA728" i="2"/>
  <c r="Z728" i="2"/>
  <c r="Y728" i="2"/>
  <c r="X728" i="2"/>
  <c r="AM727" i="2"/>
  <c r="AL727" i="2"/>
  <c r="AK727" i="2"/>
  <c r="AJ727" i="2"/>
  <c r="AI727" i="2"/>
  <c r="AH727" i="2"/>
  <c r="AG727" i="2"/>
  <c r="AF727" i="2"/>
  <c r="AE727" i="2"/>
  <c r="AD727" i="2"/>
  <c r="AC727" i="2"/>
  <c r="AB727" i="2"/>
  <c r="AA727" i="2"/>
  <c r="Z727" i="2"/>
  <c r="Y727" i="2"/>
  <c r="X727" i="2"/>
  <c r="AM726" i="2"/>
  <c r="AL726" i="2"/>
  <c r="AK726" i="2"/>
  <c r="AJ726" i="2"/>
  <c r="AI726" i="2"/>
  <c r="AH726" i="2"/>
  <c r="AG726" i="2"/>
  <c r="AF726" i="2"/>
  <c r="AE726" i="2"/>
  <c r="AD726" i="2"/>
  <c r="AC726" i="2"/>
  <c r="AB726" i="2"/>
  <c r="AA726" i="2"/>
  <c r="Z726" i="2"/>
  <c r="Y726" i="2"/>
  <c r="X726" i="2"/>
  <c r="AM725" i="2"/>
  <c r="AL725" i="2"/>
  <c r="AK725" i="2"/>
  <c r="AJ725" i="2"/>
  <c r="AI725" i="2"/>
  <c r="AH725" i="2"/>
  <c r="AG725" i="2"/>
  <c r="AF725" i="2"/>
  <c r="AE725" i="2"/>
  <c r="AD725" i="2"/>
  <c r="AC725" i="2"/>
  <c r="AB725" i="2"/>
  <c r="AA725" i="2"/>
  <c r="Z725" i="2"/>
  <c r="Y725" i="2"/>
  <c r="X725" i="2"/>
  <c r="AM724" i="2"/>
  <c r="AL724" i="2"/>
  <c r="AK724" i="2"/>
  <c r="AJ724" i="2"/>
  <c r="AI724" i="2"/>
  <c r="AH724" i="2"/>
  <c r="AG724" i="2"/>
  <c r="AF724" i="2"/>
  <c r="AE724" i="2"/>
  <c r="AD724" i="2"/>
  <c r="AC724" i="2"/>
  <c r="AB724" i="2"/>
  <c r="AA724" i="2"/>
  <c r="Z724" i="2"/>
  <c r="Y724" i="2"/>
  <c r="X724" i="2"/>
  <c r="AM723" i="2"/>
  <c r="AL723" i="2"/>
  <c r="AK723" i="2"/>
  <c r="AJ723" i="2"/>
  <c r="AI723" i="2"/>
  <c r="AH723" i="2"/>
  <c r="AG723" i="2"/>
  <c r="AF723" i="2"/>
  <c r="AE723" i="2"/>
  <c r="AD723" i="2"/>
  <c r="AC723" i="2"/>
  <c r="AB723" i="2"/>
  <c r="AA723" i="2"/>
  <c r="Z723" i="2"/>
  <c r="Y723" i="2"/>
  <c r="X723" i="2"/>
  <c r="AM722" i="2"/>
  <c r="AL722" i="2"/>
  <c r="AK722" i="2"/>
  <c r="AJ722" i="2"/>
  <c r="AI722" i="2"/>
  <c r="AH722" i="2"/>
  <c r="AG722" i="2"/>
  <c r="AF722" i="2"/>
  <c r="AE722" i="2"/>
  <c r="AD722" i="2"/>
  <c r="AC722" i="2"/>
  <c r="AB722" i="2"/>
  <c r="AA722" i="2"/>
  <c r="Z722" i="2"/>
  <c r="Y722" i="2"/>
  <c r="X722" i="2"/>
  <c r="AM721" i="2"/>
  <c r="AL721" i="2"/>
  <c r="AK721" i="2"/>
  <c r="AJ721" i="2"/>
  <c r="AI721" i="2"/>
  <c r="AH721" i="2"/>
  <c r="AG721" i="2"/>
  <c r="AF721" i="2"/>
  <c r="AE721" i="2"/>
  <c r="AD721" i="2"/>
  <c r="AC721" i="2"/>
  <c r="AB721" i="2"/>
  <c r="AA721" i="2"/>
  <c r="Z721" i="2"/>
  <c r="Y721" i="2"/>
  <c r="X721" i="2"/>
  <c r="AM720" i="2"/>
  <c r="AL720" i="2"/>
  <c r="AK720" i="2"/>
  <c r="AJ720" i="2"/>
  <c r="AI720" i="2"/>
  <c r="AH720" i="2"/>
  <c r="AG720" i="2"/>
  <c r="AF720" i="2"/>
  <c r="AE720" i="2"/>
  <c r="AD720" i="2"/>
  <c r="AC720" i="2"/>
  <c r="AB720" i="2"/>
  <c r="AA720" i="2"/>
  <c r="Z720" i="2"/>
  <c r="Y720" i="2"/>
  <c r="X720" i="2"/>
  <c r="AM719" i="2"/>
  <c r="AL719" i="2"/>
  <c r="AK719" i="2"/>
  <c r="AJ719" i="2"/>
  <c r="AI719" i="2"/>
  <c r="AH719" i="2"/>
  <c r="AG719" i="2"/>
  <c r="AF719" i="2"/>
  <c r="AE719" i="2"/>
  <c r="AD719" i="2"/>
  <c r="AC719" i="2"/>
  <c r="AB719" i="2"/>
  <c r="AA719" i="2"/>
  <c r="Z719" i="2"/>
  <c r="Y719" i="2"/>
  <c r="X719" i="2"/>
  <c r="AM718" i="2"/>
  <c r="AL718" i="2"/>
  <c r="AK718" i="2"/>
  <c r="AJ718" i="2"/>
  <c r="AI718" i="2"/>
  <c r="AH718" i="2"/>
  <c r="AG718" i="2"/>
  <c r="AF718" i="2"/>
  <c r="AE718" i="2"/>
  <c r="AD718" i="2"/>
  <c r="AC718" i="2"/>
  <c r="AB718" i="2"/>
  <c r="AA718" i="2"/>
  <c r="Z718" i="2"/>
  <c r="Y718" i="2"/>
  <c r="X718" i="2"/>
  <c r="AM717" i="2"/>
  <c r="AL717" i="2"/>
  <c r="AK717" i="2"/>
  <c r="AJ717" i="2"/>
  <c r="AI717" i="2"/>
  <c r="AH717" i="2"/>
  <c r="AG717" i="2"/>
  <c r="AF717" i="2"/>
  <c r="AE717" i="2"/>
  <c r="AD717" i="2"/>
  <c r="AC717" i="2"/>
  <c r="AB717" i="2"/>
  <c r="AA717" i="2"/>
  <c r="Z717" i="2"/>
  <c r="Y717" i="2"/>
  <c r="X717" i="2"/>
  <c r="AM716" i="2"/>
  <c r="AL716" i="2"/>
  <c r="AK716" i="2"/>
  <c r="AJ716" i="2"/>
  <c r="AI716" i="2"/>
  <c r="AH716" i="2"/>
  <c r="AG716" i="2"/>
  <c r="AF716" i="2"/>
  <c r="AE716" i="2"/>
  <c r="AD716" i="2"/>
  <c r="AC716" i="2"/>
  <c r="AB716" i="2"/>
  <c r="AA716" i="2"/>
  <c r="Z716" i="2"/>
  <c r="Y716" i="2"/>
  <c r="X716" i="2"/>
  <c r="AM715" i="2"/>
  <c r="AL715" i="2"/>
  <c r="AK715" i="2"/>
  <c r="AJ715" i="2"/>
  <c r="AI715" i="2"/>
  <c r="AH715" i="2"/>
  <c r="AG715" i="2"/>
  <c r="AF715" i="2"/>
  <c r="AE715" i="2"/>
  <c r="AD715" i="2"/>
  <c r="AC715" i="2"/>
  <c r="AB715" i="2"/>
  <c r="AA715" i="2"/>
  <c r="Z715" i="2"/>
  <c r="Y715" i="2"/>
  <c r="X715" i="2"/>
  <c r="AM689" i="2"/>
  <c r="AL689" i="2"/>
  <c r="AK689" i="2"/>
  <c r="AJ689" i="2"/>
  <c r="AI689" i="2"/>
  <c r="AH689" i="2"/>
  <c r="AG689" i="2"/>
  <c r="AF689" i="2"/>
  <c r="AE689" i="2"/>
  <c r="AD689" i="2"/>
  <c r="AC689" i="2"/>
  <c r="AB689" i="2"/>
  <c r="AA689" i="2"/>
  <c r="Z689" i="2"/>
  <c r="Y689" i="2"/>
  <c r="X689" i="2"/>
  <c r="AM688" i="2"/>
  <c r="AL688" i="2"/>
  <c r="AK688" i="2"/>
  <c r="AJ688" i="2"/>
  <c r="AI688" i="2"/>
  <c r="AH688" i="2"/>
  <c r="AG688" i="2"/>
  <c r="AF688" i="2"/>
  <c r="AE688" i="2"/>
  <c r="AD688" i="2"/>
  <c r="AC688" i="2"/>
  <c r="AB688" i="2"/>
  <c r="AA688" i="2"/>
  <c r="Z688" i="2"/>
  <c r="Y688" i="2"/>
  <c r="X688" i="2"/>
  <c r="AM687" i="2"/>
  <c r="AL687" i="2"/>
  <c r="AK687" i="2"/>
  <c r="AJ687" i="2"/>
  <c r="AI687" i="2"/>
  <c r="AH687" i="2"/>
  <c r="AG687" i="2"/>
  <c r="AF687" i="2"/>
  <c r="AE687" i="2"/>
  <c r="AD687" i="2"/>
  <c r="AC687" i="2"/>
  <c r="AB687" i="2"/>
  <c r="AA687" i="2"/>
  <c r="Z687" i="2"/>
  <c r="Y687" i="2"/>
  <c r="X687" i="2"/>
  <c r="AM686" i="2"/>
  <c r="AL686" i="2"/>
  <c r="AK686" i="2"/>
  <c r="AJ686" i="2"/>
  <c r="AI686" i="2"/>
  <c r="AH686" i="2"/>
  <c r="AG686" i="2"/>
  <c r="AF686" i="2"/>
  <c r="AE686" i="2"/>
  <c r="AD686" i="2"/>
  <c r="AC686" i="2"/>
  <c r="AB686" i="2"/>
  <c r="AA686" i="2"/>
  <c r="Z686" i="2"/>
  <c r="Y686" i="2"/>
  <c r="X686" i="2"/>
  <c r="AM685" i="2"/>
  <c r="AL685" i="2"/>
  <c r="AK685" i="2"/>
  <c r="AJ685" i="2"/>
  <c r="AI685" i="2"/>
  <c r="AH685" i="2"/>
  <c r="AG685" i="2"/>
  <c r="AF685" i="2"/>
  <c r="AE685" i="2"/>
  <c r="AD685" i="2"/>
  <c r="AC685" i="2"/>
  <c r="AB685" i="2"/>
  <c r="AA685" i="2"/>
  <c r="Z685" i="2"/>
  <c r="Y685" i="2"/>
  <c r="X685" i="2"/>
  <c r="AM684" i="2"/>
  <c r="AL684" i="2"/>
  <c r="AK684" i="2"/>
  <c r="AJ684" i="2"/>
  <c r="AI684" i="2"/>
  <c r="AH684" i="2"/>
  <c r="AG684" i="2"/>
  <c r="AF684" i="2"/>
  <c r="AE684" i="2"/>
  <c r="AD684" i="2"/>
  <c r="AC684" i="2"/>
  <c r="AB684" i="2"/>
  <c r="AA684" i="2"/>
  <c r="Z684" i="2"/>
  <c r="Y684" i="2"/>
  <c r="X684" i="2"/>
  <c r="AM683" i="2"/>
  <c r="AL683" i="2"/>
  <c r="AK683" i="2"/>
  <c r="AJ683" i="2"/>
  <c r="AI683" i="2"/>
  <c r="AH683" i="2"/>
  <c r="AG683" i="2"/>
  <c r="AF683" i="2"/>
  <c r="AE683" i="2"/>
  <c r="AD683" i="2"/>
  <c r="AC683" i="2"/>
  <c r="AB683" i="2"/>
  <c r="AA683" i="2"/>
  <c r="Z683" i="2"/>
  <c r="Y683" i="2"/>
  <c r="X683" i="2"/>
  <c r="AM682" i="2"/>
  <c r="AL682" i="2"/>
  <c r="AK682" i="2"/>
  <c r="AJ682" i="2"/>
  <c r="AI682" i="2"/>
  <c r="AH682" i="2"/>
  <c r="AG682" i="2"/>
  <c r="AF682" i="2"/>
  <c r="AE682" i="2"/>
  <c r="AD682" i="2"/>
  <c r="AC682" i="2"/>
  <c r="AB682" i="2"/>
  <c r="AA682" i="2"/>
  <c r="Z682" i="2"/>
  <c r="Y682" i="2"/>
  <c r="X682" i="2"/>
  <c r="AM681" i="2"/>
  <c r="AL681" i="2"/>
  <c r="AK681" i="2"/>
  <c r="AJ681" i="2"/>
  <c r="AI681" i="2"/>
  <c r="AH681" i="2"/>
  <c r="AG681" i="2"/>
  <c r="AF681" i="2"/>
  <c r="AE681" i="2"/>
  <c r="AD681" i="2"/>
  <c r="AC681" i="2"/>
  <c r="AB681" i="2"/>
  <c r="AA681" i="2"/>
  <c r="Z681" i="2"/>
  <c r="Y681" i="2"/>
  <c r="X681" i="2"/>
  <c r="AM680" i="2"/>
  <c r="AL680" i="2"/>
  <c r="AK680" i="2"/>
  <c r="AJ680" i="2"/>
  <c r="AI680" i="2"/>
  <c r="AH680" i="2"/>
  <c r="AG680" i="2"/>
  <c r="AF680" i="2"/>
  <c r="AE680" i="2"/>
  <c r="AD680" i="2"/>
  <c r="AC680" i="2"/>
  <c r="AB680" i="2"/>
  <c r="AA680" i="2"/>
  <c r="Z680" i="2"/>
  <c r="Y680" i="2"/>
  <c r="X680" i="2"/>
  <c r="AM679" i="2"/>
  <c r="AL679" i="2"/>
  <c r="AK679" i="2"/>
  <c r="AJ679" i="2"/>
  <c r="AI679" i="2"/>
  <c r="AH679" i="2"/>
  <c r="AG679" i="2"/>
  <c r="AF679" i="2"/>
  <c r="AE679" i="2"/>
  <c r="AD679" i="2"/>
  <c r="AC679" i="2"/>
  <c r="AB679" i="2"/>
  <c r="AA679" i="2"/>
  <c r="Z679" i="2"/>
  <c r="Y679" i="2"/>
  <c r="X679" i="2"/>
  <c r="AM678" i="2"/>
  <c r="AL678" i="2"/>
  <c r="AK678" i="2"/>
  <c r="AJ678" i="2"/>
  <c r="AI678" i="2"/>
  <c r="AH678" i="2"/>
  <c r="AG678" i="2"/>
  <c r="AF678" i="2"/>
  <c r="AE678" i="2"/>
  <c r="AD678" i="2"/>
  <c r="AC678" i="2"/>
  <c r="AB678" i="2"/>
  <c r="AA678" i="2"/>
  <c r="Z678" i="2"/>
  <c r="Y678" i="2"/>
  <c r="X678" i="2"/>
  <c r="AM677" i="2"/>
  <c r="AL677" i="2"/>
  <c r="AK677" i="2"/>
  <c r="AJ677" i="2"/>
  <c r="AI677" i="2"/>
  <c r="AH677" i="2"/>
  <c r="AG677" i="2"/>
  <c r="AF677" i="2"/>
  <c r="AE677" i="2"/>
  <c r="AD677" i="2"/>
  <c r="AC677" i="2"/>
  <c r="AB677" i="2"/>
  <c r="AA677" i="2"/>
  <c r="Z677" i="2"/>
  <c r="Y677" i="2"/>
  <c r="X677" i="2"/>
  <c r="AM676" i="2"/>
  <c r="AL676" i="2"/>
  <c r="AK676" i="2"/>
  <c r="AJ676" i="2"/>
  <c r="AI676" i="2"/>
  <c r="AH676" i="2"/>
  <c r="AG676" i="2"/>
  <c r="AF676" i="2"/>
  <c r="AE676" i="2"/>
  <c r="AD676" i="2"/>
  <c r="AC676" i="2"/>
  <c r="AB676" i="2"/>
  <c r="AA676" i="2"/>
  <c r="Z676" i="2"/>
  <c r="Y676" i="2"/>
  <c r="X676" i="2"/>
  <c r="AM675" i="2"/>
  <c r="AL675" i="2"/>
  <c r="AK675" i="2"/>
  <c r="AJ675" i="2"/>
  <c r="AI675" i="2"/>
  <c r="AH675" i="2"/>
  <c r="AG675" i="2"/>
  <c r="AF675" i="2"/>
  <c r="AE675" i="2"/>
  <c r="AD675" i="2"/>
  <c r="AC675" i="2"/>
  <c r="AB675" i="2"/>
  <c r="AA675" i="2"/>
  <c r="Z675" i="2"/>
  <c r="Y675" i="2"/>
  <c r="X675" i="2"/>
  <c r="AM674" i="2"/>
  <c r="AL674" i="2"/>
  <c r="AK674" i="2"/>
  <c r="AJ674" i="2"/>
  <c r="AI674" i="2"/>
  <c r="AH674" i="2"/>
  <c r="AG674" i="2"/>
  <c r="AF674" i="2"/>
  <c r="AE674" i="2"/>
  <c r="AD674" i="2"/>
  <c r="AC674" i="2"/>
  <c r="AB674" i="2"/>
  <c r="AA674" i="2"/>
  <c r="Z674" i="2"/>
  <c r="Y674" i="2"/>
  <c r="X674" i="2"/>
  <c r="AM673" i="2"/>
  <c r="AL673" i="2"/>
  <c r="AK673" i="2"/>
  <c r="AJ673" i="2"/>
  <c r="AI673" i="2"/>
  <c r="AH673" i="2"/>
  <c r="AG673" i="2"/>
  <c r="AF673" i="2"/>
  <c r="AE673" i="2"/>
  <c r="AD673" i="2"/>
  <c r="AC673" i="2"/>
  <c r="AB673" i="2"/>
  <c r="AA673" i="2"/>
  <c r="Z673" i="2"/>
  <c r="Y673" i="2"/>
  <c r="X673" i="2"/>
  <c r="AM672" i="2"/>
  <c r="AL672" i="2"/>
  <c r="AK672" i="2"/>
  <c r="AJ672" i="2"/>
  <c r="AI672" i="2"/>
  <c r="AH672" i="2"/>
  <c r="AG672" i="2"/>
  <c r="AF672" i="2"/>
  <c r="AE672" i="2"/>
  <c r="AD672" i="2"/>
  <c r="AC672" i="2"/>
  <c r="AB672" i="2"/>
  <c r="AA672" i="2"/>
  <c r="Z672" i="2"/>
  <c r="Y672" i="2"/>
  <c r="X672" i="2"/>
  <c r="AM671" i="2"/>
  <c r="AL671" i="2"/>
  <c r="AK671" i="2"/>
  <c r="AJ671" i="2"/>
  <c r="AI671" i="2"/>
  <c r="AH671" i="2"/>
  <c r="AG671" i="2"/>
  <c r="AF671" i="2"/>
  <c r="AE671" i="2"/>
  <c r="AD671" i="2"/>
  <c r="AC671" i="2"/>
  <c r="AB671" i="2"/>
  <c r="AA671" i="2"/>
  <c r="Z671" i="2"/>
  <c r="Y671" i="2"/>
  <c r="X671" i="2"/>
  <c r="AM670" i="2"/>
  <c r="AL670" i="2"/>
  <c r="AK670" i="2"/>
  <c r="AJ670" i="2"/>
  <c r="AI670" i="2"/>
  <c r="AH670" i="2"/>
  <c r="AG670" i="2"/>
  <c r="AF670" i="2"/>
  <c r="AE670" i="2"/>
  <c r="AD670" i="2"/>
  <c r="AC670" i="2"/>
  <c r="AB670" i="2"/>
  <c r="AA670" i="2"/>
  <c r="Z670" i="2"/>
  <c r="Y670" i="2"/>
  <c r="X670" i="2"/>
  <c r="AM669" i="2"/>
  <c r="AL669" i="2"/>
  <c r="AK669" i="2"/>
  <c r="AJ669" i="2"/>
  <c r="AI669" i="2"/>
  <c r="AH669" i="2"/>
  <c r="AG669" i="2"/>
  <c r="AF669" i="2"/>
  <c r="AE669" i="2"/>
  <c r="AD669" i="2"/>
  <c r="AC669" i="2"/>
  <c r="AB669" i="2"/>
  <c r="AA669" i="2"/>
  <c r="Z669" i="2"/>
  <c r="Y669" i="2"/>
  <c r="X669" i="2"/>
  <c r="AM668" i="2"/>
  <c r="AL668" i="2"/>
  <c r="AK668" i="2"/>
  <c r="AJ668" i="2"/>
  <c r="AI668" i="2"/>
  <c r="AH668" i="2"/>
  <c r="AG668" i="2"/>
  <c r="AF668" i="2"/>
  <c r="AE668" i="2"/>
  <c r="AD668" i="2"/>
  <c r="AC668" i="2"/>
  <c r="AB668" i="2"/>
  <c r="AA668" i="2"/>
  <c r="Z668" i="2"/>
  <c r="Y668" i="2"/>
  <c r="X668" i="2"/>
  <c r="AM667" i="2"/>
  <c r="AL667" i="2"/>
  <c r="AK667" i="2"/>
  <c r="AJ667" i="2"/>
  <c r="AI667" i="2"/>
  <c r="AH667" i="2"/>
  <c r="AG667" i="2"/>
  <c r="AF667" i="2"/>
  <c r="AE667" i="2"/>
  <c r="AD667" i="2"/>
  <c r="AC667" i="2"/>
  <c r="AB667" i="2"/>
  <c r="AA667" i="2"/>
  <c r="Z667" i="2"/>
  <c r="Y667" i="2"/>
  <c r="X667" i="2"/>
  <c r="AM666" i="2"/>
  <c r="AL666" i="2"/>
  <c r="AK666" i="2"/>
  <c r="AJ666" i="2"/>
  <c r="AI666" i="2"/>
  <c r="AH666" i="2"/>
  <c r="AG666" i="2"/>
  <c r="AF666" i="2"/>
  <c r="AE666" i="2"/>
  <c r="AD666" i="2"/>
  <c r="AC666" i="2"/>
  <c r="AB666" i="2"/>
  <c r="AA666" i="2"/>
  <c r="Z666" i="2"/>
  <c r="Y666" i="2"/>
  <c r="X666" i="2"/>
  <c r="AM665" i="2"/>
  <c r="AL665" i="2"/>
  <c r="AK665" i="2"/>
  <c r="AJ665" i="2"/>
  <c r="AI665" i="2"/>
  <c r="AH665" i="2"/>
  <c r="AG665" i="2"/>
  <c r="AF665" i="2"/>
  <c r="AE665" i="2"/>
  <c r="AD665" i="2"/>
  <c r="AC665" i="2"/>
  <c r="AB665" i="2"/>
  <c r="AA665" i="2"/>
  <c r="Z665" i="2"/>
  <c r="Y665" i="2"/>
  <c r="X665" i="2"/>
  <c r="AM664" i="2"/>
  <c r="AL664" i="2"/>
  <c r="AK664" i="2"/>
  <c r="AJ664" i="2"/>
  <c r="AI664" i="2"/>
  <c r="AH664" i="2"/>
  <c r="AG664" i="2"/>
  <c r="AF664" i="2"/>
  <c r="AE664" i="2"/>
  <c r="AD664" i="2"/>
  <c r="AC664" i="2"/>
  <c r="AB664" i="2"/>
  <c r="AA664" i="2"/>
  <c r="Z664" i="2"/>
  <c r="Y664" i="2"/>
  <c r="X664" i="2"/>
  <c r="AM663" i="2"/>
  <c r="AL663" i="2"/>
  <c r="AK663" i="2"/>
  <c r="AJ663" i="2"/>
  <c r="AI663" i="2"/>
  <c r="AH663" i="2"/>
  <c r="AG663" i="2"/>
  <c r="AF663" i="2"/>
  <c r="AE663" i="2"/>
  <c r="AD663" i="2"/>
  <c r="AC663" i="2"/>
  <c r="AB663" i="2"/>
  <c r="AA663" i="2"/>
  <c r="Z663" i="2"/>
  <c r="Y663" i="2"/>
  <c r="X663" i="2"/>
  <c r="AM662" i="2"/>
  <c r="AL662" i="2"/>
  <c r="AK662" i="2"/>
  <c r="AJ662" i="2"/>
  <c r="AI662" i="2"/>
  <c r="AH662" i="2"/>
  <c r="AG662" i="2"/>
  <c r="AF662" i="2"/>
  <c r="AE662" i="2"/>
  <c r="AD662" i="2"/>
  <c r="AC662" i="2"/>
  <c r="AB662" i="2"/>
  <c r="AA662" i="2"/>
  <c r="Z662" i="2"/>
  <c r="Y662" i="2"/>
  <c r="X662" i="2"/>
  <c r="AM661" i="2"/>
  <c r="AL661" i="2"/>
  <c r="AK661" i="2"/>
  <c r="AJ661" i="2"/>
  <c r="AI661" i="2"/>
  <c r="AH661" i="2"/>
  <c r="AG661" i="2"/>
  <c r="AF661" i="2"/>
  <c r="AE661" i="2"/>
  <c r="AD661" i="2"/>
  <c r="AC661" i="2"/>
  <c r="AB661" i="2"/>
  <c r="AA661" i="2"/>
  <c r="Z661" i="2"/>
  <c r="Y661" i="2"/>
  <c r="X661" i="2"/>
  <c r="AM660" i="2"/>
  <c r="AL660" i="2"/>
  <c r="AK660" i="2"/>
  <c r="AJ660" i="2"/>
  <c r="AI660" i="2"/>
  <c r="AH660" i="2"/>
  <c r="AG660" i="2"/>
  <c r="AF660" i="2"/>
  <c r="AE660" i="2"/>
  <c r="AD660" i="2"/>
  <c r="AC660" i="2"/>
  <c r="AB660" i="2"/>
  <c r="AA660" i="2"/>
  <c r="Z660" i="2"/>
  <c r="Y660" i="2"/>
  <c r="X660" i="2"/>
  <c r="AM659" i="2"/>
  <c r="AL659" i="2"/>
  <c r="AK659" i="2"/>
  <c r="AJ659" i="2"/>
  <c r="AI659" i="2"/>
  <c r="AH659" i="2"/>
  <c r="AG659" i="2"/>
  <c r="AF659" i="2"/>
  <c r="AE659" i="2"/>
  <c r="AD659" i="2"/>
  <c r="AC659" i="2"/>
  <c r="AB659" i="2"/>
  <c r="AA659" i="2"/>
  <c r="Z659" i="2"/>
  <c r="Y659" i="2"/>
  <c r="X659" i="2"/>
  <c r="AM658" i="2"/>
  <c r="AL658" i="2"/>
  <c r="AK658" i="2"/>
  <c r="AJ658" i="2"/>
  <c r="AI658" i="2"/>
  <c r="AH658" i="2"/>
  <c r="AG658" i="2"/>
  <c r="AF658" i="2"/>
  <c r="AE658" i="2"/>
  <c r="AD658" i="2"/>
  <c r="AC658" i="2"/>
  <c r="AB658" i="2"/>
  <c r="AA658" i="2"/>
  <c r="Z658" i="2"/>
  <c r="Y658" i="2"/>
  <c r="X658" i="2"/>
  <c r="AM657" i="2"/>
  <c r="AL657" i="2"/>
  <c r="AK657" i="2"/>
  <c r="AJ657" i="2"/>
  <c r="AI657" i="2"/>
  <c r="AH657" i="2"/>
  <c r="AG657" i="2"/>
  <c r="AF657" i="2"/>
  <c r="AE657" i="2"/>
  <c r="AD657" i="2"/>
  <c r="AC657" i="2"/>
  <c r="AB657" i="2"/>
  <c r="AA657" i="2"/>
  <c r="Z657" i="2"/>
  <c r="Y657" i="2"/>
  <c r="X657" i="2"/>
  <c r="AM656" i="2"/>
  <c r="AL656" i="2"/>
  <c r="AK656" i="2"/>
  <c r="AJ656" i="2"/>
  <c r="AI656" i="2"/>
  <c r="AH656" i="2"/>
  <c r="AG656" i="2"/>
  <c r="AF656" i="2"/>
  <c r="AE656" i="2"/>
  <c r="AD656" i="2"/>
  <c r="AC656" i="2"/>
  <c r="AB656" i="2"/>
  <c r="AA656" i="2"/>
  <c r="Z656" i="2"/>
  <c r="Y656" i="2"/>
  <c r="X656" i="2"/>
  <c r="AM655" i="2"/>
  <c r="AL655" i="2"/>
  <c r="AK655" i="2"/>
  <c r="AJ655" i="2"/>
  <c r="AI655" i="2"/>
  <c r="AH655" i="2"/>
  <c r="AG655" i="2"/>
  <c r="AF655" i="2"/>
  <c r="AE655" i="2"/>
  <c r="AD655" i="2"/>
  <c r="AC655" i="2"/>
  <c r="AB655" i="2"/>
  <c r="AA655" i="2"/>
  <c r="Z655" i="2"/>
  <c r="Y655" i="2"/>
  <c r="X655" i="2"/>
  <c r="AM654" i="2"/>
  <c r="AL654" i="2"/>
  <c r="AK654" i="2"/>
  <c r="AJ654" i="2"/>
  <c r="AI654" i="2"/>
  <c r="AH654" i="2"/>
  <c r="AG654" i="2"/>
  <c r="AF654" i="2"/>
  <c r="AE654" i="2"/>
  <c r="AD654" i="2"/>
  <c r="AC654" i="2"/>
  <c r="AB654" i="2"/>
  <c r="AA654" i="2"/>
  <c r="Z654" i="2"/>
  <c r="Y654" i="2"/>
  <c r="X654" i="2"/>
  <c r="AM653" i="2"/>
  <c r="AL653" i="2"/>
  <c r="AK653" i="2"/>
  <c r="AJ653" i="2"/>
  <c r="AI653" i="2"/>
  <c r="AH653" i="2"/>
  <c r="AG653" i="2"/>
  <c r="AF653" i="2"/>
  <c r="AE653" i="2"/>
  <c r="AD653" i="2"/>
  <c r="AC653" i="2"/>
  <c r="AB653" i="2"/>
  <c r="AA653" i="2"/>
  <c r="Z653" i="2"/>
  <c r="Y653" i="2"/>
  <c r="X653" i="2"/>
  <c r="AM652" i="2"/>
  <c r="AL652" i="2"/>
  <c r="AK652" i="2"/>
  <c r="AJ652" i="2"/>
  <c r="AI652" i="2"/>
  <c r="AH652" i="2"/>
  <c r="AG652" i="2"/>
  <c r="AF652" i="2"/>
  <c r="AE652" i="2"/>
  <c r="AD652" i="2"/>
  <c r="AC652" i="2"/>
  <c r="AB652" i="2"/>
  <c r="AA652" i="2"/>
  <c r="Z652" i="2"/>
  <c r="Y652" i="2"/>
  <c r="X652" i="2"/>
  <c r="AM651" i="2"/>
  <c r="AL651" i="2"/>
  <c r="AK651" i="2"/>
  <c r="AJ651" i="2"/>
  <c r="AI651" i="2"/>
  <c r="AH651" i="2"/>
  <c r="AG651" i="2"/>
  <c r="AF651" i="2"/>
  <c r="AE651" i="2"/>
  <c r="AD651" i="2"/>
  <c r="AC651" i="2"/>
  <c r="AB651" i="2"/>
  <c r="AA651" i="2"/>
  <c r="Z651" i="2"/>
  <c r="Y651" i="2"/>
  <c r="X651" i="2"/>
  <c r="AM650" i="2"/>
  <c r="AL650" i="2"/>
  <c r="AK650" i="2"/>
  <c r="AJ650" i="2"/>
  <c r="AI650" i="2"/>
  <c r="AH650" i="2"/>
  <c r="AG650" i="2"/>
  <c r="AF650" i="2"/>
  <c r="AE650" i="2"/>
  <c r="AD650" i="2"/>
  <c r="AC650" i="2"/>
  <c r="AB650" i="2"/>
  <c r="AA650" i="2"/>
  <c r="Z650" i="2"/>
  <c r="Y650" i="2"/>
  <c r="X650" i="2"/>
  <c r="AM649" i="2"/>
  <c r="AL649" i="2"/>
  <c r="AK649" i="2"/>
  <c r="AJ649" i="2"/>
  <c r="AI649" i="2"/>
  <c r="AH649" i="2"/>
  <c r="AG649" i="2"/>
  <c r="AF649" i="2"/>
  <c r="AE649" i="2"/>
  <c r="AD649" i="2"/>
  <c r="AC649" i="2"/>
  <c r="AB649" i="2"/>
  <c r="AA649" i="2"/>
  <c r="Z649" i="2"/>
  <c r="Y649" i="2"/>
  <c r="X649" i="2"/>
  <c r="AM648" i="2"/>
  <c r="AL648" i="2"/>
  <c r="AK648" i="2"/>
  <c r="AJ648" i="2"/>
  <c r="AI648" i="2"/>
  <c r="AH648" i="2"/>
  <c r="AG648" i="2"/>
  <c r="AF648" i="2"/>
  <c r="AE648" i="2"/>
  <c r="AD648" i="2"/>
  <c r="AC648" i="2"/>
  <c r="AB648" i="2"/>
  <c r="AA648" i="2"/>
  <c r="Z648" i="2"/>
  <c r="Y648" i="2"/>
  <c r="X648" i="2"/>
  <c r="AM647" i="2"/>
  <c r="AL647" i="2"/>
  <c r="AK647" i="2"/>
  <c r="AJ647" i="2"/>
  <c r="AI647" i="2"/>
  <c r="AH647" i="2"/>
  <c r="AG647" i="2"/>
  <c r="AF647" i="2"/>
  <c r="AE647" i="2"/>
  <c r="AD647" i="2"/>
  <c r="AC647" i="2"/>
  <c r="AB647" i="2"/>
  <c r="AA647" i="2"/>
  <c r="Z647" i="2"/>
  <c r="Y647" i="2"/>
  <c r="X647" i="2"/>
  <c r="AM646" i="2"/>
  <c r="AL646" i="2"/>
  <c r="AK646" i="2"/>
  <c r="AJ646" i="2"/>
  <c r="AI646" i="2"/>
  <c r="AH646" i="2"/>
  <c r="AG646" i="2"/>
  <c r="AF646" i="2"/>
  <c r="AE646" i="2"/>
  <c r="AD646" i="2"/>
  <c r="AC646" i="2"/>
  <c r="AB646" i="2"/>
  <c r="AA646" i="2"/>
  <c r="Z646" i="2"/>
  <c r="Y646" i="2"/>
  <c r="X646" i="2"/>
  <c r="AM645" i="2"/>
  <c r="AL645" i="2"/>
  <c r="AK645" i="2"/>
  <c r="AJ645" i="2"/>
  <c r="AI645" i="2"/>
  <c r="AH645" i="2"/>
  <c r="AG645" i="2"/>
  <c r="AF645" i="2"/>
  <c r="AE645" i="2"/>
  <c r="AD645" i="2"/>
  <c r="AC645" i="2"/>
  <c r="AB645" i="2"/>
  <c r="AA645" i="2"/>
  <c r="Z645" i="2"/>
  <c r="Y645" i="2"/>
  <c r="X645" i="2"/>
  <c r="AM644" i="2"/>
  <c r="AL644" i="2"/>
  <c r="AK644" i="2"/>
  <c r="AJ644" i="2"/>
  <c r="AI644" i="2"/>
  <c r="AH644" i="2"/>
  <c r="AG644" i="2"/>
  <c r="AF644" i="2"/>
  <c r="AE644" i="2"/>
  <c r="AD644" i="2"/>
  <c r="AC644" i="2"/>
  <c r="AB644" i="2"/>
  <c r="AA644" i="2"/>
  <c r="Z644" i="2"/>
  <c r="Y644" i="2"/>
  <c r="X644" i="2"/>
  <c r="AM643" i="2"/>
  <c r="AL643" i="2"/>
  <c r="AK643" i="2"/>
  <c r="AJ643" i="2"/>
  <c r="AI643" i="2"/>
  <c r="AH643" i="2"/>
  <c r="AG643" i="2"/>
  <c r="AF643" i="2"/>
  <c r="AE643" i="2"/>
  <c r="AD643" i="2"/>
  <c r="AC643" i="2"/>
  <c r="AB643" i="2"/>
  <c r="AA643" i="2"/>
  <c r="Z643" i="2"/>
  <c r="Y643" i="2"/>
  <c r="X643" i="2"/>
  <c r="AM642" i="2"/>
  <c r="AL642" i="2"/>
  <c r="AK642" i="2"/>
  <c r="AJ642" i="2"/>
  <c r="AI642" i="2"/>
  <c r="AH642" i="2"/>
  <c r="AG642" i="2"/>
  <c r="AF642" i="2"/>
  <c r="AE642" i="2"/>
  <c r="AD642" i="2"/>
  <c r="AC642" i="2"/>
  <c r="AB642" i="2"/>
  <c r="AA642" i="2"/>
  <c r="Z642" i="2"/>
  <c r="Y642" i="2"/>
  <c r="X642" i="2"/>
  <c r="AM641" i="2"/>
  <c r="AL641" i="2"/>
  <c r="AK641" i="2"/>
  <c r="AJ641" i="2"/>
  <c r="AI641" i="2"/>
  <c r="AH641" i="2"/>
  <c r="AG641" i="2"/>
  <c r="AF641" i="2"/>
  <c r="AE641" i="2"/>
  <c r="AD641" i="2"/>
  <c r="AC641" i="2"/>
  <c r="AB641" i="2"/>
  <c r="AA641" i="2"/>
  <c r="Z641" i="2"/>
  <c r="Y641" i="2"/>
  <c r="X641" i="2"/>
  <c r="AM640" i="2"/>
  <c r="AL640" i="2"/>
  <c r="AK640" i="2"/>
  <c r="AJ640" i="2"/>
  <c r="AI640" i="2"/>
  <c r="AH640" i="2"/>
  <c r="AG640" i="2"/>
  <c r="AF640" i="2"/>
  <c r="AE640" i="2"/>
  <c r="AD640" i="2"/>
  <c r="AC640" i="2"/>
  <c r="AB640" i="2"/>
  <c r="AA640" i="2"/>
  <c r="Z640" i="2"/>
  <c r="Y640" i="2"/>
  <c r="X640" i="2"/>
  <c r="AM639" i="2"/>
  <c r="AL639" i="2"/>
  <c r="AK639" i="2"/>
  <c r="AJ639" i="2"/>
  <c r="AI639" i="2"/>
  <c r="AH639" i="2"/>
  <c r="AG639" i="2"/>
  <c r="AF639" i="2"/>
  <c r="AE639" i="2"/>
  <c r="AD639" i="2"/>
  <c r="AC639" i="2"/>
  <c r="AB639" i="2"/>
  <c r="AA639" i="2"/>
  <c r="Z639" i="2"/>
  <c r="Y639" i="2"/>
  <c r="X639" i="2"/>
  <c r="AM638" i="2"/>
  <c r="AL638" i="2"/>
  <c r="AK638" i="2"/>
  <c r="AJ638" i="2"/>
  <c r="AI638" i="2"/>
  <c r="AH638" i="2"/>
  <c r="AG638" i="2"/>
  <c r="AF638" i="2"/>
  <c r="AE638" i="2"/>
  <c r="AD638" i="2"/>
  <c r="AC638" i="2"/>
  <c r="AB638" i="2"/>
  <c r="AA638" i="2"/>
  <c r="Z638" i="2"/>
  <c r="Y638" i="2"/>
  <c r="X638" i="2"/>
  <c r="AM637" i="2"/>
  <c r="AL637" i="2"/>
  <c r="AK637" i="2"/>
  <c r="AJ637" i="2"/>
  <c r="AI637" i="2"/>
  <c r="AH637" i="2"/>
  <c r="AG637" i="2"/>
  <c r="AF637" i="2"/>
  <c r="AE637" i="2"/>
  <c r="AD637" i="2"/>
  <c r="AC637" i="2"/>
  <c r="AB637" i="2"/>
  <c r="AA637" i="2"/>
  <c r="Z637" i="2"/>
  <c r="Y637" i="2"/>
  <c r="X637" i="2"/>
  <c r="AM636" i="2"/>
  <c r="AL636" i="2"/>
  <c r="AK636" i="2"/>
  <c r="AJ636" i="2"/>
  <c r="AI636" i="2"/>
  <c r="AH636" i="2"/>
  <c r="AG636" i="2"/>
  <c r="AF636" i="2"/>
  <c r="AE636" i="2"/>
  <c r="AD636" i="2"/>
  <c r="AC636" i="2"/>
  <c r="AB636" i="2"/>
  <c r="AA636" i="2"/>
  <c r="Z636" i="2"/>
  <c r="Y636" i="2"/>
  <c r="X636" i="2"/>
  <c r="AM635" i="2"/>
  <c r="AL635" i="2"/>
  <c r="AK635" i="2"/>
  <c r="AJ635" i="2"/>
  <c r="AI635" i="2"/>
  <c r="AH635" i="2"/>
  <c r="AG635" i="2"/>
  <c r="AF635" i="2"/>
  <c r="AE635" i="2"/>
  <c r="AD635" i="2"/>
  <c r="AC635" i="2"/>
  <c r="AB635" i="2"/>
  <c r="AA635" i="2"/>
  <c r="Z635" i="2"/>
  <c r="Y635" i="2"/>
  <c r="X635" i="2"/>
  <c r="AM634" i="2"/>
  <c r="AL634" i="2"/>
  <c r="AK634" i="2"/>
  <c r="AJ634" i="2"/>
  <c r="AI634" i="2"/>
  <c r="AH634" i="2"/>
  <c r="AG634" i="2"/>
  <c r="AF634" i="2"/>
  <c r="AE634" i="2"/>
  <c r="AD634" i="2"/>
  <c r="AC634" i="2"/>
  <c r="AB634" i="2"/>
  <c r="AA634" i="2"/>
  <c r="Z634" i="2"/>
  <c r="Y634" i="2"/>
  <c r="X634" i="2"/>
  <c r="AM633" i="2"/>
  <c r="AL633" i="2"/>
  <c r="AK633" i="2"/>
  <c r="AJ633" i="2"/>
  <c r="AI633" i="2"/>
  <c r="AH633" i="2"/>
  <c r="AG633" i="2"/>
  <c r="AF633" i="2"/>
  <c r="AE633" i="2"/>
  <c r="AD633" i="2"/>
  <c r="AC633" i="2"/>
  <c r="AB633" i="2"/>
  <c r="AA633" i="2"/>
  <c r="Z633" i="2"/>
  <c r="Y633" i="2"/>
  <c r="X633" i="2"/>
  <c r="AM632" i="2"/>
  <c r="AL632" i="2"/>
  <c r="AK632" i="2"/>
  <c r="AJ632" i="2"/>
  <c r="AI632" i="2"/>
  <c r="AH632" i="2"/>
  <c r="AG632" i="2"/>
  <c r="AF632" i="2"/>
  <c r="AE632" i="2"/>
  <c r="AD632" i="2"/>
  <c r="AC632" i="2"/>
  <c r="AB632" i="2"/>
  <c r="AA632" i="2"/>
  <c r="Z632" i="2"/>
  <c r="Y632" i="2"/>
  <c r="X632" i="2"/>
  <c r="AM631" i="2"/>
  <c r="AL631" i="2"/>
  <c r="AK631" i="2"/>
  <c r="AJ631" i="2"/>
  <c r="AI631" i="2"/>
  <c r="AH631" i="2"/>
  <c r="AG631" i="2"/>
  <c r="AF631" i="2"/>
  <c r="AE631" i="2"/>
  <c r="AD631" i="2"/>
  <c r="AC631" i="2"/>
  <c r="AB631" i="2"/>
  <c r="AA631" i="2"/>
  <c r="Z631" i="2"/>
  <c r="Y631" i="2"/>
  <c r="X631" i="2"/>
  <c r="AM630" i="2"/>
  <c r="AL630" i="2"/>
  <c r="AK630" i="2"/>
  <c r="AJ630" i="2"/>
  <c r="AI630" i="2"/>
  <c r="AH630" i="2"/>
  <c r="AG630" i="2"/>
  <c r="AF630" i="2"/>
  <c r="AE630" i="2"/>
  <c r="AD630" i="2"/>
  <c r="AC630" i="2"/>
  <c r="AB630" i="2"/>
  <c r="AA630" i="2"/>
  <c r="Z630" i="2"/>
  <c r="Y630" i="2"/>
  <c r="X630" i="2"/>
  <c r="AM629" i="2"/>
  <c r="AL629" i="2"/>
  <c r="AK629" i="2"/>
  <c r="AJ629" i="2"/>
  <c r="AI629" i="2"/>
  <c r="AH629" i="2"/>
  <c r="AG629" i="2"/>
  <c r="AF629" i="2"/>
  <c r="AE629" i="2"/>
  <c r="AD629" i="2"/>
  <c r="AC629" i="2"/>
  <c r="AB629" i="2"/>
  <c r="AA629" i="2"/>
  <c r="Z629" i="2"/>
  <c r="Y629" i="2"/>
  <c r="X629" i="2"/>
  <c r="AM628" i="2"/>
  <c r="AL628" i="2"/>
  <c r="AK628" i="2"/>
  <c r="AJ628" i="2"/>
  <c r="AI628" i="2"/>
  <c r="AH628" i="2"/>
  <c r="AG628" i="2"/>
  <c r="AF628" i="2"/>
  <c r="AE628" i="2"/>
  <c r="AD628" i="2"/>
  <c r="AC628" i="2"/>
  <c r="AB628" i="2"/>
  <c r="AA628" i="2"/>
  <c r="Z628" i="2"/>
  <c r="Y628" i="2"/>
  <c r="X628" i="2"/>
  <c r="AM627" i="2"/>
  <c r="AL627" i="2"/>
  <c r="AK627" i="2"/>
  <c r="AJ627" i="2"/>
  <c r="AI627" i="2"/>
  <c r="AH627" i="2"/>
  <c r="AG627" i="2"/>
  <c r="AF627" i="2"/>
  <c r="AE627" i="2"/>
  <c r="AD627" i="2"/>
  <c r="AC627" i="2"/>
  <c r="AB627" i="2"/>
  <c r="AA627" i="2"/>
  <c r="Z627" i="2"/>
  <c r="Y627" i="2"/>
  <c r="X627" i="2"/>
  <c r="AM626" i="2"/>
  <c r="AL626" i="2"/>
  <c r="AK626" i="2"/>
  <c r="AJ626" i="2"/>
  <c r="AI626" i="2"/>
  <c r="AH626" i="2"/>
  <c r="AG626" i="2"/>
  <c r="AF626" i="2"/>
  <c r="AE626" i="2"/>
  <c r="AD626" i="2"/>
  <c r="AC626" i="2"/>
  <c r="AB626" i="2"/>
  <c r="AA626" i="2"/>
  <c r="Z626" i="2"/>
  <c r="Y626" i="2"/>
  <c r="X626" i="2"/>
  <c r="AM625" i="2"/>
  <c r="AL625" i="2"/>
  <c r="AK625" i="2"/>
  <c r="AJ625" i="2"/>
  <c r="AI625" i="2"/>
  <c r="AH625" i="2"/>
  <c r="AG625" i="2"/>
  <c r="AF625" i="2"/>
  <c r="AE625" i="2"/>
  <c r="AD625" i="2"/>
  <c r="AC625" i="2"/>
  <c r="AB625" i="2"/>
  <c r="AA625" i="2"/>
  <c r="Z625" i="2"/>
  <c r="Y625" i="2"/>
  <c r="X625" i="2"/>
  <c r="AM624" i="2"/>
  <c r="AL624" i="2"/>
  <c r="AK624" i="2"/>
  <c r="AJ624" i="2"/>
  <c r="AI624" i="2"/>
  <c r="AH624" i="2"/>
  <c r="AG624" i="2"/>
  <c r="AF624" i="2"/>
  <c r="AE624" i="2"/>
  <c r="AD624" i="2"/>
  <c r="AC624" i="2"/>
  <c r="AB624" i="2"/>
  <c r="AA624" i="2"/>
  <c r="Z624" i="2"/>
  <c r="Y624" i="2"/>
  <c r="X624" i="2"/>
  <c r="AM623" i="2"/>
  <c r="AL623" i="2"/>
  <c r="AK623" i="2"/>
  <c r="AJ623" i="2"/>
  <c r="AI623" i="2"/>
  <c r="AH623" i="2"/>
  <c r="AG623" i="2"/>
  <c r="AF623" i="2"/>
  <c r="AE623" i="2"/>
  <c r="AD623" i="2"/>
  <c r="AC623" i="2"/>
  <c r="AB623" i="2"/>
  <c r="AA623" i="2"/>
  <c r="Z623" i="2"/>
  <c r="Y623" i="2"/>
  <c r="X623" i="2"/>
  <c r="AM622" i="2"/>
  <c r="AL622" i="2"/>
  <c r="AK622" i="2"/>
  <c r="AJ622" i="2"/>
  <c r="AI622" i="2"/>
  <c r="AH622" i="2"/>
  <c r="AG622" i="2"/>
  <c r="AF622" i="2"/>
  <c r="AE622" i="2"/>
  <c r="AD622" i="2"/>
  <c r="AC622" i="2"/>
  <c r="AB622" i="2"/>
  <c r="AA622" i="2"/>
  <c r="Z622" i="2"/>
  <c r="Y622" i="2"/>
  <c r="X622" i="2"/>
  <c r="AM621" i="2"/>
  <c r="AL621" i="2"/>
  <c r="AK621" i="2"/>
  <c r="AJ621" i="2"/>
  <c r="AI621" i="2"/>
  <c r="AH621" i="2"/>
  <c r="AG621" i="2"/>
  <c r="AF621" i="2"/>
  <c r="AE621" i="2"/>
  <c r="AD621" i="2"/>
  <c r="AC621" i="2"/>
  <c r="AB621" i="2"/>
  <c r="AA621" i="2"/>
  <c r="Z621" i="2"/>
  <c r="Y621" i="2"/>
  <c r="X621" i="2"/>
  <c r="AM472" i="2"/>
  <c r="AL472" i="2"/>
  <c r="AK472" i="2"/>
  <c r="AJ472" i="2"/>
  <c r="AI472" i="2"/>
  <c r="AH472" i="2"/>
  <c r="AG472" i="2"/>
  <c r="AF472" i="2"/>
  <c r="AE472" i="2"/>
  <c r="AD472" i="2"/>
  <c r="AC472" i="2"/>
  <c r="AB472" i="2"/>
  <c r="AA472" i="2"/>
  <c r="Z472" i="2"/>
  <c r="Y472" i="2"/>
  <c r="X472" i="2"/>
  <c r="AM471" i="2"/>
  <c r="AL471" i="2"/>
  <c r="AK471" i="2"/>
  <c r="AJ471" i="2"/>
  <c r="AI471" i="2"/>
  <c r="AH471" i="2"/>
  <c r="AG471" i="2"/>
  <c r="AF471" i="2"/>
  <c r="AE471" i="2"/>
  <c r="AD471" i="2"/>
  <c r="AC471" i="2"/>
  <c r="AB471" i="2"/>
  <c r="AA471" i="2"/>
  <c r="Z471" i="2"/>
  <c r="Y471" i="2"/>
  <c r="X471" i="2"/>
  <c r="AM470" i="2"/>
  <c r="AL470" i="2"/>
  <c r="AK470" i="2"/>
  <c r="AJ470" i="2"/>
  <c r="AI470" i="2"/>
  <c r="AH470" i="2"/>
  <c r="AG470" i="2"/>
  <c r="AF470" i="2"/>
  <c r="AE470" i="2"/>
  <c r="AD470" i="2"/>
  <c r="AC470" i="2"/>
  <c r="AB470" i="2"/>
  <c r="AA470" i="2"/>
  <c r="Z470" i="2"/>
  <c r="Y470" i="2"/>
  <c r="X470" i="2"/>
  <c r="AM469" i="2"/>
  <c r="AL469" i="2"/>
  <c r="AK469" i="2"/>
  <c r="AJ469" i="2"/>
  <c r="AI469" i="2"/>
  <c r="AH469" i="2"/>
  <c r="AG469" i="2"/>
  <c r="AF469" i="2"/>
  <c r="AE469" i="2"/>
  <c r="AD469" i="2"/>
  <c r="AC469" i="2"/>
  <c r="AB469" i="2"/>
  <c r="AA469" i="2"/>
  <c r="Z469" i="2"/>
  <c r="Y469" i="2"/>
  <c r="X469" i="2"/>
  <c r="AM468" i="2"/>
  <c r="AL468" i="2"/>
  <c r="AK468" i="2"/>
  <c r="AJ468" i="2"/>
  <c r="AI468" i="2"/>
  <c r="AH468" i="2"/>
  <c r="AG468" i="2"/>
  <c r="AF468" i="2"/>
  <c r="AE468" i="2"/>
  <c r="AD468" i="2"/>
  <c r="AC468" i="2"/>
  <c r="AB468" i="2"/>
  <c r="AA468" i="2"/>
  <c r="Z468" i="2"/>
  <c r="Y468" i="2"/>
  <c r="X468" i="2"/>
  <c r="AM467" i="2"/>
  <c r="AL467" i="2"/>
  <c r="AK467" i="2"/>
  <c r="AJ467" i="2"/>
  <c r="AI467" i="2"/>
  <c r="AH467" i="2"/>
  <c r="AG467" i="2"/>
  <c r="AF467" i="2"/>
  <c r="AE467" i="2"/>
  <c r="AD467" i="2"/>
  <c r="AC467" i="2"/>
  <c r="AB467" i="2"/>
  <c r="AA467" i="2"/>
  <c r="Z467" i="2"/>
  <c r="Y467" i="2"/>
  <c r="X467" i="2"/>
  <c r="AM466" i="2"/>
  <c r="AL466" i="2"/>
  <c r="AK466" i="2"/>
  <c r="AJ466" i="2"/>
  <c r="AI466" i="2"/>
  <c r="AH466" i="2"/>
  <c r="AG466" i="2"/>
  <c r="AF466" i="2"/>
  <c r="AE466" i="2"/>
  <c r="AD466" i="2"/>
  <c r="AC466" i="2"/>
  <c r="AB466" i="2"/>
  <c r="AA466" i="2"/>
  <c r="Z466" i="2"/>
  <c r="Y466" i="2"/>
  <c r="X466" i="2"/>
  <c r="AM465" i="2"/>
  <c r="AL465" i="2"/>
  <c r="AK465" i="2"/>
  <c r="AJ465" i="2"/>
  <c r="AI465" i="2"/>
  <c r="AH465" i="2"/>
  <c r="AG465" i="2"/>
  <c r="AF465" i="2"/>
  <c r="AE465" i="2"/>
  <c r="AD465" i="2"/>
  <c r="AC465" i="2"/>
  <c r="AB465" i="2"/>
  <c r="AA465" i="2"/>
  <c r="Z465" i="2"/>
  <c r="Y465" i="2"/>
  <c r="X465" i="2"/>
  <c r="AM464" i="2"/>
  <c r="AL464" i="2"/>
  <c r="AK464" i="2"/>
  <c r="AJ464" i="2"/>
  <c r="AI464" i="2"/>
  <c r="AH464" i="2"/>
  <c r="AG464" i="2"/>
  <c r="AF464" i="2"/>
  <c r="AE464" i="2"/>
  <c r="AD464" i="2"/>
  <c r="AC464" i="2"/>
  <c r="AB464" i="2"/>
  <c r="AA464" i="2"/>
  <c r="Z464" i="2"/>
  <c r="Y464" i="2"/>
  <c r="X464" i="2"/>
  <c r="AM463" i="2"/>
  <c r="AL463" i="2"/>
  <c r="AK463" i="2"/>
  <c r="AJ463" i="2"/>
  <c r="AI463" i="2"/>
  <c r="AH463" i="2"/>
  <c r="AG463" i="2"/>
  <c r="AF463" i="2"/>
  <c r="AE463" i="2"/>
  <c r="AD463" i="2"/>
  <c r="AC463" i="2"/>
  <c r="AB463" i="2"/>
  <c r="AA463" i="2"/>
  <c r="Z463" i="2"/>
  <c r="Y463" i="2"/>
  <c r="X463" i="2"/>
  <c r="AM462" i="2"/>
  <c r="AL462" i="2"/>
  <c r="AK462" i="2"/>
  <c r="AJ462" i="2"/>
  <c r="AI462" i="2"/>
  <c r="AH462" i="2"/>
  <c r="AG462" i="2"/>
  <c r="AF462" i="2"/>
  <c r="AE462" i="2"/>
  <c r="AD462" i="2"/>
  <c r="AC462" i="2"/>
  <c r="AB462" i="2"/>
  <c r="AA462" i="2"/>
  <c r="Z462" i="2"/>
  <c r="Y462" i="2"/>
  <c r="X462" i="2"/>
  <c r="AM461" i="2"/>
  <c r="AL461" i="2"/>
  <c r="AK461" i="2"/>
  <c r="AJ461" i="2"/>
  <c r="AI461" i="2"/>
  <c r="AH461" i="2"/>
  <c r="AG461" i="2"/>
  <c r="AF461" i="2"/>
  <c r="AE461" i="2"/>
  <c r="AD461" i="2"/>
  <c r="AC461" i="2"/>
  <c r="AB461" i="2"/>
  <c r="AA461" i="2"/>
  <c r="Z461" i="2"/>
  <c r="Y461" i="2"/>
  <c r="X461" i="2"/>
  <c r="AM460" i="2"/>
  <c r="AL460" i="2"/>
  <c r="AK460" i="2"/>
  <c r="AJ460" i="2"/>
  <c r="AI460" i="2"/>
  <c r="AH460" i="2"/>
  <c r="AG460" i="2"/>
  <c r="AF460" i="2"/>
  <c r="AE460" i="2"/>
  <c r="AD460" i="2"/>
  <c r="AC460" i="2"/>
  <c r="AB460" i="2"/>
  <c r="AA460" i="2"/>
  <c r="Z460" i="2"/>
  <c r="Y460" i="2"/>
  <c r="X460" i="2"/>
  <c r="AM459" i="2"/>
  <c r="AL459" i="2"/>
  <c r="AK459" i="2"/>
  <c r="AJ459" i="2"/>
  <c r="AI459" i="2"/>
  <c r="AH459" i="2"/>
  <c r="AG459" i="2"/>
  <c r="AF459" i="2"/>
  <c r="AE459" i="2"/>
  <c r="AD459" i="2"/>
  <c r="AC459" i="2"/>
  <c r="AB459" i="2"/>
  <c r="AA459" i="2"/>
  <c r="Z459" i="2"/>
  <c r="Y459" i="2"/>
  <c r="X459" i="2"/>
  <c r="AM458" i="2"/>
  <c r="AL458" i="2"/>
  <c r="AK458" i="2"/>
  <c r="AJ458" i="2"/>
  <c r="AI458" i="2"/>
  <c r="AH458" i="2"/>
  <c r="AG458" i="2"/>
  <c r="AF458" i="2"/>
  <c r="AE458" i="2"/>
  <c r="AD458" i="2"/>
  <c r="AC458" i="2"/>
  <c r="AB458" i="2"/>
  <c r="AA458" i="2"/>
  <c r="Z458" i="2"/>
  <c r="Y458" i="2"/>
  <c r="X458" i="2"/>
  <c r="AM457" i="2"/>
  <c r="AL457" i="2"/>
  <c r="AK457" i="2"/>
  <c r="AJ457" i="2"/>
  <c r="AI457" i="2"/>
  <c r="AH457" i="2"/>
  <c r="AG457" i="2"/>
  <c r="AF457" i="2"/>
  <c r="AE457" i="2"/>
  <c r="AD457" i="2"/>
  <c r="AC457" i="2"/>
  <c r="AB457" i="2"/>
  <c r="AA457" i="2"/>
  <c r="Z457" i="2"/>
  <c r="Y457" i="2"/>
  <c r="X457" i="2"/>
  <c r="AM456" i="2"/>
  <c r="AL456" i="2"/>
  <c r="AK456" i="2"/>
  <c r="AJ456" i="2"/>
  <c r="AI456" i="2"/>
  <c r="AH456" i="2"/>
  <c r="AG456" i="2"/>
  <c r="AF456" i="2"/>
  <c r="AE456" i="2"/>
  <c r="AD456" i="2"/>
  <c r="AC456" i="2"/>
  <c r="AB456" i="2"/>
  <c r="AA456" i="2"/>
  <c r="Z456" i="2"/>
  <c r="Y456" i="2"/>
  <c r="X456" i="2"/>
  <c r="AM455" i="2"/>
  <c r="AL455" i="2"/>
  <c r="AK455" i="2"/>
  <c r="AJ455" i="2"/>
  <c r="AI455" i="2"/>
  <c r="AH455" i="2"/>
  <c r="AG455" i="2"/>
  <c r="AF455" i="2"/>
  <c r="AE455" i="2"/>
  <c r="AD455" i="2"/>
  <c r="AC455" i="2"/>
  <c r="AB455" i="2"/>
  <c r="AA455" i="2"/>
  <c r="Z455" i="2"/>
  <c r="Y455" i="2"/>
  <c r="X455" i="2"/>
  <c r="AM454" i="2"/>
  <c r="AL454" i="2"/>
  <c r="AK454" i="2"/>
  <c r="AJ454" i="2"/>
  <c r="AI454" i="2"/>
  <c r="AH454" i="2"/>
  <c r="AG454" i="2"/>
  <c r="AF454" i="2"/>
  <c r="AE454" i="2"/>
  <c r="AD454" i="2"/>
  <c r="AC454" i="2"/>
  <c r="AB454" i="2"/>
  <c r="AA454" i="2"/>
  <c r="Z454" i="2"/>
  <c r="Y454" i="2"/>
  <c r="X454" i="2"/>
  <c r="AM453" i="2"/>
  <c r="AL453" i="2"/>
  <c r="AK453" i="2"/>
  <c r="AJ453" i="2"/>
  <c r="AI453" i="2"/>
  <c r="AH453" i="2"/>
  <c r="AG453" i="2"/>
  <c r="AF453" i="2"/>
  <c r="AE453" i="2"/>
  <c r="AD453" i="2"/>
  <c r="AC453" i="2"/>
  <c r="AB453" i="2"/>
  <c r="AA453" i="2"/>
  <c r="Z453" i="2"/>
  <c r="Y453" i="2"/>
  <c r="X453" i="2"/>
  <c r="AM452" i="2"/>
  <c r="AL452" i="2"/>
  <c r="AK452" i="2"/>
  <c r="AJ452" i="2"/>
  <c r="AI452" i="2"/>
  <c r="AH452" i="2"/>
  <c r="AG452" i="2"/>
  <c r="AF452" i="2"/>
  <c r="AE452" i="2"/>
  <c r="AD452" i="2"/>
  <c r="AC452" i="2"/>
  <c r="AB452" i="2"/>
  <c r="AA452" i="2"/>
  <c r="Z452" i="2"/>
  <c r="Y452" i="2"/>
  <c r="X452" i="2"/>
  <c r="AM451" i="2"/>
  <c r="AL451" i="2"/>
  <c r="AK451" i="2"/>
  <c r="AJ451" i="2"/>
  <c r="AI451" i="2"/>
  <c r="AH451" i="2"/>
  <c r="AG451" i="2"/>
  <c r="AF451" i="2"/>
  <c r="AE451" i="2"/>
  <c r="AD451" i="2"/>
  <c r="AC451" i="2"/>
  <c r="AB451" i="2"/>
  <c r="AA451" i="2"/>
  <c r="Z451" i="2"/>
  <c r="Y451" i="2"/>
  <c r="X451" i="2"/>
  <c r="AM450" i="2"/>
  <c r="AL450" i="2"/>
  <c r="AK450" i="2"/>
  <c r="AJ450" i="2"/>
  <c r="AI450" i="2"/>
  <c r="AH450" i="2"/>
  <c r="AG450" i="2"/>
  <c r="AF450" i="2"/>
  <c r="AE450" i="2"/>
  <c r="AD450" i="2"/>
  <c r="AC450" i="2"/>
  <c r="AB450" i="2"/>
  <c r="AA450" i="2"/>
  <c r="Z450" i="2"/>
  <c r="Y450" i="2"/>
  <c r="X450" i="2"/>
  <c r="AM449" i="2"/>
  <c r="AL449" i="2"/>
  <c r="AK449" i="2"/>
  <c r="AJ449" i="2"/>
  <c r="AI449" i="2"/>
  <c r="AH449" i="2"/>
  <c r="AG449" i="2"/>
  <c r="AF449" i="2"/>
  <c r="AE449" i="2"/>
  <c r="AD449" i="2"/>
  <c r="AC449" i="2"/>
  <c r="AB449" i="2"/>
  <c r="AA449" i="2"/>
  <c r="Z449" i="2"/>
  <c r="Y449" i="2"/>
  <c r="X449" i="2"/>
  <c r="AM448" i="2"/>
  <c r="AL448" i="2"/>
  <c r="AK448" i="2"/>
  <c r="AJ448" i="2"/>
  <c r="AI448" i="2"/>
  <c r="AH448" i="2"/>
  <c r="AG448" i="2"/>
  <c r="AF448" i="2"/>
  <c r="AE448" i="2"/>
  <c r="AD448" i="2"/>
  <c r="AC448" i="2"/>
  <c r="AB448" i="2"/>
  <c r="AA448" i="2"/>
  <c r="Z448" i="2"/>
  <c r="Y448" i="2"/>
  <c r="X448" i="2"/>
  <c r="AM411" i="2"/>
  <c r="AL411" i="2"/>
  <c r="AK411" i="2"/>
  <c r="AJ411" i="2"/>
  <c r="AI411" i="2"/>
  <c r="AH411" i="2"/>
  <c r="AG411" i="2"/>
  <c r="AF411" i="2"/>
  <c r="AE411" i="2"/>
  <c r="AD411" i="2"/>
  <c r="AC411" i="2"/>
  <c r="AB411" i="2"/>
  <c r="AA411" i="2"/>
  <c r="Z411" i="2"/>
  <c r="Y411" i="2"/>
  <c r="X411" i="2"/>
  <c r="AM410" i="2"/>
  <c r="AL410" i="2"/>
  <c r="AK410" i="2"/>
  <c r="AJ410" i="2"/>
  <c r="AI410" i="2"/>
  <c r="AH410" i="2"/>
  <c r="AG410" i="2"/>
  <c r="AF410" i="2"/>
  <c r="AE410" i="2"/>
  <c r="AD410" i="2"/>
  <c r="AC410" i="2"/>
  <c r="AB410" i="2"/>
  <c r="AA410" i="2"/>
  <c r="Z410" i="2"/>
  <c r="Y410" i="2"/>
  <c r="X410" i="2"/>
  <c r="AM409" i="2"/>
  <c r="AL409" i="2"/>
  <c r="AK409" i="2"/>
  <c r="AJ409" i="2"/>
  <c r="AI409" i="2"/>
  <c r="AH409" i="2"/>
  <c r="AG409" i="2"/>
  <c r="AF409" i="2"/>
  <c r="AE409" i="2"/>
  <c r="AD409" i="2"/>
  <c r="AC409" i="2"/>
  <c r="AB409" i="2"/>
  <c r="AA409" i="2"/>
  <c r="Z409" i="2"/>
  <c r="Y409" i="2"/>
  <c r="X409" i="2"/>
  <c r="AM408" i="2"/>
  <c r="AL408" i="2"/>
  <c r="AK408" i="2"/>
  <c r="AJ408" i="2"/>
  <c r="AI408" i="2"/>
  <c r="AH408" i="2"/>
  <c r="AG408" i="2"/>
  <c r="AF408" i="2"/>
  <c r="AE408" i="2"/>
  <c r="AD408" i="2"/>
  <c r="AC408" i="2"/>
  <c r="AB408" i="2"/>
  <c r="AA408" i="2"/>
  <c r="Z408" i="2"/>
  <c r="Y408" i="2"/>
  <c r="X408" i="2"/>
  <c r="AM407" i="2"/>
  <c r="AL407" i="2"/>
  <c r="AK407" i="2"/>
  <c r="AJ407" i="2"/>
  <c r="AI407" i="2"/>
  <c r="AH407" i="2"/>
  <c r="AG407" i="2"/>
  <c r="AF407" i="2"/>
  <c r="AE407" i="2"/>
  <c r="AD407" i="2"/>
  <c r="AC407" i="2"/>
  <c r="AB407" i="2"/>
  <c r="AA407" i="2"/>
  <c r="Z407" i="2"/>
  <c r="Y407" i="2"/>
  <c r="X407" i="2"/>
  <c r="AM406" i="2"/>
  <c r="AL406" i="2"/>
  <c r="AK406" i="2"/>
  <c r="AJ406" i="2"/>
  <c r="AI406" i="2"/>
  <c r="AH406" i="2"/>
  <c r="AG406" i="2"/>
  <c r="AF406" i="2"/>
  <c r="AE406" i="2"/>
  <c r="AD406" i="2"/>
  <c r="AC406" i="2"/>
  <c r="AB406" i="2"/>
  <c r="AA406" i="2"/>
  <c r="Z406" i="2"/>
  <c r="Y406" i="2"/>
  <c r="X406" i="2"/>
  <c r="AM405" i="2"/>
  <c r="AL405" i="2"/>
  <c r="AK405" i="2"/>
  <c r="AJ405" i="2"/>
  <c r="AI405" i="2"/>
  <c r="AH405" i="2"/>
  <c r="AG405" i="2"/>
  <c r="AF405" i="2"/>
  <c r="AE405" i="2"/>
  <c r="AD405" i="2"/>
  <c r="AC405" i="2"/>
  <c r="AB405" i="2"/>
  <c r="AA405" i="2"/>
  <c r="Z405" i="2"/>
  <c r="Y405" i="2"/>
  <c r="X405" i="2"/>
  <c r="AM404" i="2"/>
  <c r="AL404" i="2"/>
  <c r="AK404" i="2"/>
  <c r="AJ404" i="2"/>
  <c r="AI404" i="2"/>
  <c r="AH404" i="2"/>
  <c r="AG404" i="2"/>
  <c r="AF404" i="2"/>
  <c r="AE404" i="2"/>
  <c r="AD404" i="2"/>
  <c r="AC404" i="2"/>
  <c r="AB404" i="2"/>
  <c r="AA404" i="2"/>
  <c r="Z404" i="2"/>
  <c r="Y404" i="2"/>
  <c r="X404" i="2"/>
  <c r="AM403" i="2"/>
  <c r="AL403" i="2"/>
  <c r="AK403" i="2"/>
  <c r="AJ403" i="2"/>
  <c r="AI403" i="2"/>
  <c r="AH403" i="2"/>
  <c r="AG403" i="2"/>
  <c r="AF403" i="2"/>
  <c r="AE403" i="2"/>
  <c r="AD403" i="2"/>
  <c r="AC403" i="2"/>
  <c r="AB403" i="2"/>
  <c r="AA403" i="2"/>
  <c r="Z403" i="2"/>
  <c r="Y403" i="2"/>
  <c r="X403" i="2"/>
  <c r="AM402" i="2"/>
  <c r="AL402" i="2"/>
  <c r="AK402" i="2"/>
  <c r="AJ402" i="2"/>
  <c r="AI402" i="2"/>
  <c r="AH402" i="2"/>
  <c r="AG402" i="2"/>
  <c r="AF402" i="2"/>
  <c r="AE402" i="2"/>
  <c r="AD402" i="2"/>
  <c r="AC402" i="2"/>
  <c r="AB402" i="2"/>
  <c r="AA402" i="2"/>
  <c r="Z402" i="2"/>
  <c r="Y402" i="2"/>
  <c r="X402" i="2"/>
  <c r="AM401" i="2"/>
  <c r="AL401" i="2"/>
  <c r="AK401" i="2"/>
  <c r="AJ401" i="2"/>
  <c r="AI401" i="2"/>
  <c r="AH401" i="2"/>
  <c r="AG401" i="2"/>
  <c r="AF401" i="2"/>
  <c r="AE401" i="2"/>
  <c r="AD401" i="2"/>
  <c r="AC401" i="2"/>
  <c r="AB401" i="2"/>
  <c r="AA401" i="2"/>
  <c r="Z401" i="2"/>
  <c r="Y401" i="2"/>
  <c r="X401" i="2"/>
  <c r="AM400" i="2"/>
  <c r="AL400" i="2"/>
  <c r="AK400" i="2"/>
  <c r="AJ400" i="2"/>
  <c r="AI400" i="2"/>
  <c r="AH400" i="2"/>
  <c r="AG400" i="2"/>
  <c r="AF400" i="2"/>
  <c r="AE400" i="2"/>
  <c r="AD400" i="2"/>
  <c r="AC400" i="2"/>
  <c r="AB400" i="2"/>
  <c r="AA400" i="2"/>
  <c r="Z400" i="2"/>
  <c r="Y400" i="2"/>
  <c r="X400" i="2"/>
  <c r="AM399" i="2"/>
  <c r="AL399" i="2"/>
  <c r="AK399" i="2"/>
  <c r="AJ399" i="2"/>
  <c r="AI399" i="2"/>
  <c r="AH399" i="2"/>
  <c r="AG399" i="2"/>
  <c r="AF399" i="2"/>
  <c r="AE399" i="2"/>
  <c r="AD399" i="2"/>
  <c r="AC399" i="2"/>
  <c r="AB399" i="2"/>
  <c r="AA399" i="2"/>
  <c r="Z399" i="2"/>
  <c r="Y399" i="2"/>
  <c r="X399" i="2"/>
  <c r="AM398" i="2"/>
  <c r="AL398" i="2"/>
  <c r="AK398" i="2"/>
  <c r="AJ398" i="2"/>
  <c r="AI398" i="2"/>
  <c r="AH398" i="2"/>
  <c r="AG398" i="2"/>
  <c r="AF398" i="2"/>
  <c r="AE398" i="2"/>
  <c r="AD398" i="2"/>
  <c r="AC398" i="2"/>
  <c r="AB398" i="2"/>
  <c r="AA398" i="2"/>
  <c r="Z398" i="2"/>
  <c r="Y398" i="2"/>
  <c r="X398" i="2"/>
  <c r="AM397" i="2"/>
  <c r="AL397" i="2"/>
  <c r="AK397" i="2"/>
  <c r="AJ397" i="2"/>
  <c r="AI397" i="2"/>
  <c r="AH397" i="2"/>
  <c r="AG397" i="2"/>
  <c r="AF397" i="2"/>
  <c r="AE397" i="2"/>
  <c r="AD397" i="2"/>
  <c r="AC397" i="2"/>
  <c r="AB397" i="2"/>
  <c r="AA397" i="2"/>
  <c r="Z397" i="2"/>
  <c r="Y397" i="2"/>
  <c r="X397" i="2"/>
  <c r="AM396" i="2"/>
  <c r="AL396" i="2"/>
  <c r="AK396" i="2"/>
  <c r="AJ396" i="2"/>
  <c r="AI396" i="2"/>
  <c r="AH396" i="2"/>
  <c r="AG396" i="2"/>
  <c r="AF396" i="2"/>
  <c r="AE396" i="2"/>
  <c r="AD396" i="2"/>
  <c r="AC396" i="2"/>
  <c r="AB396" i="2"/>
  <c r="AA396" i="2"/>
  <c r="Z396" i="2"/>
  <c r="Y396" i="2"/>
  <c r="X396" i="2"/>
  <c r="AM395" i="2"/>
  <c r="AL395" i="2"/>
  <c r="AK395" i="2"/>
  <c r="AJ395" i="2"/>
  <c r="AI395" i="2"/>
  <c r="AH395" i="2"/>
  <c r="AG395" i="2"/>
  <c r="AF395" i="2"/>
  <c r="AE395" i="2"/>
  <c r="AD395" i="2"/>
  <c r="AC395" i="2"/>
  <c r="AB395" i="2"/>
  <c r="AA395" i="2"/>
  <c r="Z395" i="2"/>
  <c r="Y395" i="2"/>
  <c r="X395" i="2"/>
  <c r="AM394" i="2"/>
  <c r="AL394" i="2"/>
  <c r="AK394" i="2"/>
  <c r="AJ394" i="2"/>
  <c r="AI394" i="2"/>
  <c r="AH394" i="2"/>
  <c r="AG394" i="2"/>
  <c r="AF394" i="2"/>
  <c r="AE394" i="2"/>
  <c r="AD394" i="2"/>
  <c r="AC394" i="2"/>
  <c r="AB394" i="2"/>
  <c r="AA394" i="2"/>
  <c r="Z394" i="2"/>
  <c r="Y394" i="2"/>
  <c r="X394" i="2"/>
  <c r="AM393" i="2"/>
  <c r="AL393" i="2"/>
  <c r="AK393" i="2"/>
  <c r="AJ393" i="2"/>
  <c r="AI393" i="2"/>
  <c r="AH393" i="2"/>
  <c r="AG393" i="2"/>
  <c r="AF393" i="2"/>
  <c r="AE393" i="2"/>
  <c r="AD393" i="2"/>
  <c r="AC393" i="2"/>
  <c r="AB393" i="2"/>
  <c r="AA393" i="2"/>
  <c r="Z393" i="2"/>
  <c r="Y393" i="2"/>
  <c r="X393" i="2"/>
  <c r="AM392" i="2"/>
  <c r="AL392" i="2"/>
  <c r="AK392" i="2"/>
  <c r="AJ392" i="2"/>
  <c r="AI392" i="2"/>
  <c r="AH392" i="2"/>
  <c r="AG392" i="2"/>
  <c r="AF392" i="2"/>
  <c r="AE392" i="2"/>
  <c r="AD392" i="2"/>
  <c r="AC392" i="2"/>
  <c r="AB392" i="2"/>
  <c r="AA392" i="2"/>
  <c r="Z392" i="2"/>
  <c r="Y392" i="2"/>
  <c r="X392" i="2"/>
  <c r="AM391" i="2"/>
  <c r="AL391" i="2"/>
  <c r="AK391" i="2"/>
  <c r="AJ391" i="2"/>
  <c r="AI391" i="2"/>
  <c r="AH391" i="2"/>
  <c r="AG391" i="2"/>
  <c r="AF391" i="2"/>
  <c r="AE391" i="2"/>
  <c r="AD391" i="2"/>
  <c r="AC391" i="2"/>
  <c r="AB391" i="2"/>
  <c r="AA391" i="2"/>
  <c r="Z391" i="2"/>
  <c r="Y391" i="2"/>
  <c r="X391" i="2"/>
  <c r="AM390" i="2"/>
  <c r="AL390" i="2"/>
  <c r="AK390" i="2"/>
  <c r="AJ390" i="2"/>
  <c r="AI390" i="2"/>
  <c r="AH390" i="2"/>
  <c r="AG390" i="2"/>
  <c r="AF390" i="2"/>
  <c r="AE390" i="2"/>
  <c r="AD390" i="2"/>
  <c r="AC390" i="2"/>
  <c r="AB390" i="2"/>
  <c r="AA390" i="2"/>
  <c r="Z390" i="2"/>
  <c r="Y390" i="2"/>
  <c r="X390" i="2"/>
  <c r="AM389" i="2"/>
  <c r="AL389" i="2"/>
  <c r="AK389" i="2"/>
  <c r="AJ389" i="2"/>
  <c r="AI389" i="2"/>
  <c r="AH389" i="2"/>
  <c r="AG389" i="2"/>
  <c r="AF389" i="2"/>
  <c r="AE389" i="2"/>
  <c r="AD389" i="2"/>
  <c r="AC389" i="2"/>
  <c r="AB389" i="2"/>
  <c r="AA389" i="2"/>
  <c r="Z389" i="2"/>
  <c r="Y389" i="2"/>
  <c r="X389" i="2"/>
  <c r="AM388" i="2"/>
  <c r="AL388" i="2"/>
  <c r="AK388" i="2"/>
  <c r="AJ388" i="2"/>
  <c r="AI388" i="2"/>
  <c r="AH388" i="2"/>
  <c r="AG388" i="2"/>
  <c r="AF388" i="2"/>
  <c r="AE388" i="2"/>
  <c r="AD388" i="2"/>
  <c r="AC388" i="2"/>
  <c r="AB388" i="2"/>
  <c r="AA388" i="2"/>
  <c r="Z388" i="2"/>
  <c r="Y388" i="2"/>
  <c r="X388" i="2"/>
  <c r="AM387" i="2"/>
  <c r="AL387" i="2"/>
  <c r="AK387" i="2"/>
  <c r="AJ387" i="2"/>
  <c r="AI387" i="2"/>
  <c r="AH387" i="2"/>
  <c r="AG387" i="2"/>
  <c r="AF387" i="2"/>
  <c r="AE387" i="2"/>
  <c r="AD387" i="2"/>
  <c r="AC387" i="2"/>
  <c r="AB387" i="2"/>
  <c r="AA387" i="2"/>
  <c r="Z387" i="2"/>
  <c r="Y387" i="2"/>
  <c r="X387" i="2"/>
  <c r="AM386" i="2"/>
  <c r="AL386" i="2"/>
  <c r="AK386" i="2"/>
  <c r="AJ386" i="2"/>
  <c r="AI386" i="2"/>
  <c r="AH386" i="2"/>
  <c r="AG386" i="2"/>
  <c r="AF386" i="2"/>
  <c r="AE386" i="2"/>
  <c r="AD386" i="2"/>
  <c r="AC386" i="2"/>
  <c r="AB386" i="2"/>
  <c r="AA386" i="2"/>
  <c r="Z386" i="2"/>
  <c r="Y386" i="2"/>
  <c r="X386" i="2"/>
  <c r="AM385" i="2"/>
  <c r="AL385" i="2"/>
  <c r="AK385" i="2"/>
  <c r="AJ385" i="2"/>
  <c r="AI385" i="2"/>
  <c r="AH385" i="2"/>
  <c r="AG385" i="2"/>
  <c r="AF385" i="2"/>
  <c r="AE385" i="2"/>
  <c r="AD385" i="2"/>
  <c r="AC385" i="2"/>
  <c r="AB385" i="2"/>
  <c r="AA385" i="2"/>
  <c r="Z385" i="2"/>
  <c r="Y385" i="2"/>
  <c r="X385" i="2"/>
  <c r="AM384" i="2"/>
  <c r="AL384" i="2"/>
  <c r="AK384" i="2"/>
  <c r="AJ384" i="2"/>
  <c r="AI384" i="2"/>
  <c r="AH384" i="2"/>
  <c r="AG384" i="2"/>
  <c r="AF384" i="2"/>
  <c r="AE384" i="2"/>
  <c r="AD384" i="2"/>
  <c r="AC384" i="2"/>
  <c r="AB384" i="2"/>
  <c r="AA384" i="2"/>
  <c r="Z384" i="2"/>
  <c r="Y384" i="2"/>
  <c r="X384" i="2"/>
  <c r="AM383" i="2"/>
  <c r="AL383" i="2"/>
  <c r="AK383" i="2"/>
  <c r="AJ383" i="2"/>
  <c r="AI383" i="2"/>
  <c r="AH383" i="2"/>
  <c r="AG383" i="2"/>
  <c r="AF383" i="2"/>
  <c r="AE383" i="2"/>
  <c r="AD383" i="2"/>
  <c r="AC383" i="2"/>
  <c r="AB383" i="2"/>
  <c r="AA383" i="2"/>
  <c r="Z383" i="2"/>
  <c r="Y383" i="2"/>
  <c r="X383" i="2"/>
  <c r="AM382" i="2"/>
  <c r="AL382" i="2"/>
  <c r="AK382" i="2"/>
  <c r="AJ382" i="2"/>
  <c r="AI382" i="2"/>
  <c r="AH382" i="2"/>
  <c r="AG382" i="2"/>
  <c r="AF382" i="2"/>
  <c r="AE382" i="2"/>
  <c r="AD382" i="2"/>
  <c r="AC382" i="2"/>
  <c r="AB382" i="2"/>
  <c r="AA382" i="2"/>
  <c r="Z382" i="2"/>
  <c r="Y382" i="2"/>
  <c r="X382" i="2"/>
  <c r="AM381" i="2"/>
  <c r="AL381" i="2"/>
  <c r="AK381" i="2"/>
  <c r="AJ381" i="2"/>
  <c r="AI381" i="2"/>
  <c r="AH381" i="2"/>
  <c r="AG381" i="2"/>
  <c r="AF381" i="2"/>
  <c r="AE381" i="2"/>
  <c r="AD381" i="2"/>
  <c r="AC381" i="2"/>
  <c r="AB381" i="2"/>
  <c r="AA381" i="2"/>
  <c r="Z381" i="2"/>
  <c r="Y381" i="2"/>
  <c r="X381" i="2"/>
  <c r="AM380" i="2"/>
  <c r="AL380" i="2"/>
  <c r="AK380" i="2"/>
  <c r="AJ380" i="2"/>
  <c r="AI380" i="2"/>
  <c r="AH380" i="2"/>
  <c r="AG380" i="2"/>
  <c r="AF380" i="2"/>
  <c r="AE380" i="2"/>
  <c r="AD380" i="2"/>
  <c r="AC380" i="2"/>
  <c r="AB380" i="2"/>
  <c r="AA380" i="2"/>
  <c r="Z380" i="2"/>
  <c r="Y380" i="2"/>
  <c r="X380" i="2"/>
  <c r="AM379" i="2"/>
  <c r="AL379" i="2"/>
  <c r="AK379" i="2"/>
  <c r="AJ379" i="2"/>
  <c r="AI379" i="2"/>
  <c r="AH379" i="2"/>
  <c r="AG379" i="2"/>
  <c r="AF379" i="2"/>
  <c r="AE379" i="2"/>
  <c r="AD379" i="2"/>
  <c r="AC379" i="2"/>
  <c r="AB379" i="2"/>
  <c r="AA379" i="2"/>
  <c r="Z379" i="2"/>
  <c r="Y379" i="2"/>
  <c r="X379" i="2"/>
  <c r="AM378" i="2"/>
  <c r="AL378" i="2"/>
  <c r="AK378" i="2"/>
  <c r="AJ378" i="2"/>
  <c r="AI378" i="2"/>
  <c r="AH378" i="2"/>
  <c r="AG378" i="2"/>
  <c r="AF378" i="2"/>
  <c r="AE378" i="2"/>
  <c r="AD378" i="2"/>
  <c r="AC378" i="2"/>
  <c r="AB378" i="2"/>
  <c r="AA378" i="2"/>
  <c r="Z378" i="2"/>
  <c r="Y378" i="2"/>
  <c r="X378" i="2"/>
  <c r="AM377" i="2"/>
  <c r="AL377" i="2"/>
  <c r="AK377" i="2"/>
  <c r="AJ377" i="2"/>
  <c r="AI377" i="2"/>
  <c r="AH377" i="2"/>
  <c r="AG377" i="2"/>
  <c r="AF377" i="2"/>
  <c r="AE377" i="2"/>
  <c r="AD377" i="2"/>
  <c r="AC377" i="2"/>
  <c r="AB377" i="2"/>
  <c r="AA377" i="2"/>
  <c r="Z377" i="2"/>
  <c r="Y377" i="2"/>
  <c r="X377" i="2"/>
  <c r="AM376" i="2"/>
  <c r="AL376" i="2"/>
  <c r="AK376" i="2"/>
  <c r="AJ376" i="2"/>
  <c r="AI376" i="2"/>
  <c r="AH376" i="2"/>
  <c r="AG376" i="2"/>
  <c r="AF376" i="2"/>
  <c r="AE376" i="2"/>
  <c r="AD376" i="2"/>
  <c r="AC376" i="2"/>
  <c r="AB376" i="2"/>
  <c r="AA376" i="2"/>
  <c r="Z376" i="2"/>
  <c r="Y376" i="2"/>
  <c r="X376" i="2"/>
  <c r="AM375" i="2"/>
  <c r="AL375" i="2"/>
  <c r="AK375" i="2"/>
  <c r="AJ375" i="2"/>
  <c r="AI375" i="2"/>
  <c r="AH375" i="2"/>
  <c r="AG375" i="2"/>
  <c r="AF375" i="2"/>
  <c r="AE375" i="2"/>
  <c r="AD375" i="2"/>
  <c r="AC375" i="2"/>
  <c r="AB375" i="2"/>
  <c r="AA375" i="2"/>
  <c r="Z375" i="2"/>
  <c r="Y375" i="2"/>
  <c r="X375" i="2"/>
  <c r="AM374" i="2"/>
  <c r="AL374" i="2"/>
  <c r="AK374" i="2"/>
  <c r="AJ374" i="2"/>
  <c r="AI374" i="2"/>
  <c r="AH374" i="2"/>
  <c r="AG374" i="2"/>
  <c r="AF374" i="2"/>
  <c r="AE374" i="2"/>
  <c r="AD374" i="2"/>
  <c r="AC374" i="2"/>
  <c r="AB374" i="2"/>
  <c r="AA374" i="2"/>
  <c r="Z374" i="2"/>
  <c r="Y374" i="2"/>
  <c r="X374" i="2"/>
  <c r="AM373" i="2"/>
  <c r="AL373" i="2"/>
  <c r="AK373" i="2"/>
  <c r="AJ373" i="2"/>
  <c r="AI373" i="2"/>
  <c r="AH373" i="2"/>
  <c r="AG373" i="2"/>
  <c r="AF373" i="2"/>
  <c r="AE373" i="2"/>
  <c r="AD373" i="2"/>
  <c r="AC373" i="2"/>
  <c r="AB373" i="2"/>
  <c r="AA373" i="2"/>
  <c r="Z373" i="2"/>
  <c r="Y373" i="2"/>
  <c r="X373" i="2"/>
  <c r="AM372" i="2"/>
  <c r="AL372" i="2"/>
  <c r="AK372" i="2"/>
  <c r="AJ372" i="2"/>
  <c r="AI372" i="2"/>
  <c r="AH372" i="2"/>
  <c r="AG372" i="2"/>
  <c r="AF372" i="2"/>
  <c r="AE372" i="2"/>
  <c r="AD372" i="2"/>
  <c r="AC372" i="2"/>
  <c r="AB372" i="2"/>
  <c r="AA372" i="2"/>
  <c r="Z372" i="2"/>
  <c r="Y372" i="2"/>
  <c r="X372" i="2"/>
  <c r="AM371" i="2"/>
  <c r="AL371" i="2"/>
  <c r="AK371" i="2"/>
  <c r="AJ371" i="2"/>
  <c r="AI371" i="2"/>
  <c r="AH371" i="2"/>
  <c r="AG371" i="2"/>
  <c r="AF371" i="2"/>
  <c r="AE371" i="2"/>
  <c r="AD371" i="2"/>
  <c r="AC371" i="2"/>
  <c r="AB371" i="2"/>
  <c r="AA371" i="2"/>
  <c r="Z371" i="2"/>
  <c r="Y371" i="2"/>
  <c r="X371" i="2"/>
  <c r="AM370" i="2"/>
  <c r="AL370" i="2"/>
  <c r="AK370" i="2"/>
  <c r="AJ370" i="2"/>
  <c r="AI370" i="2"/>
  <c r="AH370" i="2"/>
  <c r="AG370" i="2"/>
  <c r="AF370" i="2"/>
  <c r="AE370" i="2"/>
  <c r="AD370" i="2"/>
  <c r="AC370" i="2"/>
  <c r="AB370" i="2"/>
  <c r="AA370" i="2"/>
  <c r="Z370" i="2"/>
  <c r="Y370" i="2"/>
  <c r="X370" i="2"/>
  <c r="AM369" i="2"/>
  <c r="AL369" i="2"/>
  <c r="AK369" i="2"/>
  <c r="AJ369" i="2"/>
  <c r="AI369" i="2"/>
  <c r="AH369" i="2"/>
  <c r="AG369" i="2"/>
  <c r="AF369" i="2"/>
  <c r="AE369" i="2"/>
  <c r="AD369" i="2"/>
  <c r="AC369" i="2"/>
  <c r="AB369" i="2"/>
  <c r="AA369" i="2"/>
  <c r="Z369" i="2"/>
  <c r="Y369" i="2"/>
  <c r="X369" i="2"/>
  <c r="AM368" i="2"/>
  <c r="AL368" i="2"/>
  <c r="AK368" i="2"/>
  <c r="AJ368" i="2"/>
  <c r="AI368" i="2"/>
  <c r="AH368" i="2"/>
  <c r="AG368" i="2"/>
  <c r="AF368" i="2"/>
  <c r="AE368" i="2"/>
  <c r="AD368" i="2"/>
  <c r="AC368" i="2"/>
  <c r="AB368" i="2"/>
  <c r="AA368" i="2"/>
  <c r="Z368" i="2"/>
  <c r="Y368" i="2"/>
  <c r="X368" i="2"/>
  <c r="AM367" i="2"/>
  <c r="AL367" i="2"/>
  <c r="AK367" i="2"/>
  <c r="AJ367" i="2"/>
  <c r="AI367" i="2"/>
  <c r="AH367" i="2"/>
  <c r="AG367" i="2"/>
  <c r="AF367" i="2"/>
  <c r="AE367" i="2"/>
  <c r="AD367" i="2"/>
  <c r="AC367" i="2"/>
  <c r="AB367" i="2"/>
  <c r="AA367" i="2"/>
  <c r="Z367" i="2"/>
  <c r="Y367" i="2"/>
  <c r="X367" i="2"/>
  <c r="AM366" i="2"/>
  <c r="AL366" i="2"/>
  <c r="AK366" i="2"/>
  <c r="AJ366" i="2"/>
  <c r="AI366" i="2"/>
  <c r="AH366" i="2"/>
  <c r="AG366" i="2"/>
  <c r="AF366" i="2"/>
  <c r="AE366" i="2"/>
  <c r="AD366" i="2"/>
  <c r="AC366" i="2"/>
  <c r="AB366" i="2"/>
  <c r="AA366" i="2"/>
  <c r="Z366" i="2"/>
  <c r="Y366" i="2"/>
  <c r="X366" i="2"/>
  <c r="AM365" i="2"/>
  <c r="AL365" i="2"/>
  <c r="AK365" i="2"/>
  <c r="AJ365" i="2"/>
  <c r="AI365" i="2"/>
  <c r="AH365" i="2"/>
  <c r="AG365" i="2"/>
  <c r="AF365" i="2"/>
  <c r="AE365" i="2"/>
  <c r="AD365" i="2"/>
  <c r="AC365" i="2"/>
  <c r="AB365" i="2"/>
  <c r="AA365" i="2"/>
  <c r="Z365" i="2"/>
  <c r="Y365" i="2"/>
  <c r="X365" i="2"/>
  <c r="AM364" i="2"/>
  <c r="AL364" i="2"/>
  <c r="AK364" i="2"/>
  <c r="AJ364" i="2"/>
  <c r="AI364" i="2"/>
  <c r="AH364" i="2"/>
  <c r="AG364" i="2"/>
  <c r="AF364" i="2"/>
  <c r="AE364" i="2"/>
  <c r="AD364" i="2"/>
  <c r="AC364" i="2"/>
  <c r="AB364" i="2"/>
  <c r="AA364" i="2"/>
  <c r="Z364" i="2"/>
  <c r="Y364" i="2"/>
  <c r="X364" i="2"/>
  <c r="AM363" i="2"/>
  <c r="AL363" i="2"/>
  <c r="AK363" i="2"/>
  <c r="AJ363" i="2"/>
  <c r="AI363" i="2"/>
  <c r="AH363" i="2"/>
  <c r="AG363" i="2"/>
  <c r="AF363" i="2"/>
  <c r="AE363" i="2"/>
  <c r="AD363" i="2"/>
  <c r="AC363" i="2"/>
  <c r="AB363" i="2"/>
  <c r="AA363" i="2"/>
  <c r="Z363" i="2"/>
  <c r="Y363" i="2"/>
  <c r="X363" i="2"/>
  <c r="AM362" i="2"/>
  <c r="AL362" i="2"/>
  <c r="AK362" i="2"/>
  <c r="AJ362" i="2"/>
  <c r="AI362" i="2"/>
  <c r="AH362" i="2"/>
  <c r="AG362" i="2"/>
  <c r="AF362" i="2"/>
  <c r="AE362" i="2"/>
  <c r="AD362" i="2"/>
  <c r="AC362" i="2"/>
  <c r="AB362" i="2"/>
  <c r="AA362" i="2"/>
  <c r="Z362" i="2"/>
  <c r="Y362" i="2"/>
  <c r="X362" i="2"/>
  <c r="AM361" i="2"/>
  <c r="AL361" i="2"/>
  <c r="AK361" i="2"/>
  <c r="AJ361" i="2"/>
  <c r="AI361" i="2"/>
  <c r="AH361" i="2"/>
  <c r="AG361" i="2"/>
  <c r="AF361" i="2"/>
  <c r="AE361" i="2"/>
  <c r="AD361" i="2"/>
  <c r="AC361" i="2"/>
  <c r="AB361" i="2"/>
  <c r="AA361" i="2"/>
  <c r="Z361" i="2"/>
  <c r="Y361" i="2"/>
  <c r="X361" i="2"/>
  <c r="AM360" i="2"/>
  <c r="AL360" i="2"/>
  <c r="AK360" i="2"/>
  <c r="AJ360" i="2"/>
  <c r="AI360" i="2"/>
  <c r="AH360" i="2"/>
  <c r="AG360" i="2"/>
  <c r="AF360" i="2"/>
  <c r="AE360" i="2"/>
  <c r="AD360" i="2"/>
  <c r="AC360" i="2"/>
  <c r="AB360" i="2"/>
  <c r="AA360" i="2"/>
  <c r="Z360" i="2"/>
  <c r="Y360" i="2"/>
  <c r="X360" i="2"/>
  <c r="AM359" i="2"/>
  <c r="AL359" i="2"/>
  <c r="AK359" i="2"/>
  <c r="AJ359" i="2"/>
  <c r="AI359" i="2"/>
  <c r="AH359" i="2"/>
  <c r="AG359" i="2"/>
  <c r="AF359" i="2"/>
  <c r="AE359" i="2"/>
  <c r="AD359" i="2"/>
  <c r="AC359" i="2"/>
  <c r="AB359" i="2"/>
  <c r="AA359" i="2"/>
  <c r="Z359" i="2"/>
  <c r="Y359" i="2"/>
  <c r="X359" i="2"/>
  <c r="AM358" i="2"/>
  <c r="AL358" i="2"/>
  <c r="AK358" i="2"/>
  <c r="AJ358" i="2"/>
  <c r="AI358" i="2"/>
  <c r="AH358" i="2"/>
  <c r="AG358" i="2"/>
  <c r="AF358" i="2"/>
  <c r="AE358" i="2"/>
  <c r="AD358" i="2"/>
  <c r="AC358" i="2"/>
  <c r="AB358" i="2"/>
  <c r="AA358" i="2"/>
  <c r="Z358" i="2"/>
  <c r="Y358" i="2"/>
  <c r="X358" i="2"/>
  <c r="AM357" i="2"/>
  <c r="AL357" i="2"/>
  <c r="AK357" i="2"/>
  <c r="AJ357" i="2"/>
  <c r="AI357" i="2"/>
  <c r="AH357" i="2"/>
  <c r="AG357" i="2"/>
  <c r="AF357" i="2"/>
  <c r="AE357" i="2"/>
  <c r="AD357" i="2"/>
  <c r="AC357" i="2"/>
  <c r="AB357" i="2"/>
  <c r="AA357" i="2"/>
  <c r="Z357" i="2"/>
  <c r="Y357" i="2"/>
  <c r="X357" i="2"/>
  <c r="AM356" i="2"/>
  <c r="AL356" i="2"/>
  <c r="AK356" i="2"/>
  <c r="AJ356" i="2"/>
  <c r="AI356" i="2"/>
  <c r="AH356" i="2"/>
  <c r="AG356" i="2"/>
  <c r="AF356" i="2"/>
  <c r="AE356" i="2"/>
  <c r="AD356" i="2"/>
  <c r="AC356" i="2"/>
  <c r="AB356" i="2"/>
  <c r="AA356" i="2"/>
  <c r="Z356" i="2"/>
  <c r="Y356" i="2"/>
  <c r="X356" i="2"/>
  <c r="AM355" i="2"/>
  <c r="AL355" i="2"/>
  <c r="AK355" i="2"/>
  <c r="AJ355" i="2"/>
  <c r="AI355" i="2"/>
  <c r="AH355" i="2"/>
  <c r="AG355" i="2"/>
  <c r="AF355" i="2"/>
  <c r="AE355" i="2"/>
  <c r="AD355" i="2"/>
  <c r="AC355" i="2"/>
  <c r="AB355" i="2"/>
  <c r="AA355" i="2"/>
  <c r="Z355" i="2"/>
  <c r="Y355" i="2"/>
  <c r="X355" i="2"/>
  <c r="AM354" i="2"/>
  <c r="AL354" i="2"/>
  <c r="AK354" i="2"/>
  <c r="AJ354" i="2"/>
  <c r="AI354" i="2"/>
  <c r="AH354" i="2"/>
  <c r="AG354" i="2"/>
  <c r="AF354" i="2"/>
  <c r="AE354" i="2"/>
  <c r="AD354" i="2"/>
  <c r="AC354" i="2"/>
  <c r="AB354" i="2"/>
  <c r="AA354" i="2"/>
  <c r="Z354" i="2"/>
  <c r="Y354" i="2"/>
  <c r="X354" i="2"/>
  <c r="AM353" i="2"/>
  <c r="AL353" i="2"/>
  <c r="AK353" i="2"/>
  <c r="AJ353" i="2"/>
  <c r="AI353" i="2"/>
  <c r="AH353" i="2"/>
  <c r="AG353" i="2"/>
  <c r="AF353" i="2"/>
  <c r="AE353" i="2"/>
  <c r="AD353" i="2"/>
  <c r="AC353" i="2"/>
  <c r="AB353" i="2"/>
  <c r="AA353" i="2"/>
  <c r="Z353" i="2"/>
  <c r="Y353" i="2"/>
  <c r="X353" i="2"/>
  <c r="AM352" i="2"/>
  <c r="AL352" i="2"/>
  <c r="AK352" i="2"/>
  <c r="AJ352" i="2"/>
  <c r="AI352" i="2"/>
  <c r="AH352" i="2"/>
  <c r="AG352" i="2"/>
  <c r="AF352" i="2"/>
  <c r="AE352" i="2"/>
  <c r="AD352" i="2"/>
  <c r="AC352" i="2"/>
  <c r="AB352" i="2"/>
  <c r="AA352" i="2"/>
  <c r="Z352" i="2"/>
  <c r="Y352" i="2"/>
  <c r="X352" i="2"/>
  <c r="AM351" i="2"/>
  <c r="AL351" i="2"/>
  <c r="AK351" i="2"/>
  <c r="AJ351" i="2"/>
  <c r="AI351" i="2"/>
  <c r="AH351" i="2"/>
  <c r="AG351" i="2"/>
  <c r="AF351" i="2"/>
  <c r="AE351" i="2"/>
  <c r="AD351" i="2"/>
  <c r="AC351" i="2"/>
  <c r="AB351" i="2"/>
  <c r="AA351" i="2"/>
  <c r="Z351" i="2"/>
  <c r="Y351" i="2"/>
  <c r="X351" i="2"/>
  <c r="AM350" i="2"/>
  <c r="AL350" i="2"/>
  <c r="AK350" i="2"/>
  <c r="AJ350" i="2"/>
  <c r="AI350" i="2"/>
  <c r="AH350" i="2"/>
  <c r="AG350" i="2"/>
  <c r="AF350" i="2"/>
  <c r="AE350" i="2"/>
  <c r="AD350" i="2"/>
  <c r="AC350" i="2"/>
  <c r="AB350" i="2"/>
  <c r="AA350" i="2"/>
  <c r="Z350" i="2"/>
  <c r="Y350" i="2"/>
  <c r="X350" i="2"/>
  <c r="AM349" i="2"/>
  <c r="AL349" i="2"/>
  <c r="AK349" i="2"/>
  <c r="AJ349" i="2"/>
  <c r="AI349" i="2"/>
  <c r="AH349" i="2"/>
  <c r="AG349" i="2"/>
  <c r="AF349" i="2"/>
  <c r="AE349" i="2"/>
  <c r="AD349" i="2"/>
  <c r="AC349" i="2"/>
  <c r="AB349" i="2"/>
  <c r="AA349" i="2"/>
  <c r="Z349" i="2"/>
  <c r="Y349" i="2"/>
  <c r="X349" i="2"/>
  <c r="AM348" i="2"/>
  <c r="AL348" i="2"/>
  <c r="AK348" i="2"/>
  <c r="AJ348" i="2"/>
  <c r="AI348" i="2"/>
  <c r="AH348" i="2"/>
  <c r="AG348" i="2"/>
  <c r="AF348" i="2"/>
  <c r="AE348" i="2"/>
  <c r="AD348" i="2"/>
  <c r="AC348" i="2"/>
  <c r="AB348" i="2"/>
  <c r="AA348" i="2"/>
  <c r="Z348" i="2"/>
  <c r="Y348" i="2"/>
  <c r="X348" i="2"/>
  <c r="AM347" i="2"/>
  <c r="AL347" i="2"/>
  <c r="AK347" i="2"/>
  <c r="AJ347" i="2"/>
  <c r="AI347" i="2"/>
  <c r="AH347" i="2"/>
  <c r="AG347" i="2"/>
  <c r="AF347" i="2"/>
  <c r="AE347" i="2"/>
  <c r="AD347" i="2"/>
  <c r="AC347" i="2"/>
  <c r="AB347" i="2"/>
  <c r="AA347" i="2"/>
  <c r="Z347" i="2"/>
  <c r="Y347" i="2"/>
  <c r="X347" i="2"/>
  <c r="AM346" i="2"/>
  <c r="AL346" i="2"/>
  <c r="AK346" i="2"/>
  <c r="AJ346" i="2"/>
  <c r="AI346" i="2"/>
  <c r="AH346" i="2"/>
  <c r="AG346" i="2"/>
  <c r="AF346" i="2"/>
  <c r="AE346" i="2"/>
  <c r="AD346" i="2"/>
  <c r="AC346" i="2"/>
  <c r="AB346" i="2"/>
  <c r="AA346" i="2"/>
  <c r="Z346" i="2"/>
  <c r="Y346" i="2"/>
  <c r="X346" i="2"/>
  <c r="AM345" i="2"/>
  <c r="AL345" i="2"/>
  <c r="AK345" i="2"/>
  <c r="AJ345" i="2"/>
  <c r="AI345" i="2"/>
  <c r="AH345" i="2"/>
  <c r="AG345" i="2"/>
  <c r="AF345" i="2"/>
  <c r="AE345" i="2"/>
  <c r="AD345" i="2"/>
  <c r="AC345" i="2"/>
  <c r="AB345" i="2"/>
  <c r="AA345" i="2"/>
  <c r="Z345" i="2"/>
  <c r="Y345" i="2"/>
  <c r="X345" i="2"/>
  <c r="AM344" i="2"/>
  <c r="AL344" i="2"/>
  <c r="AK344" i="2"/>
  <c r="AJ344" i="2"/>
  <c r="AI344" i="2"/>
  <c r="AH344" i="2"/>
  <c r="AG344" i="2"/>
  <c r="AF344" i="2"/>
  <c r="AE344" i="2"/>
  <c r="AD344" i="2"/>
  <c r="AC344" i="2"/>
  <c r="AB344" i="2"/>
  <c r="AA344" i="2"/>
  <c r="Z344" i="2"/>
  <c r="Y344" i="2"/>
  <c r="X344" i="2"/>
  <c r="AM343" i="2"/>
  <c r="AL343" i="2"/>
  <c r="AK343" i="2"/>
  <c r="AJ343" i="2"/>
  <c r="AI343" i="2"/>
  <c r="AH343" i="2"/>
  <c r="AG343" i="2"/>
  <c r="AF343" i="2"/>
  <c r="AE343" i="2"/>
  <c r="AD343" i="2"/>
  <c r="AC343" i="2"/>
  <c r="AB343" i="2"/>
  <c r="AA343" i="2"/>
  <c r="Z343" i="2"/>
  <c r="Y343" i="2"/>
  <c r="X343" i="2"/>
  <c r="AM342" i="2"/>
  <c r="AL342" i="2"/>
  <c r="AK342" i="2"/>
  <c r="AJ342" i="2"/>
  <c r="AI342" i="2"/>
  <c r="AH342" i="2"/>
  <c r="AG342" i="2"/>
  <c r="AF342" i="2"/>
  <c r="AE342" i="2"/>
  <c r="AD342" i="2"/>
  <c r="AC342" i="2"/>
  <c r="AB342" i="2"/>
  <c r="AA342" i="2"/>
  <c r="Z342" i="2"/>
  <c r="Y342" i="2"/>
  <c r="X342" i="2"/>
  <c r="AM341" i="2"/>
  <c r="AL341" i="2"/>
  <c r="AK341" i="2"/>
  <c r="AJ341" i="2"/>
  <c r="AI341" i="2"/>
  <c r="AH341" i="2"/>
  <c r="AG341" i="2"/>
  <c r="AF341" i="2"/>
  <c r="AE341" i="2"/>
  <c r="AD341" i="2"/>
  <c r="AC341" i="2"/>
  <c r="AB341" i="2"/>
  <c r="AA341" i="2"/>
  <c r="Z341" i="2"/>
  <c r="Y341" i="2"/>
  <c r="X341" i="2"/>
  <c r="AM340" i="2"/>
  <c r="AL340" i="2"/>
  <c r="AK340" i="2"/>
  <c r="AJ340" i="2"/>
  <c r="AI340" i="2"/>
  <c r="AH340" i="2"/>
  <c r="AG340" i="2"/>
  <c r="AF340" i="2"/>
  <c r="AE340" i="2"/>
  <c r="AD340" i="2"/>
  <c r="AC340" i="2"/>
  <c r="AB340" i="2"/>
  <c r="AA340" i="2"/>
  <c r="Z340" i="2"/>
  <c r="Y340" i="2"/>
  <c r="X340" i="2"/>
  <c r="AM339" i="2"/>
  <c r="AL339" i="2"/>
  <c r="AK339" i="2"/>
  <c r="AJ339" i="2"/>
  <c r="AI339" i="2"/>
  <c r="AH339" i="2"/>
  <c r="AG339" i="2"/>
  <c r="AF339" i="2"/>
  <c r="AE339" i="2"/>
  <c r="AD339" i="2"/>
  <c r="AC339" i="2"/>
  <c r="AB339" i="2"/>
  <c r="AA339" i="2"/>
  <c r="Z339" i="2"/>
  <c r="Y339" i="2"/>
  <c r="X339" i="2"/>
  <c r="AM338" i="2"/>
  <c r="AL338" i="2"/>
  <c r="AK338" i="2"/>
  <c r="AJ338" i="2"/>
  <c r="AI338" i="2"/>
  <c r="AH338" i="2"/>
  <c r="AG338" i="2"/>
  <c r="AF338" i="2"/>
  <c r="AE338" i="2"/>
  <c r="AD338" i="2"/>
  <c r="AC338" i="2"/>
  <c r="AB338" i="2"/>
  <c r="AA338" i="2"/>
  <c r="Z338" i="2"/>
  <c r="Y338" i="2"/>
  <c r="X338" i="2"/>
  <c r="AM337" i="2"/>
  <c r="AL337" i="2"/>
  <c r="AK337" i="2"/>
  <c r="AJ337" i="2"/>
  <c r="AI337" i="2"/>
  <c r="AH337" i="2"/>
  <c r="AG337" i="2"/>
  <c r="AF337" i="2"/>
  <c r="AE337" i="2"/>
  <c r="AD337" i="2"/>
  <c r="AC337" i="2"/>
  <c r="AB337" i="2"/>
  <c r="AA337" i="2"/>
  <c r="Z337" i="2"/>
  <c r="Y337" i="2"/>
  <c r="X337" i="2"/>
  <c r="AM336" i="2"/>
  <c r="AL336" i="2"/>
  <c r="AK336" i="2"/>
  <c r="AJ336" i="2"/>
  <c r="AI336" i="2"/>
  <c r="AH336" i="2"/>
  <c r="AG336" i="2"/>
  <c r="AF336" i="2"/>
  <c r="AE336" i="2"/>
  <c r="AD336" i="2"/>
  <c r="AC336" i="2"/>
  <c r="AB336" i="2"/>
  <c r="AA336" i="2"/>
  <c r="Z336" i="2"/>
  <c r="Y336" i="2"/>
  <c r="X336" i="2"/>
  <c r="AM335" i="2"/>
  <c r="AL335" i="2"/>
  <c r="AK335" i="2"/>
  <c r="AJ335" i="2"/>
  <c r="AI335" i="2"/>
  <c r="AH335" i="2"/>
  <c r="AG335" i="2"/>
  <c r="AF335" i="2"/>
  <c r="AE335" i="2"/>
  <c r="AD335" i="2"/>
  <c r="AC335" i="2"/>
  <c r="AB335" i="2"/>
  <c r="AA335" i="2"/>
  <c r="Z335" i="2"/>
  <c r="Y335" i="2"/>
  <c r="X335" i="2"/>
  <c r="AM334" i="2"/>
  <c r="AL334" i="2"/>
  <c r="AK334" i="2"/>
  <c r="AJ334" i="2"/>
  <c r="AI334" i="2"/>
  <c r="AH334" i="2"/>
  <c r="AG334" i="2"/>
  <c r="AF334" i="2"/>
  <c r="AE334" i="2"/>
  <c r="AD334" i="2"/>
  <c r="AC334" i="2"/>
  <c r="AB334" i="2"/>
  <c r="AA334" i="2"/>
  <c r="Z334" i="2"/>
  <c r="Y334" i="2"/>
  <c r="X334" i="2"/>
  <c r="AM333" i="2"/>
  <c r="AL333" i="2"/>
  <c r="AK333" i="2"/>
  <c r="AJ333" i="2"/>
  <c r="AI333" i="2"/>
  <c r="AH333" i="2"/>
  <c r="AG333" i="2"/>
  <c r="AF333" i="2"/>
  <c r="AE333" i="2"/>
  <c r="AD333" i="2"/>
  <c r="AC333" i="2"/>
  <c r="AB333" i="2"/>
  <c r="AA333" i="2"/>
  <c r="Z333" i="2"/>
  <c r="Y333" i="2"/>
  <c r="X333" i="2"/>
  <c r="AM332" i="2"/>
  <c r="AL332" i="2"/>
  <c r="AK332" i="2"/>
  <c r="AJ332" i="2"/>
  <c r="AI332" i="2"/>
  <c r="AH332" i="2"/>
  <c r="AG332" i="2"/>
  <c r="AF332" i="2"/>
  <c r="AE332" i="2"/>
  <c r="AD332" i="2"/>
  <c r="AC332" i="2"/>
  <c r="AB332" i="2"/>
  <c r="AA332" i="2"/>
  <c r="Z332" i="2"/>
  <c r="Y332" i="2"/>
  <c r="X332" i="2"/>
  <c r="AM331" i="2"/>
  <c r="AL331" i="2"/>
  <c r="AK331" i="2"/>
  <c r="AJ331" i="2"/>
  <c r="AI331" i="2"/>
  <c r="AH331" i="2"/>
  <c r="AG331" i="2"/>
  <c r="AF331" i="2"/>
  <c r="AE331" i="2"/>
  <c r="AD331" i="2"/>
  <c r="AC331" i="2"/>
  <c r="AB331" i="2"/>
  <c r="AA331" i="2"/>
  <c r="Z331" i="2"/>
  <c r="Y331" i="2"/>
  <c r="X331" i="2"/>
  <c r="AM330" i="2"/>
  <c r="AL330" i="2"/>
  <c r="AK330" i="2"/>
  <c r="AJ330" i="2"/>
  <c r="AI330" i="2"/>
  <c r="AH330" i="2"/>
  <c r="AG330" i="2"/>
  <c r="AF330" i="2"/>
  <c r="AE330" i="2"/>
  <c r="AD330" i="2"/>
  <c r="AC330" i="2"/>
  <c r="AB330" i="2"/>
  <c r="AA330" i="2"/>
  <c r="Z330" i="2"/>
  <c r="Y330" i="2"/>
  <c r="X330" i="2"/>
  <c r="AM329" i="2"/>
  <c r="AL329" i="2"/>
  <c r="AK329" i="2"/>
  <c r="AJ329" i="2"/>
  <c r="AI329" i="2"/>
  <c r="AH329" i="2"/>
  <c r="AG329" i="2"/>
  <c r="AF329" i="2"/>
  <c r="AE329" i="2"/>
  <c r="AD329" i="2"/>
  <c r="AC329" i="2"/>
  <c r="AB329" i="2"/>
  <c r="AA329" i="2"/>
  <c r="Z329" i="2"/>
  <c r="Y329" i="2"/>
  <c r="X329" i="2"/>
  <c r="AM328" i="2"/>
  <c r="AL328" i="2"/>
  <c r="AK328" i="2"/>
  <c r="AJ328" i="2"/>
  <c r="AI328" i="2"/>
  <c r="AH328" i="2"/>
  <c r="AG328" i="2"/>
  <c r="AF328" i="2"/>
  <c r="AE328" i="2"/>
  <c r="AD328" i="2"/>
  <c r="AC328" i="2"/>
  <c r="AB328" i="2"/>
  <c r="AA328" i="2"/>
  <c r="Z328" i="2"/>
  <c r="Y328" i="2"/>
  <c r="X328" i="2"/>
  <c r="AM327" i="2"/>
  <c r="AL327" i="2"/>
  <c r="AK327" i="2"/>
  <c r="AJ327" i="2"/>
  <c r="AI327" i="2"/>
  <c r="AH327" i="2"/>
  <c r="AG327" i="2"/>
  <c r="AF327" i="2"/>
  <c r="AE327" i="2"/>
  <c r="AD327" i="2"/>
  <c r="AC327" i="2"/>
  <c r="AB327" i="2"/>
  <c r="AA327" i="2"/>
  <c r="Z327" i="2"/>
  <c r="Y327" i="2"/>
  <c r="X327" i="2"/>
  <c r="AM326" i="2"/>
  <c r="AL326" i="2"/>
  <c r="AK326" i="2"/>
  <c r="AJ326" i="2"/>
  <c r="AI326" i="2"/>
  <c r="AH326" i="2"/>
  <c r="AG326" i="2"/>
  <c r="AF326" i="2"/>
  <c r="AE326" i="2"/>
  <c r="AD326" i="2"/>
  <c r="AC326" i="2"/>
  <c r="AB326" i="2"/>
  <c r="AA326" i="2"/>
  <c r="Z326" i="2"/>
  <c r="Y326" i="2"/>
  <c r="X326" i="2"/>
  <c r="AM325" i="2"/>
  <c r="AL325" i="2"/>
  <c r="AK325" i="2"/>
  <c r="AJ325" i="2"/>
  <c r="AI325" i="2"/>
  <c r="AH325" i="2"/>
  <c r="AG325" i="2"/>
  <c r="AF325" i="2"/>
  <c r="AE325" i="2"/>
  <c r="AD325" i="2"/>
  <c r="AC325" i="2"/>
  <c r="AB325" i="2"/>
  <c r="AA325" i="2"/>
  <c r="Z325" i="2"/>
  <c r="Y325" i="2"/>
  <c r="X325" i="2"/>
  <c r="AM324" i="2"/>
  <c r="AL324" i="2"/>
  <c r="AK324" i="2"/>
  <c r="AJ324" i="2"/>
  <c r="AI324" i="2"/>
  <c r="AH324" i="2"/>
  <c r="AG324" i="2"/>
  <c r="AF324" i="2"/>
  <c r="AE324" i="2"/>
  <c r="AD324" i="2"/>
  <c r="AC324" i="2"/>
  <c r="AB324" i="2"/>
  <c r="AA324" i="2"/>
  <c r="Z324" i="2"/>
  <c r="Y324" i="2"/>
  <c r="X324" i="2"/>
  <c r="AM323" i="2"/>
  <c r="AL323" i="2"/>
  <c r="AK323" i="2"/>
  <c r="AJ323" i="2"/>
  <c r="AI323" i="2"/>
  <c r="AH323" i="2"/>
  <c r="AG323" i="2"/>
  <c r="AF323" i="2"/>
  <c r="AE323" i="2"/>
  <c r="AD323" i="2"/>
  <c r="AC323" i="2"/>
  <c r="AB323" i="2"/>
  <c r="AA323" i="2"/>
  <c r="Z323" i="2"/>
  <c r="Y323" i="2"/>
  <c r="X323" i="2"/>
  <c r="AM322" i="2"/>
  <c r="AL322" i="2"/>
  <c r="AK322" i="2"/>
  <c r="AJ322" i="2"/>
  <c r="AI322" i="2"/>
  <c r="AH322" i="2"/>
  <c r="AG322" i="2"/>
  <c r="AF322" i="2"/>
  <c r="AE322" i="2"/>
  <c r="AD322" i="2"/>
  <c r="AC322" i="2"/>
  <c r="AB322" i="2"/>
  <c r="AA322" i="2"/>
  <c r="Z322" i="2"/>
  <c r="Y322" i="2"/>
  <c r="X322" i="2"/>
  <c r="AM321" i="2"/>
  <c r="AL321" i="2"/>
  <c r="AK321" i="2"/>
  <c r="AJ321" i="2"/>
  <c r="AI321" i="2"/>
  <c r="AH321" i="2"/>
  <c r="AG321" i="2"/>
  <c r="AF321" i="2"/>
  <c r="AE321" i="2"/>
  <c r="AD321" i="2"/>
  <c r="AC321" i="2"/>
  <c r="AB321" i="2"/>
  <c r="AA321" i="2"/>
  <c r="Z321" i="2"/>
  <c r="Y321" i="2"/>
  <c r="X321" i="2"/>
  <c r="AM320" i="2"/>
  <c r="AL320" i="2"/>
  <c r="AK320" i="2"/>
  <c r="AJ320" i="2"/>
  <c r="AI320" i="2"/>
  <c r="AH320" i="2"/>
  <c r="AG320" i="2"/>
  <c r="AF320" i="2"/>
  <c r="AE320" i="2"/>
  <c r="AD320" i="2"/>
  <c r="AC320" i="2"/>
  <c r="AB320" i="2"/>
  <c r="AA320" i="2"/>
  <c r="Z320" i="2"/>
  <c r="Y320" i="2"/>
  <c r="X320" i="2"/>
  <c r="AM319" i="2"/>
  <c r="AL319" i="2"/>
  <c r="AK319" i="2"/>
  <c r="AJ319" i="2"/>
  <c r="AI319" i="2"/>
  <c r="AH319" i="2"/>
  <c r="AG319" i="2"/>
  <c r="AF319" i="2"/>
  <c r="AE319" i="2"/>
  <c r="AD319" i="2"/>
  <c r="AC319" i="2"/>
  <c r="AB319" i="2"/>
  <c r="AA319" i="2"/>
  <c r="Z319" i="2"/>
  <c r="Y319" i="2"/>
  <c r="X319" i="2"/>
  <c r="AM318" i="2"/>
  <c r="AL318" i="2"/>
  <c r="AK318" i="2"/>
  <c r="AJ318" i="2"/>
  <c r="AI318" i="2"/>
  <c r="AH318" i="2"/>
  <c r="AG318" i="2"/>
  <c r="AF318" i="2"/>
  <c r="AE318" i="2"/>
  <c r="AD318" i="2"/>
  <c r="AC318" i="2"/>
  <c r="AB318" i="2"/>
  <c r="AA318" i="2"/>
  <c r="Z318" i="2"/>
  <c r="Y318" i="2"/>
  <c r="X318" i="2"/>
  <c r="AM317" i="2"/>
  <c r="AL317" i="2"/>
  <c r="AK317" i="2"/>
  <c r="AJ317" i="2"/>
  <c r="AI317" i="2"/>
  <c r="AH317" i="2"/>
  <c r="AG317" i="2"/>
  <c r="AF317" i="2"/>
  <c r="AE317" i="2"/>
  <c r="AD317" i="2"/>
  <c r="AC317" i="2"/>
  <c r="AB317" i="2"/>
  <c r="AA317" i="2"/>
  <c r="Z317" i="2"/>
  <c r="Y317" i="2"/>
  <c r="X317" i="2"/>
  <c r="AM316" i="2"/>
  <c r="AL316" i="2"/>
  <c r="AK316" i="2"/>
  <c r="AJ316" i="2"/>
  <c r="AI316" i="2"/>
  <c r="AH316" i="2"/>
  <c r="AG316" i="2"/>
  <c r="AF316" i="2"/>
  <c r="AE316" i="2"/>
  <c r="AD316" i="2"/>
  <c r="AC316" i="2"/>
  <c r="AB316" i="2"/>
  <c r="AA316" i="2"/>
  <c r="Z316" i="2"/>
  <c r="Y316" i="2"/>
  <c r="X316" i="2"/>
  <c r="AM315" i="2"/>
  <c r="AL315" i="2"/>
  <c r="AK315" i="2"/>
  <c r="AJ315" i="2"/>
  <c r="AI315" i="2"/>
  <c r="AH315" i="2"/>
  <c r="AG315" i="2"/>
  <c r="AF315" i="2"/>
  <c r="AE315" i="2"/>
  <c r="AD315" i="2"/>
  <c r="AC315" i="2"/>
  <c r="AB315" i="2"/>
  <c r="AA315" i="2"/>
  <c r="Z315" i="2"/>
  <c r="Y315" i="2"/>
  <c r="X315" i="2"/>
  <c r="AM314" i="2"/>
  <c r="AL314" i="2"/>
  <c r="AK314" i="2"/>
  <c r="AJ314" i="2"/>
  <c r="AI314" i="2"/>
  <c r="AH314" i="2"/>
  <c r="AG314" i="2"/>
  <c r="AF314" i="2"/>
  <c r="AE314" i="2"/>
  <c r="AD314" i="2"/>
  <c r="AC314" i="2"/>
  <c r="AB314" i="2"/>
  <c r="AA314" i="2"/>
  <c r="Z314" i="2"/>
  <c r="Y314" i="2"/>
  <c r="X314" i="2"/>
  <c r="AM313" i="2"/>
  <c r="AL313" i="2"/>
  <c r="AK313" i="2"/>
  <c r="AJ313" i="2"/>
  <c r="AI313" i="2"/>
  <c r="AH313" i="2"/>
  <c r="AG313" i="2"/>
  <c r="AF313" i="2"/>
  <c r="AE313" i="2"/>
  <c r="AD313" i="2"/>
  <c r="AC313" i="2"/>
  <c r="AB313" i="2"/>
  <c r="AA313" i="2"/>
  <c r="Z313" i="2"/>
  <c r="Y313" i="2"/>
  <c r="X313" i="2"/>
  <c r="AM312" i="2"/>
  <c r="AL312" i="2"/>
  <c r="AK312" i="2"/>
  <c r="AJ312" i="2"/>
  <c r="AI312" i="2"/>
  <c r="AH312" i="2"/>
  <c r="AG312" i="2"/>
  <c r="AF312" i="2"/>
  <c r="AE312" i="2"/>
  <c r="AD312" i="2"/>
  <c r="AC312" i="2"/>
  <c r="AB312" i="2"/>
  <c r="AA312" i="2"/>
  <c r="Z312" i="2"/>
  <c r="Y312" i="2"/>
  <c r="X312" i="2"/>
  <c r="AM311" i="2"/>
  <c r="AL311" i="2"/>
  <c r="AK311" i="2"/>
  <c r="AJ311" i="2"/>
  <c r="AI311" i="2"/>
  <c r="AH311" i="2"/>
  <c r="AG311" i="2"/>
  <c r="AF311" i="2"/>
  <c r="AE311" i="2"/>
  <c r="AD311" i="2"/>
  <c r="AC311" i="2"/>
  <c r="AB311" i="2"/>
  <c r="AA311" i="2"/>
  <c r="Z311" i="2"/>
  <c r="Y311" i="2"/>
  <c r="X311" i="2"/>
  <c r="AM310" i="2"/>
  <c r="AL310" i="2"/>
  <c r="AK310" i="2"/>
  <c r="AJ310" i="2"/>
  <c r="AI310" i="2"/>
  <c r="AH310" i="2"/>
  <c r="AG310" i="2"/>
  <c r="AF310" i="2"/>
  <c r="AE310" i="2"/>
  <c r="AD310" i="2"/>
  <c r="AC310" i="2"/>
  <c r="AB310" i="2"/>
  <c r="AA310" i="2"/>
  <c r="Z310" i="2"/>
  <c r="Y310" i="2"/>
  <c r="X310" i="2"/>
  <c r="AM309" i="2"/>
  <c r="AL309" i="2"/>
  <c r="AK309" i="2"/>
  <c r="AJ309" i="2"/>
  <c r="AI309" i="2"/>
  <c r="AH309" i="2"/>
  <c r="AG309" i="2"/>
  <c r="AF309" i="2"/>
  <c r="AE309" i="2"/>
  <c r="AD309" i="2"/>
  <c r="AC309" i="2"/>
  <c r="AB309" i="2"/>
  <c r="AA309" i="2"/>
  <c r="Z309" i="2"/>
  <c r="Y309" i="2"/>
  <c r="X309" i="2"/>
  <c r="AM308" i="2"/>
  <c r="AL308" i="2"/>
  <c r="AK308" i="2"/>
  <c r="AJ308" i="2"/>
  <c r="AI308" i="2"/>
  <c r="AH308" i="2"/>
  <c r="AG308" i="2"/>
  <c r="AF308" i="2"/>
  <c r="AE308" i="2"/>
  <c r="AD308" i="2"/>
  <c r="AC308" i="2"/>
  <c r="AB308" i="2"/>
  <c r="AA308" i="2"/>
  <c r="Z308" i="2"/>
  <c r="Y308" i="2"/>
  <c r="X308" i="2"/>
  <c r="AM307" i="2"/>
  <c r="AL307" i="2"/>
  <c r="AK307" i="2"/>
  <c r="AJ307" i="2"/>
  <c r="AI307" i="2"/>
  <c r="AH307" i="2"/>
  <c r="AG307" i="2"/>
  <c r="AF307" i="2"/>
  <c r="AE307" i="2"/>
  <c r="AD307" i="2"/>
  <c r="AC307" i="2"/>
  <c r="AB307" i="2"/>
  <c r="AA307" i="2"/>
  <c r="Z307" i="2"/>
  <c r="Y307" i="2"/>
  <c r="X307" i="2"/>
  <c r="AM306" i="2"/>
  <c r="AL306" i="2"/>
  <c r="AK306" i="2"/>
  <c r="AJ306" i="2"/>
  <c r="AI306" i="2"/>
  <c r="AH306" i="2"/>
  <c r="AG306" i="2"/>
  <c r="AF306" i="2"/>
  <c r="AE306" i="2"/>
  <c r="AD306" i="2"/>
  <c r="AC306" i="2"/>
  <c r="AB306" i="2"/>
  <c r="AA306" i="2"/>
  <c r="Z306" i="2"/>
  <c r="Y306" i="2"/>
  <c r="X306" i="2"/>
  <c r="AM305" i="2"/>
  <c r="AL305" i="2"/>
  <c r="AK305" i="2"/>
  <c r="AJ305" i="2"/>
  <c r="AI305" i="2"/>
  <c r="AH305" i="2"/>
  <c r="AG305" i="2"/>
  <c r="AF305" i="2"/>
  <c r="AE305" i="2"/>
  <c r="AD305" i="2"/>
  <c r="AC305" i="2"/>
  <c r="AB305" i="2"/>
  <c r="AA305" i="2"/>
  <c r="Z305" i="2"/>
  <c r="Y305" i="2"/>
  <c r="X305" i="2"/>
  <c r="AM304" i="2"/>
  <c r="AL304" i="2"/>
  <c r="AK304" i="2"/>
  <c r="AJ304" i="2"/>
  <c r="AI304" i="2"/>
  <c r="AH304" i="2"/>
  <c r="AG304" i="2"/>
  <c r="AF304" i="2"/>
  <c r="AE304" i="2"/>
  <c r="AD304" i="2"/>
  <c r="AC304" i="2"/>
  <c r="AB304" i="2"/>
  <c r="AA304" i="2"/>
  <c r="Z304" i="2"/>
  <c r="Y304" i="2"/>
  <c r="X304" i="2"/>
  <c r="AM303" i="2"/>
  <c r="AL303" i="2"/>
  <c r="AK303" i="2"/>
  <c r="AJ303" i="2"/>
  <c r="AI303" i="2"/>
  <c r="AH303" i="2"/>
  <c r="AG303" i="2"/>
  <c r="AF303" i="2"/>
  <c r="AE303" i="2"/>
  <c r="AD303" i="2"/>
  <c r="AC303" i="2"/>
  <c r="AB303" i="2"/>
  <c r="AA303" i="2"/>
  <c r="Z303" i="2"/>
  <c r="Y303" i="2"/>
  <c r="X303" i="2"/>
  <c r="AM302" i="2"/>
  <c r="AL302" i="2"/>
  <c r="AK302" i="2"/>
  <c r="AJ302" i="2"/>
  <c r="AI302" i="2"/>
  <c r="AH302" i="2"/>
  <c r="AG302" i="2"/>
  <c r="AF302" i="2"/>
  <c r="AE302" i="2"/>
  <c r="AD302" i="2"/>
  <c r="AC302" i="2"/>
  <c r="AB302" i="2"/>
  <c r="AA302" i="2"/>
  <c r="Z302" i="2"/>
  <c r="Y302" i="2"/>
  <c r="X302" i="2"/>
  <c r="AM301" i="2"/>
  <c r="AL301" i="2"/>
  <c r="AK301" i="2"/>
  <c r="AJ301" i="2"/>
  <c r="AI301" i="2"/>
  <c r="AH301" i="2"/>
  <c r="AG301" i="2"/>
  <c r="AF301" i="2"/>
  <c r="AE301" i="2"/>
  <c r="AD301" i="2"/>
  <c r="AC301" i="2"/>
  <c r="AB301" i="2"/>
  <c r="AA301" i="2"/>
  <c r="Z301" i="2"/>
  <c r="Y301" i="2"/>
  <c r="X301" i="2"/>
  <c r="AM300" i="2"/>
  <c r="AL300" i="2"/>
  <c r="AK300" i="2"/>
  <c r="AJ300" i="2"/>
  <c r="AI300" i="2"/>
  <c r="AH300" i="2"/>
  <c r="AG300" i="2"/>
  <c r="AF300" i="2"/>
  <c r="AE300" i="2"/>
  <c r="AD300" i="2"/>
  <c r="AC300" i="2"/>
  <c r="AB300" i="2"/>
  <c r="AA300" i="2"/>
  <c r="Z300" i="2"/>
  <c r="Y300" i="2"/>
  <c r="X300" i="2"/>
  <c r="AM299" i="2"/>
  <c r="AL299" i="2"/>
  <c r="AK299" i="2"/>
  <c r="AJ299" i="2"/>
  <c r="AI299" i="2"/>
  <c r="AH299" i="2"/>
  <c r="AG299" i="2"/>
  <c r="AF299" i="2"/>
  <c r="AE299" i="2"/>
  <c r="AD299" i="2"/>
  <c r="AC299" i="2"/>
  <c r="AB299" i="2"/>
  <c r="AA299" i="2"/>
  <c r="Z299" i="2"/>
  <c r="Y299" i="2"/>
  <c r="X299" i="2"/>
  <c r="AM298" i="2"/>
  <c r="AL298" i="2"/>
  <c r="AK298" i="2"/>
  <c r="AJ298" i="2"/>
  <c r="AI298" i="2"/>
  <c r="AH298" i="2"/>
  <c r="AG298" i="2"/>
  <c r="AF298" i="2"/>
  <c r="AE298" i="2"/>
  <c r="AD298" i="2"/>
  <c r="AC298" i="2"/>
  <c r="AB298" i="2"/>
  <c r="AA298" i="2"/>
  <c r="Z298" i="2"/>
  <c r="Y298" i="2"/>
  <c r="X298" i="2"/>
  <c r="AM297" i="2"/>
  <c r="AL297" i="2"/>
  <c r="AK297" i="2"/>
  <c r="AJ297" i="2"/>
  <c r="AI297" i="2"/>
  <c r="AH297" i="2"/>
  <c r="AG297" i="2"/>
  <c r="AF297" i="2"/>
  <c r="AE297" i="2"/>
  <c r="AD297" i="2"/>
  <c r="AC297" i="2"/>
  <c r="AB297" i="2"/>
  <c r="AA297" i="2"/>
  <c r="Z297" i="2"/>
  <c r="Y297" i="2"/>
  <c r="X297" i="2"/>
  <c r="AM296" i="2"/>
  <c r="AL296" i="2"/>
  <c r="AK296" i="2"/>
  <c r="AJ296" i="2"/>
  <c r="AI296" i="2"/>
  <c r="AH296" i="2"/>
  <c r="AG296" i="2"/>
  <c r="AF296" i="2"/>
  <c r="AE296" i="2"/>
  <c r="AD296" i="2"/>
  <c r="AC296" i="2"/>
  <c r="AB296" i="2"/>
  <c r="AA296" i="2"/>
  <c r="Z296" i="2"/>
  <c r="Y296" i="2"/>
  <c r="X296" i="2"/>
  <c r="AM295" i="2"/>
  <c r="AL295" i="2"/>
  <c r="AK295" i="2"/>
  <c r="AJ295" i="2"/>
  <c r="AI295" i="2"/>
  <c r="AH295" i="2"/>
  <c r="AG295" i="2"/>
  <c r="AF295" i="2"/>
  <c r="AE295" i="2"/>
  <c r="AD295" i="2"/>
  <c r="AC295" i="2"/>
  <c r="AB295" i="2"/>
  <c r="AA295" i="2"/>
  <c r="Z295" i="2"/>
  <c r="Y295" i="2"/>
  <c r="X295" i="2"/>
  <c r="AM294" i="2"/>
  <c r="AL294" i="2"/>
  <c r="AK294" i="2"/>
  <c r="AJ294" i="2"/>
  <c r="AI294" i="2"/>
  <c r="AH294" i="2"/>
  <c r="AG294" i="2"/>
  <c r="AF294" i="2"/>
  <c r="AE294" i="2"/>
  <c r="AD294" i="2"/>
  <c r="AC294" i="2"/>
  <c r="AB294" i="2"/>
  <c r="AA294" i="2"/>
  <c r="Z294" i="2"/>
  <c r="Y294" i="2"/>
  <c r="X294" i="2"/>
  <c r="AM293" i="2"/>
  <c r="AL293" i="2"/>
  <c r="AK293" i="2"/>
  <c r="AJ293" i="2"/>
  <c r="AI293" i="2"/>
  <c r="AH293" i="2"/>
  <c r="AG293" i="2"/>
  <c r="AF293" i="2"/>
  <c r="AE293" i="2"/>
  <c r="AD293" i="2"/>
  <c r="AC293" i="2"/>
  <c r="AB293" i="2"/>
  <c r="AA293" i="2"/>
  <c r="Z293" i="2"/>
  <c r="Y293" i="2"/>
  <c r="X293" i="2"/>
  <c r="AM292" i="2"/>
  <c r="AL292" i="2"/>
  <c r="AK292" i="2"/>
  <c r="AJ292" i="2"/>
  <c r="AI292" i="2"/>
  <c r="AH292" i="2"/>
  <c r="AG292" i="2"/>
  <c r="AF292" i="2"/>
  <c r="AE292" i="2"/>
  <c r="AD292" i="2"/>
  <c r="AC292" i="2"/>
  <c r="AB292" i="2"/>
  <c r="AA292" i="2"/>
  <c r="Z292" i="2"/>
  <c r="Y292" i="2"/>
  <c r="X292" i="2"/>
  <c r="AM291" i="2"/>
  <c r="AL291" i="2"/>
  <c r="AK291" i="2"/>
  <c r="AJ291" i="2"/>
  <c r="AI291" i="2"/>
  <c r="AH291" i="2"/>
  <c r="AG291" i="2"/>
  <c r="AF291" i="2"/>
  <c r="AE291" i="2"/>
  <c r="AD291" i="2"/>
  <c r="AC291" i="2"/>
  <c r="AB291" i="2"/>
  <c r="AA291" i="2"/>
  <c r="Z291" i="2"/>
  <c r="Y291" i="2"/>
  <c r="X291" i="2"/>
  <c r="AM290" i="2"/>
  <c r="AL290" i="2"/>
  <c r="AK290" i="2"/>
  <c r="AJ290" i="2"/>
  <c r="AI290" i="2"/>
  <c r="AH290" i="2"/>
  <c r="AG290" i="2"/>
  <c r="AF290" i="2"/>
  <c r="AE290" i="2"/>
  <c r="AD290" i="2"/>
  <c r="AC290" i="2"/>
  <c r="AB290" i="2"/>
  <c r="AA290" i="2"/>
  <c r="Z290" i="2"/>
  <c r="Y290" i="2"/>
  <c r="X290" i="2"/>
  <c r="AM289" i="2"/>
  <c r="AL289" i="2"/>
  <c r="AK289" i="2"/>
  <c r="AJ289" i="2"/>
  <c r="AI289" i="2"/>
  <c r="AH289" i="2"/>
  <c r="AG289" i="2"/>
  <c r="AF289" i="2"/>
  <c r="AE289" i="2"/>
  <c r="AD289" i="2"/>
  <c r="AC289" i="2"/>
  <c r="AB289" i="2"/>
  <c r="AA289" i="2"/>
  <c r="Z289" i="2"/>
  <c r="Y289" i="2"/>
  <c r="X289" i="2"/>
  <c r="AM288" i="2"/>
  <c r="AL288" i="2"/>
  <c r="AK288" i="2"/>
  <c r="AJ288" i="2"/>
  <c r="AI288" i="2"/>
  <c r="AH288" i="2"/>
  <c r="AG288" i="2"/>
  <c r="AF288" i="2"/>
  <c r="AE288" i="2"/>
  <c r="AD288" i="2"/>
  <c r="AC288" i="2"/>
  <c r="AB288" i="2"/>
  <c r="AA288" i="2"/>
  <c r="Z288" i="2"/>
  <c r="Y288" i="2"/>
  <c r="X288" i="2"/>
  <c r="AM287" i="2"/>
  <c r="AL287" i="2"/>
  <c r="AK287" i="2"/>
  <c r="AJ287" i="2"/>
  <c r="AI287" i="2"/>
  <c r="AH287" i="2"/>
  <c r="AG287" i="2"/>
  <c r="AF287" i="2"/>
  <c r="AE287" i="2"/>
  <c r="AD287" i="2"/>
  <c r="AC287" i="2"/>
  <c r="AB287" i="2"/>
  <c r="AA287" i="2"/>
  <c r="Z287" i="2"/>
  <c r="Y287" i="2"/>
  <c r="X287" i="2"/>
  <c r="AM286" i="2"/>
  <c r="AL286" i="2"/>
  <c r="AK286" i="2"/>
  <c r="AJ286" i="2"/>
  <c r="AI286" i="2"/>
  <c r="AH286" i="2"/>
  <c r="AG286" i="2"/>
  <c r="AF286" i="2"/>
  <c r="AE286" i="2"/>
  <c r="AD286" i="2"/>
  <c r="AC286" i="2"/>
  <c r="AB286" i="2"/>
  <c r="AA286" i="2"/>
  <c r="Z286" i="2"/>
  <c r="Y286" i="2"/>
  <c r="X286" i="2"/>
  <c r="AM285" i="2"/>
  <c r="AL285" i="2"/>
  <c r="AK285" i="2"/>
  <c r="AJ285" i="2"/>
  <c r="AI285" i="2"/>
  <c r="AH285" i="2"/>
  <c r="AG285" i="2"/>
  <c r="AF285" i="2"/>
  <c r="AE285" i="2"/>
  <c r="AD285" i="2"/>
  <c r="AC285" i="2"/>
  <c r="AB285" i="2"/>
  <c r="AA285" i="2"/>
  <c r="Z285" i="2"/>
  <c r="Y285" i="2"/>
  <c r="X285" i="2"/>
  <c r="AM284" i="2"/>
  <c r="AL284" i="2"/>
  <c r="AK284" i="2"/>
  <c r="AJ284" i="2"/>
  <c r="AI284" i="2"/>
  <c r="AH284" i="2"/>
  <c r="AG284" i="2"/>
  <c r="AF284" i="2"/>
  <c r="AE284" i="2"/>
  <c r="AD284" i="2"/>
  <c r="AC284" i="2"/>
  <c r="AB284" i="2"/>
  <c r="AA284" i="2"/>
  <c r="Z284" i="2"/>
  <c r="Y284" i="2"/>
  <c r="X284" i="2"/>
  <c r="AM283" i="2"/>
  <c r="AL283" i="2"/>
  <c r="AK283" i="2"/>
  <c r="AJ283" i="2"/>
  <c r="AI283" i="2"/>
  <c r="AH283" i="2"/>
  <c r="AG283" i="2"/>
  <c r="AF283" i="2"/>
  <c r="AE283" i="2"/>
  <c r="AD283" i="2"/>
  <c r="AC283" i="2"/>
  <c r="AB283" i="2"/>
  <c r="AA283" i="2"/>
  <c r="Z283" i="2"/>
  <c r="Y283" i="2"/>
  <c r="X283" i="2"/>
  <c r="AM282" i="2"/>
  <c r="AL282" i="2"/>
  <c r="AK282" i="2"/>
  <c r="AJ282" i="2"/>
  <c r="AI282" i="2"/>
  <c r="AH282" i="2"/>
  <c r="AG282" i="2"/>
  <c r="AF282" i="2"/>
  <c r="AE282" i="2"/>
  <c r="AD282" i="2"/>
  <c r="AC282" i="2"/>
  <c r="AB282" i="2"/>
  <c r="AA282" i="2"/>
  <c r="Z282" i="2"/>
  <c r="Y282" i="2"/>
  <c r="X282" i="2"/>
  <c r="AM281" i="2"/>
  <c r="AL281" i="2"/>
  <c r="AK281" i="2"/>
  <c r="AJ281" i="2"/>
  <c r="AI281" i="2"/>
  <c r="AH281" i="2"/>
  <c r="AG281" i="2"/>
  <c r="AF281" i="2"/>
  <c r="AE281" i="2"/>
  <c r="AD281" i="2"/>
  <c r="AC281" i="2"/>
  <c r="AB281" i="2"/>
  <c r="AA281" i="2"/>
  <c r="Z281" i="2"/>
  <c r="Y281" i="2"/>
  <c r="X281" i="2"/>
  <c r="AM280" i="2"/>
  <c r="AL280" i="2"/>
  <c r="AK280" i="2"/>
  <c r="AJ280" i="2"/>
  <c r="AI280" i="2"/>
  <c r="AH280" i="2"/>
  <c r="AG280" i="2"/>
  <c r="AF280" i="2"/>
  <c r="AE280" i="2"/>
  <c r="AD280" i="2"/>
  <c r="AC280" i="2"/>
  <c r="AB280" i="2"/>
  <c r="AA280" i="2"/>
  <c r="Z280" i="2"/>
  <c r="Y280" i="2"/>
  <c r="X280" i="2"/>
  <c r="AM279" i="2"/>
  <c r="AL480" i="2" s="1"/>
  <c r="AH11" i="5" s="1"/>
  <c r="AL279" i="2"/>
  <c r="AK480" i="2" s="1"/>
  <c r="AG11" i="5" s="1"/>
  <c r="AK279" i="2"/>
  <c r="AJ480" i="2" s="1"/>
  <c r="AF11" i="5" s="1"/>
  <c r="AJ279" i="2"/>
  <c r="AI480" i="2" s="1"/>
  <c r="AE11" i="5" s="1"/>
  <c r="AI279" i="2"/>
  <c r="AH480" i="2" s="1"/>
  <c r="AD11" i="5" s="1"/>
  <c r="AH279" i="2"/>
  <c r="AG480" i="2" s="1"/>
  <c r="AC11" i="5" s="1"/>
  <c r="AG279" i="2"/>
  <c r="AF480" i="2" s="1"/>
  <c r="AB11" i="5" s="1"/>
  <c r="AF279" i="2"/>
  <c r="AE480" i="2" s="1"/>
  <c r="AA11" i="5" s="1"/>
  <c r="AE279" i="2"/>
  <c r="AD480" i="2" s="1"/>
  <c r="Z11" i="5" s="1"/>
  <c r="AD279" i="2"/>
  <c r="AC480" i="2" s="1"/>
  <c r="Y11" i="5" s="1"/>
  <c r="AC279" i="2"/>
  <c r="AB480" i="2" s="1"/>
  <c r="X11" i="5" s="1"/>
  <c r="AB279" i="2"/>
  <c r="AA480" i="2" s="1"/>
  <c r="W11" i="5" s="1"/>
  <c r="AA279" i="2"/>
  <c r="Z480" i="2" s="1"/>
  <c r="V11" i="5" s="1"/>
  <c r="Z279" i="2"/>
  <c r="Y480" i="2" s="1"/>
  <c r="U11" i="5" s="1"/>
  <c r="Y279" i="2"/>
  <c r="X480" i="2" s="1"/>
  <c r="T11" i="5" s="1"/>
  <c r="X279" i="2"/>
  <c r="AM480" i="2" s="1"/>
  <c r="AI11" i="5" s="1"/>
  <c r="AM278" i="2"/>
  <c r="AL278" i="2"/>
  <c r="AK278" i="2"/>
  <c r="AJ278" i="2"/>
  <c r="AI278" i="2"/>
  <c r="AH278" i="2"/>
  <c r="AG278" i="2"/>
  <c r="AF278" i="2"/>
  <c r="AE278" i="2"/>
  <c r="AD278" i="2"/>
  <c r="AC278" i="2"/>
  <c r="AB278" i="2"/>
  <c r="AA278" i="2"/>
  <c r="Z278" i="2"/>
  <c r="Y278" i="2"/>
  <c r="X278" i="2"/>
  <c r="AM277" i="2"/>
  <c r="AL277" i="2"/>
  <c r="AK277" i="2"/>
  <c r="AJ277" i="2"/>
  <c r="AI277" i="2"/>
  <c r="AH277" i="2"/>
  <c r="AG277" i="2"/>
  <c r="AF277" i="2"/>
  <c r="AE277" i="2"/>
  <c r="AD277" i="2"/>
  <c r="AC277" i="2"/>
  <c r="AB277" i="2"/>
  <c r="AA277" i="2"/>
  <c r="Z277" i="2"/>
  <c r="Y277" i="2"/>
  <c r="X277" i="2"/>
  <c r="AM276" i="2"/>
  <c r="AL276" i="2"/>
  <c r="AK276" i="2"/>
  <c r="AJ276" i="2"/>
  <c r="AI276" i="2"/>
  <c r="AH276" i="2"/>
  <c r="AG276" i="2"/>
  <c r="AF276" i="2"/>
  <c r="AE276" i="2"/>
  <c r="AD276" i="2"/>
  <c r="AC276" i="2"/>
  <c r="AB276" i="2"/>
  <c r="AA276" i="2"/>
  <c r="Z276" i="2"/>
  <c r="Y276" i="2"/>
  <c r="X276" i="2"/>
  <c r="AM275" i="2"/>
  <c r="AL275" i="2"/>
  <c r="AK275" i="2"/>
  <c r="AJ275" i="2"/>
  <c r="AI275" i="2"/>
  <c r="AH275" i="2"/>
  <c r="AG275" i="2"/>
  <c r="AF275" i="2"/>
  <c r="AE275" i="2"/>
  <c r="AD275" i="2"/>
  <c r="AC275" i="2"/>
  <c r="AB275" i="2"/>
  <c r="AA275" i="2"/>
  <c r="Z275" i="2"/>
  <c r="Y275" i="2"/>
  <c r="X275" i="2"/>
  <c r="AM274" i="2"/>
  <c r="AL274" i="2"/>
  <c r="AK274" i="2"/>
  <c r="AJ274" i="2"/>
  <c r="AI274" i="2"/>
  <c r="AH274" i="2"/>
  <c r="AG274" i="2"/>
  <c r="AF274" i="2"/>
  <c r="AE274" i="2"/>
  <c r="AD274" i="2"/>
  <c r="AC274" i="2"/>
  <c r="AB274" i="2"/>
  <c r="AA274" i="2"/>
  <c r="Z274" i="2"/>
  <c r="Y274" i="2"/>
  <c r="X274" i="2"/>
  <c r="AM273" i="2"/>
  <c r="AL273" i="2"/>
  <c r="AK273" i="2"/>
  <c r="AJ273" i="2"/>
  <c r="AI273" i="2"/>
  <c r="AH273" i="2"/>
  <c r="AG273" i="2"/>
  <c r="AF273" i="2"/>
  <c r="AE273" i="2"/>
  <c r="AD273" i="2"/>
  <c r="AC273" i="2"/>
  <c r="AB273" i="2"/>
  <c r="AA273" i="2"/>
  <c r="Z273" i="2"/>
  <c r="Y273" i="2"/>
  <c r="X273" i="2"/>
  <c r="AM272" i="2"/>
  <c r="AL272" i="2"/>
  <c r="AK272" i="2"/>
  <c r="AJ272" i="2"/>
  <c r="AI272" i="2"/>
  <c r="AH272" i="2"/>
  <c r="AG272" i="2"/>
  <c r="AF272" i="2"/>
  <c r="AE272" i="2"/>
  <c r="AD272" i="2"/>
  <c r="AC272" i="2"/>
  <c r="AB272" i="2"/>
  <c r="AA272" i="2"/>
  <c r="Z272" i="2"/>
  <c r="Y272" i="2"/>
  <c r="X272" i="2"/>
  <c r="AM271" i="2"/>
  <c r="AL271" i="2"/>
  <c r="AK271" i="2"/>
  <c r="AJ271" i="2"/>
  <c r="AI271" i="2"/>
  <c r="AH271" i="2"/>
  <c r="AG271" i="2"/>
  <c r="AF271" i="2"/>
  <c r="AE271" i="2"/>
  <c r="AD271" i="2"/>
  <c r="AC271" i="2"/>
  <c r="AB271" i="2"/>
  <c r="AA271" i="2"/>
  <c r="Z271" i="2"/>
  <c r="Y271" i="2"/>
  <c r="X271" i="2"/>
  <c r="AM270" i="2"/>
  <c r="AL270" i="2"/>
  <c r="AK270" i="2"/>
  <c r="AJ270" i="2"/>
  <c r="AI270" i="2"/>
  <c r="AH270" i="2"/>
  <c r="AG270" i="2"/>
  <c r="AF270" i="2"/>
  <c r="AE270" i="2"/>
  <c r="AD270" i="2"/>
  <c r="AC270" i="2"/>
  <c r="AB270" i="2"/>
  <c r="AA270" i="2"/>
  <c r="Z270" i="2"/>
  <c r="Y270" i="2"/>
  <c r="X270" i="2"/>
  <c r="AM269" i="2"/>
  <c r="AL269" i="2"/>
  <c r="AK269" i="2"/>
  <c r="AJ269" i="2"/>
  <c r="AI269" i="2"/>
  <c r="AH269" i="2"/>
  <c r="AG269" i="2"/>
  <c r="AF269" i="2"/>
  <c r="AE269" i="2"/>
  <c r="AD269" i="2"/>
  <c r="AC269" i="2"/>
  <c r="AB269" i="2"/>
  <c r="AA269" i="2"/>
  <c r="Z269" i="2"/>
  <c r="Y269" i="2"/>
  <c r="X269" i="2"/>
  <c r="AM268" i="2"/>
  <c r="AL268" i="2"/>
  <c r="AK268" i="2"/>
  <c r="AJ268" i="2"/>
  <c r="AI268" i="2"/>
  <c r="AH268" i="2"/>
  <c r="AG268" i="2"/>
  <c r="AF268" i="2"/>
  <c r="AE268" i="2"/>
  <c r="AD268" i="2"/>
  <c r="AC268" i="2"/>
  <c r="AB268" i="2"/>
  <c r="AA268" i="2"/>
  <c r="Z268" i="2"/>
  <c r="Y268" i="2"/>
  <c r="X268" i="2"/>
  <c r="AM267" i="2"/>
  <c r="AL267" i="2"/>
  <c r="AK267" i="2"/>
  <c r="AJ267" i="2"/>
  <c r="AI267" i="2"/>
  <c r="AH267" i="2"/>
  <c r="AG267" i="2"/>
  <c r="AF267" i="2"/>
  <c r="AE267" i="2"/>
  <c r="AD267" i="2"/>
  <c r="AC267" i="2"/>
  <c r="AB267" i="2"/>
  <c r="AA267" i="2"/>
  <c r="Z267" i="2"/>
  <c r="Y267" i="2"/>
  <c r="X267" i="2"/>
  <c r="AM266" i="2"/>
  <c r="AL266" i="2"/>
  <c r="AK266" i="2"/>
  <c r="AJ266" i="2"/>
  <c r="AI266" i="2"/>
  <c r="AH266" i="2"/>
  <c r="AG266" i="2"/>
  <c r="AF266" i="2"/>
  <c r="AE266" i="2"/>
  <c r="AD266" i="2"/>
  <c r="AC266" i="2"/>
  <c r="AB266" i="2"/>
  <c r="AA266" i="2"/>
  <c r="Z266" i="2"/>
  <c r="Y266" i="2"/>
  <c r="X266" i="2"/>
  <c r="AM265" i="2"/>
  <c r="AL265" i="2"/>
  <c r="AK265" i="2"/>
  <c r="AJ265" i="2"/>
  <c r="AI265" i="2"/>
  <c r="AH265" i="2"/>
  <c r="AG265" i="2"/>
  <c r="AF265" i="2"/>
  <c r="AE265" i="2"/>
  <c r="AD265" i="2"/>
  <c r="AC265" i="2"/>
  <c r="AB265" i="2"/>
  <c r="AA265" i="2"/>
  <c r="Z265" i="2"/>
  <c r="Y265" i="2"/>
  <c r="X265" i="2"/>
  <c r="AM264" i="2"/>
  <c r="AL264" i="2"/>
  <c r="AK264" i="2"/>
  <c r="AJ264" i="2"/>
  <c r="AI264" i="2"/>
  <c r="AH264" i="2"/>
  <c r="AG264" i="2"/>
  <c r="AF264" i="2"/>
  <c r="AE264" i="2"/>
  <c r="AD264" i="2"/>
  <c r="AC264" i="2"/>
  <c r="AB264" i="2"/>
  <c r="AA264" i="2"/>
  <c r="Z264" i="2"/>
  <c r="Y264" i="2"/>
  <c r="X264" i="2"/>
  <c r="AM263" i="2"/>
  <c r="AL263" i="2"/>
  <c r="AK263" i="2"/>
  <c r="AJ263" i="2"/>
  <c r="AI263" i="2"/>
  <c r="AH263" i="2"/>
  <c r="AG263" i="2"/>
  <c r="AF263" i="2"/>
  <c r="AE263" i="2"/>
  <c r="AD263" i="2"/>
  <c r="AC263" i="2"/>
  <c r="AB263" i="2"/>
  <c r="AA263" i="2"/>
  <c r="Z263" i="2"/>
  <c r="Y263" i="2"/>
  <c r="X263" i="2"/>
  <c r="AM262" i="2"/>
  <c r="AL262" i="2"/>
  <c r="AK262" i="2"/>
  <c r="AJ262" i="2"/>
  <c r="AI262" i="2"/>
  <c r="AH262" i="2"/>
  <c r="AG262" i="2"/>
  <c r="AF262" i="2"/>
  <c r="AE262" i="2"/>
  <c r="AD262" i="2"/>
  <c r="AC262" i="2"/>
  <c r="AB262" i="2"/>
  <c r="AA262" i="2"/>
  <c r="Z262" i="2"/>
  <c r="Y262" i="2"/>
  <c r="X262" i="2"/>
  <c r="AM261" i="2"/>
  <c r="AL261" i="2"/>
  <c r="AK261" i="2"/>
  <c r="AJ261" i="2"/>
  <c r="AI261" i="2"/>
  <c r="AH261" i="2"/>
  <c r="AG261" i="2"/>
  <c r="AF261" i="2"/>
  <c r="AE261" i="2"/>
  <c r="AD261" i="2"/>
  <c r="AC261" i="2"/>
  <c r="AB261" i="2"/>
  <c r="AA261" i="2"/>
  <c r="Z261" i="2"/>
  <c r="Y261" i="2"/>
  <c r="X261" i="2"/>
  <c r="AM260" i="2"/>
  <c r="AL260" i="2"/>
  <c r="AK260" i="2"/>
  <c r="AJ260" i="2"/>
  <c r="AI260" i="2"/>
  <c r="AH260" i="2"/>
  <c r="AG260" i="2"/>
  <c r="AF260" i="2"/>
  <c r="AE260" i="2"/>
  <c r="AD260" i="2"/>
  <c r="AC260" i="2"/>
  <c r="AB260" i="2"/>
  <c r="AA260" i="2"/>
  <c r="Z260" i="2"/>
  <c r="Y260" i="2"/>
  <c r="X260" i="2"/>
  <c r="AM259" i="2"/>
  <c r="AL259" i="2"/>
  <c r="AK259" i="2"/>
  <c r="AJ259" i="2"/>
  <c r="AI259" i="2"/>
  <c r="AH259" i="2"/>
  <c r="AG259" i="2"/>
  <c r="AF259" i="2"/>
  <c r="AE259" i="2"/>
  <c r="AD259" i="2"/>
  <c r="AC259" i="2"/>
  <c r="AB259" i="2"/>
  <c r="AA259" i="2"/>
  <c r="Z259" i="2"/>
  <c r="Y259" i="2"/>
  <c r="X259" i="2"/>
  <c r="AM258" i="2"/>
  <c r="AL258" i="2"/>
  <c r="AK258" i="2"/>
  <c r="AJ258" i="2"/>
  <c r="AI258" i="2"/>
  <c r="AH258" i="2"/>
  <c r="AG258" i="2"/>
  <c r="AF258" i="2"/>
  <c r="AE258" i="2"/>
  <c r="AD258" i="2"/>
  <c r="AC258" i="2"/>
  <c r="AB258" i="2"/>
  <c r="AA258" i="2"/>
  <c r="Z258" i="2"/>
  <c r="Y258" i="2"/>
  <c r="X258" i="2"/>
  <c r="AM257" i="2"/>
  <c r="AL257" i="2"/>
  <c r="AK257" i="2"/>
  <c r="AJ257" i="2"/>
  <c r="AI257" i="2"/>
  <c r="AH257" i="2"/>
  <c r="AG257" i="2"/>
  <c r="AF257" i="2"/>
  <c r="AE257" i="2"/>
  <c r="AD257" i="2"/>
  <c r="AC257" i="2"/>
  <c r="AB257" i="2"/>
  <c r="AA257" i="2"/>
  <c r="Z257" i="2"/>
  <c r="Y257" i="2"/>
  <c r="X257" i="2"/>
  <c r="AM256" i="2"/>
  <c r="AL256" i="2"/>
  <c r="AK256" i="2"/>
  <c r="AJ256" i="2"/>
  <c r="AI256" i="2"/>
  <c r="AH256" i="2"/>
  <c r="AG256" i="2"/>
  <c r="AF256" i="2"/>
  <c r="AE256" i="2"/>
  <c r="AD256" i="2"/>
  <c r="AC256" i="2"/>
  <c r="AB256" i="2"/>
  <c r="AA256" i="2"/>
  <c r="Z256" i="2"/>
  <c r="Y256" i="2"/>
  <c r="X256" i="2"/>
  <c r="AM255" i="2"/>
  <c r="AL255" i="2"/>
  <c r="AK255" i="2"/>
  <c r="AJ255" i="2"/>
  <c r="AI255" i="2"/>
  <c r="AH255" i="2"/>
  <c r="AG255" i="2"/>
  <c r="AF255" i="2"/>
  <c r="AE255" i="2"/>
  <c r="AD255" i="2"/>
  <c r="AC255" i="2"/>
  <c r="AB255" i="2"/>
  <c r="AA255" i="2"/>
  <c r="Z255" i="2"/>
  <c r="Y255" i="2"/>
  <c r="X255" i="2"/>
  <c r="AM254" i="2"/>
  <c r="AL254" i="2"/>
  <c r="AK254" i="2"/>
  <c r="AJ254" i="2"/>
  <c r="AI254" i="2"/>
  <c r="AH254" i="2"/>
  <c r="AG254" i="2"/>
  <c r="AF254" i="2"/>
  <c r="AE254" i="2"/>
  <c r="AD254" i="2"/>
  <c r="AC254" i="2"/>
  <c r="AB254" i="2"/>
  <c r="AA254" i="2"/>
  <c r="Z254" i="2"/>
  <c r="Y254" i="2"/>
  <c r="X254" i="2"/>
  <c r="AM253" i="2"/>
  <c r="AL253" i="2"/>
  <c r="AK253" i="2"/>
  <c r="AJ253" i="2"/>
  <c r="AI253" i="2"/>
  <c r="AH253" i="2"/>
  <c r="AG253" i="2"/>
  <c r="AF253" i="2"/>
  <c r="AE253" i="2"/>
  <c r="AD253" i="2"/>
  <c r="AC253" i="2"/>
  <c r="AB253" i="2"/>
  <c r="AA253" i="2"/>
  <c r="Z253" i="2"/>
  <c r="Y253" i="2"/>
  <c r="X253" i="2"/>
  <c r="AM252" i="2"/>
  <c r="AL252" i="2"/>
  <c r="AK252" i="2"/>
  <c r="AJ252" i="2"/>
  <c r="AI252" i="2"/>
  <c r="AH252" i="2"/>
  <c r="AG252" i="2"/>
  <c r="AF252" i="2"/>
  <c r="AE252" i="2"/>
  <c r="AD252" i="2"/>
  <c r="AC252" i="2"/>
  <c r="AB252" i="2"/>
  <c r="AA252" i="2"/>
  <c r="Z252" i="2"/>
  <c r="Y252" i="2"/>
  <c r="X252" i="2"/>
  <c r="AM251" i="2"/>
  <c r="AL251" i="2"/>
  <c r="AK251" i="2"/>
  <c r="AJ251" i="2"/>
  <c r="AI251" i="2"/>
  <c r="AH251" i="2"/>
  <c r="AG251" i="2"/>
  <c r="AF251" i="2"/>
  <c r="AE251" i="2"/>
  <c r="AD251" i="2"/>
  <c r="AC251" i="2"/>
  <c r="AB251" i="2"/>
  <c r="AA251" i="2"/>
  <c r="Z251" i="2"/>
  <c r="Y251" i="2"/>
  <c r="X251" i="2"/>
  <c r="AM250" i="2"/>
  <c r="AL250" i="2"/>
  <c r="AK250" i="2"/>
  <c r="AJ250" i="2"/>
  <c r="AI250" i="2"/>
  <c r="AH250" i="2"/>
  <c r="AG250" i="2"/>
  <c r="AF250" i="2"/>
  <c r="AE250" i="2"/>
  <c r="AD250" i="2"/>
  <c r="AC250" i="2"/>
  <c r="AB250" i="2"/>
  <c r="AA250" i="2"/>
  <c r="Z250" i="2"/>
  <c r="Y250" i="2"/>
  <c r="X250" i="2"/>
  <c r="AM249" i="2"/>
  <c r="AL249" i="2"/>
  <c r="AK249" i="2"/>
  <c r="AJ249" i="2"/>
  <c r="AI249" i="2"/>
  <c r="AH249" i="2"/>
  <c r="AG249" i="2"/>
  <c r="AF249" i="2"/>
  <c r="AE249" i="2"/>
  <c r="AD249" i="2"/>
  <c r="AC249" i="2"/>
  <c r="AB249" i="2"/>
  <c r="AA249" i="2"/>
  <c r="Z249" i="2"/>
  <c r="Y249" i="2"/>
  <c r="X249" i="2"/>
  <c r="AM248" i="2"/>
  <c r="AL248" i="2"/>
  <c r="AK248" i="2"/>
  <c r="AJ248" i="2"/>
  <c r="AI248" i="2"/>
  <c r="AH248" i="2"/>
  <c r="AG248" i="2"/>
  <c r="AF248" i="2"/>
  <c r="AE248" i="2"/>
  <c r="AD248" i="2"/>
  <c r="AC248" i="2"/>
  <c r="AB248" i="2"/>
  <c r="AA248" i="2"/>
  <c r="Z248" i="2"/>
  <c r="Y248" i="2"/>
  <c r="X248" i="2"/>
  <c r="AM247" i="2"/>
  <c r="AL247" i="2"/>
  <c r="AK247" i="2"/>
  <c r="AJ247" i="2"/>
  <c r="AI247" i="2"/>
  <c r="AH247" i="2"/>
  <c r="AG247" i="2"/>
  <c r="AF247" i="2"/>
  <c r="AE247" i="2"/>
  <c r="AD247" i="2"/>
  <c r="AC247" i="2"/>
  <c r="AB247" i="2"/>
  <c r="AA247" i="2"/>
  <c r="Z247" i="2"/>
  <c r="Y247" i="2"/>
  <c r="X247" i="2"/>
  <c r="AM246" i="2"/>
  <c r="AL246" i="2"/>
  <c r="AK246" i="2"/>
  <c r="AJ246" i="2"/>
  <c r="AI246" i="2"/>
  <c r="AH246" i="2"/>
  <c r="AG246" i="2"/>
  <c r="AF246" i="2"/>
  <c r="AE246" i="2"/>
  <c r="AD246" i="2"/>
  <c r="AC246" i="2"/>
  <c r="AB246" i="2"/>
  <c r="AA246" i="2"/>
  <c r="Z246" i="2"/>
  <c r="Y246" i="2"/>
  <c r="X246" i="2"/>
  <c r="AM245" i="2"/>
  <c r="AL245" i="2"/>
  <c r="AK245" i="2"/>
  <c r="AJ245" i="2"/>
  <c r="AI245" i="2"/>
  <c r="AH245" i="2"/>
  <c r="AG245" i="2"/>
  <c r="AF245" i="2"/>
  <c r="AE245" i="2"/>
  <c r="AD245" i="2"/>
  <c r="AC245" i="2"/>
  <c r="AB245" i="2"/>
  <c r="AA245" i="2"/>
  <c r="Z245" i="2"/>
  <c r="Y245" i="2"/>
  <c r="X245" i="2"/>
  <c r="AM244" i="2"/>
  <c r="AL244" i="2"/>
  <c r="AK244" i="2"/>
  <c r="AJ244" i="2"/>
  <c r="AI244" i="2"/>
  <c r="AH244" i="2"/>
  <c r="AG244" i="2"/>
  <c r="AF244" i="2"/>
  <c r="AE244" i="2"/>
  <c r="AD244" i="2"/>
  <c r="AC244" i="2"/>
  <c r="AB244" i="2"/>
  <c r="AA244" i="2"/>
  <c r="Z244" i="2"/>
  <c r="Y244" i="2"/>
  <c r="X244" i="2"/>
  <c r="AM243" i="2"/>
  <c r="AL243" i="2"/>
  <c r="AK243" i="2"/>
  <c r="AJ243" i="2"/>
  <c r="AI243" i="2"/>
  <c r="AH243" i="2"/>
  <c r="AG243" i="2"/>
  <c r="AF243" i="2"/>
  <c r="AE243" i="2"/>
  <c r="AD243" i="2"/>
  <c r="AC243" i="2"/>
  <c r="AB243" i="2"/>
  <c r="AA243" i="2"/>
  <c r="Z243" i="2"/>
  <c r="Y243" i="2"/>
  <c r="X243" i="2"/>
  <c r="AM242" i="2"/>
  <c r="AL242" i="2"/>
  <c r="AK242" i="2"/>
  <c r="AJ242" i="2"/>
  <c r="AI242" i="2"/>
  <c r="AH242" i="2"/>
  <c r="AG242" i="2"/>
  <c r="AF242" i="2"/>
  <c r="AE242" i="2"/>
  <c r="AD242" i="2"/>
  <c r="AC242" i="2"/>
  <c r="AB242" i="2"/>
  <c r="AA242" i="2"/>
  <c r="Z242" i="2"/>
  <c r="Y242" i="2"/>
  <c r="X242" i="2"/>
  <c r="AM241" i="2"/>
  <c r="AL241" i="2"/>
  <c r="AK241" i="2"/>
  <c r="AJ241" i="2"/>
  <c r="AI241" i="2"/>
  <c r="AH241" i="2"/>
  <c r="AG241" i="2"/>
  <c r="AF241" i="2"/>
  <c r="AE241" i="2"/>
  <c r="AD241" i="2"/>
  <c r="AC241" i="2"/>
  <c r="AB241" i="2"/>
  <c r="AA241" i="2"/>
  <c r="Z241" i="2"/>
  <c r="Y241" i="2"/>
  <c r="X241" i="2"/>
  <c r="AM240" i="2"/>
  <c r="AL240" i="2"/>
  <c r="AK240" i="2"/>
  <c r="AJ240" i="2"/>
  <c r="AI240" i="2"/>
  <c r="AH240" i="2"/>
  <c r="AG240" i="2"/>
  <c r="AF240" i="2"/>
  <c r="AE240" i="2"/>
  <c r="AD240" i="2"/>
  <c r="AC240" i="2"/>
  <c r="AB240" i="2"/>
  <c r="AA240" i="2"/>
  <c r="Z240" i="2"/>
  <c r="Y240" i="2"/>
  <c r="X240" i="2"/>
  <c r="AM239" i="2"/>
  <c r="AL239" i="2"/>
  <c r="AK239" i="2"/>
  <c r="AJ239" i="2"/>
  <c r="AI239" i="2"/>
  <c r="AH239" i="2"/>
  <c r="AG239" i="2"/>
  <c r="AF239" i="2"/>
  <c r="AE239" i="2"/>
  <c r="AD239" i="2"/>
  <c r="AC239" i="2"/>
  <c r="AB239" i="2"/>
  <c r="AA239" i="2"/>
  <c r="Z239" i="2"/>
  <c r="Y239" i="2"/>
  <c r="X239" i="2"/>
  <c r="AM238" i="2"/>
  <c r="AL238" i="2"/>
  <c r="AK238" i="2"/>
  <c r="AJ238" i="2"/>
  <c r="AI238" i="2"/>
  <c r="AH238" i="2"/>
  <c r="AG238" i="2"/>
  <c r="AF238" i="2"/>
  <c r="AE238" i="2"/>
  <c r="AD238" i="2"/>
  <c r="AC238" i="2"/>
  <c r="AB238" i="2"/>
  <c r="AA238" i="2"/>
  <c r="Z238" i="2"/>
  <c r="Y238" i="2"/>
  <c r="X238" i="2"/>
  <c r="AM237" i="2"/>
  <c r="AL237" i="2"/>
  <c r="AK237" i="2"/>
  <c r="AJ237" i="2"/>
  <c r="AI237" i="2"/>
  <c r="AH237" i="2"/>
  <c r="AG237" i="2"/>
  <c r="AF237" i="2"/>
  <c r="AE237" i="2"/>
  <c r="AD237" i="2"/>
  <c r="AC237" i="2"/>
  <c r="AB237" i="2"/>
  <c r="AA237" i="2"/>
  <c r="Z237" i="2"/>
  <c r="Y237" i="2"/>
  <c r="X237" i="2"/>
  <c r="AM236" i="2"/>
  <c r="AL236" i="2"/>
  <c r="AK236" i="2"/>
  <c r="AJ236" i="2"/>
  <c r="AI236" i="2"/>
  <c r="AH236" i="2"/>
  <c r="AG236" i="2"/>
  <c r="AF236" i="2"/>
  <c r="AE236" i="2"/>
  <c r="AD236" i="2"/>
  <c r="AC236" i="2"/>
  <c r="AB236" i="2"/>
  <c r="AA236" i="2"/>
  <c r="Z236" i="2"/>
  <c r="Y236" i="2"/>
  <c r="X236" i="2"/>
  <c r="AM235" i="2"/>
  <c r="AL235" i="2"/>
  <c r="AK235" i="2"/>
  <c r="AJ235" i="2"/>
  <c r="AI235" i="2"/>
  <c r="AH235" i="2"/>
  <c r="AG235" i="2"/>
  <c r="AF235" i="2"/>
  <c r="AE235" i="2"/>
  <c r="AD235" i="2"/>
  <c r="AC235" i="2"/>
  <c r="AB235" i="2"/>
  <c r="AA235" i="2"/>
  <c r="Z235" i="2"/>
  <c r="Y235" i="2"/>
  <c r="X235" i="2"/>
  <c r="AM234" i="2"/>
  <c r="AL234" i="2"/>
  <c r="AK234" i="2"/>
  <c r="AJ234" i="2"/>
  <c r="AI234" i="2"/>
  <c r="AH234" i="2"/>
  <c r="AG234" i="2"/>
  <c r="AF234" i="2"/>
  <c r="AE234" i="2"/>
  <c r="AD234" i="2"/>
  <c r="AC234" i="2"/>
  <c r="AB234" i="2"/>
  <c r="AA234" i="2"/>
  <c r="Z234" i="2"/>
  <c r="Y234" i="2"/>
  <c r="X234" i="2"/>
  <c r="AM233" i="2"/>
  <c r="AL233" i="2"/>
  <c r="AK233" i="2"/>
  <c r="AJ233" i="2"/>
  <c r="AI233" i="2"/>
  <c r="AH233" i="2"/>
  <c r="AG233" i="2"/>
  <c r="AF233" i="2"/>
  <c r="AE233" i="2"/>
  <c r="AD233" i="2"/>
  <c r="AC233" i="2"/>
  <c r="AB233" i="2"/>
  <c r="AA233" i="2"/>
  <c r="Z233" i="2"/>
  <c r="Y233" i="2"/>
  <c r="X233" i="2"/>
  <c r="AM232" i="2"/>
  <c r="AL232" i="2"/>
  <c r="AK232" i="2"/>
  <c r="AJ232" i="2"/>
  <c r="AI232" i="2"/>
  <c r="AH232" i="2"/>
  <c r="AG232" i="2"/>
  <c r="AF232" i="2"/>
  <c r="AE232" i="2"/>
  <c r="AD232" i="2"/>
  <c r="AC232" i="2"/>
  <c r="AB232" i="2"/>
  <c r="AA232" i="2"/>
  <c r="Z232" i="2"/>
  <c r="Y232" i="2"/>
  <c r="X232" i="2"/>
  <c r="AM231" i="2"/>
  <c r="AL231" i="2"/>
  <c r="AK231" i="2"/>
  <c r="AJ231" i="2"/>
  <c r="AI231" i="2"/>
  <c r="AH231" i="2"/>
  <c r="AG231" i="2"/>
  <c r="AF231" i="2"/>
  <c r="AE231" i="2"/>
  <c r="AD231" i="2"/>
  <c r="AC231" i="2"/>
  <c r="AB231" i="2"/>
  <c r="AA231" i="2"/>
  <c r="Z231" i="2"/>
  <c r="Y231" i="2"/>
  <c r="X231" i="2"/>
  <c r="AM230" i="2"/>
  <c r="AL230" i="2"/>
  <c r="AK230" i="2"/>
  <c r="AJ230" i="2"/>
  <c r="AI230" i="2"/>
  <c r="AH230" i="2"/>
  <c r="AG230" i="2"/>
  <c r="AF230" i="2"/>
  <c r="AE230" i="2"/>
  <c r="AD230" i="2"/>
  <c r="AC230" i="2"/>
  <c r="AB230" i="2"/>
  <c r="AA230" i="2"/>
  <c r="Z230" i="2"/>
  <c r="Y230" i="2"/>
  <c r="X230" i="2"/>
  <c r="AM229" i="2"/>
  <c r="AL229" i="2"/>
  <c r="AK229" i="2"/>
  <c r="AJ229" i="2"/>
  <c r="AI229" i="2"/>
  <c r="AH229" i="2"/>
  <c r="AG229" i="2"/>
  <c r="AF229" i="2"/>
  <c r="AE229" i="2"/>
  <c r="AD229" i="2"/>
  <c r="AC229" i="2"/>
  <c r="AB229" i="2"/>
  <c r="AA229" i="2"/>
  <c r="Z229" i="2"/>
  <c r="Y229" i="2"/>
  <c r="X229" i="2"/>
  <c r="AM228" i="2"/>
  <c r="AL228" i="2"/>
  <c r="AK228" i="2"/>
  <c r="AJ228" i="2"/>
  <c r="AI228" i="2"/>
  <c r="AH228" i="2"/>
  <c r="AG228" i="2"/>
  <c r="AF228" i="2"/>
  <c r="AE228" i="2"/>
  <c r="AD228" i="2"/>
  <c r="AC228" i="2"/>
  <c r="AB228" i="2"/>
  <c r="AA228" i="2"/>
  <c r="Z228" i="2"/>
  <c r="Y228" i="2"/>
  <c r="X228" i="2"/>
  <c r="AM227" i="2"/>
  <c r="AL227" i="2"/>
  <c r="AK227" i="2"/>
  <c r="AJ227" i="2"/>
  <c r="AI227" i="2"/>
  <c r="AH227" i="2"/>
  <c r="AG227" i="2"/>
  <c r="AF227" i="2"/>
  <c r="AE227" i="2"/>
  <c r="AD227" i="2"/>
  <c r="AC227" i="2"/>
  <c r="AB227" i="2"/>
  <c r="AA227" i="2"/>
  <c r="Z227" i="2"/>
  <c r="Y227" i="2"/>
  <c r="X227" i="2"/>
  <c r="AM226" i="2"/>
  <c r="AL226" i="2"/>
  <c r="AK226" i="2"/>
  <c r="AJ226" i="2"/>
  <c r="AI226" i="2"/>
  <c r="AH226" i="2"/>
  <c r="AG226" i="2"/>
  <c r="AF226" i="2"/>
  <c r="AE226" i="2"/>
  <c r="AD226" i="2"/>
  <c r="AC226" i="2"/>
  <c r="AB226" i="2"/>
  <c r="AA226" i="2"/>
  <c r="Z226" i="2"/>
  <c r="Y226" i="2"/>
  <c r="X226" i="2"/>
  <c r="AM225" i="2"/>
  <c r="AL225" i="2"/>
  <c r="AK225" i="2"/>
  <c r="AJ225" i="2"/>
  <c r="AI225" i="2"/>
  <c r="AH225" i="2"/>
  <c r="AG225" i="2"/>
  <c r="AF225" i="2"/>
  <c r="AE225" i="2"/>
  <c r="AD225" i="2"/>
  <c r="AC225" i="2"/>
  <c r="AB225" i="2"/>
  <c r="AA225" i="2"/>
  <c r="Z225" i="2"/>
  <c r="Y225" i="2"/>
  <c r="X225" i="2"/>
  <c r="AM224" i="2"/>
  <c r="AL224" i="2"/>
  <c r="AK224" i="2"/>
  <c r="AJ224" i="2"/>
  <c r="AI224" i="2"/>
  <c r="AH224" i="2"/>
  <c r="AG224" i="2"/>
  <c r="AF224" i="2"/>
  <c r="AE224" i="2"/>
  <c r="AD224" i="2"/>
  <c r="AC224" i="2"/>
  <c r="AB224" i="2"/>
  <c r="AA224" i="2"/>
  <c r="Z224" i="2"/>
  <c r="Y224" i="2"/>
  <c r="X224" i="2"/>
  <c r="AM223" i="2"/>
  <c r="AL223" i="2"/>
  <c r="AK223" i="2"/>
  <c r="AJ223" i="2"/>
  <c r="AI223" i="2"/>
  <c r="AH223" i="2"/>
  <c r="AG223" i="2"/>
  <c r="AF223" i="2"/>
  <c r="AE223" i="2"/>
  <c r="AD223" i="2"/>
  <c r="AC223" i="2"/>
  <c r="AB223" i="2"/>
  <c r="AA223" i="2"/>
  <c r="Z223" i="2"/>
  <c r="Y223" i="2"/>
  <c r="X223" i="2"/>
  <c r="AM222" i="2"/>
  <c r="AL222" i="2"/>
  <c r="AK222" i="2"/>
  <c r="AJ222" i="2"/>
  <c r="AI222" i="2"/>
  <c r="AH222" i="2"/>
  <c r="AG222" i="2"/>
  <c r="AF222" i="2"/>
  <c r="AE222" i="2"/>
  <c r="AD222" i="2"/>
  <c r="AC222" i="2"/>
  <c r="AB222" i="2"/>
  <c r="AA222" i="2"/>
  <c r="Z222" i="2"/>
  <c r="Y222" i="2"/>
  <c r="X222" i="2"/>
  <c r="AM221" i="2"/>
  <c r="AL221" i="2"/>
  <c r="AK221" i="2"/>
  <c r="AJ221" i="2"/>
  <c r="AI221" i="2"/>
  <c r="AH221" i="2"/>
  <c r="AG221" i="2"/>
  <c r="AF221" i="2"/>
  <c r="AE221" i="2"/>
  <c r="AD221" i="2"/>
  <c r="AC221" i="2"/>
  <c r="AB221" i="2"/>
  <c r="AA221" i="2"/>
  <c r="Z221" i="2"/>
  <c r="Y221" i="2"/>
  <c r="X221" i="2"/>
  <c r="AM220" i="2"/>
  <c r="AL220" i="2"/>
  <c r="AK220" i="2"/>
  <c r="AJ220" i="2"/>
  <c r="AI220" i="2"/>
  <c r="AH220" i="2"/>
  <c r="AG220" i="2"/>
  <c r="AF220" i="2"/>
  <c r="AE220" i="2"/>
  <c r="AD220" i="2"/>
  <c r="AC220" i="2"/>
  <c r="AB220" i="2"/>
  <c r="AA220" i="2"/>
  <c r="Z220" i="2"/>
  <c r="Y220" i="2"/>
  <c r="X220" i="2"/>
  <c r="AM219" i="2"/>
  <c r="AL219" i="2"/>
  <c r="AK219" i="2"/>
  <c r="AJ219" i="2"/>
  <c r="AI219" i="2"/>
  <c r="AH219" i="2"/>
  <c r="AG219" i="2"/>
  <c r="AF219" i="2"/>
  <c r="AE219" i="2"/>
  <c r="AD219" i="2"/>
  <c r="AC219" i="2"/>
  <c r="AB219" i="2"/>
  <c r="AA219" i="2"/>
  <c r="Z219" i="2"/>
  <c r="Y219" i="2"/>
  <c r="X219" i="2"/>
  <c r="AM218" i="2"/>
  <c r="AL218" i="2"/>
  <c r="AK218" i="2"/>
  <c r="AJ218" i="2"/>
  <c r="AI218" i="2"/>
  <c r="AH218" i="2"/>
  <c r="AG218" i="2"/>
  <c r="AF218" i="2"/>
  <c r="AE218" i="2"/>
  <c r="AD218" i="2"/>
  <c r="AC218" i="2"/>
  <c r="AB218" i="2"/>
  <c r="AA218" i="2"/>
  <c r="Z218" i="2"/>
  <c r="Y218" i="2"/>
  <c r="X218" i="2"/>
  <c r="AM217" i="2"/>
  <c r="AL217" i="2"/>
  <c r="AK217" i="2"/>
  <c r="AJ217" i="2"/>
  <c r="AI217" i="2"/>
  <c r="AH217" i="2"/>
  <c r="AG217" i="2"/>
  <c r="AF217" i="2"/>
  <c r="AE217" i="2"/>
  <c r="AD217" i="2"/>
  <c r="AC217" i="2"/>
  <c r="AB217" i="2"/>
  <c r="AA217" i="2"/>
  <c r="Z217" i="2"/>
  <c r="Y217" i="2"/>
  <c r="X217" i="2"/>
  <c r="AM216" i="2"/>
  <c r="AL216" i="2"/>
  <c r="AK216" i="2"/>
  <c r="AJ216" i="2"/>
  <c r="AI216" i="2"/>
  <c r="AH216" i="2"/>
  <c r="AG216" i="2"/>
  <c r="AF216" i="2"/>
  <c r="AE216" i="2"/>
  <c r="AD216" i="2"/>
  <c r="AC216" i="2"/>
  <c r="AB216" i="2"/>
  <c r="AA216" i="2"/>
  <c r="Z216" i="2"/>
  <c r="Y216" i="2"/>
  <c r="X216" i="2"/>
  <c r="AM215" i="2"/>
  <c r="AL215" i="2"/>
  <c r="AK215" i="2"/>
  <c r="AJ215" i="2"/>
  <c r="AI215" i="2"/>
  <c r="AH215" i="2"/>
  <c r="AG215" i="2"/>
  <c r="AF215" i="2"/>
  <c r="AE215" i="2"/>
  <c r="AD215" i="2"/>
  <c r="AC215" i="2"/>
  <c r="AB215" i="2"/>
  <c r="AA215" i="2"/>
  <c r="Z215" i="2"/>
  <c r="Y215" i="2"/>
  <c r="X215" i="2"/>
  <c r="AM214" i="2"/>
  <c r="AL214" i="2"/>
  <c r="AK214" i="2"/>
  <c r="AJ214" i="2"/>
  <c r="AI214" i="2"/>
  <c r="AH214" i="2"/>
  <c r="AG214" i="2"/>
  <c r="AF214" i="2"/>
  <c r="AE214" i="2"/>
  <c r="AD214" i="2"/>
  <c r="AC214" i="2"/>
  <c r="AB214" i="2"/>
  <c r="AA214" i="2"/>
  <c r="Z214" i="2"/>
  <c r="Y214" i="2"/>
  <c r="X214" i="2"/>
  <c r="AM213" i="2"/>
  <c r="AL213" i="2"/>
  <c r="AK213" i="2"/>
  <c r="AJ213" i="2"/>
  <c r="AI213" i="2"/>
  <c r="AH213" i="2"/>
  <c r="AG213" i="2"/>
  <c r="AF213" i="2"/>
  <c r="AE213" i="2"/>
  <c r="AD213" i="2"/>
  <c r="AC213" i="2"/>
  <c r="AB213" i="2"/>
  <c r="AA213" i="2"/>
  <c r="Z213" i="2"/>
  <c r="Y213" i="2"/>
  <c r="X213" i="2"/>
  <c r="AM212" i="2"/>
  <c r="AL212" i="2"/>
  <c r="AK212" i="2"/>
  <c r="AJ212" i="2"/>
  <c r="AI212" i="2"/>
  <c r="AH212" i="2"/>
  <c r="AG212" i="2"/>
  <c r="AF212" i="2"/>
  <c r="AE212" i="2"/>
  <c r="AD212" i="2"/>
  <c r="AC212" i="2"/>
  <c r="AB212" i="2"/>
  <c r="AA212" i="2"/>
  <c r="Z212" i="2"/>
  <c r="Y212" i="2"/>
  <c r="X212" i="2"/>
  <c r="AM211" i="2"/>
  <c r="AL211" i="2"/>
  <c r="AK211" i="2"/>
  <c r="AJ211" i="2"/>
  <c r="AI211" i="2"/>
  <c r="AH211" i="2"/>
  <c r="AG211" i="2"/>
  <c r="AF211" i="2"/>
  <c r="AE211" i="2"/>
  <c r="AD211" i="2"/>
  <c r="AC211" i="2"/>
  <c r="AB211" i="2"/>
  <c r="AA211" i="2"/>
  <c r="Z211" i="2"/>
  <c r="Y211" i="2"/>
  <c r="X211" i="2"/>
  <c r="AM210" i="2"/>
  <c r="AL210" i="2"/>
  <c r="AK210" i="2"/>
  <c r="AJ210" i="2"/>
  <c r="AI210" i="2"/>
  <c r="AH210" i="2"/>
  <c r="AG210" i="2"/>
  <c r="AF210" i="2"/>
  <c r="AE210" i="2"/>
  <c r="AD210" i="2"/>
  <c r="AC210" i="2"/>
  <c r="AB210" i="2"/>
  <c r="AA210" i="2"/>
  <c r="Z210" i="2"/>
  <c r="Y210" i="2"/>
  <c r="X210" i="2"/>
  <c r="AM209" i="2"/>
  <c r="AL209" i="2"/>
  <c r="AK209" i="2"/>
  <c r="AJ209" i="2"/>
  <c r="AI209" i="2"/>
  <c r="AH209" i="2"/>
  <c r="AG209" i="2"/>
  <c r="AF209" i="2"/>
  <c r="AE209" i="2"/>
  <c r="AD209" i="2"/>
  <c r="AC209" i="2"/>
  <c r="AB209" i="2"/>
  <c r="AA209" i="2"/>
  <c r="Z209" i="2"/>
  <c r="Y209" i="2"/>
  <c r="X209" i="2"/>
  <c r="AM208" i="2"/>
  <c r="AL208" i="2"/>
  <c r="AK208" i="2"/>
  <c r="AJ208" i="2"/>
  <c r="AI208" i="2"/>
  <c r="AH208" i="2"/>
  <c r="AG208" i="2"/>
  <c r="AF208" i="2"/>
  <c r="AE208" i="2"/>
  <c r="AD208" i="2"/>
  <c r="AC208" i="2"/>
  <c r="AB208" i="2"/>
  <c r="AA208" i="2"/>
  <c r="Z208" i="2"/>
  <c r="Y208" i="2"/>
  <c r="X208" i="2"/>
  <c r="AM207" i="2"/>
  <c r="AL207" i="2"/>
  <c r="AK207" i="2"/>
  <c r="AJ207" i="2"/>
  <c r="AI207" i="2"/>
  <c r="AH207" i="2"/>
  <c r="AG207" i="2"/>
  <c r="AF207" i="2"/>
  <c r="AE207" i="2"/>
  <c r="AD207" i="2"/>
  <c r="AC207" i="2"/>
  <c r="AB207" i="2"/>
  <c r="AA207" i="2"/>
  <c r="Z207" i="2"/>
  <c r="Y207" i="2"/>
  <c r="X207" i="2"/>
  <c r="AM206" i="2"/>
  <c r="AL206" i="2"/>
  <c r="AK206" i="2"/>
  <c r="AJ206" i="2"/>
  <c r="AI206" i="2"/>
  <c r="AH206" i="2"/>
  <c r="AG206" i="2"/>
  <c r="AF206" i="2"/>
  <c r="AE206" i="2"/>
  <c r="AD206" i="2"/>
  <c r="AC206" i="2"/>
  <c r="AB206" i="2"/>
  <c r="AA206" i="2"/>
  <c r="Z206" i="2"/>
  <c r="Y206" i="2"/>
  <c r="X206" i="2"/>
  <c r="AM205" i="2"/>
  <c r="AL205" i="2"/>
  <c r="AK205" i="2"/>
  <c r="AJ205" i="2"/>
  <c r="AI205" i="2"/>
  <c r="AH205" i="2"/>
  <c r="AG205" i="2"/>
  <c r="AF205" i="2"/>
  <c r="AE205" i="2"/>
  <c r="AD205" i="2"/>
  <c r="AC205" i="2"/>
  <c r="AB205" i="2"/>
  <c r="AA205" i="2"/>
  <c r="Z205" i="2"/>
  <c r="Y205" i="2"/>
  <c r="X205" i="2"/>
  <c r="AM204" i="2"/>
  <c r="AL204" i="2"/>
  <c r="AK204" i="2"/>
  <c r="AJ204" i="2"/>
  <c r="AI204" i="2"/>
  <c r="AH204" i="2"/>
  <c r="AG204" i="2"/>
  <c r="AF204" i="2"/>
  <c r="AE204" i="2"/>
  <c r="AD204" i="2"/>
  <c r="AC204" i="2"/>
  <c r="AB204" i="2"/>
  <c r="AA204" i="2"/>
  <c r="Z204" i="2"/>
  <c r="Y204" i="2"/>
  <c r="X204" i="2"/>
  <c r="AM203" i="2"/>
  <c r="AL203" i="2"/>
  <c r="AK203" i="2"/>
  <c r="AJ203" i="2"/>
  <c r="AI203" i="2"/>
  <c r="AH203" i="2"/>
  <c r="AG203" i="2"/>
  <c r="AF203" i="2"/>
  <c r="AE203" i="2"/>
  <c r="AD203" i="2"/>
  <c r="AC203" i="2"/>
  <c r="AB203" i="2"/>
  <c r="AA203" i="2"/>
  <c r="Z203" i="2"/>
  <c r="Y203" i="2"/>
  <c r="X203" i="2"/>
  <c r="AM202" i="2"/>
  <c r="AL202" i="2"/>
  <c r="AK202" i="2"/>
  <c r="AJ202" i="2"/>
  <c r="AI202" i="2"/>
  <c r="AH202" i="2"/>
  <c r="AG202" i="2"/>
  <c r="AF202" i="2"/>
  <c r="AE202" i="2"/>
  <c r="AD202" i="2"/>
  <c r="AC202" i="2"/>
  <c r="AB202" i="2"/>
  <c r="AA202" i="2"/>
  <c r="Z202" i="2"/>
  <c r="Y202" i="2"/>
  <c r="X202" i="2"/>
  <c r="AM201" i="2"/>
  <c r="AL201" i="2"/>
  <c r="AK201" i="2"/>
  <c r="AJ201" i="2"/>
  <c r="AI201" i="2"/>
  <c r="AH201" i="2"/>
  <c r="AG201" i="2"/>
  <c r="AF201" i="2"/>
  <c r="AE201" i="2"/>
  <c r="AD201" i="2"/>
  <c r="AC201" i="2"/>
  <c r="AB201" i="2"/>
  <c r="AA201" i="2"/>
  <c r="Z201" i="2"/>
  <c r="Y201" i="2"/>
  <c r="X201" i="2"/>
  <c r="AM200" i="2"/>
  <c r="AL200" i="2"/>
  <c r="AK200" i="2"/>
  <c r="AJ200" i="2"/>
  <c r="AI200" i="2"/>
  <c r="AH200" i="2"/>
  <c r="AG200" i="2"/>
  <c r="AF200" i="2"/>
  <c r="AE200" i="2"/>
  <c r="AD200" i="2"/>
  <c r="AC200" i="2"/>
  <c r="AB200" i="2"/>
  <c r="AA200" i="2"/>
  <c r="Z200" i="2"/>
  <c r="Y200" i="2"/>
  <c r="X200" i="2"/>
  <c r="AM199" i="2"/>
  <c r="AL199" i="2"/>
  <c r="AK199" i="2"/>
  <c r="AJ199" i="2"/>
  <c r="AI199" i="2"/>
  <c r="AH199" i="2"/>
  <c r="AG199" i="2"/>
  <c r="AF199" i="2"/>
  <c r="AE199" i="2"/>
  <c r="AD199" i="2"/>
  <c r="AC199" i="2"/>
  <c r="AB199" i="2"/>
  <c r="AA199" i="2"/>
  <c r="Z199" i="2"/>
  <c r="Y199" i="2"/>
  <c r="X199" i="2"/>
  <c r="AM198" i="2"/>
  <c r="AL198" i="2"/>
  <c r="AK198" i="2"/>
  <c r="AJ198" i="2"/>
  <c r="AI198" i="2"/>
  <c r="AH198" i="2"/>
  <c r="AG198" i="2"/>
  <c r="AF198" i="2"/>
  <c r="AE198" i="2"/>
  <c r="AD198" i="2"/>
  <c r="AC198" i="2"/>
  <c r="AB198" i="2"/>
  <c r="AA198" i="2"/>
  <c r="Z198" i="2"/>
  <c r="Y198" i="2"/>
  <c r="X198" i="2"/>
  <c r="AM197" i="2"/>
  <c r="AL197" i="2"/>
  <c r="AK197" i="2"/>
  <c r="AJ197" i="2"/>
  <c r="AI197" i="2"/>
  <c r="AH197" i="2"/>
  <c r="AG197" i="2"/>
  <c r="AF197" i="2"/>
  <c r="AE197" i="2"/>
  <c r="AD197" i="2"/>
  <c r="AC197" i="2"/>
  <c r="AB197" i="2"/>
  <c r="AA197" i="2"/>
  <c r="Z197" i="2"/>
  <c r="Y197" i="2"/>
  <c r="X197" i="2"/>
  <c r="AM196" i="2"/>
  <c r="AL196" i="2"/>
  <c r="AK196" i="2"/>
  <c r="AJ196" i="2"/>
  <c r="AI196" i="2"/>
  <c r="AH196" i="2"/>
  <c r="AG196" i="2"/>
  <c r="AF196" i="2"/>
  <c r="AE196" i="2"/>
  <c r="AD196" i="2"/>
  <c r="AC196" i="2"/>
  <c r="AB196" i="2"/>
  <c r="AA196" i="2"/>
  <c r="Z196" i="2"/>
  <c r="Y196" i="2"/>
  <c r="X196" i="2"/>
  <c r="AM195" i="2"/>
  <c r="AL195" i="2"/>
  <c r="AK195" i="2"/>
  <c r="AJ195" i="2"/>
  <c r="AI195" i="2"/>
  <c r="AH195" i="2"/>
  <c r="AG195" i="2"/>
  <c r="AF195" i="2"/>
  <c r="AE195" i="2"/>
  <c r="AD195" i="2"/>
  <c r="AC195" i="2"/>
  <c r="AB195" i="2"/>
  <c r="AA195" i="2"/>
  <c r="Z195" i="2"/>
  <c r="Y195" i="2"/>
  <c r="X195" i="2"/>
  <c r="AM194" i="2"/>
  <c r="AL194" i="2"/>
  <c r="AK194" i="2"/>
  <c r="AJ194" i="2"/>
  <c r="AI194" i="2"/>
  <c r="AH194" i="2"/>
  <c r="AG194" i="2"/>
  <c r="AF194" i="2"/>
  <c r="AE194" i="2"/>
  <c r="AD194" i="2"/>
  <c r="AC194" i="2"/>
  <c r="AB194" i="2"/>
  <c r="AA194" i="2"/>
  <c r="Z194" i="2"/>
  <c r="Y194" i="2"/>
  <c r="X194" i="2"/>
  <c r="AM193" i="2"/>
  <c r="AL193" i="2"/>
  <c r="AK193" i="2"/>
  <c r="AJ193" i="2"/>
  <c r="AI193" i="2"/>
  <c r="AH193" i="2"/>
  <c r="AG193" i="2"/>
  <c r="AF193" i="2"/>
  <c r="AE193" i="2"/>
  <c r="AD193" i="2"/>
  <c r="AC193" i="2"/>
  <c r="AB193" i="2"/>
  <c r="AA193" i="2"/>
  <c r="Z193" i="2"/>
  <c r="Y193" i="2"/>
  <c r="X193" i="2"/>
  <c r="AM192" i="2"/>
  <c r="AL192" i="2"/>
  <c r="AK192" i="2"/>
  <c r="AJ192" i="2"/>
  <c r="AI192" i="2"/>
  <c r="AH192" i="2"/>
  <c r="AG192" i="2"/>
  <c r="AF192" i="2"/>
  <c r="AE192" i="2"/>
  <c r="AD192" i="2"/>
  <c r="AC192" i="2"/>
  <c r="AB192" i="2"/>
  <c r="AA192" i="2"/>
  <c r="Z192" i="2"/>
  <c r="Y192" i="2"/>
  <c r="X192" i="2"/>
  <c r="AM191" i="2"/>
  <c r="AL191" i="2"/>
  <c r="AK191" i="2"/>
  <c r="AJ191" i="2"/>
  <c r="AI191" i="2"/>
  <c r="AH191" i="2"/>
  <c r="AG191" i="2"/>
  <c r="AF191" i="2"/>
  <c r="AE191" i="2"/>
  <c r="AD191" i="2"/>
  <c r="AC191" i="2"/>
  <c r="AB191" i="2"/>
  <c r="AA191" i="2"/>
  <c r="Z191" i="2"/>
  <c r="Y191" i="2"/>
  <c r="X191" i="2"/>
  <c r="AM190" i="2"/>
  <c r="AL190" i="2"/>
  <c r="AK190" i="2"/>
  <c r="AJ190" i="2"/>
  <c r="AI190" i="2"/>
  <c r="AH190" i="2"/>
  <c r="AG190" i="2"/>
  <c r="AF190" i="2"/>
  <c r="AE190" i="2"/>
  <c r="AD190" i="2"/>
  <c r="AC190" i="2"/>
  <c r="AB190" i="2"/>
  <c r="AA190" i="2"/>
  <c r="Z190" i="2"/>
  <c r="Y190" i="2"/>
  <c r="X190" i="2"/>
  <c r="AM189" i="2"/>
  <c r="AL189" i="2"/>
  <c r="AK189" i="2"/>
  <c r="AJ189" i="2"/>
  <c r="AI189" i="2"/>
  <c r="AH189" i="2"/>
  <c r="AG189" i="2"/>
  <c r="AF189" i="2"/>
  <c r="AE189" i="2"/>
  <c r="AD189" i="2"/>
  <c r="AC189" i="2"/>
  <c r="AB189" i="2"/>
  <c r="AA189" i="2"/>
  <c r="Z189" i="2"/>
  <c r="Y189" i="2"/>
  <c r="X189" i="2"/>
  <c r="AM188" i="2"/>
  <c r="AL188" i="2"/>
  <c r="AK188" i="2"/>
  <c r="AJ188" i="2"/>
  <c r="AI188" i="2"/>
  <c r="AH188" i="2"/>
  <c r="AG188" i="2"/>
  <c r="AF188" i="2"/>
  <c r="AE188" i="2"/>
  <c r="AD188" i="2"/>
  <c r="AC188" i="2"/>
  <c r="AB188" i="2"/>
  <c r="AA188" i="2"/>
  <c r="Z188" i="2"/>
  <c r="Y188" i="2"/>
  <c r="X188" i="2"/>
  <c r="AM187" i="2"/>
  <c r="AL187" i="2"/>
  <c r="AK187" i="2"/>
  <c r="AJ187" i="2"/>
  <c r="AI187" i="2"/>
  <c r="AH187" i="2"/>
  <c r="AG187" i="2"/>
  <c r="AF187" i="2"/>
  <c r="AE187" i="2"/>
  <c r="AD187" i="2"/>
  <c r="AC187" i="2"/>
  <c r="AB187" i="2"/>
  <c r="AA187" i="2"/>
  <c r="Z187" i="2"/>
  <c r="Y187" i="2"/>
  <c r="X187" i="2"/>
  <c r="AM186" i="2"/>
  <c r="AL186" i="2"/>
  <c r="AK186" i="2"/>
  <c r="AJ186" i="2"/>
  <c r="AI186" i="2"/>
  <c r="AH186" i="2"/>
  <c r="AG186" i="2"/>
  <c r="AF186" i="2"/>
  <c r="AE186" i="2"/>
  <c r="AD186" i="2"/>
  <c r="AC186" i="2"/>
  <c r="AB186" i="2"/>
  <c r="AA186" i="2"/>
  <c r="Z186" i="2"/>
  <c r="Y186" i="2"/>
  <c r="X186" i="2"/>
  <c r="AM185" i="2"/>
  <c r="AL185" i="2"/>
  <c r="AK185" i="2"/>
  <c r="AJ185" i="2"/>
  <c r="AI185" i="2"/>
  <c r="AH185" i="2"/>
  <c r="AG185" i="2"/>
  <c r="AF185" i="2"/>
  <c r="AE185" i="2"/>
  <c r="AD185" i="2"/>
  <c r="AC185" i="2"/>
  <c r="AB185" i="2"/>
  <c r="AA185" i="2"/>
  <c r="Z185" i="2"/>
  <c r="Y185" i="2"/>
  <c r="X185" i="2"/>
  <c r="AM184" i="2"/>
  <c r="AL184" i="2"/>
  <c r="AK184" i="2"/>
  <c r="AJ184" i="2"/>
  <c r="AI184" i="2"/>
  <c r="AH184" i="2"/>
  <c r="AG184" i="2"/>
  <c r="AF184" i="2"/>
  <c r="AE184" i="2"/>
  <c r="AD184" i="2"/>
  <c r="AC184" i="2"/>
  <c r="AB184" i="2"/>
  <c r="AA184" i="2"/>
  <c r="Z184" i="2"/>
  <c r="Y184" i="2"/>
  <c r="X184" i="2"/>
  <c r="AM183" i="2"/>
  <c r="AL183" i="2"/>
  <c r="AK183" i="2"/>
  <c r="AJ183" i="2"/>
  <c r="AI183" i="2"/>
  <c r="AH183" i="2"/>
  <c r="AG183" i="2"/>
  <c r="AF183" i="2"/>
  <c r="AE183" i="2"/>
  <c r="AD183" i="2"/>
  <c r="AC183" i="2"/>
  <c r="AB183" i="2"/>
  <c r="AA183" i="2"/>
  <c r="Z183" i="2"/>
  <c r="Y183" i="2"/>
  <c r="X183" i="2"/>
  <c r="AM182" i="2"/>
  <c r="AL182" i="2"/>
  <c r="AK182" i="2"/>
  <c r="AJ182" i="2"/>
  <c r="AI182" i="2"/>
  <c r="AH182" i="2"/>
  <c r="AG182" i="2"/>
  <c r="AF182" i="2"/>
  <c r="AE182" i="2"/>
  <c r="AD182" i="2"/>
  <c r="AC182" i="2"/>
  <c r="AB182" i="2"/>
  <c r="AA182" i="2"/>
  <c r="Z182" i="2"/>
  <c r="Y182" i="2"/>
  <c r="X182" i="2"/>
  <c r="AM181" i="2"/>
  <c r="AL181" i="2"/>
  <c r="AK181" i="2"/>
  <c r="AJ181" i="2"/>
  <c r="AI181" i="2"/>
  <c r="AH181" i="2"/>
  <c r="AG181" i="2"/>
  <c r="AF181" i="2"/>
  <c r="AE181" i="2"/>
  <c r="AD181" i="2"/>
  <c r="AC181" i="2"/>
  <c r="AB181" i="2"/>
  <c r="AA181" i="2"/>
  <c r="Z181" i="2"/>
  <c r="Y181" i="2"/>
  <c r="X181" i="2"/>
  <c r="AM180" i="2"/>
  <c r="AL180" i="2"/>
  <c r="AK180" i="2"/>
  <c r="AJ180" i="2"/>
  <c r="AI180" i="2"/>
  <c r="AH180" i="2"/>
  <c r="AG180" i="2"/>
  <c r="AF180" i="2"/>
  <c r="AE180" i="2"/>
  <c r="AD180" i="2"/>
  <c r="AC180" i="2"/>
  <c r="AB180" i="2"/>
  <c r="AA180" i="2"/>
  <c r="Z180" i="2"/>
  <c r="Y180" i="2"/>
  <c r="X180" i="2"/>
  <c r="AM179" i="2"/>
  <c r="AL179" i="2"/>
  <c r="AK179" i="2"/>
  <c r="AJ179" i="2"/>
  <c r="AI179" i="2"/>
  <c r="AH179" i="2"/>
  <c r="AG179" i="2"/>
  <c r="AF179" i="2"/>
  <c r="AE179" i="2"/>
  <c r="AD179" i="2"/>
  <c r="AC179" i="2"/>
  <c r="AB179" i="2"/>
  <c r="AA179" i="2"/>
  <c r="Z179" i="2"/>
  <c r="Y179" i="2"/>
  <c r="X179" i="2"/>
  <c r="AM178" i="2"/>
  <c r="AL178" i="2"/>
  <c r="AK178" i="2"/>
  <c r="AJ178" i="2"/>
  <c r="AI178" i="2"/>
  <c r="AH178" i="2"/>
  <c r="AG178" i="2"/>
  <c r="AF178" i="2"/>
  <c r="AE178" i="2"/>
  <c r="AD178" i="2"/>
  <c r="AC178" i="2"/>
  <c r="AB178" i="2"/>
  <c r="AA178" i="2"/>
  <c r="Z178" i="2"/>
  <c r="Y178" i="2"/>
  <c r="X178" i="2"/>
  <c r="AM177" i="2"/>
  <c r="AL177" i="2"/>
  <c r="AK177" i="2"/>
  <c r="AJ177" i="2"/>
  <c r="AI177" i="2"/>
  <c r="AH177" i="2"/>
  <c r="AG177" i="2"/>
  <c r="AF177" i="2"/>
  <c r="AE177" i="2"/>
  <c r="AD177" i="2"/>
  <c r="AC177" i="2"/>
  <c r="AB177" i="2"/>
  <c r="AA177" i="2"/>
  <c r="Z177" i="2"/>
  <c r="Y177" i="2"/>
  <c r="X177" i="2"/>
  <c r="AM176" i="2"/>
  <c r="AL176" i="2"/>
  <c r="AK176" i="2"/>
  <c r="AJ176" i="2"/>
  <c r="AI176" i="2"/>
  <c r="AH176" i="2"/>
  <c r="AG176" i="2"/>
  <c r="AF176" i="2"/>
  <c r="AE176" i="2"/>
  <c r="AD176" i="2"/>
  <c r="AC176" i="2"/>
  <c r="AB176" i="2"/>
  <c r="AA176" i="2"/>
  <c r="Z176" i="2"/>
  <c r="Y176" i="2"/>
  <c r="X176" i="2"/>
  <c r="AM175" i="2"/>
  <c r="AL175" i="2"/>
  <c r="AK175" i="2"/>
  <c r="AJ175" i="2"/>
  <c r="AI175" i="2"/>
  <c r="AH175" i="2"/>
  <c r="AG175" i="2"/>
  <c r="AF175" i="2"/>
  <c r="AE175" i="2"/>
  <c r="AD175" i="2"/>
  <c r="AC175" i="2"/>
  <c r="AB175" i="2"/>
  <c r="AA175" i="2"/>
  <c r="Z175" i="2"/>
  <c r="Y175" i="2"/>
  <c r="X175" i="2"/>
  <c r="AM174" i="2"/>
  <c r="AL174" i="2"/>
  <c r="AK174" i="2"/>
  <c r="AJ174" i="2"/>
  <c r="AI174" i="2"/>
  <c r="AH174" i="2"/>
  <c r="AG174" i="2"/>
  <c r="AF174" i="2"/>
  <c r="AE174" i="2"/>
  <c r="AD174" i="2"/>
  <c r="AC174" i="2"/>
  <c r="AB174" i="2"/>
  <c r="AA174" i="2"/>
  <c r="Z174" i="2"/>
  <c r="Y174" i="2"/>
  <c r="X174" i="2"/>
  <c r="AM173" i="2"/>
  <c r="AL173" i="2"/>
  <c r="AK173" i="2"/>
  <c r="AJ173" i="2"/>
  <c r="AI173" i="2"/>
  <c r="AH173" i="2"/>
  <c r="AG173" i="2"/>
  <c r="AF173" i="2"/>
  <c r="AE173" i="2"/>
  <c r="AD173" i="2"/>
  <c r="AC173" i="2"/>
  <c r="AB173" i="2"/>
  <c r="AA173" i="2"/>
  <c r="Z173" i="2"/>
  <c r="Y173" i="2"/>
  <c r="X173" i="2"/>
  <c r="AM172" i="2"/>
  <c r="AL172" i="2"/>
  <c r="AK172" i="2"/>
  <c r="AJ172" i="2"/>
  <c r="AI172" i="2"/>
  <c r="AH172" i="2"/>
  <c r="AG172" i="2"/>
  <c r="AF172" i="2"/>
  <c r="AE172" i="2"/>
  <c r="AD172" i="2"/>
  <c r="AC172" i="2"/>
  <c r="AB172" i="2"/>
  <c r="AA172" i="2"/>
  <c r="Z172" i="2"/>
  <c r="Y172" i="2"/>
  <c r="X172" i="2"/>
  <c r="AM171" i="2"/>
  <c r="AL171" i="2"/>
  <c r="AK171" i="2"/>
  <c r="AJ171" i="2"/>
  <c r="AI171" i="2"/>
  <c r="AH171" i="2"/>
  <c r="AG171" i="2"/>
  <c r="AF171" i="2"/>
  <c r="AE171" i="2"/>
  <c r="AD171" i="2"/>
  <c r="AC171" i="2"/>
  <c r="AB171" i="2"/>
  <c r="AA171" i="2"/>
  <c r="Z171" i="2"/>
  <c r="Y171" i="2"/>
  <c r="X171" i="2"/>
  <c r="AM170" i="2"/>
  <c r="AL170" i="2"/>
  <c r="AK170" i="2"/>
  <c r="AJ170" i="2"/>
  <c r="AI170" i="2"/>
  <c r="AH170" i="2"/>
  <c r="AG170" i="2"/>
  <c r="AF170" i="2"/>
  <c r="AE170" i="2"/>
  <c r="AD170" i="2"/>
  <c r="AC170" i="2"/>
  <c r="AB170" i="2"/>
  <c r="AA170" i="2"/>
  <c r="Z170" i="2"/>
  <c r="Y170" i="2"/>
  <c r="X170" i="2"/>
  <c r="AM169" i="2"/>
  <c r="AL169" i="2"/>
  <c r="AK169" i="2"/>
  <c r="AJ169" i="2"/>
  <c r="AI169" i="2"/>
  <c r="AH169" i="2"/>
  <c r="AG169" i="2"/>
  <c r="AF169" i="2"/>
  <c r="AE169" i="2"/>
  <c r="AD169" i="2"/>
  <c r="AC169" i="2"/>
  <c r="AB169" i="2"/>
  <c r="AA169" i="2"/>
  <c r="Z169" i="2"/>
  <c r="Y169" i="2"/>
  <c r="X169" i="2"/>
  <c r="AM168" i="2"/>
  <c r="AL168" i="2"/>
  <c r="AK168" i="2"/>
  <c r="AJ168" i="2"/>
  <c r="AI168" i="2"/>
  <c r="AH168" i="2"/>
  <c r="AG168" i="2"/>
  <c r="AF168" i="2"/>
  <c r="AE168" i="2"/>
  <c r="AD168" i="2"/>
  <c r="AC168" i="2"/>
  <c r="AB168" i="2"/>
  <c r="AA168" i="2"/>
  <c r="Z168" i="2"/>
  <c r="Y168" i="2"/>
  <c r="X168" i="2"/>
  <c r="AM167" i="2"/>
  <c r="AL167" i="2"/>
  <c r="AK167" i="2"/>
  <c r="AJ167" i="2"/>
  <c r="AI167" i="2"/>
  <c r="AH167" i="2"/>
  <c r="AG167" i="2"/>
  <c r="AF167" i="2"/>
  <c r="AE167" i="2"/>
  <c r="AD167" i="2"/>
  <c r="AC167" i="2"/>
  <c r="AB167" i="2"/>
  <c r="AA167" i="2"/>
  <c r="Z167" i="2"/>
  <c r="Y167" i="2"/>
  <c r="X167" i="2"/>
  <c r="AM166" i="2"/>
  <c r="AL166" i="2"/>
  <c r="AK166" i="2"/>
  <c r="AJ166" i="2"/>
  <c r="AI166" i="2"/>
  <c r="AH166" i="2"/>
  <c r="AG166" i="2"/>
  <c r="AF166" i="2"/>
  <c r="AE166" i="2"/>
  <c r="AD166" i="2"/>
  <c r="AC166" i="2"/>
  <c r="AB166" i="2"/>
  <c r="AA166" i="2"/>
  <c r="Z166" i="2"/>
  <c r="Y166" i="2"/>
  <c r="X166" i="2"/>
  <c r="AM165" i="2"/>
  <c r="AL165" i="2"/>
  <c r="AK165" i="2"/>
  <c r="AJ165" i="2"/>
  <c r="AI165" i="2"/>
  <c r="AH165" i="2"/>
  <c r="AG165" i="2"/>
  <c r="AF165" i="2"/>
  <c r="AE165" i="2"/>
  <c r="AD165" i="2"/>
  <c r="AC165" i="2"/>
  <c r="AB165" i="2"/>
  <c r="AA165" i="2"/>
  <c r="Z165" i="2"/>
  <c r="Y165" i="2"/>
  <c r="X165" i="2"/>
  <c r="AM164" i="2"/>
  <c r="AL164" i="2"/>
  <c r="AK164" i="2"/>
  <c r="AJ164" i="2"/>
  <c r="AI164" i="2"/>
  <c r="AH164" i="2"/>
  <c r="AG164" i="2"/>
  <c r="AF164" i="2"/>
  <c r="AE164" i="2"/>
  <c r="AD164" i="2"/>
  <c r="AC164" i="2"/>
  <c r="AB164" i="2"/>
  <c r="AA164" i="2"/>
  <c r="Z164" i="2"/>
  <c r="Y164" i="2"/>
  <c r="X164" i="2"/>
  <c r="AM163" i="2"/>
  <c r="AL163" i="2"/>
  <c r="AK163" i="2"/>
  <c r="AJ163" i="2"/>
  <c r="AI163" i="2"/>
  <c r="AH163" i="2"/>
  <c r="AG163" i="2"/>
  <c r="AF163" i="2"/>
  <c r="AE163" i="2"/>
  <c r="AD163" i="2"/>
  <c r="AC163" i="2"/>
  <c r="AB163" i="2"/>
  <c r="AA163" i="2"/>
  <c r="Z163" i="2"/>
  <c r="Y163" i="2"/>
  <c r="X163" i="2"/>
  <c r="AM162" i="2"/>
  <c r="AL162" i="2"/>
  <c r="AK162" i="2"/>
  <c r="AJ162" i="2"/>
  <c r="AI162" i="2"/>
  <c r="AH162" i="2"/>
  <c r="AG162" i="2"/>
  <c r="AF162" i="2"/>
  <c r="AE162" i="2"/>
  <c r="AD162" i="2"/>
  <c r="AC162" i="2"/>
  <c r="AB162" i="2"/>
  <c r="AA162" i="2"/>
  <c r="Z162" i="2"/>
  <c r="Y162" i="2"/>
  <c r="X162" i="2"/>
  <c r="AM161" i="2"/>
  <c r="AL161" i="2"/>
  <c r="AK161" i="2"/>
  <c r="AJ161" i="2"/>
  <c r="AI161" i="2"/>
  <c r="AH161" i="2"/>
  <c r="AG161" i="2"/>
  <c r="AF161" i="2"/>
  <c r="AE161" i="2"/>
  <c r="AD161" i="2"/>
  <c r="AC161" i="2"/>
  <c r="AB161" i="2"/>
  <c r="AA161" i="2"/>
  <c r="Z161" i="2"/>
  <c r="Y161" i="2"/>
  <c r="X161" i="2"/>
  <c r="AM160" i="2"/>
  <c r="AL160" i="2"/>
  <c r="AK160" i="2"/>
  <c r="AJ160" i="2"/>
  <c r="AI160" i="2"/>
  <c r="AH160" i="2"/>
  <c r="AG160" i="2"/>
  <c r="AF160" i="2"/>
  <c r="AE160" i="2"/>
  <c r="AD160" i="2"/>
  <c r="AC160" i="2"/>
  <c r="AB160" i="2"/>
  <c r="AA160" i="2"/>
  <c r="Z160" i="2"/>
  <c r="Y160" i="2"/>
  <c r="X160" i="2"/>
  <c r="AM159" i="2"/>
  <c r="AL159" i="2"/>
  <c r="AK159" i="2"/>
  <c r="AJ159" i="2"/>
  <c r="AI159" i="2"/>
  <c r="AH159" i="2"/>
  <c r="AG159" i="2"/>
  <c r="AF159" i="2"/>
  <c r="AE159" i="2"/>
  <c r="AD159" i="2"/>
  <c r="AC159" i="2"/>
  <c r="AB159" i="2"/>
  <c r="AA159" i="2"/>
  <c r="Z159" i="2"/>
  <c r="Y159" i="2"/>
  <c r="X159" i="2"/>
  <c r="AM158" i="2"/>
  <c r="AL158" i="2"/>
  <c r="AK158" i="2"/>
  <c r="AJ158" i="2"/>
  <c r="AI158" i="2"/>
  <c r="AH158" i="2"/>
  <c r="AG158" i="2"/>
  <c r="AF158" i="2"/>
  <c r="AE158" i="2"/>
  <c r="AD158" i="2"/>
  <c r="AC158" i="2"/>
  <c r="AB158" i="2"/>
  <c r="AA158" i="2"/>
  <c r="Z158" i="2"/>
  <c r="Y158" i="2"/>
  <c r="X158" i="2"/>
  <c r="AM157" i="2"/>
  <c r="AL157" i="2"/>
  <c r="AK157" i="2"/>
  <c r="AJ157" i="2"/>
  <c r="AI157" i="2"/>
  <c r="AH157" i="2"/>
  <c r="AG157" i="2"/>
  <c r="AF157" i="2"/>
  <c r="AE157" i="2"/>
  <c r="AD157" i="2"/>
  <c r="AC157" i="2"/>
  <c r="AB157" i="2"/>
  <c r="AA157" i="2"/>
  <c r="Z157" i="2"/>
  <c r="Y157" i="2"/>
  <c r="X157" i="2"/>
  <c r="AM156" i="2"/>
  <c r="AL156" i="2"/>
  <c r="AK156" i="2"/>
  <c r="AJ156" i="2"/>
  <c r="AI156" i="2"/>
  <c r="AH156" i="2"/>
  <c r="AG156" i="2"/>
  <c r="AF156" i="2"/>
  <c r="AE156" i="2"/>
  <c r="AD156" i="2"/>
  <c r="AC156" i="2"/>
  <c r="AB156" i="2"/>
  <c r="AA156" i="2"/>
  <c r="Z156" i="2"/>
  <c r="Y156" i="2"/>
  <c r="X156" i="2"/>
  <c r="AM155" i="2"/>
  <c r="AL155" i="2"/>
  <c r="AK155" i="2"/>
  <c r="AJ155" i="2"/>
  <c r="AI155" i="2"/>
  <c r="AH155" i="2"/>
  <c r="AG155" i="2"/>
  <c r="AF155" i="2"/>
  <c r="AE155" i="2"/>
  <c r="AD155" i="2"/>
  <c r="AC155" i="2"/>
  <c r="AB155" i="2"/>
  <c r="AA155" i="2"/>
  <c r="Z155" i="2"/>
  <c r="Y155" i="2"/>
  <c r="X155" i="2"/>
  <c r="AM154" i="2"/>
  <c r="AL154" i="2"/>
  <c r="AK154" i="2"/>
  <c r="AJ154" i="2"/>
  <c r="AI154" i="2"/>
  <c r="AH154" i="2"/>
  <c r="AG154" i="2"/>
  <c r="AF154" i="2"/>
  <c r="AE154" i="2"/>
  <c r="AD154" i="2"/>
  <c r="AC154" i="2"/>
  <c r="AB154" i="2"/>
  <c r="AA154" i="2"/>
  <c r="Z154" i="2"/>
  <c r="Y154" i="2"/>
  <c r="X154" i="2"/>
  <c r="AM153" i="2"/>
  <c r="AL153" i="2"/>
  <c r="AK153" i="2"/>
  <c r="AJ153" i="2"/>
  <c r="AI153" i="2"/>
  <c r="AH153" i="2"/>
  <c r="AG153" i="2"/>
  <c r="AF153" i="2"/>
  <c r="AE153" i="2"/>
  <c r="AD153" i="2"/>
  <c r="AC153" i="2"/>
  <c r="AB153" i="2"/>
  <c r="AA153" i="2"/>
  <c r="Z153" i="2"/>
  <c r="Y153" i="2"/>
  <c r="X153" i="2"/>
  <c r="AM152" i="2"/>
  <c r="AL152" i="2"/>
  <c r="AK152" i="2"/>
  <c r="AJ152" i="2"/>
  <c r="AI152" i="2"/>
  <c r="AH152" i="2"/>
  <c r="AG152" i="2"/>
  <c r="AF152" i="2"/>
  <c r="AE152" i="2"/>
  <c r="AD152" i="2"/>
  <c r="AC152" i="2"/>
  <c r="AB152" i="2"/>
  <c r="AA152" i="2"/>
  <c r="Z152" i="2"/>
  <c r="Y152" i="2"/>
  <c r="X152" i="2"/>
  <c r="AM151" i="2"/>
  <c r="AL151" i="2"/>
  <c r="AK151" i="2"/>
  <c r="AJ151" i="2"/>
  <c r="AI151" i="2"/>
  <c r="AH151" i="2"/>
  <c r="AG151" i="2"/>
  <c r="AF151" i="2"/>
  <c r="AE151" i="2"/>
  <c r="AD151" i="2"/>
  <c r="AC151" i="2"/>
  <c r="AB151" i="2"/>
  <c r="AA151" i="2"/>
  <c r="Z151" i="2"/>
  <c r="Y151" i="2"/>
  <c r="X151" i="2"/>
  <c r="AM150" i="2"/>
  <c r="AL150" i="2"/>
  <c r="AK150" i="2"/>
  <c r="AJ150" i="2"/>
  <c r="AI150" i="2"/>
  <c r="AH150" i="2"/>
  <c r="AG150" i="2"/>
  <c r="AF150" i="2"/>
  <c r="AE150" i="2"/>
  <c r="AD150" i="2"/>
  <c r="AC150" i="2"/>
  <c r="AB150" i="2"/>
  <c r="AA150" i="2"/>
  <c r="Z150" i="2"/>
  <c r="Y150" i="2"/>
  <c r="X150" i="2"/>
  <c r="AM149" i="2"/>
  <c r="AL149" i="2"/>
  <c r="AK149" i="2"/>
  <c r="AJ149" i="2"/>
  <c r="AI149" i="2"/>
  <c r="AH149" i="2"/>
  <c r="AG149" i="2"/>
  <c r="AF149" i="2"/>
  <c r="AE149" i="2"/>
  <c r="AD149" i="2"/>
  <c r="AC149" i="2"/>
  <c r="AB149" i="2"/>
  <c r="AA149" i="2"/>
  <c r="Z149" i="2"/>
  <c r="Y149" i="2"/>
  <c r="X149" i="2"/>
  <c r="AM148" i="2"/>
  <c r="AL148" i="2"/>
  <c r="AK148" i="2"/>
  <c r="AJ148" i="2"/>
  <c r="AI148" i="2"/>
  <c r="AH148" i="2"/>
  <c r="AG148" i="2"/>
  <c r="AF148" i="2"/>
  <c r="AE148" i="2"/>
  <c r="AD148" i="2"/>
  <c r="AC148" i="2"/>
  <c r="AB148" i="2"/>
  <c r="AA148" i="2"/>
  <c r="Z148" i="2"/>
  <c r="Y148" i="2"/>
  <c r="X148" i="2"/>
  <c r="AM147" i="2"/>
  <c r="AL147" i="2"/>
  <c r="AK147" i="2"/>
  <c r="AJ147" i="2"/>
  <c r="AI147" i="2"/>
  <c r="AH147" i="2"/>
  <c r="AG147" i="2"/>
  <c r="AF147" i="2"/>
  <c r="AE147" i="2"/>
  <c r="AD147" i="2"/>
  <c r="AC147" i="2"/>
  <c r="AB147" i="2"/>
  <c r="AA147" i="2"/>
  <c r="Z147" i="2"/>
  <c r="Y147" i="2"/>
  <c r="X147" i="2"/>
  <c r="AM146" i="2"/>
  <c r="AL146" i="2"/>
  <c r="AK146" i="2"/>
  <c r="AJ146" i="2"/>
  <c r="AI146" i="2"/>
  <c r="AH146" i="2"/>
  <c r="AG146" i="2"/>
  <c r="AF146" i="2"/>
  <c r="AE146" i="2"/>
  <c r="AD146" i="2"/>
  <c r="AC146" i="2"/>
  <c r="AB146" i="2"/>
  <c r="AA146" i="2"/>
  <c r="Z146" i="2"/>
  <c r="Y146" i="2"/>
  <c r="X146" i="2"/>
  <c r="AM145" i="2"/>
  <c r="AL145" i="2"/>
  <c r="AK145" i="2"/>
  <c r="AJ145" i="2"/>
  <c r="AI145" i="2"/>
  <c r="AH145" i="2"/>
  <c r="AG145" i="2"/>
  <c r="AF145" i="2"/>
  <c r="AE145" i="2"/>
  <c r="AD145" i="2"/>
  <c r="AC145" i="2"/>
  <c r="AB145" i="2"/>
  <c r="AA145" i="2"/>
  <c r="Z145" i="2"/>
  <c r="Y145" i="2"/>
  <c r="X145" i="2"/>
  <c r="AM144" i="2"/>
  <c r="AL144" i="2"/>
  <c r="AK144" i="2"/>
  <c r="AJ144" i="2"/>
  <c r="AI144" i="2"/>
  <c r="AH144" i="2"/>
  <c r="AG144" i="2"/>
  <c r="AF144" i="2"/>
  <c r="AE144" i="2"/>
  <c r="AD144" i="2"/>
  <c r="AC144" i="2"/>
  <c r="AB144" i="2"/>
  <c r="AA144" i="2"/>
  <c r="Z144" i="2"/>
  <c r="Y144" i="2"/>
  <c r="X144" i="2"/>
  <c r="AM143" i="2"/>
  <c r="AL143" i="2"/>
  <c r="AK143" i="2"/>
  <c r="AJ143" i="2"/>
  <c r="AI143" i="2"/>
  <c r="AH143" i="2"/>
  <c r="AG143" i="2"/>
  <c r="AF143" i="2"/>
  <c r="AE143" i="2"/>
  <c r="AD143" i="2"/>
  <c r="AC143" i="2"/>
  <c r="AB143" i="2"/>
  <c r="AA143" i="2"/>
  <c r="Z143" i="2"/>
  <c r="Y143" i="2"/>
  <c r="X143" i="2"/>
  <c r="AM142" i="2"/>
  <c r="AL142" i="2"/>
  <c r="AK142" i="2"/>
  <c r="AJ142" i="2"/>
  <c r="AI142" i="2"/>
  <c r="AH142" i="2"/>
  <c r="AG142" i="2"/>
  <c r="AF142" i="2"/>
  <c r="AE142" i="2"/>
  <c r="AD142" i="2"/>
  <c r="AC142" i="2"/>
  <c r="AB142" i="2"/>
  <c r="AA142" i="2"/>
  <c r="Z142" i="2"/>
  <c r="Y142" i="2"/>
  <c r="X142" i="2"/>
  <c r="AM141" i="2"/>
  <c r="AL141" i="2"/>
  <c r="AK141" i="2"/>
  <c r="AJ141" i="2"/>
  <c r="AI141" i="2"/>
  <c r="AH141" i="2"/>
  <c r="AG141" i="2"/>
  <c r="AF141" i="2"/>
  <c r="AE141" i="2"/>
  <c r="AD141" i="2"/>
  <c r="AC141" i="2"/>
  <c r="AB141" i="2"/>
  <c r="AA141" i="2"/>
  <c r="Z141" i="2"/>
  <c r="Y141" i="2"/>
  <c r="X141" i="2"/>
  <c r="AM140" i="2"/>
  <c r="AL140" i="2"/>
  <c r="AK140" i="2"/>
  <c r="AJ140" i="2"/>
  <c r="AI140" i="2"/>
  <c r="AH140" i="2"/>
  <c r="AG140" i="2"/>
  <c r="AF140" i="2"/>
  <c r="AE140" i="2"/>
  <c r="AD140" i="2"/>
  <c r="AC140" i="2"/>
  <c r="AB140" i="2"/>
  <c r="AA140" i="2"/>
  <c r="Z140" i="2"/>
  <c r="Y140" i="2"/>
  <c r="X140" i="2"/>
  <c r="AM139" i="2"/>
  <c r="AL139" i="2"/>
  <c r="AK139" i="2"/>
  <c r="AJ139" i="2"/>
  <c r="AI139" i="2"/>
  <c r="AH139" i="2"/>
  <c r="AG139" i="2"/>
  <c r="AF139" i="2"/>
  <c r="AE139" i="2"/>
  <c r="AD139" i="2"/>
  <c r="AC139" i="2"/>
  <c r="AB139" i="2"/>
  <c r="AA139" i="2"/>
  <c r="Z139" i="2"/>
  <c r="Y139" i="2"/>
  <c r="X139" i="2"/>
  <c r="AM138" i="2"/>
  <c r="AL138" i="2"/>
  <c r="AK138" i="2"/>
  <c r="AJ138" i="2"/>
  <c r="AI138" i="2"/>
  <c r="AH138" i="2"/>
  <c r="AG138" i="2"/>
  <c r="AF138" i="2"/>
  <c r="AE138" i="2"/>
  <c r="AD138" i="2"/>
  <c r="AC138" i="2"/>
  <c r="AB138" i="2"/>
  <c r="AA138" i="2"/>
  <c r="Z138" i="2"/>
  <c r="Y138" i="2"/>
  <c r="X138" i="2"/>
  <c r="AM137" i="2"/>
  <c r="AL137" i="2"/>
  <c r="AK137" i="2"/>
  <c r="AJ137" i="2"/>
  <c r="AI137" i="2"/>
  <c r="AH137" i="2"/>
  <c r="AG137" i="2"/>
  <c r="AF137" i="2"/>
  <c r="AE137" i="2"/>
  <c r="AD137" i="2"/>
  <c r="AC137" i="2"/>
  <c r="AB137" i="2"/>
  <c r="AA137" i="2"/>
  <c r="Z137" i="2"/>
  <c r="Y137" i="2"/>
  <c r="X137" i="2"/>
  <c r="AM136" i="2"/>
  <c r="AL136" i="2"/>
  <c r="AK136" i="2"/>
  <c r="AJ136" i="2"/>
  <c r="AI136" i="2"/>
  <c r="AH136" i="2"/>
  <c r="AG136" i="2"/>
  <c r="AF136" i="2"/>
  <c r="AE136" i="2"/>
  <c r="AD136" i="2"/>
  <c r="AC136" i="2"/>
  <c r="AB136" i="2"/>
  <c r="AA136" i="2"/>
  <c r="Z136" i="2"/>
  <c r="Y136" i="2"/>
  <c r="X136" i="2"/>
  <c r="AM135" i="2"/>
  <c r="AL135" i="2"/>
  <c r="AK135" i="2"/>
  <c r="AJ135" i="2"/>
  <c r="AI135" i="2"/>
  <c r="AH135" i="2"/>
  <c r="AG135" i="2"/>
  <c r="AF135" i="2"/>
  <c r="AE135" i="2"/>
  <c r="AD135" i="2"/>
  <c r="AC135" i="2"/>
  <c r="AB135" i="2"/>
  <c r="AA135" i="2"/>
  <c r="Z135" i="2"/>
  <c r="Y135" i="2"/>
  <c r="X135" i="2"/>
  <c r="AM134" i="2"/>
  <c r="AL134" i="2"/>
  <c r="AK134" i="2"/>
  <c r="AJ134" i="2"/>
  <c r="AI134" i="2"/>
  <c r="AH134" i="2"/>
  <c r="AG134" i="2"/>
  <c r="AF134" i="2"/>
  <c r="AE134" i="2"/>
  <c r="AD134" i="2"/>
  <c r="AC134" i="2"/>
  <c r="AB134" i="2"/>
  <c r="AA134" i="2"/>
  <c r="Z134" i="2"/>
  <c r="Y134" i="2"/>
  <c r="X134" i="2"/>
  <c r="AM133" i="2"/>
  <c r="AL133" i="2"/>
  <c r="AK133" i="2"/>
  <c r="AJ133" i="2"/>
  <c r="AI133" i="2"/>
  <c r="AH133" i="2"/>
  <c r="AG133" i="2"/>
  <c r="AF133" i="2"/>
  <c r="AE133" i="2"/>
  <c r="AD133" i="2"/>
  <c r="AC133" i="2"/>
  <c r="AB133" i="2"/>
  <c r="AA133" i="2"/>
  <c r="Z133" i="2"/>
  <c r="Y133" i="2"/>
  <c r="X133" i="2"/>
  <c r="AM132" i="2"/>
  <c r="AL132" i="2"/>
  <c r="AK132" i="2"/>
  <c r="AJ132" i="2"/>
  <c r="AI132" i="2"/>
  <c r="AH132" i="2"/>
  <c r="AG132" i="2"/>
  <c r="AF132" i="2"/>
  <c r="AE132" i="2"/>
  <c r="AD132" i="2"/>
  <c r="AC132" i="2"/>
  <c r="AB132" i="2"/>
  <c r="AA132" i="2"/>
  <c r="Z132" i="2"/>
  <c r="Y132" i="2"/>
  <c r="X132" i="2"/>
  <c r="AM131" i="2"/>
  <c r="AL131" i="2"/>
  <c r="AK131" i="2"/>
  <c r="AJ131" i="2"/>
  <c r="AI131" i="2"/>
  <c r="AH131" i="2"/>
  <c r="AG131" i="2"/>
  <c r="AF131" i="2"/>
  <c r="AE131" i="2"/>
  <c r="AD131" i="2"/>
  <c r="AC131" i="2"/>
  <c r="AB131" i="2"/>
  <c r="AA131" i="2"/>
  <c r="Z131" i="2"/>
  <c r="Y131" i="2"/>
  <c r="X131" i="2"/>
  <c r="AM130" i="2"/>
  <c r="AL130" i="2"/>
  <c r="AK130" i="2"/>
  <c r="AJ130" i="2"/>
  <c r="AI130" i="2"/>
  <c r="AH130" i="2"/>
  <c r="AG130" i="2"/>
  <c r="AF130" i="2"/>
  <c r="AE130" i="2"/>
  <c r="AD130" i="2"/>
  <c r="AC130" i="2"/>
  <c r="AB130" i="2"/>
  <c r="AA130" i="2"/>
  <c r="Z130" i="2"/>
  <c r="Y130" i="2"/>
  <c r="X130" i="2"/>
  <c r="AM129" i="2"/>
  <c r="AL129" i="2"/>
  <c r="AK129" i="2"/>
  <c r="AJ129" i="2"/>
  <c r="AI129" i="2"/>
  <c r="AH129" i="2"/>
  <c r="AG129" i="2"/>
  <c r="AF129" i="2"/>
  <c r="AE129" i="2"/>
  <c r="AD129" i="2"/>
  <c r="AC129" i="2"/>
  <c r="AB129" i="2"/>
  <c r="AA129" i="2"/>
  <c r="Z129" i="2"/>
  <c r="Y129" i="2"/>
  <c r="X129" i="2"/>
  <c r="AM128" i="2"/>
  <c r="AL128" i="2"/>
  <c r="AK128" i="2"/>
  <c r="AJ128" i="2"/>
  <c r="AI128" i="2"/>
  <c r="AH128" i="2"/>
  <c r="AG128" i="2"/>
  <c r="AF128" i="2"/>
  <c r="AE128" i="2"/>
  <c r="AD128" i="2"/>
  <c r="AC128" i="2"/>
  <c r="AB128" i="2"/>
  <c r="AA128" i="2"/>
  <c r="Z128" i="2"/>
  <c r="Y128" i="2"/>
  <c r="X128" i="2"/>
  <c r="AM127" i="2"/>
  <c r="AL127" i="2"/>
  <c r="AK127" i="2"/>
  <c r="AJ127" i="2"/>
  <c r="AI127" i="2"/>
  <c r="AH127" i="2"/>
  <c r="AG127" i="2"/>
  <c r="AF127" i="2"/>
  <c r="AE127" i="2"/>
  <c r="AD127" i="2"/>
  <c r="AC127" i="2"/>
  <c r="AB127" i="2"/>
  <c r="AA127" i="2"/>
  <c r="Z127" i="2"/>
  <c r="Y127" i="2"/>
  <c r="X127" i="2"/>
  <c r="AM126" i="2"/>
  <c r="AL126" i="2"/>
  <c r="AK126" i="2"/>
  <c r="AJ126" i="2"/>
  <c r="AI126" i="2"/>
  <c r="AH126" i="2"/>
  <c r="AG126" i="2"/>
  <c r="AF126" i="2"/>
  <c r="AE126" i="2"/>
  <c r="AD126" i="2"/>
  <c r="AC126" i="2"/>
  <c r="AB126" i="2"/>
  <c r="AA126" i="2"/>
  <c r="Z126" i="2"/>
  <c r="Y126" i="2"/>
  <c r="X126" i="2"/>
  <c r="AM125" i="2"/>
  <c r="AL125" i="2"/>
  <c r="AK125" i="2"/>
  <c r="AJ125" i="2"/>
  <c r="AI125" i="2"/>
  <c r="AH125" i="2"/>
  <c r="AG125" i="2"/>
  <c r="AF125" i="2"/>
  <c r="AE125" i="2"/>
  <c r="AD125" i="2"/>
  <c r="AC125" i="2"/>
  <c r="AB125" i="2"/>
  <c r="AA125" i="2"/>
  <c r="Z125" i="2"/>
  <c r="Y125" i="2"/>
  <c r="X125" i="2"/>
  <c r="AM124" i="2"/>
  <c r="AL124" i="2"/>
  <c r="AK124" i="2"/>
  <c r="AJ124" i="2"/>
  <c r="AI124" i="2"/>
  <c r="AH124" i="2"/>
  <c r="AG124" i="2"/>
  <c r="AF124" i="2"/>
  <c r="AE124" i="2"/>
  <c r="AD124" i="2"/>
  <c r="AC124" i="2"/>
  <c r="AB124" i="2"/>
  <c r="AA124" i="2"/>
  <c r="Z124" i="2"/>
  <c r="Y124" i="2"/>
  <c r="X124" i="2"/>
  <c r="AM123" i="2"/>
  <c r="AL123" i="2"/>
  <c r="AK123" i="2"/>
  <c r="AJ123" i="2"/>
  <c r="AI123" i="2"/>
  <c r="AH123" i="2"/>
  <c r="AG123" i="2"/>
  <c r="AF123" i="2"/>
  <c r="AE123" i="2"/>
  <c r="AD123" i="2"/>
  <c r="AC123" i="2"/>
  <c r="AB123" i="2"/>
  <c r="AA123" i="2"/>
  <c r="Z123" i="2"/>
  <c r="Y123" i="2"/>
  <c r="X123" i="2"/>
  <c r="AM122" i="2"/>
  <c r="AL122" i="2"/>
  <c r="AK122" i="2"/>
  <c r="AJ122" i="2"/>
  <c r="AI122" i="2"/>
  <c r="AH122" i="2"/>
  <c r="AG122" i="2"/>
  <c r="AF122" i="2"/>
  <c r="AE122" i="2"/>
  <c r="AD122" i="2"/>
  <c r="AC122" i="2"/>
  <c r="AB122" i="2"/>
  <c r="AA122" i="2"/>
  <c r="Z122" i="2"/>
  <c r="Y122" i="2"/>
  <c r="X122" i="2"/>
  <c r="AM121" i="2"/>
  <c r="AL121" i="2"/>
  <c r="AK121" i="2"/>
  <c r="AJ121" i="2"/>
  <c r="AI121" i="2"/>
  <c r="AH121" i="2"/>
  <c r="AG121" i="2"/>
  <c r="AF121" i="2"/>
  <c r="AE121" i="2"/>
  <c r="AD121" i="2"/>
  <c r="AC121" i="2"/>
  <c r="AB121" i="2"/>
  <c r="AA121" i="2"/>
  <c r="Z121" i="2"/>
  <c r="Y121" i="2"/>
  <c r="X121" i="2"/>
  <c r="AM120" i="2"/>
  <c r="AL120" i="2"/>
  <c r="AK120" i="2"/>
  <c r="AJ120" i="2"/>
  <c r="AI120" i="2"/>
  <c r="AH120" i="2"/>
  <c r="AG120" i="2"/>
  <c r="AF120" i="2"/>
  <c r="AE120" i="2"/>
  <c r="AD120" i="2"/>
  <c r="AC120" i="2"/>
  <c r="AB120" i="2"/>
  <c r="AA120" i="2"/>
  <c r="Z120" i="2"/>
  <c r="Y120" i="2"/>
  <c r="X120" i="2"/>
  <c r="AM119" i="2"/>
  <c r="AL119" i="2"/>
  <c r="AK119" i="2"/>
  <c r="AJ119" i="2"/>
  <c r="AI119" i="2"/>
  <c r="AH119" i="2"/>
  <c r="AG119" i="2"/>
  <c r="AF119" i="2"/>
  <c r="AE119" i="2"/>
  <c r="AD119" i="2"/>
  <c r="AC119" i="2"/>
  <c r="AB119" i="2"/>
  <c r="AA119" i="2"/>
  <c r="Z119" i="2"/>
  <c r="Y119" i="2"/>
  <c r="X119" i="2"/>
  <c r="AM118" i="2"/>
  <c r="AL118" i="2"/>
  <c r="AK118" i="2"/>
  <c r="AJ118" i="2"/>
  <c r="AI118" i="2"/>
  <c r="AH118" i="2"/>
  <c r="AG118" i="2"/>
  <c r="AF118" i="2"/>
  <c r="AE118" i="2"/>
  <c r="AD118" i="2"/>
  <c r="AC118" i="2"/>
  <c r="AB118" i="2"/>
  <c r="AA118" i="2"/>
  <c r="Z118" i="2"/>
  <c r="Y118" i="2"/>
  <c r="X118" i="2"/>
  <c r="AM117" i="2"/>
  <c r="AL117" i="2"/>
  <c r="AK117" i="2"/>
  <c r="AJ117" i="2"/>
  <c r="AI117" i="2"/>
  <c r="AH117" i="2"/>
  <c r="AG117" i="2"/>
  <c r="AF117" i="2"/>
  <c r="AE117" i="2"/>
  <c r="AD117" i="2"/>
  <c r="AC117" i="2"/>
  <c r="AB117" i="2"/>
  <c r="AA117" i="2"/>
  <c r="Z117" i="2"/>
  <c r="Y117" i="2"/>
  <c r="X117" i="2"/>
  <c r="AM116" i="2"/>
  <c r="AL116" i="2"/>
  <c r="AK116" i="2"/>
  <c r="AJ116" i="2"/>
  <c r="AI116" i="2"/>
  <c r="AH116" i="2"/>
  <c r="AG116" i="2"/>
  <c r="AF116" i="2"/>
  <c r="AE116" i="2"/>
  <c r="AD116" i="2"/>
  <c r="AC116" i="2"/>
  <c r="AB116" i="2"/>
  <c r="AA116" i="2"/>
  <c r="Z116" i="2"/>
  <c r="Y116" i="2"/>
  <c r="X116" i="2"/>
  <c r="AM115" i="2"/>
  <c r="AL115" i="2"/>
  <c r="AK115" i="2"/>
  <c r="AJ115" i="2"/>
  <c r="AI115" i="2"/>
  <c r="AH115" i="2"/>
  <c r="AG115" i="2"/>
  <c r="AF115" i="2"/>
  <c r="AE115" i="2"/>
  <c r="AD115" i="2"/>
  <c r="AC115" i="2"/>
  <c r="AB115" i="2"/>
  <c r="AA115" i="2"/>
  <c r="Z115" i="2"/>
  <c r="Y115" i="2"/>
  <c r="X115" i="2"/>
  <c r="AM114" i="2"/>
  <c r="AL114" i="2"/>
  <c r="AK114" i="2"/>
  <c r="AJ114" i="2"/>
  <c r="AI114" i="2"/>
  <c r="AH114" i="2"/>
  <c r="AG114" i="2"/>
  <c r="AF114" i="2"/>
  <c r="AE114" i="2"/>
  <c r="AD114" i="2"/>
  <c r="AC114" i="2"/>
  <c r="AB114" i="2"/>
  <c r="AA114" i="2"/>
  <c r="Z114" i="2"/>
  <c r="Y114" i="2"/>
  <c r="X114" i="2"/>
  <c r="AM113" i="2"/>
  <c r="AL113" i="2"/>
  <c r="AK113" i="2"/>
  <c r="AJ113" i="2"/>
  <c r="AI113" i="2"/>
  <c r="AH113" i="2"/>
  <c r="AG113" i="2"/>
  <c r="AF113" i="2"/>
  <c r="AE113" i="2"/>
  <c r="AD113" i="2"/>
  <c r="AC113" i="2"/>
  <c r="AB113" i="2"/>
  <c r="AA113" i="2"/>
  <c r="Z113" i="2"/>
  <c r="Y113" i="2"/>
  <c r="X113" i="2"/>
  <c r="AM112" i="2"/>
  <c r="AL112" i="2"/>
  <c r="AK112" i="2"/>
  <c r="AJ112" i="2"/>
  <c r="AI112" i="2"/>
  <c r="AH112" i="2"/>
  <c r="AG112" i="2"/>
  <c r="AF112" i="2"/>
  <c r="AE112" i="2"/>
  <c r="AD112" i="2"/>
  <c r="AC112" i="2"/>
  <c r="AB112" i="2"/>
  <c r="AA112" i="2"/>
  <c r="Z112" i="2"/>
  <c r="Y112" i="2"/>
  <c r="X112" i="2"/>
  <c r="AM111" i="2"/>
  <c r="AL111" i="2"/>
  <c r="AK111" i="2"/>
  <c r="AJ111" i="2"/>
  <c r="AI111" i="2"/>
  <c r="AH111" i="2"/>
  <c r="AG111" i="2"/>
  <c r="AF111" i="2"/>
  <c r="AE111" i="2"/>
  <c r="AD111" i="2"/>
  <c r="AC111" i="2"/>
  <c r="AB111" i="2"/>
  <c r="AA111" i="2"/>
  <c r="Z111" i="2"/>
  <c r="Y111" i="2"/>
  <c r="X111" i="2"/>
  <c r="AM110" i="2"/>
  <c r="AL110" i="2"/>
  <c r="AK110" i="2"/>
  <c r="AJ110" i="2"/>
  <c r="AI110" i="2"/>
  <c r="AH110" i="2"/>
  <c r="AG110" i="2"/>
  <c r="AF110" i="2"/>
  <c r="AE110" i="2"/>
  <c r="AD110" i="2"/>
  <c r="AC110" i="2"/>
  <c r="AB110" i="2"/>
  <c r="AA110" i="2"/>
  <c r="Z110" i="2"/>
  <c r="Y110" i="2"/>
  <c r="X110" i="2"/>
  <c r="AM109" i="2"/>
  <c r="AL109" i="2"/>
  <c r="AK109" i="2"/>
  <c r="AJ109" i="2"/>
  <c r="AI109" i="2"/>
  <c r="AH109" i="2"/>
  <c r="AG109" i="2"/>
  <c r="AF109" i="2"/>
  <c r="AE109" i="2"/>
  <c r="AD109" i="2"/>
  <c r="AC109" i="2"/>
  <c r="AB109" i="2"/>
  <c r="AA109" i="2"/>
  <c r="Z109" i="2"/>
  <c r="Y109" i="2"/>
  <c r="X109" i="2"/>
  <c r="AM108" i="2"/>
  <c r="AL108" i="2"/>
  <c r="AK108" i="2"/>
  <c r="AJ108" i="2"/>
  <c r="AI108" i="2"/>
  <c r="AH108" i="2"/>
  <c r="AG108" i="2"/>
  <c r="AF108" i="2"/>
  <c r="AE108" i="2"/>
  <c r="AD108" i="2"/>
  <c r="AC108" i="2"/>
  <c r="AB108" i="2"/>
  <c r="AA108" i="2"/>
  <c r="Z108" i="2"/>
  <c r="Y108" i="2"/>
  <c r="X108" i="2"/>
  <c r="AM107" i="2"/>
  <c r="AL107" i="2"/>
  <c r="AK107" i="2"/>
  <c r="AJ107" i="2"/>
  <c r="AI107" i="2"/>
  <c r="AH107" i="2"/>
  <c r="AG107" i="2"/>
  <c r="AF107" i="2"/>
  <c r="AE107" i="2"/>
  <c r="AD107" i="2"/>
  <c r="AC107" i="2"/>
  <c r="AB107" i="2"/>
  <c r="AA107" i="2"/>
  <c r="Z107" i="2"/>
  <c r="Y107" i="2"/>
  <c r="X107" i="2"/>
  <c r="AM106" i="2"/>
  <c r="AL106" i="2"/>
  <c r="AK106" i="2"/>
  <c r="AJ106" i="2"/>
  <c r="AI106" i="2"/>
  <c r="AH106" i="2"/>
  <c r="AG106" i="2"/>
  <c r="AF106" i="2"/>
  <c r="AE106" i="2"/>
  <c r="AD106" i="2"/>
  <c r="AC106" i="2"/>
  <c r="AB106" i="2"/>
  <c r="AA106" i="2"/>
  <c r="Z106" i="2"/>
  <c r="Y106" i="2"/>
  <c r="X106" i="2"/>
  <c r="AM105" i="2"/>
  <c r="AL105" i="2"/>
  <c r="AK105" i="2"/>
  <c r="AJ105" i="2"/>
  <c r="AI105" i="2"/>
  <c r="AH105" i="2"/>
  <c r="AG105" i="2"/>
  <c r="AF105" i="2"/>
  <c r="AE105" i="2"/>
  <c r="AD105" i="2"/>
  <c r="AC105" i="2"/>
  <c r="AB105" i="2"/>
  <c r="AA105" i="2"/>
  <c r="Z105" i="2"/>
  <c r="Y105" i="2"/>
  <c r="X105" i="2"/>
  <c r="AM104" i="2"/>
  <c r="AL104" i="2"/>
  <c r="AK104" i="2"/>
  <c r="AJ104" i="2"/>
  <c r="AI104" i="2"/>
  <c r="AH104" i="2"/>
  <c r="AG104" i="2"/>
  <c r="AF104" i="2"/>
  <c r="AE104" i="2"/>
  <c r="AD104" i="2"/>
  <c r="AC104" i="2"/>
  <c r="AB104" i="2"/>
  <c r="AA104" i="2"/>
  <c r="Z104" i="2"/>
  <c r="Y104" i="2"/>
  <c r="X104" i="2"/>
  <c r="AM103" i="2"/>
  <c r="AL103" i="2"/>
  <c r="AK103" i="2"/>
  <c r="AJ103" i="2"/>
  <c r="AI103" i="2"/>
  <c r="AH103" i="2"/>
  <c r="AG103" i="2"/>
  <c r="AF103" i="2"/>
  <c r="AE103" i="2"/>
  <c r="AD103" i="2"/>
  <c r="AC103" i="2"/>
  <c r="AB103" i="2"/>
  <c r="AA103" i="2"/>
  <c r="Z103" i="2"/>
  <c r="Y103" i="2"/>
  <c r="X103" i="2"/>
  <c r="AM102" i="2"/>
  <c r="AL102" i="2"/>
  <c r="AK102" i="2"/>
  <c r="AJ102" i="2"/>
  <c r="AI102" i="2"/>
  <c r="AH102" i="2"/>
  <c r="AG102" i="2"/>
  <c r="AF102" i="2"/>
  <c r="AE102" i="2"/>
  <c r="AD102" i="2"/>
  <c r="AC102" i="2"/>
  <c r="AB102" i="2"/>
  <c r="AA102" i="2"/>
  <c r="Z102" i="2"/>
  <c r="Y102" i="2"/>
  <c r="X102" i="2"/>
  <c r="X9" i="2"/>
  <c r="Y9" i="2"/>
  <c r="Z9" i="2"/>
  <c r="AA9" i="2"/>
  <c r="AB9" i="2"/>
  <c r="AC9" i="2"/>
  <c r="AD9" i="2"/>
  <c r="AE9" i="2"/>
  <c r="AF9" i="2"/>
  <c r="AG9" i="2"/>
  <c r="AH9" i="2"/>
  <c r="AI9" i="2"/>
  <c r="AJ9" i="2"/>
  <c r="AK9" i="2"/>
  <c r="AL9" i="2"/>
  <c r="AM9" i="2"/>
  <c r="X10" i="2"/>
  <c r="Y10" i="2"/>
  <c r="Z10" i="2"/>
  <c r="AA10" i="2"/>
  <c r="AB10" i="2"/>
  <c r="AC10" i="2"/>
  <c r="AD10" i="2"/>
  <c r="AE10" i="2"/>
  <c r="AF10" i="2"/>
  <c r="AG10" i="2"/>
  <c r="AH10" i="2"/>
  <c r="AI10" i="2"/>
  <c r="AJ10" i="2"/>
  <c r="AK10" i="2"/>
  <c r="AL10" i="2"/>
  <c r="AM10" i="2"/>
  <c r="X11" i="2"/>
  <c r="Y11" i="2"/>
  <c r="Z11" i="2"/>
  <c r="AA11" i="2"/>
  <c r="AB11" i="2"/>
  <c r="AC11" i="2"/>
  <c r="AD11" i="2"/>
  <c r="AE11" i="2"/>
  <c r="AF11" i="2"/>
  <c r="AG11" i="2"/>
  <c r="AH11" i="2"/>
  <c r="AI11" i="2"/>
  <c r="AJ11" i="2"/>
  <c r="AK11" i="2"/>
  <c r="AL11" i="2"/>
  <c r="AM11" i="2"/>
  <c r="X12" i="2"/>
  <c r="Y12" i="2"/>
  <c r="Z12" i="2"/>
  <c r="AA12" i="2"/>
  <c r="AB12" i="2"/>
  <c r="AC12" i="2"/>
  <c r="AD12" i="2"/>
  <c r="AE12" i="2"/>
  <c r="AF12" i="2"/>
  <c r="AG12" i="2"/>
  <c r="AH12" i="2"/>
  <c r="AI12" i="2"/>
  <c r="AJ12" i="2"/>
  <c r="AK12" i="2"/>
  <c r="AL12" i="2"/>
  <c r="AM12" i="2"/>
  <c r="X13" i="2"/>
  <c r="Y13" i="2"/>
  <c r="Z13" i="2"/>
  <c r="AA13" i="2"/>
  <c r="AB13" i="2"/>
  <c r="AC13" i="2"/>
  <c r="AD13" i="2"/>
  <c r="AE13" i="2"/>
  <c r="AF13" i="2"/>
  <c r="AG13" i="2"/>
  <c r="AH13" i="2"/>
  <c r="AI13" i="2"/>
  <c r="AJ13" i="2"/>
  <c r="AK13" i="2"/>
  <c r="AL13" i="2"/>
  <c r="AM13" i="2"/>
  <c r="X14" i="2"/>
  <c r="Y14" i="2"/>
  <c r="Z14" i="2"/>
  <c r="AA14" i="2"/>
  <c r="AB14" i="2"/>
  <c r="AC14" i="2"/>
  <c r="AD14" i="2"/>
  <c r="AE14" i="2"/>
  <c r="AF14" i="2"/>
  <c r="AG14" i="2"/>
  <c r="AH14" i="2"/>
  <c r="AI14" i="2"/>
  <c r="AJ14" i="2"/>
  <c r="AK14" i="2"/>
  <c r="AL14" i="2"/>
  <c r="AM14" i="2"/>
  <c r="X15" i="2"/>
  <c r="Y15" i="2"/>
  <c r="Z15" i="2"/>
  <c r="AA15" i="2"/>
  <c r="AB15" i="2"/>
  <c r="AC15" i="2"/>
  <c r="AD15" i="2"/>
  <c r="AE15" i="2"/>
  <c r="AF15" i="2"/>
  <c r="AG15" i="2"/>
  <c r="AH15" i="2"/>
  <c r="AI15" i="2"/>
  <c r="AJ15" i="2"/>
  <c r="AK15" i="2"/>
  <c r="AL15" i="2"/>
  <c r="AM15" i="2"/>
  <c r="X16" i="2"/>
  <c r="Y16" i="2"/>
  <c r="Z16" i="2"/>
  <c r="AA16" i="2"/>
  <c r="AB16" i="2"/>
  <c r="AC16" i="2"/>
  <c r="AD16" i="2"/>
  <c r="AE16" i="2"/>
  <c r="AF16" i="2"/>
  <c r="AG16" i="2"/>
  <c r="AH16" i="2"/>
  <c r="AI16" i="2"/>
  <c r="AJ16" i="2"/>
  <c r="AK16" i="2"/>
  <c r="AL16" i="2"/>
  <c r="AM16" i="2"/>
  <c r="X17" i="2"/>
  <c r="Y17" i="2"/>
  <c r="Z17" i="2"/>
  <c r="AA17" i="2"/>
  <c r="AB17" i="2"/>
  <c r="AC17" i="2"/>
  <c r="AD17" i="2"/>
  <c r="AE17" i="2"/>
  <c r="AF17" i="2"/>
  <c r="AG17" i="2"/>
  <c r="AH17" i="2"/>
  <c r="AI17" i="2"/>
  <c r="AJ17" i="2"/>
  <c r="AK17" i="2"/>
  <c r="AL17" i="2"/>
  <c r="AM17" i="2"/>
  <c r="X18" i="2"/>
  <c r="Y18" i="2"/>
  <c r="Z18" i="2"/>
  <c r="AA18" i="2"/>
  <c r="AB18" i="2"/>
  <c r="AC18" i="2"/>
  <c r="AD18" i="2"/>
  <c r="AE18" i="2"/>
  <c r="AF18" i="2"/>
  <c r="AG18" i="2"/>
  <c r="AH18" i="2"/>
  <c r="AI18" i="2"/>
  <c r="AJ18" i="2"/>
  <c r="AK18" i="2"/>
  <c r="AL18" i="2"/>
  <c r="AM18" i="2"/>
  <c r="X19" i="2"/>
  <c r="Y19" i="2"/>
  <c r="Z19" i="2"/>
  <c r="AA19" i="2"/>
  <c r="AB19" i="2"/>
  <c r="AC19" i="2"/>
  <c r="AD19" i="2"/>
  <c r="AE19" i="2"/>
  <c r="AF19" i="2"/>
  <c r="AG19" i="2"/>
  <c r="AH19" i="2"/>
  <c r="AI19" i="2"/>
  <c r="AJ19" i="2"/>
  <c r="AK19" i="2"/>
  <c r="AL19" i="2"/>
  <c r="AM19" i="2"/>
  <c r="X20" i="2"/>
  <c r="Y20" i="2"/>
  <c r="Z20" i="2"/>
  <c r="AA20" i="2"/>
  <c r="AB20" i="2"/>
  <c r="AC20" i="2"/>
  <c r="AD20" i="2"/>
  <c r="AE20" i="2"/>
  <c r="AF20" i="2"/>
  <c r="AG20" i="2"/>
  <c r="AH20" i="2"/>
  <c r="AI20" i="2"/>
  <c r="AJ20" i="2"/>
  <c r="AK20" i="2"/>
  <c r="AL20" i="2"/>
  <c r="AM20" i="2"/>
  <c r="X21" i="2"/>
  <c r="Y21" i="2"/>
  <c r="Z21" i="2"/>
  <c r="AA21" i="2"/>
  <c r="AB21" i="2"/>
  <c r="AC21" i="2"/>
  <c r="AD21" i="2"/>
  <c r="AE21" i="2"/>
  <c r="AF21" i="2"/>
  <c r="AG21" i="2"/>
  <c r="AH21" i="2"/>
  <c r="AI21" i="2"/>
  <c r="AJ21" i="2"/>
  <c r="AK21" i="2"/>
  <c r="AL21" i="2"/>
  <c r="AM21" i="2"/>
  <c r="X22" i="2"/>
  <c r="Y22" i="2"/>
  <c r="Z22" i="2"/>
  <c r="AA22" i="2"/>
  <c r="AB22" i="2"/>
  <c r="AC22" i="2"/>
  <c r="AD22" i="2"/>
  <c r="AE22" i="2"/>
  <c r="AF22" i="2"/>
  <c r="AG22" i="2"/>
  <c r="AH22" i="2"/>
  <c r="AI22" i="2"/>
  <c r="AJ22" i="2"/>
  <c r="AK22" i="2"/>
  <c r="AL22" i="2"/>
  <c r="AM22" i="2"/>
  <c r="X23" i="2"/>
  <c r="Y23" i="2"/>
  <c r="Z23" i="2"/>
  <c r="AA23" i="2"/>
  <c r="AB23" i="2"/>
  <c r="AC23" i="2"/>
  <c r="AD23" i="2"/>
  <c r="AE23" i="2"/>
  <c r="AF23" i="2"/>
  <c r="AG23" i="2"/>
  <c r="AH23" i="2"/>
  <c r="AI23" i="2"/>
  <c r="AJ23" i="2"/>
  <c r="AK23" i="2"/>
  <c r="AL23" i="2"/>
  <c r="AM23" i="2"/>
  <c r="X24" i="2"/>
  <c r="Y24" i="2"/>
  <c r="Z24" i="2"/>
  <c r="AA24" i="2"/>
  <c r="AB24" i="2"/>
  <c r="AC24" i="2"/>
  <c r="AD24" i="2"/>
  <c r="AE24" i="2"/>
  <c r="AF24" i="2"/>
  <c r="AG24" i="2"/>
  <c r="AH24" i="2"/>
  <c r="AI24" i="2"/>
  <c r="AJ24" i="2"/>
  <c r="AK24" i="2"/>
  <c r="AL24" i="2"/>
  <c r="AM24" i="2"/>
  <c r="X25" i="2"/>
  <c r="Y25" i="2"/>
  <c r="Z25" i="2"/>
  <c r="AA25" i="2"/>
  <c r="AB25" i="2"/>
  <c r="AC25" i="2"/>
  <c r="AD25" i="2"/>
  <c r="AE25" i="2"/>
  <c r="AF25" i="2"/>
  <c r="AG25" i="2"/>
  <c r="AH25" i="2"/>
  <c r="AI25" i="2"/>
  <c r="AJ25" i="2"/>
  <c r="AK25" i="2"/>
  <c r="AL25" i="2"/>
  <c r="AM25" i="2"/>
  <c r="X26" i="2"/>
  <c r="Y26" i="2"/>
  <c r="Z26" i="2"/>
  <c r="AA26" i="2"/>
  <c r="AB26" i="2"/>
  <c r="AC26" i="2"/>
  <c r="AD26" i="2"/>
  <c r="AE26" i="2"/>
  <c r="AF26" i="2"/>
  <c r="AG26" i="2"/>
  <c r="AH26" i="2"/>
  <c r="AI26" i="2"/>
  <c r="AJ26" i="2"/>
  <c r="AK26" i="2"/>
  <c r="AL26" i="2"/>
  <c r="AM26" i="2"/>
  <c r="X27" i="2"/>
  <c r="Y27" i="2"/>
  <c r="Z27" i="2"/>
  <c r="AA27" i="2"/>
  <c r="AB27" i="2"/>
  <c r="AC27" i="2"/>
  <c r="AD27" i="2"/>
  <c r="AE27" i="2"/>
  <c r="AF27" i="2"/>
  <c r="AG27" i="2"/>
  <c r="AH27" i="2"/>
  <c r="AI27" i="2"/>
  <c r="AJ27" i="2"/>
  <c r="AK27" i="2"/>
  <c r="AL27" i="2"/>
  <c r="AM27" i="2"/>
  <c r="X28" i="2"/>
  <c r="Y28" i="2"/>
  <c r="Z28" i="2"/>
  <c r="AA28" i="2"/>
  <c r="AB28" i="2"/>
  <c r="AC28" i="2"/>
  <c r="AD28" i="2"/>
  <c r="AE28" i="2"/>
  <c r="AF28" i="2"/>
  <c r="AG28" i="2"/>
  <c r="AH28" i="2"/>
  <c r="AI28" i="2"/>
  <c r="AJ28" i="2"/>
  <c r="AK28" i="2"/>
  <c r="AL28" i="2"/>
  <c r="AM28" i="2"/>
  <c r="X29" i="2"/>
  <c r="Y29" i="2"/>
  <c r="Z29" i="2"/>
  <c r="AA29" i="2"/>
  <c r="AB29" i="2"/>
  <c r="AC29" i="2"/>
  <c r="AD29" i="2"/>
  <c r="AE29" i="2"/>
  <c r="AF29" i="2"/>
  <c r="AG29" i="2"/>
  <c r="AH29" i="2"/>
  <c r="AI29" i="2"/>
  <c r="AJ29" i="2"/>
  <c r="AK29" i="2"/>
  <c r="AL29" i="2"/>
  <c r="AM29" i="2"/>
  <c r="X30" i="2"/>
  <c r="Y30" i="2"/>
  <c r="Z30" i="2"/>
  <c r="AA30" i="2"/>
  <c r="AB30" i="2"/>
  <c r="AC30" i="2"/>
  <c r="AD30" i="2"/>
  <c r="AE30" i="2"/>
  <c r="AF30" i="2"/>
  <c r="AG30" i="2"/>
  <c r="AH30" i="2"/>
  <c r="AI30" i="2"/>
  <c r="AJ30" i="2"/>
  <c r="AK30" i="2"/>
  <c r="AL30" i="2"/>
  <c r="AM30" i="2"/>
  <c r="X31" i="2"/>
  <c r="Y31" i="2"/>
  <c r="Z31" i="2"/>
  <c r="AA31" i="2"/>
  <c r="AB31" i="2"/>
  <c r="AC31" i="2"/>
  <c r="AD31" i="2"/>
  <c r="AE31" i="2"/>
  <c r="AF31" i="2"/>
  <c r="AG31" i="2"/>
  <c r="AH31" i="2"/>
  <c r="AI31" i="2"/>
  <c r="AJ31" i="2"/>
  <c r="AK31" i="2"/>
  <c r="AL31" i="2"/>
  <c r="AM31" i="2"/>
  <c r="X32" i="2"/>
  <c r="Y32" i="2"/>
  <c r="Z32" i="2"/>
  <c r="AA32" i="2"/>
  <c r="AB32" i="2"/>
  <c r="AC32" i="2"/>
  <c r="AD32" i="2"/>
  <c r="AE32" i="2"/>
  <c r="AF32" i="2"/>
  <c r="AG32" i="2"/>
  <c r="AH32" i="2"/>
  <c r="AI32" i="2"/>
  <c r="AJ32" i="2"/>
  <c r="AK32" i="2"/>
  <c r="AL32" i="2"/>
  <c r="AM32" i="2"/>
  <c r="X33" i="2"/>
  <c r="Y33" i="2"/>
  <c r="Z33" i="2"/>
  <c r="AA33" i="2"/>
  <c r="AB33" i="2"/>
  <c r="AC33" i="2"/>
  <c r="AD33" i="2"/>
  <c r="AE33" i="2"/>
  <c r="AF33" i="2"/>
  <c r="AG33" i="2"/>
  <c r="AH33" i="2"/>
  <c r="AI33" i="2"/>
  <c r="AJ33" i="2"/>
  <c r="AK33" i="2"/>
  <c r="AL33" i="2"/>
  <c r="AM33" i="2"/>
  <c r="X34" i="2"/>
  <c r="Y34" i="2"/>
  <c r="Z34" i="2"/>
  <c r="AA34" i="2"/>
  <c r="AB34" i="2"/>
  <c r="AC34" i="2"/>
  <c r="AD34" i="2"/>
  <c r="AE34" i="2"/>
  <c r="AF34" i="2"/>
  <c r="AG34" i="2"/>
  <c r="AH34" i="2"/>
  <c r="AI34" i="2"/>
  <c r="AJ34" i="2"/>
  <c r="AK34" i="2"/>
  <c r="AL34" i="2"/>
  <c r="AM34" i="2"/>
  <c r="X35" i="2"/>
  <c r="Y35" i="2"/>
  <c r="Z35" i="2"/>
  <c r="AA35" i="2"/>
  <c r="AB35" i="2"/>
  <c r="AC35" i="2"/>
  <c r="AD35" i="2"/>
  <c r="AE35" i="2"/>
  <c r="AF35" i="2"/>
  <c r="AG35" i="2"/>
  <c r="AH35" i="2"/>
  <c r="AI35" i="2"/>
  <c r="AJ35" i="2"/>
  <c r="AK35" i="2"/>
  <c r="AL35" i="2"/>
  <c r="AM35" i="2"/>
  <c r="X36" i="2"/>
  <c r="Y36" i="2"/>
  <c r="Z36" i="2"/>
  <c r="AA36" i="2"/>
  <c r="AB36" i="2"/>
  <c r="AC36" i="2"/>
  <c r="AD36" i="2"/>
  <c r="AE36" i="2"/>
  <c r="AF36" i="2"/>
  <c r="AG36" i="2"/>
  <c r="AH36" i="2"/>
  <c r="AI36" i="2"/>
  <c r="AJ36" i="2"/>
  <c r="AK36" i="2"/>
  <c r="AL36" i="2"/>
  <c r="AM36" i="2"/>
  <c r="X37" i="2"/>
  <c r="Y37" i="2"/>
  <c r="Z37" i="2"/>
  <c r="AA37" i="2"/>
  <c r="AB37" i="2"/>
  <c r="AC37" i="2"/>
  <c r="AD37" i="2"/>
  <c r="AE37" i="2"/>
  <c r="AF37" i="2"/>
  <c r="AG37" i="2"/>
  <c r="AH37" i="2"/>
  <c r="AI37" i="2"/>
  <c r="AJ37" i="2"/>
  <c r="AK37" i="2"/>
  <c r="AL37" i="2"/>
  <c r="AM37" i="2"/>
  <c r="X38" i="2"/>
  <c r="Y38" i="2"/>
  <c r="Z38" i="2"/>
  <c r="AA38" i="2"/>
  <c r="AB38" i="2"/>
  <c r="AC38" i="2"/>
  <c r="AD38" i="2"/>
  <c r="AE38" i="2"/>
  <c r="AF38" i="2"/>
  <c r="AG38" i="2"/>
  <c r="AH38" i="2"/>
  <c r="AI38" i="2"/>
  <c r="AJ38" i="2"/>
  <c r="AK38" i="2"/>
  <c r="AL38" i="2"/>
  <c r="AM38" i="2"/>
  <c r="X39" i="2"/>
  <c r="Y39" i="2"/>
  <c r="Z39" i="2"/>
  <c r="AA39" i="2"/>
  <c r="AB39" i="2"/>
  <c r="AC39" i="2"/>
  <c r="AD39" i="2"/>
  <c r="AE39" i="2"/>
  <c r="AF39" i="2"/>
  <c r="AG39" i="2"/>
  <c r="AH39" i="2"/>
  <c r="AI39" i="2"/>
  <c r="AJ39" i="2"/>
  <c r="AK39" i="2"/>
  <c r="AL39" i="2"/>
  <c r="AM39" i="2"/>
  <c r="X40" i="2"/>
  <c r="Y40" i="2"/>
  <c r="Z40" i="2"/>
  <c r="AA40" i="2"/>
  <c r="AB40" i="2"/>
  <c r="AC40" i="2"/>
  <c r="AD40" i="2"/>
  <c r="AE40" i="2"/>
  <c r="AF40" i="2"/>
  <c r="AG40" i="2"/>
  <c r="AH40" i="2"/>
  <c r="AI40" i="2"/>
  <c r="AJ40" i="2"/>
  <c r="AK40" i="2"/>
  <c r="AL40" i="2"/>
  <c r="AM40" i="2"/>
  <c r="X41" i="2"/>
  <c r="Y41" i="2"/>
  <c r="Z41" i="2"/>
  <c r="AA41" i="2"/>
  <c r="AB41" i="2"/>
  <c r="AC41" i="2"/>
  <c r="AD41" i="2"/>
  <c r="AE41" i="2"/>
  <c r="AF41" i="2"/>
  <c r="AG41" i="2"/>
  <c r="AH41" i="2"/>
  <c r="AI41" i="2"/>
  <c r="AJ41" i="2"/>
  <c r="AK41" i="2"/>
  <c r="AL41" i="2"/>
  <c r="AM41" i="2"/>
  <c r="X42" i="2"/>
  <c r="Y42" i="2"/>
  <c r="Z42" i="2"/>
  <c r="AA42" i="2"/>
  <c r="AB42" i="2"/>
  <c r="AC42" i="2"/>
  <c r="AD42" i="2"/>
  <c r="AE42" i="2"/>
  <c r="AF42" i="2"/>
  <c r="AG42" i="2"/>
  <c r="AH42" i="2"/>
  <c r="AI42" i="2"/>
  <c r="AJ42" i="2"/>
  <c r="AK42" i="2"/>
  <c r="AL42" i="2"/>
  <c r="AM42" i="2"/>
  <c r="X43" i="2"/>
  <c r="Y43" i="2"/>
  <c r="Z43" i="2"/>
  <c r="AA43" i="2"/>
  <c r="AB43" i="2"/>
  <c r="AC43" i="2"/>
  <c r="AD43" i="2"/>
  <c r="AE43" i="2"/>
  <c r="AF43" i="2"/>
  <c r="AG43" i="2"/>
  <c r="AH43" i="2"/>
  <c r="AI43" i="2"/>
  <c r="AJ43" i="2"/>
  <c r="AK43" i="2"/>
  <c r="AL43" i="2"/>
  <c r="AM43" i="2"/>
  <c r="X44" i="2"/>
  <c r="Y44" i="2"/>
  <c r="Z44" i="2"/>
  <c r="AA44" i="2"/>
  <c r="AB44" i="2"/>
  <c r="AC44" i="2"/>
  <c r="AD44" i="2"/>
  <c r="AE44" i="2"/>
  <c r="AF44" i="2"/>
  <c r="AG44" i="2"/>
  <c r="AH44" i="2"/>
  <c r="AI44" i="2"/>
  <c r="AJ44" i="2"/>
  <c r="AK44" i="2"/>
  <c r="AL44" i="2"/>
  <c r="AM44" i="2"/>
  <c r="X45" i="2"/>
  <c r="Y45" i="2"/>
  <c r="Z45" i="2"/>
  <c r="AA45" i="2"/>
  <c r="AB45" i="2"/>
  <c r="AC45" i="2"/>
  <c r="AD45" i="2"/>
  <c r="AE45" i="2"/>
  <c r="AF45" i="2"/>
  <c r="AG45" i="2"/>
  <c r="AH45" i="2"/>
  <c r="AI45" i="2"/>
  <c r="AJ45" i="2"/>
  <c r="AK45" i="2"/>
  <c r="AL45" i="2"/>
  <c r="AM45" i="2"/>
  <c r="X46" i="2"/>
  <c r="Y46" i="2"/>
  <c r="Z46" i="2"/>
  <c r="AA46" i="2"/>
  <c r="AB46" i="2"/>
  <c r="AC46" i="2"/>
  <c r="AD46" i="2"/>
  <c r="AE46" i="2"/>
  <c r="AF46" i="2"/>
  <c r="AG46" i="2"/>
  <c r="AH46" i="2"/>
  <c r="AI46" i="2"/>
  <c r="AJ46" i="2"/>
  <c r="AK46" i="2"/>
  <c r="AL46" i="2"/>
  <c r="AM46" i="2"/>
  <c r="X47" i="2"/>
  <c r="Y47" i="2"/>
  <c r="Z47" i="2"/>
  <c r="AA47" i="2"/>
  <c r="AB47" i="2"/>
  <c r="AC47" i="2"/>
  <c r="AD47" i="2"/>
  <c r="AE47" i="2"/>
  <c r="AF47" i="2"/>
  <c r="AG47" i="2"/>
  <c r="AH47" i="2"/>
  <c r="AI47" i="2"/>
  <c r="AJ47" i="2"/>
  <c r="AK47" i="2"/>
  <c r="AL47" i="2"/>
  <c r="AM47" i="2"/>
  <c r="X48" i="2"/>
  <c r="Y48" i="2"/>
  <c r="Z48" i="2"/>
  <c r="AA48" i="2"/>
  <c r="AB48" i="2"/>
  <c r="AC48" i="2"/>
  <c r="AD48" i="2"/>
  <c r="AE48" i="2"/>
  <c r="AF48" i="2"/>
  <c r="AG48" i="2"/>
  <c r="AH48" i="2"/>
  <c r="AI48" i="2"/>
  <c r="AJ48" i="2"/>
  <c r="AK48" i="2"/>
  <c r="AL48" i="2"/>
  <c r="AM48" i="2"/>
  <c r="X49" i="2"/>
  <c r="Y49" i="2"/>
  <c r="Z49" i="2"/>
  <c r="AA49" i="2"/>
  <c r="AB49" i="2"/>
  <c r="AC49" i="2"/>
  <c r="AD49" i="2"/>
  <c r="AE49" i="2"/>
  <c r="AF49" i="2"/>
  <c r="AG49" i="2"/>
  <c r="AH49" i="2"/>
  <c r="AI49" i="2"/>
  <c r="AJ49" i="2"/>
  <c r="AK49" i="2"/>
  <c r="AL49" i="2"/>
  <c r="AM49" i="2"/>
  <c r="X50" i="2"/>
  <c r="Y50" i="2"/>
  <c r="Z50" i="2"/>
  <c r="AA50" i="2"/>
  <c r="AB50" i="2"/>
  <c r="AC50" i="2"/>
  <c r="AD50" i="2"/>
  <c r="AE50" i="2"/>
  <c r="AF50" i="2"/>
  <c r="AG50" i="2"/>
  <c r="AH50" i="2"/>
  <c r="AI50" i="2"/>
  <c r="AJ50" i="2"/>
  <c r="AK50" i="2"/>
  <c r="AL50" i="2"/>
  <c r="AM50" i="2"/>
  <c r="X51" i="2"/>
  <c r="Y51" i="2"/>
  <c r="Z51" i="2"/>
  <c r="AA51" i="2"/>
  <c r="AB51" i="2"/>
  <c r="AC51" i="2"/>
  <c r="AD51" i="2"/>
  <c r="AE51" i="2"/>
  <c r="AF51" i="2"/>
  <c r="AG51" i="2"/>
  <c r="AH51" i="2"/>
  <c r="AI51" i="2"/>
  <c r="AJ51" i="2"/>
  <c r="AK51" i="2"/>
  <c r="AL51" i="2"/>
  <c r="AM51" i="2"/>
  <c r="X52" i="2"/>
  <c r="Y52" i="2"/>
  <c r="Z52" i="2"/>
  <c r="AA52" i="2"/>
  <c r="AB52" i="2"/>
  <c r="AC52" i="2"/>
  <c r="AD52" i="2"/>
  <c r="AE52" i="2"/>
  <c r="AF52" i="2"/>
  <c r="AG52" i="2"/>
  <c r="AH52" i="2"/>
  <c r="AI52" i="2"/>
  <c r="AJ52" i="2"/>
  <c r="AK52" i="2"/>
  <c r="AL52" i="2"/>
  <c r="AM52" i="2"/>
  <c r="X53" i="2"/>
  <c r="Y53" i="2"/>
  <c r="Z53" i="2"/>
  <c r="AA53" i="2"/>
  <c r="AB53" i="2"/>
  <c r="AC53" i="2"/>
  <c r="AD53" i="2"/>
  <c r="AE53" i="2"/>
  <c r="AF53" i="2"/>
  <c r="AG53" i="2"/>
  <c r="AH53" i="2"/>
  <c r="AI53" i="2"/>
  <c r="AJ53" i="2"/>
  <c r="AK53" i="2"/>
  <c r="AL53" i="2"/>
  <c r="AM53" i="2"/>
  <c r="X54" i="2"/>
  <c r="Y54" i="2"/>
  <c r="Z54" i="2"/>
  <c r="AA54" i="2"/>
  <c r="AB54" i="2"/>
  <c r="AC54" i="2"/>
  <c r="AD54" i="2"/>
  <c r="AE54" i="2"/>
  <c r="AF54" i="2"/>
  <c r="AG54" i="2"/>
  <c r="AH54" i="2"/>
  <c r="AI54" i="2"/>
  <c r="AJ54" i="2"/>
  <c r="AK54" i="2"/>
  <c r="AL54" i="2"/>
  <c r="AM54" i="2"/>
  <c r="X55" i="2"/>
  <c r="Y55" i="2"/>
  <c r="Z55" i="2"/>
  <c r="AA55" i="2"/>
  <c r="AB55" i="2"/>
  <c r="AC55" i="2"/>
  <c r="AD55" i="2"/>
  <c r="AE55" i="2"/>
  <c r="AF55" i="2"/>
  <c r="AG55" i="2"/>
  <c r="AH55" i="2"/>
  <c r="AI55" i="2"/>
  <c r="AJ55" i="2"/>
  <c r="AK55" i="2"/>
  <c r="AL55" i="2"/>
  <c r="AM55" i="2"/>
  <c r="X56" i="2"/>
  <c r="Y56" i="2"/>
  <c r="Z56" i="2"/>
  <c r="AA56" i="2"/>
  <c r="AB56" i="2"/>
  <c r="AC56" i="2"/>
  <c r="AD56" i="2"/>
  <c r="AE56" i="2"/>
  <c r="AF56" i="2"/>
  <c r="AG56" i="2"/>
  <c r="AH56" i="2"/>
  <c r="AI56" i="2"/>
  <c r="AJ56" i="2"/>
  <c r="AK56" i="2"/>
  <c r="AL56" i="2"/>
  <c r="AM56" i="2"/>
  <c r="X57" i="2"/>
  <c r="Y57" i="2"/>
  <c r="Z57" i="2"/>
  <c r="AA57" i="2"/>
  <c r="AB57" i="2"/>
  <c r="AC57" i="2"/>
  <c r="AD57" i="2"/>
  <c r="AE57" i="2"/>
  <c r="AF57" i="2"/>
  <c r="AG57" i="2"/>
  <c r="AH57" i="2"/>
  <c r="AI57" i="2"/>
  <c r="AJ57" i="2"/>
  <c r="AK57" i="2"/>
  <c r="AL57" i="2"/>
  <c r="AM57" i="2"/>
  <c r="X58" i="2"/>
  <c r="Y58" i="2"/>
  <c r="Z58" i="2"/>
  <c r="AA58" i="2"/>
  <c r="AB58" i="2"/>
  <c r="AC58" i="2"/>
  <c r="AD58" i="2"/>
  <c r="AE58" i="2"/>
  <c r="AF58" i="2"/>
  <c r="AG58" i="2"/>
  <c r="AH58" i="2"/>
  <c r="AI58" i="2"/>
  <c r="AJ58" i="2"/>
  <c r="AK58" i="2"/>
  <c r="AL58" i="2"/>
  <c r="AM58" i="2"/>
  <c r="X59" i="2"/>
  <c r="Y59" i="2"/>
  <c r="Z59" i="2"/>
  <c r="AA59" i="2"/>
  <c r="AB59" i="2"/>
  <c r="AC59" i="2"/>
  <c r="AD59" i="2"/>
  <c r="AE59" i="2"/>
  <c r="AF59" i="2"/>
  <c r="AG59" i="2"/>
  <c r="AH59" i="2"/>
  <c r="AI59" i="2"/>
  <c r="AJ59" i="2"/>
  <c r="AK59" i="2"/>
  <c r="AL59" i="2"/>
  <c r="AM59" i="2"/>
  <c r="X60" i="2"/>
  <c r="Y60" i="2"/>
  <c r="Z60" i="2"/>
  <c r="AA60" i="2"/>
  <c r="AB60" i="2"/>
  <c r="AC60" i="2"/>
  <c r="AD60" i="2"/>
  <c r="AE60" i="2"/>
  <c r="AF60" i="2"/>
  <c r="AG60" i="2"/>
  <c r="AH60" i="2"/>
  <c r="AI60" i="2"/>
  <c r="AJ60" i="2"/>
  <c r="AK60" i="2"/>
  <c r="AL60" i="2"/>
  <c r="AM60" i="2"/>
  <c r="X61" i="2"/>
  <c r="Y61" i="2"/>
  <c r="Z61" i="2"/>
  <c r="AA61" i="2"/>
  <c r="AB61" i="2"/>
  <c r="AC61" i="2"/>
  <c r="AD61" i="2"/>
  <c r="AE61" i="2"/>
  <c r="AF61" i="2"/>
  <c r="AG61" i="2"/>
  <c r="AH61" i="2"/>
  <c r="AI61" i="2"/>
  <c r="AJ61" i="2"/>
  <c r="AK61" i="2"/>
  <c r="AL61" i="2"/>
  <c r="AM61" i="2"/>
  <c r="X62" i="2"/>
  <c r="Y62" i="2"/>
  <c r="Z62" i="2"/>
  <c r="AA62" i="2"/>
  <c r="AB62" i="2"/>
  <c r="AC62" i="2"/>
  <c r="AD62" i="2"/>
  <c r="AE62" i="2"/>
  <c r="AF62" i="2"/>
  <c r="AG62" i="2"/>
  <c r="AH62" i="2"/>
  <c r="AI62" i="2"/>
  <c r="AJ62" i="2"/>
  <c r="AK62" i="2"/>
  <c r="AL62" i="2"/>
  <c r="AM62" i="2"/>
  <c r="X63" i="2"/>
  <c r="Y63" i="2"/>
  <c r="Z63" i="2"/>
  <c r="AA63" i="2"/>
  <c r="AB63" i="2"/>
  <c r="AC63" i="2"/>
  <c r="AD63" i="2"/>
  <c r="AE63" i="2"/>
  <c r="AF63" i="2"/>
  <c r="AG63" i="2"/>
  <c r="AH63" i="2"/>
  <c r="AI63" i="2"/>
  <c r="AJ63" i="2"/>
  <c r="AK63" i="2"/>
  <c r="AL63" i="2"/>
  <c r="AM63" i="2"/>
  <c r="X64" i="2"/>
  <c r="Y64" i="2"/>
  <c r="Z64" i="2"/>
  <c r="AA64" i="2"/>
  <c r="AB64" i="2"/>
  <c r="AC64" i="2"/>
  <c r="AD64" i="2"/>
  <c r="AE64" i="2"/>
  <c r="AF64" i="2"/>
  <c r="AG64" i="2"/>
  <c r="AH64" i="2"/>
  <c r="AI64" i="2"/>
  <c r="AJ64" i="2"/>
  <c r="AK64" i="2"/>
  <c r="AL64" i="2"/>
  <c r="AM64" i="2"/>
  <c r="X65" i="2"/>
  <c r="Y65" i="2"/>
  <c r="Z65" i="2"/>
  <c r="AA65" i="2"/>
  <c r="AB65" i="2"/>
  <c r="AC65" i="2"/>
  <c r="AD65" i="2"/>
  <c r="AE65" i="2"/>
  <c r="AF65" i="2"/>
  <c r="AG65" i="2"/>
  <c r="AH65" i="2"/>
  <c r="AI65" i="2"/>
  <c r="AJ65" i="2"/>
  <c r="AK65" i="2"/>
  <c r="AL65" i="2"/>
  <c r="AM65" i="2"/>
  <c r="X66" i="2"/>
  <c r="Y66" i="2"/>
  <c r="Z66" i="2"/>
  <c r="AA66" i="2"/>
  <c r="AB66" i="2"/>
  <c r="AC66" i="2"/>
  <c r="AD66" i="2"/>
  <c r="AE66" i="2"/>
  <c r="AF66" i="2"/>
  <c r="AG66" i="2"/>
  <c r="AH66" i="2"/>
  <c r="AI66" i="2"/>
  <c r="AJ66" i="2"/>
  <c r="AK66" i="2"/>
  <c r="AL66" i="2"/>
  <c r="AM66" i="2"/>
  <c r="X67" i="2"/>
  <c r="Y67" i="2"/>
  <c r="Z67" i="2"/>
  <c r="AA67" i="2"/>
  <c r="AB67" i="2"/>
  <c r="AC67" i="2"/>
  <c r="AD67" i="2"/>
  <c r="AE67" i="2"/>
  <c r="AF67" i="2"/>
  <c r="AG67" i="2"/>
  <c r="AH67" i="2"/>
  <c r="AI67" i="2"/>
  <c r="AJ67" i="2"/>
  <c r="AK67" i="2"/>
  <c r="AL67" i="2"/>
  <c r="AM67" i="2"/>
  <c r="X68" i="2"/>
  <c r="Y68" i="2"/>
  <c r="Z68" i="2"/>
  <c r="AA68" i="2"/>
  <c r="AB68" i="2"/>
  <c r="AC68" i="2"/>
  <c r="AD68" i="2"/>
  <c r="AE68" i="2"/>
  <c r="AF68" i="2"/>
  <c r="AG68" i="2"/>
  <c r="AH68" i="2"/>
  <c r="AI68" i="2"/>
  <c r="AJ68" i="2"/>
  <c r="AK68" i="2"/>
  <c r="AL68" i="2"/>
  <c r="AM68" i="2"/>
  <c r="X69" i="2"/>
  <c r="Y69" i="2"/>
  <c r="Z69" i="2"/>
  <c r="AA69" i="2"/>
  <c r="AB69" i="2"/>
  <c r="AC69" i="2"/>
  <c r="AD69" i="2"/>
  <c r="AE69" i="2"/>
  <c r="AF69" i="2"/>
  <c r="AG69" i="2"/>
  <c r="AH69" i="2"/>
  <c r="AI69" i="2"/>
  <c r="AJ69" i="2"/>
  <c r="AK69" i="2"/>
  <c r="AL69" i="2"/>
  <c r="AM69" i="2"/>
  <c r="X70" i="2"/>
  <c r="Y70" i="2"/>
  <c r="Z70" i="2"/>
  <c r="AA70" i="2"/>
  <c r="AB70" i="2"/>
  <c r="AC70" i="2"/>
  <c r="AD70" i="2"/>
  <c r="AE70" i="2"/>
  <c r="AF70" i="2"/>
  <c r="AG70" i="2"/>
  <c r="AH70" i="2"/>
  <c r="AI70" i="2"/>
  <c r="AJ70" i="2"/>
  <c r="AK70" i="2"/>
  <c r="AL70" i="2"/>
  <c r="AM70" i="2"/>
  <c r="X71" i="2"/>
  <c r="Y71" i="2"/>
  <c r="Z71" i="2"/>
  <c r="AA71" i="2"/>
  <c r="AB71" i="2"/>
  <c r="AC71" i="2"/>
  <c r="AD71" i="2"/>
  <c r="AE71" i="2"/>
  <c r="AF71" i="2"/>
  <c r="AG71" i="2"/>
  <c r="AH71" i="2"/>
  <c r="AI71" i="2"/>
  <c r="AJ71" i="2"/>
  <c r="AK71" i="2"/>
  <c r="AL71" i="2"/>
  <c r="AM71" i="2"/>
  <c r="X72" i="2"/>
  <c r="Y72" i="2"/>
  <c r="Z72" i="2"/>
  <c r="AA72" i="2"/>
  <c r="AB72" i="2"/>
  <c r="AC72" i="2"/>
  <c r="AD72" i="2"/>
  <c r="AE72" i="2"/>
  <c r="AF72" i="2"/>
  <c r="AG72" i="2"/>
  <c r="AH72" i="2"/>
  <c r="AI72" i="2"/>
  <c r="AJ72" i="2"/>
  <c r="AK72" i="2"/>
  <c r="AL72" i="2"/>
  <c r="AM72" i="2"/>
  <c r="X73" i="2"/>
  <c r="Y73" i="2"/>
  <c r="Z73" i="2"/>
  <c r="AA73" i="2"/>
  <c r="AB73" i="2"/>
  <c r="AC73" i="2"/>
  <c r="AD73" i="2"/>
  <c r="AE73" i="2"/>
  <c r="AF73" i="2"/>
  <c r="AG73" i="2"/>
  <c r="AH73" i="2"/>
  <c r="AI73" i="2"/>
  <c r="AJ73" i="2"/>
  <c r="AK73" i="2"/>
  <c r="AL73" i="2"/>
  <c r="AM73" i="2"/>
  <c r="X74" i="2"/>
  <c r="Y74" i="2"/>
  <c r="Z74" i="2"/>
  <c r="AA74" i="2"/>
  <c r="AB74" i="2"/>
  <c r="AC74" i="2"/>
  <c r="AD74" i="2"/>
  <c r="AE74" i="2"/>
  <c r="AF74" i="2"/>
  <c r="AG74" i="2"/>
  <c r="AH74" i="2"/>
  <c r="AI74" i="2"/>
  <c r="AJ74" i="2"/>
  <c r="AK74" i="2"/>
  <c r="AL74" i="2"/>
  <c r="AM74" i="2"/>
  <c r="X75" i="2"/>
  <c r="Y75" i="2"/>
  <c r="Z75" i="2"/>
  <c r="AA75" i="2"/>
  <c r="AB75" i="2"/>
  <c r="AC75" i="2"/>
  <c r="AD75" i="2"/>
  <c r="AE75" i="2"/>
  <c r="AF75" i="2"/>
  <c r="AG75" i="2"/>
  <c r="AH75" i="2"/>
  <c r="AI75" i="2"/>
  <c r="AJ75" i="2"/>
  <c r="AK75" i="2"/>
  <c r="AL75" i="2"/>
  <c r="AM75" i="2"/>
  <c r="X76" i="2"/>
  <c r="Y76" i="2"/>
  <c r="Z76" i="2"/>
  <c r="AA76" i="2"/>
  <c r="AB76" i="2"/>
  <c r="AC76" i="2"/>
  <c r="AD76" i="2"/>
  <c r="AE76" i="2"/>
  <c r="AF76" i="2"/>
  <c r="AG76" i="2"/>
  <c r="AH76" i="2"/>
  <c r="AI76" i="2"/>
  <c r="AJ76" i="2"/>
  <c r="AK76" i="2"/>
  <c r="AL76" i="2"/>
  <c r="AM76" i="2"/>
  <c r="Y8" i="2"/>
  <c r="Z8" i="2"/>
  <c r="AA8" i="2"/>
  <c r="AB8" i="2"/>
  <c r="AC8" i="2"/>
  <c r="AD8" i="2"/>
  <c r="AE8" i="2"/>
  <c r="AF8" i="2"/>
  <c r="AG8" i="2"/>
  <c r="AH8" i="2"/>
  <c r="AI8" i="2"/>
  <c r="AJ8" i="2"/>
  <c r="AK8" i="2"/>
  <c r="AL8" i="2"/>
  <c r="AM8" i="2"/>
  <c r="X8" i="2"/>
  <c r="E383" i="3"/>
  <c r="D383" i="3"/>
  <c r="E382" i="3"/>
  <c r="D382" i="3"/>
  <c r="E381" i="3"/>
  <c r="D381" i="3"/>
  <c r="E380" i="3"/>
  <c r="D380" i="3"/>
  <c r="E377" i="3"/>
  <c r="D377" i="3"/>
  <c r="E376" i="3"/>
  <c r="D376" i="3"/>
  <c r="E375" i="3"/>
  <c r="D375" i="3"/>
  <c r="E374" i="3"/>
  <c r="D374" i="3"/>
  <c r="D369" i="3"/>
  <c r="E369" i="3"/>
  <c r="D370" i="3"/>
  <c r="E370" i="3"/>
  <c r="D371" i="3"/>
  <c r="E371" i="3"/>
  <c r="E368" i="3"/>
  <c r="D368" i="3"/>
  <c r="E379" i="3"/>
  <c r="D379" i="3"/>
  <c r="E373" i="3"/>
  <c r="D373" i="3"/>
  <c r="E367" i="3"/>
  <c r="D367" i="3"/>
  <c r="E362" i="3"/>
  <c r="D362" i="3"/>
  <c r="D361" i="3"/>
  <c r="E361" i="3"/>
  <c r="D363" i="3"/>
  <c r="E363" i="3"/>
  <c r="D364" i="3"/>
  <c r="E364" i="3"/>
  <c r="E360" i="3"/>
  <c r="D360" i="3"/>
  <c r="D358" i="3"/>
  <c r="E358" i="3"/>
  <c r="D359" i="3"/>
  <c r="E359" i="3"/>
  <c r="E357" i="3"/>
  <c r="D357" i="3"/>
  <c r="E356" i="3"/>
  <c r="D356" i="3"/>
  <c r="AK497"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15" i="8"/>
  <c r="G316" i="8"/>
  <c r="G317" i="8"/>
  <c r="G318" i="8"/>
  <c r="G319" i="8"/>
  <c r="G320" i="8"/>
  <c r="G321" i="8"/>
  <c r="G322" i="8"/>
  <c r="G323" i="8"/>
  <c r="G324" i="8"/>
  <c r="G325" i="8"/>
  <c r="G326" i="8"/>
  <c r="G327" i="8"/>
  <c r="G328" i="8"/>
  <c r="G329" i="8"/>
  <c r="G330" i="8"/>
  <c r="G331" i="8"/>
  <c r="G332" i="8"/>
  <c r="G333" i="8"/>
  <c r="G334" i="8"/>
  <c r="G335" i="8"/>
  <c r="G336" i="8"/>
  <c r="G337" i="8"/>
  <c r="G338" i="8"/>
  <c r="G339" i="8"/>
  <c r="G340" i="8"/>
  <c r="G341" i="8"/>
  <c r="G342" i="8"/>
  <c r="G343" i="8"/>
  <c r="G344" i="8"/>
  <c r="G345" i="8"/>
  <c r="G346" i="8"/>
  <c r="G347" i="8"/>
  <c r="G348" i="8"/>
  <c r="G349" i="8"/>
  <c r="G350" i="8"/>
  <c r="G351" i="8"/>
  <c r="G352" i="8"/>
  <c r="G353" i="8"/>
  <c r="G354" i="8"/>
  <c r="G355" i="8"/>
  <c r="G356" i="8"/>
  <c r="G357" i="8"/>
  <c r="G358" i="8"/>
  <c r="G359" i="8"/>
  <c r="G360" i="8"/>
  <c r="G361" i="8"/>
  <c r="G362" i="8"/>
  <c r="G363" i="8"/>
  <c r="G364" i="8"/>
  <c r="G365" i="8"/>
  <c r="G366" i="8"/>
  <c r="G367" i="8"/>
  <c r="G368" i="8"/>
  <c r="G369" i="8"/>
  <c r="G370" i="8"/>
  <c r="G371" i="8"/>
  <c r="G372" i="8"/>
  <c r="G373" i="8"/>
  <c r="G374" i="8"/>
  <c r="G375" i="8"/>
  <c r="G376" i="8"/>
  <c r="G377" i="8"/>
  <c r="G378" i="8"/>
  <c r="G379" i="8"/>
  <c r="G380" i="8"/>
  <c r="G381" i="8"/>
  <c r="G382" i="8"/>
  <c r="G383" i="8"/>
  <c r="G384" i="8"/>
  <c r="G385" i="8"/>
  <c r="G386" i="8"/>
  <c r="G387" i="8"/>
  <c r="G388" i="8"/>
  <c r="G389" i="8"/>
  <c r="G390" i="8"/>
  <c r="G391" i="8"/>
  <c r="G392" i="8"/>
  <c r="G393" i="8"/>
  <c r="G394" i="8"/>
  <c r="G395" i="8"/>
  <c r="G396" i="8"/>
  <c r="G397" i="8"/>
  <c r="G398" i="8"/>
  <c r="G399" i="8"/>
  <c r="G400" i="8"/>
  <c r="G401" i="8"/>
  <c r="G402" i="8"/>
  <c r="G403" i="8"/>
  <c r="G404" i="8"/>
  <c r="G405" i="8"/>
  <c r="G406" i="8"/>
  <c r="G407" i="8"/>
  <c r="G408" i="8"/>
  <c r="G409" i="8"/>
  <c r="G410" i="8"/>
  <c r="G411" i="8"/>
  <c r="G412" i="8"/>
  <c r="G413" i="8"/>
  <c r="G414" i="8"/>
  <c r="G415" i="8"/>
  <c r="G416" i="8"/>
  <c r="G417" i="8"/>
  <c r="G418" i="8"/>
  <c r="G11" i="8"/>
  <c r="I11" i="8"/>
  <c r="H497" i="8"/>
  <c r="AL18" i="8"/>
  <c r="AL19" i="8"/>
  <c r="AL25" i="8"/>
  <c r="AL26" i="8"/>
  <c r="AL27" i="8"/>
  <c r="AL34" i="8"/>
  <c r="AL42" i="8"/>
  <c r="AL43" i="8"/>
  <c r="AL54" i="8"/>
  <c r="AL68" i="8"/>
  <c r="AL69" i="8"/>
  <c r="AL75" i="8"/>
  <c r="AL76" i="8"/>
  <c r="AL77" i="8"/>
  <c r="AL83" i="8"/>
  <c r="AL92" i="8"/>
  <c r="AL93" i="8"/>
  <c r="AL98" i="8"/>
  <c r="AL99" i="8"/>
  <c r="AL105" i="8"/>
  <c r="AL106" i="8"/>
  <c r="AL107" i="8"/>
  <c r="AL112" i="8"/>
  <c r="AL122" i="8"/>
  <c r="AL131" i="8"/>
  <c r="AL140" i="8"/>
  <c r="AL149" i="8"/>
  <c r="AL158" i="8"/>
  <c r="AL159" i="8"/>
  <c r="AL160" i="8"/>
  <c r="AL165" i="8"/>
  <c r="AL175" i="8"/>
  <c r="AL182" i="8"/>
  <c r="AL183" i="8"/>
  <c r="AL191" i="8"/>
  <c r="AL199" i="8"/>
  <c r="AL200" i="8"/>
  <c r="AL201" i="8"/>
  <c r="AL208" i="8"/>
  <c r="AL215" i="8"/>
  <c r="AL229" i="8"/>
  <c r="AL241" i="8"/>
  <c r="AL250" i="8"/>
  <c r="AL257" i="8"/>
  <c r="AL258" i="8"/>
  <c r="AL259" i="8"/>
  <c r="AL260" i="8"/>
  <c r="AL275" i="8"/>
  <c r="AL276" i="8"/>
  <c r="AL296" i="8"/>
  <c r="AL297" i="8"/>
  <c r="AL298" i="8"/>
  <c r="AL311" i="8"/>
  <c r="AL317" i="8"/>
  <c r="AL324" i="8"/>
  <c r="AL337" i="8"/>
  <c r="AL351" i="8"/>
  <c r="AL358" i="8"/>
  <c r="AL371" i="8"/>
  <c r="AL380" i="8"/>
  <c r="AL381" i="8"/>
  <c r="AL382" i="8"/>
  <c r="AL395" i="8"/>
  <c r="AL405" i="8"/>
  <c r="AL413" i="8"/>
  <c r="AL419" i="8"/>
  <c r="AL420" i="8"/>
  <c r="AL421" i="8"/>
  <c r="AL422" i="8"/>
  <c r="AL423" i="8"/>
  <c r="AL424" i="8"/>
  <c r="AL425" i="8"/>
  <c r="AL426" i="8"/>
  <c r="AL427" i="8"/>
  <c r="AL428" i="8"/>
  <c r="AL429" i="8"/>
  <c r="AL430" i="8"/>
  <c r="AL431" i="8"/>
  <c r="AL432" i="8"/>
  <c r="AL433" i="8"/>
  <c r="AL434" i="8"/>
  <c r="AL435" i="8"/>
  <c r="AL436" i="8"/>
  <c r="AL437" i="8"/>
  <c r="AL438" i="8"/>
  <c r="AL439" i="8"/>
  <c r="AL440" i="8"/>
  <c r="AL441" i="8"/>
  <c r="AL442" i="8"/>
  <c r="AL443" i="8"/>
  <c r="AL444" i="8"/>
  <c r="AL445" i="8"/>
  <c r="AL446" i="8"/>
  <c r="AL447" i="8"/>
  <c r="AL448" i="8"/>
  <c r="AL449" i="8"/>
  <c r="AL450" i="8"/>
  <c r="AL451" i="8"/>
  <c r="AL452" i="8"/>
  <c r="AL453" i="8"/>
  <c r="AL454" i="8"/>
  <c r="AL455" i="8"/>
  <c r="AL456" i="8"/>
  <c r="AL457" i="8"/>
  <c r="AL458" i="8"/>
  <c r="AL459" i="8"/>
  <c r="AL460" i="8"/>
  <c r="AL461" i="8"/>
  <c r="AL462" i="8"/>
  <c r="AL463" i="8"/>
  <c r="AL464" i="8"/>
  <c r="AL465" i="8"/>
  <c r="AL466" i="8"/>
  <c r="AL467" i="8"/>
  <c r="AL468" i="8"/>
  <c r="AL469" i="8"/>
  <c r="AL470" i="8"/>
  <c r="AL471" i="8"/>
  <c r="AL472" i="8"/>
  <c r="AL473" i="8"/>
  <c r="AL474" i="8"/>
  <c r="AL475" i="8"/>
  <c r="AL476" i="8"/>
  <c r="AL477" i="8"/>
  <c r="AL478" i="8"/>
  <c r="AL479" i="8"/>
  <c r="AL480" i="8"/>
  <c r="AL481" i="8"/>
  <c r="AL482" i="8"/>
  <c r="AL483" i="8"/>
  <c r="AL484" i="8"/>
  <c r="AL485" i="8"/>
  <c r="AL486" i="8"/>
  <c r="AL487" i="8"/>
  <c r="AL488" i="8"/>
  <c r="AL489" i="8"/>
  <c r="AL490" i="8"/>
  <c r="AL491" i="8"/>
  <c r="I54" i="8"/>
  <c r="I68" i="8"/>
  <c r="I69" i="8"/>
  <c r="I75" i="8"/>
  <c r="I76" i="8"/>
  <c r="I77" i="8"/>
  <c r="I83" i="8"/>
  <c r="I92" i="8"/>
  <c r="I93" i="8"/>
  <c r="I98" i="8"/>
  <c r="I99" i="8"/>
  <c r="I105" i="8"/>
  <c r="I106" i="8"/>
  <c r="I107" i="8"/>
  <c r="I112" i="8"/>
  <c r="I122" i="8"/>
  <c r="I131" i="8"/>
  <c r="I140" i="8"/>
  <c r="I149" i="8"/>
  <c r="I158" i="8"/>
  <c r="I159" i="8"/>
  <c r="I160" i="8"/>
  <c r="I165" i="8"/>
  <c r="I175" i="8"/>
  <c r="I182" i="8"/>
  <c r="I183" i="8"/>
  <c r="I191" i="8"/>
  <c r="I199" i="8"/>
  <c r="I200" i="8"/>
  <c r="I201" i="8"/>
  <c r="I208" i="8"/>
  <c r="I215" i="8"/>
  <c r="I229" i="8"/>
  <c r="I241" i="8"/>
  <c r="I250" i="8"/>
  <c r="I257" i="8"/>
  <c r="I258" i="8"/>
  <c r="I259" i="8"/>
  <c r="I260" i="8"/>
  <c r="I275" i="8"/>
  <c r="I276" i="8"/>
  <c r="I296" i="8"/>
  <c r="I297" i="8"/>
  <c r="I298" i="8"/>
  <c r="I311" i="8"/>
  <c r="I317" i="8"/>
  <c r="I324" i="8"/>
  <c r="I337" i="8"/>
  <c r="I351" i="8"/>
  <c r="I358" i="8"/>
  <c r="I371" i="8"/>
  <c r="I380" i="8"/>
  <c r="I381" i="8"/>
  <c r="I382" i="8"/>
  <c r="I395" i="8"/>
  <c r="I405" i="8"/>
  <c r="I413" i="8"/>
  <c r="I419" i="8"/>
  <c r="I420" i="8"/>
  <c r="I421" i="8"/>
  <c r="I422" i="8"/>
  <c r="I423" i="8"/>
  <c r="I424" i="8"/>
  <c r="I425" i="8"/>
  <c r="I426" i="8"/>
  <c r="I427" i="8"/>
  <c r="I428" i="8"/>
  <c r="I429" i="8"/>
  <c r="I430" i="8"/>
  <c r="I431" i="8"/>
  <c r="I432" i="8"/>
  <c r="I433" i="8"/>
  <c r="I434" i="8"/>
  <c r="I435" i="8"/>
  <c r="I436" i="8"/>
  <c r="I437" i="8"/>
  <c r="I438" i="8"/>
  <c r="I439" i="8"/>
  <c r="I440" i="8"/>
  <c r="I441" i="8"/>
  <c r="I442" i="8"/>
  <c r="I443" i="8"/>
  <c r="I444" i="8"/>
  <c r="I445" i="8"/>
  <c r="I446" i="8"/>
  <c r="I447" i="8"/>
  <c r="I448" i="8"/>
  <c r="I449" i="8"/>
  <c r="I450" i="8"/>
  <c r="I451" i="8"/>
  <c r="I452" i="8"/>
  <c r="I453" i="8"/>
  <c r="I454" i="8"/>
  <c r="I455" i="8"/>
  <c r="I456" i="8"/>
  <c r="I457" i="8"/>
  <c r="I458" i="8"/>
  <c r="I459" i="8"/>
  <c r="I460" i="8"/>
  <c r="I461" i="8"/>
  <c r="I462" i="8"/>
  <c r="I463" i="8"/>
  <c r="I464" i="8"/>
  <c r="I465" i="8"/>
  <c r="I466" i="8"/>
  <c r="I467" i="8"/>
  <c r="I468" i="8"/>
  <c r="I469" i="8"/>
  <c r="I470" i="8"/>
  <c r="I471" i="8"/>
  <c r="I472" i="8"/>
  <c r="I473" i="8"/>
  <c r="I474" i="8"/>
  <c r="I475" i="8"/>
  <c r="I476" i="8"/>
  <c r="I477" i="8"/>
  <c r="I478" i="8"/>
  <c r="I479" i="8"/>
  <c r="I480" i="8"/>
  <c r="I481" i="8"/>
  <c r="I482" i="8"/>
  <c r="I483" i="8"/>
  <c r="I484" i="8"/>
  <c r="I485" i="8"/>
  <c r="I486" i="8"/>
  <c r="I487" i="8"/>
  <c r="I488" i="8"/>
  <c r="I489" i="8"/>
  <c r="I490" i="8"/>
  <c r="I491" i="8"/>
  <c r="I25" i="8"/>
  <c r="I26" i="8"/>
  <c r="I27" i="8"/>
  <c r="I34" i="8"/>
  <c r="I42" i="8"/>
  <c r="I43" i="8"/>
  <c r="I18" i="8"/>
  <c r="I19" i="8"/>
  <c r="E252" i="8" l="1"/>
  <c r="F252" i="8"/>
  <c r="I252" i="8" s="1"/>
  <c r="E253" i="8"/>
  <c r="F253" i="8"/>
  <c r="I253" i="8" s="1"/>
  <c r="E254" i="8"/>
  <c r="F254" i="8"/>
  <c r="I254" i="8" s="1"/>
  <c r="E255" i="8"/>
  <c r="F255" i="8"/>
  <c r="I255" i="8" s="1"/>
  <c r="E256" i="8"/>
  <c r="F256" i="8"/>
  <c r="I256" i="8" s="1"/>
  <c r="E243" i="8"/>
  <c r="F243" i="8"/>
  <c r="I243" i="8" s="1"/>
  <c r="E244" i="8"/>
  <c r="F244" i="8"/>
  <c r="I244" i="8" s="1"/>
  <c r="E245" i="8"/>
  <c r="F245" i="8"/>
  <c r="I245" i="8" s="1"/>
  <c r="E246" i="8"/>
  <c r="F246" i="8"/>
  <c r="I246" i="8" s="1"/>
  <c r="E247" i="8"/>
  <c r="F247" i="8"/>
  <c r="I247" i="8" s="1"/>
  <c r="E248" i="8"/>
  <c r="F248" i="8"/>
  <c r="I248" i="8" s="1"/>
  <c r="E249" i="8"/>
  <c r="F249" i="8"/>
  <c r="I249" i="8" s="1"/>
  <c r="E231" i="8"/>
  <c r="F231" i="8"/>
  <c r="I231" i="8" s="1"/>
  <c r="E232" i="8"/>
  <c r="F232" i="8"/>
  <c r="I232" i="8" s="1"/>
  <c r="E233" i="8"/>
  <c r="F233" i="8"/>
  <c r="I233" i="8" s="1"/>
  <c r="E234" i="8"/>
  <c r="F234" i="8"/>
  <c r="I234" i="8" s="1"/>
  <c r="E235" i="8"/>
  <c r="F235" i="8"/>
  <c r="I235" i="8" s="1"/>
  <c r="E236" i="8"/>
  <c r="F236" i="8"/>
  <c r="I236" i="8" s="1"/>
  <c r="E237" i="8"/>
  <c r="F237" i="8"/>
  <c r="I237" i="8" s="1"/>
  <c r="E238" i="8"/>
  <c r="F238" i="8"/>
  <c r="I238" i="8" s="1"/>
  <c r="E239" i="8"/>
  <c r="F239" i="8"/>
  <c r="I239" i="8" s="1"/>
  <c r="E240" i="8"/>
  <c r="F240" i="8"/>
  <c r="I240" i="8" s="1"/>
  <c r="E217" i="8"/>
  <c r="F217" i="8"/>
  <c r="I217" i="8" s="1"/>
  <c r="E218" i="8"/>
  <c r="F218" i="8"/>
  <c r="I218" i="8" s="1"/>
  <c r="E219" i="8"/>
  <c r="F219" i="8"/>
  <c r="I219" i="8" s="1"/>
  <c r="E220" i="8"/>
  <c r="F220" i="8"/>
  <c r="I220" i="8" s="1"/>
  <c r="E221" i="8"/>
  <c r="F221" i="8"/>
  <c r="I221" i="8" s="1"/>
  <c r="E222" i="8"/>
  <c r="F222" i="8"/>
  <c r="I222" i="8" s="1"/>
  <c r="E223" i="8"/>
  <c r="F223" i="8"/>
  <c r="I223" i="8" s="1"/>
  <c r="E224" i="8"/>
  <c r="F224" i="8"/>
  <c r="I224" i="8" s="1"/>
  <c r="E225" i="8"/>
  <c r="F225" i="8"/>
  <c r="I225" i="8" s="1"/>
  <c r="E226" i="8"/>
  <c r="F226" i="8"/>
  <c r="I226" i="8" s="1"/>
  <c r="E227" i="8"/>
  <c r="F227" i="8"/>
  <c r="I227" i="8" s="1"/>
  <c r="E228" i="8"/>
  <c r="F228" i="8"/>
  <c r="I228" i="8" s="1"/>
  <c r="E210" i="8"/>
  <c r="F210" i="8"/>
  <c r="I210" i="8" s="1"/>
  <c r="E211" i="8"/>
  <c r="F211" i="8"/>
  <c r="I211" i="8" s="1"/>
  <c r="E212" i="8"/>
  <c r="F212" i="8"/>
  <c r="I212" i="8" s="1"/>
  <c r="E213" i="8"/>
  <c r="F213" i="8"/>
  <c r="I213" i="8" s="1"/>
  <c r="E214" i="8"/>
  <c r="F214" i="8"/>
  <c r="I214" i="8" s="1"/>
  <c r="E203" i="8"/>
  <c r="F203" i="8"/>
  <c r="I203" i="8" s="1"/>
  <c r="E204" i="8"/>
  <c r="F204" i="8"/>
  <c r="I204" i="8" s="1"/>
  <c r="E205" i="8"/>
  <c r="F205" i="8"/>
  <c r="I205" i="8" s="1"/>
  <c r="E206" i="8"/>
  <c r="F206" i="8"/>
  <c r="I206" i="8" s="1"/>
  <c r="E207" i="8"/>
  <c r="F207" i="8"/>
  <c r="I207" i="8" s="1"/>
  <c r="E193" i="8"/>
  <c r="F193" i="8"/>
  <c r="I193" i="8" s="1"/>
  <c r="E194" i="8"/>
  <c r="F194" i="8"/>
  <c r="I194" i="8" s="1"/>
  <c r="E195" i="8"/>
  <c r="F195" i="8"/>
  <c r="I195" i="8" s="1"/>
  <c r="E196" i="8"/>
  <c r="F196" i="8"/>
  <c r="I196" i="8" s="1"/>
  <c r="E197" i="8"/>
  <c r="F197" i="8"/>
  <c r="I197" i="8" s="1"/>
  <c r="E198" i="8"/>
  <c r="F198" i="8"/>
  <c r="I198" i="8" s="1"/>
  <c r="E185" i="8"/>
  <c r="F185" i="8"/>
  <c r="I185" i="8" s="1"/>
  <c r="E186" i="8"/>
  <c r="F186" i="8"/>
  <c r="I186" i="8" s="1"/>
  <c r="E187" i="8"/>
  <c r="F187" i="8"/>
  <c r="I187" i="8" s="1"/>
  <c r="E188" i="8"/>
  <c r="F188" i="8"/>
  <c r="I188" i="8" s="1"/>
  <c r="E189" i="8"/>
  <c r="F189" i="8"/>
  <c r="I189" i="8" s="1"/>
  <c r="E190" i="8"/>
  <c r="F190" i="8"/>
  <c r="I190" i="8" s="1"/>
  <c r="E177" i="8"/>
  <c r="F177" i="8"/>
  <c r="I177" i="8" s="1"/>
  <c r="E178" i="8"/>
  <c r="F178" i="8"/>
  <c r="I178" i="8" s="1"/>
  <c r="E179" i="8"/>
  <c r="F179" i="8"/>
  <c r="I179" i="8" s="1"/>
  <c r="E180" i="8"/>
  <c r="F180" i="8"/>
  <c r="I180" i="8" s="1"/>
  <c r="E181" i="8"/>
  <c r="F181" i="8"/>
  <c r="I181" i="8" s="1"/>
  <c r="E167" i="8"/>
  <c r="F167" i="8"/>
  <c r="I167" i="8" s="1"/>
  <c r="E168" i="8"/>
  <c r="F168" i="8"/>
  <c r="I168" i="8" s="1"/>
  <c r="E169" i="8"/>
  <c r="F169" i="8"/>
  <c r="I169" i="8" s="1"/>
  <c r="E170" i="8"/>
  <c r="F170" i="8"/>
  <c r="I170" i="8" s="1"/>
  <c r="E171" i="8"/>
  <c r="F171" i="8"/>
  <c r="I171" i="8" s="1"/>
  <c r="E172" i="8"/>
  <c r="F172" i="8"/>
  <c r="I172" i="8" s="1"/>
  <c r="E173" i="8"/>
  <c r="F173" i="8"/>
  <c r="I173" i="8" s="1"/>
  <c r="E174" i="8"/>
  <c r="F174" i="8"/>
  <c r="I174" i="8" s="1"/>
  <c r="E162" i="8"/>
  <c r="F162" i="8"/>
  <c r="I162" i="8" s="1"/>
  <c r="E163" i="8"/>
  <c r="F163" i="8"/>
  <c r="I163" i="8" s="1"/>
  <c r="E164" i="8"/>
  <c r="F164" i="8"/>
  <c r="I164" i="8" s="1"/>
  <c r="E151" i="8"/>
  <c r="F151" i="8"/>
  <c r="I151" i="8" s="1"/>
  <c r="E152" i="8"/>
  <c r="F152" i="8"/>
  <c r="I152" i="8" s="1"/>
  <c r="E153" i="8"/>
  <c r="F153" i="8"/>
  <c r="I153" i="8" s="1"/>
  <c r="E154" i="8"/>
  <c r="F154" i="8"/>
  <c r="I154" i="8" s="1"/>
  <c r="E155" i="8"/>
  <c r="F155" i="8"/>
  <c r="I155" i="8" s="1"/>
  <c r="E156" i="8"/>
  <c r="F156" i="8"/>
  <c r="I156" i="8" s="1"/>
  <c r="E157" i="8"/>
  <c r="F157" i="8"/>
  <c r="I157" i="8" s="1"/>
  <c r="E142" i="8"/>
  <c r="F142" i="8"/>
  <c r="I142" i="8" s="1"/>
  <c r="E143" i="8"/>
  <c r="F143" i="8"/>
  <c r="I143" i="8" s="1"/>
  <c r="E144" i="8"/>
  <c r="F144" i="8"/>
  <c r="I144" i="8" s="1"/>
  <c r="E145" i="8"/>
  <c r="F145" i="8"/>
  <c r="I145" i="8" s="1"/>
  <c r="E146" i="8"/>
  <c r="F146" i="8"/>
  <c r="I146" i="8" s="1"/>
  <c r="E147" i="8"/>
  <c r="F147" i="8"/>
  <c r="I147" i="8" s="1"/>
  <c r="E148" i="8"/>
  <c r="F148" i="8"/>
  <c r="I148" i="8" s="1"/>
  <c r="E133" i="8"/>
  <c r="F133" i="8"/>
  <c r="I133" i="8" s="1"/>
  <c r="E134" i="8"/>
  <c r="F134" i="8"/>
  <c r="I134" i="8" s="1"/>
  <c r="E135" i="8"/>
  <c r="F135" i="8"/>
  <c r="I135" i="8" s="1"/>
  <c r="E136" i="8"/>
  <c r="F136" i="8"/>
  <c r="I136" i="8" s="1"/>
  <c r="E137" i="8"/>
  <c r="F137" i="8"/>
  <c r="I137" i="8" s="1"/>
  <c r="E138" i="8"/>
  <c r="F138" i="8"/>
  <c r="I138" i="8" s="1"/>
  <c r="E139" i="8"/>
  <c r="F139" i="8"/>
  <c r="I139" i="8" s="1"/>
  <c r="E124" i="8"/>
  <c r="F124" i="8"/>
  <c r="I124" i="8" s="1"/>
  <c r="E125" i="8"/>
  <c r="F125" i="8"/>
  <c r="I125" i="8" s="1"/>
  <c r="E126" i="8"/>
  <c r="F126" i="8"/>
  <c r="I126" i="8" s="1"/>
  <c r="E127" i="8"/>
  <c r="F127" i="8"/>
  <c r="I127" i="8" s="1"/>
  <c r="E128" i="8"/>
  <c r="F128" i="8"/>
  <c r="I128" i="8" s="1"/>
  <c r="E129" i="8"/>
  <c r="F129" i="8"/>
  <c r="I129" i="8" s="1"/>
  <c r="E130" i="8"/>
  <c r="F130" i="8"/>
  <c r="I130" i="8" s="1"/>
  <c r="E114" i="8"/>
  <c r="F114" i="8"/>
  <c r="I114" i="8" s="1"/>
  <c r="E115" i="8"/>
  <c r="F115" i="8"/>
  <c r="I115" i="8" s="1"/>
  <c r="E116" i="8"/>
  <c r="F116" i="8"/>
  <c r="I116" i="8" s="1"/>
  <c r="E117" i="8"/>
  <c r="F117" i="8"/>
  <c r="I117" i="8" s="1"/>
  <c r="E118" i="8"/>
  <c r="F118" i="8"/>
  <c r="I118" i="8" s="1"/>
  <c r="E119" i="8"/>
  <c r="F119" i="8"/>
  <c r="I119" i="8" s="1"/>
  <c r="E120" i="8"/>
  <c r="F120" i="8"/>
  <c r="I120" i="8" s="1"/>
  <c r="E121" i="8"/>
  <c r="F121" i="8"/>
  <c r="I121" i="8" s="1"/>
  <c r="E109" i="8"/>
  <c r="F109" i="8"/>
  <c r="I109" i="8" s="1"/>
  <c r="E110" i="8"/>
  <c r="F110" i="8"/>
  <c r="I110" i="8" s="1"/>
  <c r="E111" i="8"/>
  <c r="F111" i="8"/>
  <c r="I111" i="8" s="1"/>
  <c r="E101" i="8"/>
  <c r="F101" i="8"/>
  <c r="I101" i="8" s="1"/>
  <c r="E102" i="8"/>
  <c r="F102" i="8"/>
  <c r="I102" i="8" s="1"/>
  <c r="E103" i="8"/>
  <c r="F103" i="8"/>
  <c r="I103" i="8" s="1"/>
  <c r="E104" i="8"/>
  <c r="F104" i="8"/>
  <c r="I104" i="8" s="1"/>
  <c r="E95" i="8"/>
  <c r="F95" i="8"/>
  <c r="I95" i="8" s="1"/>
  <c r="E96" i="8"/>
  <c r="F96" i="8"/>
  <c r="I96" i="8" s="1"/>
  <c r="E97" i="8"/>
  <c r="F97" i="8"/>
  <c r="I97" i="8" s="1"/>
  <c r="E85" i="8"/>
  <c r="F85" i="8"/>
  <c r="I85" i="8" s="1"/>
  <c r="E86" i="8"/>
  <c r="F86" i="8"/>
  <c r="I86" i="8" s="1"/>
  <c r="E87" i="8"/>
  <c r="F87" i="8"/>
  <c r="I87" i="8" s="1"/>
  <c r="E88" i="8"/>
  <c r="F88" i="8"/>
  <c r="I88" i="8" s="1"/>
  <c r="E89" i="8"/>
  <c r="F89" i="8"/>
  <c r="I89" i="8" s="1"/>
  <c r="E90" i="8"/>
  <c r="F90" i="8"/>
  <c r="I90" i="8" s="1"/>
  <c r="E91" i="8"/>
  <c r="F91" i="8"/>
  <c r="I91" i="8" s="1"/>
  <c r="E79" i="8"/>
  <c r="F79" i="8"/>
  <c r="I79" i="8" s="1"/>
  <c r="E80" i="8"/>
  <c r="F80" i="8"/>
  <c r="I80" i="8" s="1"/>
  <c r="E81" i="8"/>
  <c r="F81" i="8"/>
  <c r="I81" i="8" s="1"/>
  <c r="E82" i="8"/>
  <c r="F82" i="8"/>
  <c r="I82" i="8" s="1"/>
  <c r="E71" i="8"/>
  <c r="F71" i="8"/>
  <c r="I71" i="8" s="1"/>
  <c r="E72" i="8"/>
  <c r="F72" i="8"/>
  <c r="I72" i="8" s="1"/>
  <c r="E73" i="8"/>
  <c r="F73" i="8"/>
  <c r="I73" i="8" s="1"/>
  <c r="E74" i="8"/>
  <c r="F74" i="8"/>
  <c r="I74" i="8" s="1"/>
  <c r="E56" i="8"/>
  <c r="F56" i="8"/>
  <c r="I56" i="8" s="1"/>
  <c r="E57" i="8"/>
  <c r="F57" i="8"/>
  <c r="I57" i="8" s="1"/>
  <c r="E58" i="8"/>
  <c r="F58" i="8"/>
  <c r="I58" i="8" s="1"/>
  <c r="E59" i="8"/>
  <c r="F59" i="8"/>
  <c r="I59" i="8" s="1"/>
  <c r="E60" i="8"/>
  <c r="F60" i="8"/>
  <c r="I60" i="8" s="1"/>
  <c r="E61" i="8"/>
  <c r="F61" i="8"/>
  <c r="I61" i="8" s="1"/>
  <c r="E62" i="8"/>
  <c r="F62" i="8"/>
  <c r="I62" i="8" s="1"/>
  <c r="E63" i="8"/>
  <c r="F63" i="8"/>
  <c r="I63" i="8" s="1"/>
  <c r="E64" i="8"/>
  <c r="F64" i="8"/>
  <c r="I64" i="8" s="1"/>
  <c r="E65" i="8"/>
  <c r="F65" i="8"/>
  <c r="I65" i="8" s="1"/>
  <c r="E66" i="8"/>
  <c r="F66" i="8"/>
  <c r="I66" i="8" s="1"/>
  <c r="E67" i="8"/>
  <c r="F67" i="8"/>
  <c r="I67" i="8" s="1"/>
  <c r="E45" i="8"/>
  <c r="F45" i="8"/>
  <c r="I45" i="8" s="1"/>
  <c r="E46" i="8"/>
  <c r="F46" i="8"/>
  <c r="I46" i="8" s="1"/>
  <c r="E47" i="8"/>
  <c r="F47" i="8"/>
  <c r="I47" i="8" s="1"/>
  <c r="E48" i="8"/>
  <c r="F48" i="8"/>
  <c r="I48" i="8" s="1"/>
  <c r="E49" i="8"/>
  <c r="F49" i="8"/>
  <c r="I49" i="8" s="1"/>
  <c r="E50" i="8"/>
  <c r="F50" i="8"/>
  <c r="I50" i="8" s="1"/>
  <c r="E51" i="8"/>
  <c r="F51" i="8"/>
  <c r="I51" i="8" s="1"/>
  <c r="E52" i="8"/>
  <c r="F52" i="8"/>
  <c r="I52" i="8" s="1"/>
  <c r="E53" i="8"/>
  <c r="F53" i="8"/>
  <c r="I53" i="8" s="1"/>
  <c r="E36" i="8"/>
  <c r="F36" i="8"/>
  <c r="I36" i="8" s="1"/>
  <c r="E37" i="8"/>
  <c r="F37" i="8"/>
  <c r="I37" i="8" s="1"/>
  <c r="E38" i="8"/>
  <c r="F38" i="8"/>
  <c r="I38" i="8" s="1"/>
  <c r="E39" i="8"/>
  <c r="F39" i="8"/>
  <c r="I39" i="8" s="1"/>
  <c r="E40" i="8"/>
  <c r="F40" i="8"/>
  <c r="I40" i="8" s="1"/>
  <c r="E41" i="8"/>
  <c r="F41" i="8"/>
  <c r="I41" i="8" s="1"/>
  <c r="E29" i="8"/>
  <c r="F29" i="8"/>
  <c r="I29" i="8" s="1"/>
  <c r="E30" i="8"/>
  <c r="F30" i="8"/>
  <c r="I30" i="8" s="1"/>
  <c r="E31" i="8"/>
  <c r="F31" i="8"/>
  <c r="I31" i="8" s="1"/>
  <c r="E32" i="8"/>
  <c r="F32" i="8"/>
  <c r="I32" i="8" s="1"/>
  <c r="E33" i="8"/>
  <c r="F33" i="8"/>
  <c r="I33" i="8" s="1"/>
  <c r="E21" i="8"/>
  <c r="F21" i="8"/>
  <c r="I21" i="8" s="1"/>
  <c r="E22" i="8"/>
  <c r="F22" i="8"/>
  <c r="I22" i="8" s="1"/>
  <c r="E23" i="8"/>
  <c r="F23" i="8"/>
  <c r="I23" i="8" s="1"/>
  <c r="E24" i="8"/>
  <c r="F24" i="8"/>
  <c r="I24" i="8" s="1"/>
  <c r="AI17" i="8"/>
  <c r="AL17" i="8" s="1"/>
  <c r="AH17" i="8"/>
  <c r="AI16" i="8"/>
  <c r="AL16" i="8" s="1"/>
  <c r="AH16" i="8"/>
  <c r="AI15" i="8"/>
  <c r="AL15" i="8" s="1"/>
  <c r="AH15" i="8"/>
  <c r="AI14" i="8"/>
  <c r="AL14" i="8" s="1"/>
  <c r="AH14" i="8"/>
  <c r="AI13" i="8"/>
  <c r="AL13" i="8" s="1"/>
  <c r="AH13" i="8"/>
  <c r="AI12" i="8"/>
  <c r="AL12" i="8" s="1"/>
  <c r="AH12" i="8"/>
  <c r="AI11" i="8"/>
  <c r="AL11" i="8" s="1"/>
  <c r="AH11" i="8"/>
  <c r="AI24" i="8"/>
  <c r="AL24" i="8" s="1"/>
  <c r="AH24" i="8"/>
  <c r="AI23" i="8"/>
  <c r="AL23" i="8" s="1"/>
  <c r="AH23" i="8"/>
  <c r="AI22" i="8"/>
  <c r="AL22" i="8" s="1"/>
  <c r="AH22" i="8"/>
  <c r="AI21" i="8"/>
  <c r="AL21" i="8" s="1"/>
  <c r="AH21" i="8"/>
  <c r="AI20" i="8"/>
  <c r="AL20" i="8" s="1"/>
  <c r="AH20" i="8"/>
  <c r="AI33" i="8"/>
  <c r="AL33" i="8" s="1"/>
  <c r="AH33" i="8"/>
  <c r="AI32" i="8"/>
  <c r="AL32" i="8" s="1"/>
  <c r="AH32" i="8"/>
  <c r="AI31" i="8"/>
  <c r="AL31" i="8" s="1"/>
  <c r="AH31" i="8"/>
  <c r="AI30" i="8"/>
  <c r="AL30" i="8" s="1"/>
  <c r="AH30" i="8"/>
  <c r="AI29" i="8"/>
  <c r="AL29" i="8" s="1"/>
  <c r="AH29" i="8"/>
  <c r="AI28" i="8"/>
  <c r="AL28" i="8" s="1"/>
  <c r="AH28" i="8"/>
  <c r="AI41" i="8"/>
  <c r="AL41" i="8" s="1"/>
  <c r="AH41" i="8"/>
  <c r="AI40" i="8"/>
  <c r="AL40" i="8" s="1"/>
  <c r="AH40" i="8"/>
  <c r="AI39" i="8"/>
  <c r="AL39" i="8" s="1"/>
  <c r="AH39" i="8"/>
  <c r="AI38" i="8"/>
  <c r="AL38" i="8" s="1"/>
  <c r="AH38" i="8"/>
  <c r="AI37" i="8"/>
  <c r="AL37" i="8" s="1"/>
  <c r="AH37" i="8"/>
  <c r="AI36" i="8"/>
  <c r="AL36" i="8" s="1"/>
  <c r="AH36" i="8"/>
  <c r="AI35" i="8"/>
  <c r="AL35" i="8" s="1"/>
  <c r="AH35" i="8"/>
  <c r="AI53" i="8"/>
  <c r="AL53" i="8" s="1"/>
  <c r="AH53" i="8"/>
  <c r="AI52" i="8"/>
  <c r="AL52" i="8" s="1"/>
  <c r="AH52" i="8"/>
  <c r="AI51" i="8"/>
  <c r="AL51" i="8" s="1"/>
  <c r="AH51" i="8"/>
  <c r="AI50" i="8"/>
  <c r="AL50" i="8" s="1"/>
  <c r="AH50" i="8"/>
  <c r="AI49" i="8"/>
  <c r="AL49" i="8" s="1"/>
  <c r="AH49" i="8"/>
  <c r="AI48" i="8"/>
  <c r="AL48" i="8" s="1"/>
  <c r="AH48" i="8"/>
  <c r="AI47" i="8"/>
  <c r="AL47" i="8" s="1"/>
  <c r="AH47" i="8"/>
  <c r="AI46" i="8"/>
  <c r="AL46" i="8" s="1"/>
  <c r="AH46" i="8"/>
  <c r="AI45" i="8"/>
  <c r="AL45" i="8" s="1"/>
  <c r="AH45" i="8"/>
  <c r="AI44" i="8"/>
  <c r="AL44" i="8" s="1"/>
  <c r="AH44" i="8"/>
  <c r="AI67" i="8"/>
  <c r="AL67" i="8" s="1"/>
  <c r="AH67" i="8"/>
  <c r="AI66" i="8"/>
  <c r="AL66" i="8" s="1"/>
  <c r="AH66" i="8"/>
  <c r="AI65" i="8"/>
  <c r="AL65" i="8" s="1"/>
  <c r="AH65" i="8"/>
  <c r="AI64" i="8"/>
  <c r="AL64" i="8" s="1"/>
  <c r="AH64" i="8"/>
  <c r="AI63" i="8"/>
  <c r="AL63" i="8" s="1"/>
  <c r="AH63" i="8"/>
  <c r="AI62" i="8"/>
  <c r="AL62" i="8" s="1"/>
  <c r="AH62" i="8"/>
  <c r="AI61" i="8"/>
  <c r="AL61" i="8" s="1"/>
  <c r="AH61" i="8"/>
  <c r="AI60" i="8"/>
  <c r="AL60" i="8" s="1"/>
  <c r="AH60" i="8"/>
  <c r="AI59" i="8"/>
  <c r="AL59" i="8" s="1"/>
  <c r="AH59" i="8"/>
  <c r="AI58" i="8"/>
  <c r="AL58" i="8" s="1"/>
  <c r="AH58" i="8"/>
  <c r="AI57" i="8"/>
  <c r="AL57" i="8" s="1"/>
  <c r="AH57" i="8"/>
  <c r="AI56" i="8"/>
  <c r="AL56" i="8" s="1"/>
  <c r="AH56" i="8"/>
  <c r="AI55" i="8"/>
  <c r="AL55" i="8" s="1"/>
  <c r="AH55" i="8"/>
  <c r="AI74" i="8"/>
  <c r="AL74" i="8" s="1"/>
  <c r="AH74" i="8"/>
  <c r="AI73" i="8"/>
  <c r="AL73" i="8" s="1"/>
  <c r="AH73" i="8"/>
  <c r="AI72" i="8"/>
  <c r="AL72" i="8" s="1"/>
  <c r="AH72" i="8"/>
  <c r="AI71" i="8"/>
  <c r="AL71" i="8" s="1"/>
  <c r="AH71" i="8"/>
  <c r="AI70" i="8"/>
  <c r="AL70" i="8" s="1"/>
  <c r="AH70" i="8"/>
  <c r="AI82" i="8"/>
  <c r="AL82" i="8" s="1"/>
  <c r="AH82" i="8"/>
  <c r="AI81" i="8"/>
  <c r="AL81" i="8" s="1"/>
  <c r="AH81" i="8"/>
  <c r="AI80" i="8"/>
  <c r="AL80" i="8" s="1"/>
  <c r="AH80" i="8"/>
  <c r="AI79" i="8"/>
  <c r="AL79" i="8" s="1"/>
  <c r="AH79" i="8"/>
  <c r="AI78" i="8"/>
  <c r="AL78" i="8" s="1"/>
  <c r="AH78" i="8"/>
  <c r="AI91" i="8"/>
  <c r="AL91" i="8" s="1"/>
  <c r="AH91" i="8"/>
  <c r="AI90" i="8"/>
  <c r="AL90" i="8" s="1"/>
  <c r="AH90" i="8"/>
  <c r="AI89" i="8"/>
  <c r="AL89" i="8" s="1"/>
  <c r="AH89" i="8"/>
  <c r="AI88" i="8"/>
  <c r="AL88" i="8" s="1"/>
  <c r="AH88" i="8"/>
  <c r="AI87" i="8"/>
  <c r="AL87" i="8" s="1"/>
  <c r="AH87" i="8"/>
  <c r="AI86" i="8"/>
  <c r="AL86" i="8" s="1"/>
  <c r="AH86" i="8"/>
  <c r="AI85" i="8"/>
  <c r="AL85" i="8" s="1"/>
  <c r="AH85" i="8"/>
  <c r="AI84" i="8"/>
  <c r="AL84" i="8" s="1"/>
  <c r="AH84" i="8"/>
  <c r="AI97" i="8"/>
  <c r="AL97" i="8" s="1"/>
  <c r="AH97" i="8"/>
  <c r="AI96" i="8"/>
  <c r="AL96" i="8" s="1"/>
  <c r="AH96" i="8"/>
  <c r="AI95" i="8"/>
  <c r="AL95" i="8" s="1"/>
  <c r="AH95" i="8"/>
  <c r="AI94" i="8"/>
  <c r="AL94" i="8" s="1"/>
  <c r="AH94" i="8"/>
  <c r="AI104" i="8"/>
  <c r="AL104" i="8" s="1"/>
  <c r="AH104" i="8"/>
  <c r="AI103" i="8"/>
  <c r="AL103" i="8" s="1"/>
  <c r="AH103" i="8"/>
  <c r="AI102" i="8"/>
  <c r="AL102" i="8" s="1"/>
  <c r="AH102" i="8"/>
  <c r="AI101" i="8"/>
  <c r="AL101" i="8" s="1"/>
  <c r="AH101" i="8"/>
  <c r="AI100" i="8"/>
  <c r="AL100" i="8" s="1"/>
  <c r="AH100" i="8"/>
  <c r="AI111" i="8"/>
  <c r="AL111" i="8" s="1"/>
  <c r="AH111" i="8"/>
  <c r="AI110" i="8"/>
  <c r="AL110" i="8" s="1"/>
  <c r="AH110" i="8"/>
  <c r="AI109" i="8"/>
  <c r="AL109" i="8" s="1"/>
  <c r="AH109" i="8"/>
  <c r="AI108" i="8"/>
  <c r="AL108" i="8" s="1"/>
  <c r="AH108" i="8"/>
  <c r="AI121" i="8"/>
  <c r="AL121" i="8" s="1"/>
  <c r="AH121" i="8"/>
  <c r="AI120" i="8"/>
  <c r="AL120" i="8" s="1"/>
  <c r="AH120" i="8"/>
  <c r="AI119" i="8"/>
  <c r="AL119" i="8" s="1"/>
  <c r="AH119" i="8"/>
  <c r="AI118" i="8"/>
  <c r="AL118" i="8" s="1"/>
  <c r="AH118" i="8"/>
  <c r="AI117" i="8"/>
  <c r="AL117" i="8" s="1"/>
  <c r="AH117" i="8"/>
  <c r="AI116" i="8"/>
  <c r="AL116" i="8" s="1"/>
  <c r="AH116" i="8"/>
  <c r="AI115" i="8"/>
  <c r="AL115" i="8" s="1"/>
  <c r="AH115" i="8"/>
  <c r="AI114" i="8"/>
  <c r="AL114" i="8" s="1"/>
  <c r="AH114" i="8"/>
  <c r="AI113" i="8"/>
  <c r="AL113" i="8" s="1"/>
  <c r="AH113" i="8"/>
  <c r="AI130" i="8"/>
  <c r="AL130" i="8" s="1"/>
  <c r="AH130" i="8"/>
  <c r="AI129" i="8"/>
  <c r="AL129" i="8" s="1"/>
  <c r="AH129" i="8"/>
  <c r="AI128" i="8"/>
  <c r="AL128" i="8" s="1"/>
  <c r="AH128" i="8"/>
  <c r="AI127" i="8"/>
  <c r="AL127" i="8" s="1"/>
  <c r="AH127" i="8"/>
  <c r="AI126" i="8"/>
  <c r="AL126" i="8" s="1"/>
  <c r="AH126" i="8"/>
  <c r="AI125" i="8"/>
  <c r="AL125" i="8" s="1"/>
  <c r="AH125" i="8"/>
  <c r="AI124" i="8"/>
  <c r="AL124" i="8" s="1"/>
  <c r="AH124" i="8"/>
  <c r="AI123" i="8"/>
  <c r="AL123" i="8" s="1"/>
  <c r="AH123" i="8"/>
  <c r="AI139" i="8"/>
  <c r="AL139" i="8" s="1"/>
  <c r="AH139" i="8"/>
  <c r="AI138" i="8"/>
  <c r="AL138" i="8" s="1"/>
  <c r="AH138" i="8"/>
  <c r="AI137" i="8"/>
  <c r="AL137" i="8" s="1"/>
  <c r="AH137" i="8"/>
  <c r="AI136" i="8"/>
  <c r="AL136" i="8" s="1"/>
  <c r="AH136" i="8"/>
  <c r="AI135" i="8"/>
  <c r="AL135" i="8" s="1"/>
  <c r="AH135" i="8"/>
  <c r="AI134" i="8"/>
  <c r="AL134" i="8" s="1"/>
  <c r="AH134" i="8"/>
  <c r="AI133" i="8"/>
  <c r="AL133" i="8" s="1"/>
  <c r="AH133" i="8"/>
  <c r="AI132" i="8"/>
  <c r="AL132" i="8" s="1"/>
  <c r="AH132" i="8"/>
  <c r="AI148" i="8"/>
  <c r="AL148" i="8" s="1"/>
  <c r="AH148" i="8"/>
  <c r="AI147" i="8"/>
  <c r="AL147" i="8" s="1"/>
  <c r="AH147" i="8"/>
  <c r="AI146" i="8"/>
  <c r="AL146" i="8" s="1"/>
  <c r="AH146" i="8"/>
  <c r="AI145" i="8"/>
  <c r="AL145" i="8" s="1"/>
  <c r="AH145" i="8"/>
  <c r="AI144" i="8"/>
  <c r="AL144" i="8" s="1"/>
  <c r="AH144" i="8"/>
  <c r="AI143" i="8"/>
  <c r="AL143" i="8" s="1"/>
  <c r="AH143" i="8"/>
  <c r="AI142" i="8"/>
  <c r="AL142" i="8" s="1"/>
  <c r="AH142" i="8"/>
  <c r="AI141" i="8"/>
  <c r="AL141" i="8" s="1"/>
  <c r="AH141" i="8"/>
  <c r="AI157" i="8"/>
  <c r="AL157" i="8" s="1"/>
  <c r="AH157" i="8"/>
  <c r="AI156" i="8"/>
  <c r="AL156" i="8" s="1"/>
  <c r="AH156" i="8"/>
  <c r="AI155" i="8"/>
  <c r="AL155" i="8" s="1"/>
  <c r="AH155" i="8"/>
  <c r="AI154" i="8"/>
  <c r="AL154" i="8" s="1"/>
  <c r="AH154" i="8"/>
  <c r="AI153" i="8"/>
  <c r="AL153" i="8" s="1"/>
  <c r="AH153" i="8"/>
  <c r="AI152" i="8"/>
  <c r="AL152" i="8" s="1"/>
  <c r="AH152" i="8"/>
  <c r="AI151" i="8"/>
  <c r="AL151" i="8" s="1"/>
  <c r="AH151" i="8"/>
  <c r="AI150" i="8"/>
  <c r="AL150" i="8" s="1"/>
  <c r="AH150" i="8"/>
  <c r="AI164" i="8"/>
  <c r="AL164" i="8" s="1"/>
  <c r="AH164" i="8"/>
  <c r="AI163" i="8"/>
  <c r="AL163" i="8" s="1"/>
  <c r="AH163" i="8"/>
  <c r="AI162" i="8"/>
  <c r="AL162" i="8" s="1"/>
  <c r="AH162" i="8"/>
  <c r="AI161" i="8"/>
  <c r="AL161" i="8" s="1"/>
  <c r="AH161" i="8"/>
  <c r="AI174" i="8"/>
  <c r="AL174" i="8" s="1"/>
  <c r="AH174" i="8"/>
  <c r="AI173" i="8"/>
  <c r="AL173" i="8" s="1"/>
  <c r="AH173" i="8"/>
  <c r="AI172" i="8"/>
  <c r="AL172" i="8" s="1"/>
  <c r="AH172" i="8"/>
  <c r="AI171" i="8"/>
  <c r="AL171" i="8" s="1"/>
  <c r="AH171" i="8"/>
  <c r="AI170" i="8"/>
  <c r="AL170" i="8" s="1"/>
  <c r="AH170" i="8"/>
  <c r="AI169" i="8"/>
  <c r="AL169" i="8" s="1"/>
  <c r="AH169" i="8"/>
  <c r="AI168" i="8"/>
  <c r="AL168" i="8" s="1"/>
  <c r="AH168" i="8"/>
  <c r="AI167" i="8"/>
  <c r="AL167" i="8" s="1"/>
  <c r="AH167" i="8"/>
  <c r="AI166" i="8"/>
  <c r="AL166" i="8" s="1"/>
  <c r="AH166" i="8"/>
  <c r="AI181" i="8"/>
  <c r="AL181" i="8" s="1"/>
  <c r="AH181" i="8"/>
  <c r="AI180" i="8"/>
  <c r="AL180" i="8" s="1"/>
  <c r="AH180" i="8"/>
  <c r="AI179" i="8"/>
  <c r="AL179" i="8" s="1"/>
  <c r="AH179" i="8"/>
  <c r="AI178" i="8"/>
  <c r="AL178" i="8" s="1"/>
  <c r="AH178" i="8"/>
  <c r="AI177" i="8"/>
  <c r="AL177" i="8" s="1"/>
  <c r="AH177" i="8"/>
  <c r="AI176" i="8"/>
  <c r="AL176" i="8" s="1"/>
  <c r="AH176" i="8"/>
  <c r="AI190" i="8"/>
  <c r="AL190" i="8" s="1"/>
  <c r="AH190" i="8"/>
  <c r="AI189" i="8"/>
  <c r="AL189" i="8" s="1"/>
  <c r="AH189" i="8"/>
  <c r="AI188" i="8"/>
  <c r="AL188" i="8" s="1"/>
  <c r="AH188" i="8"/>
  <c r="AI187" i="8"/>
  <c r="AL187" i="8" s="1"/>
  <c r="AH187" i="8"/>
  <c r="AI186" i="8"/>
  <c r="AL186" i="8" s="1"/>
  <c r="AH186" i="8"/>
  <c r="AI185" i="8"/>
  <c r="AL185" i="8" s="1"/>
  <c r="AH185" i="8"/>
  <c r="AI184" i="8"/>
  <c r="AL184" i="8" s="1"/>
  <c r="AH184" i="8"/>
  <c r="AI198" i="8"/>
  <c r="AL198" i="8" s="1"/>
  <c r="AH198" i="8"/>
  <c r="AI197" i="8"/>
  <c r="AL197" i="8" s="1"/>
  <c r="AH197" i="8"/>
  <c r="AI196" i="8"/>
  <c r="AL196" i="8" s="1"/>
  <c r="AH196" i="8"/>
  <c r="AI195" i="8"/>
  <c r="AL195" i="8" s="1"/>
  <c r="AH195" i="8"/>
  <c r="AI194" i="8"/>
  <c r="AL194" i="8" s="1"/>
  <c r="AH194" i="8"/>
  <c r="AI193" i="8"/>
  <c r="AL193" i="8" s="1"/>
  <c r="AH193" i="8"/>
  <c r="AI192" i="8"/>
  <c r="AL192" i="8" s="1"/>
  <c r="AH192" i="8"/>
  <c r="AI207" i="8"/>
  <c r="AL207" i="8" s="1"/>
  <c r="AH207" i="8"/>
  <c r="AI206" i="8"/>
  <c r="AL206" i="8" s="1"/>
  <c r="AH206" i="8"/>
  <c r="AI205" i="8"/>
  <c r="AL205" i="8" s="1"/>
  <c r="AH205" i="8"/>
  <c r="AI204" i="8"/>
  <c r="AL204" i="8" s="1"/>
  <c r="AH204" i="8"/>
  <c r="AI203" i="8"/>
  <c r="AL203" i="8" s="1"/>
  <c r="AH203" i="8"/>
  <c r="AI202" i="8"/>
  <c r="AL202" i="8" s="1"/>
  <c r="AH202" i="8"/>
  <c r="AI214" i="8"/>
  <c r="AL214" i="8" s="1"/>
  <c r="AH214" i="8"/>
  <c r="AI213" i="8"/>
  <c r="AL213" i="8" s="1"/>
  <c r="AH213" i="8"/>
  <c r="AI212" i="8"/>
  <c r="AL212" i="8" s="1"/>
  <c r="AH212" i="8"/>
  <c r="AI211" i="8"/>
  <c r="AL211" i="8" s="1"/>
  <c r="AH211" i="8"/>
  <c r="AI210" i="8"/>
  <c r="AL210" i="8" s="1"/>
  <c r="AH210" i="8"/>
  <c r="AI209" i="8"/>
  <c r="AL209" i="8" s="1"/>
  <c r="AH209" i="8"/>
  <c r="AI228" i="8"/>
  <c r="AL228" i="8" s="1"/>
  <c r="AH228" i="8"/>
  <c r="AI227" i="8"/>
  <c r="AL227" i="8" s="1"/>
  <c r="AH227" i="8"/>
  <c r="AI226" i="8"/>
  <c r="AL226" i="8" s="1"/>
  <c r="AH226" i="8"/>
  <c r="AI225" i="8"/>
  <c r="AL225" i="8" s="1"/>
  <c r="AH225" i="8"/>
  <c r="AI224" i="8"/>
  <c r="AL224" i="8" s="1"/>
  <c r="AH224" i="8"/>
  <c r="AI223" i="8"/>
  <c r="AL223" i="8" s="1"/>
  <c r="AH223" i="8"/>
  <c r="AI222" i="8"/>
  <c r="AL222" i="8" s="1"/>
  <c r="AH222" i="8"/>
  <c r="AI221" i="8"/>
  <c r="AL221" i="8" s="1"/>
  <c r="AH221" i="8"/>
  <c r="AI220" i="8"/>
  <c r="AL220" i="8" s="1"/>
  <c r="AH220" i="8"/>
  <c r="AI219" i="8"/>
  <c r="AL219" i="8" s="1"/>
  <c r="AH219" i="8"/>
  <c r="AI218" i="8"/>
  <c r="AL218" i="8" s="1"/>
  <c r="AH218" i="8"/>
  <c r="AI217" i="8"/>
  <c r="AL217" i="8" s="1"/>
  <c r="AH217" i="8"/>
  <c r="AI216" i="8"/>
  <c r="AL216" i="8" s="1"/>
  <c r="AH216" i="8"/>
  <c r="AI240" i="8"/>
  <c r="AL240" i="8" s="1"/>
  <c r="AH240" i="8"/>
  <c r="AI239" i="8"/>
  <c r="AL239" i="8" s="1"/>
  <c r="AH239" i="8"/>
  <c r="AI238" i="8"/>
  <c r="AL238" i="8" s="1"/>
  <c r="AH238" i="8"/>
  <c r="AI237" i="8"/>
  <c r="AL237" i="8" s="1"/>
  <c r="AH237" i="8"/>
  <c r="AI236" i="8"/>
  <c r="AL236" i="8" s="1"/>
  <c r="AH236" i="8"/>
  <c r="AI235" i="8"/>
  <c r="AL235" i="8" s="1"/>
  <c r="AH235" i="8"/>
  <c r="AI234" i="8"/>
  <c r="AL234" i="8" s="1"/>
  <c r="AH234" i="8"/>
  <c r="AI233" i="8"/>
  <c r="AL233" i="8" s="1"/>
  <c r="AH233" i="8"/>
  <c r="AI232" i="8"/>
  <c r="AL232" i="8" s="1"/>
  <c r="AH232" i="8"/>
  <c r="AI231" i="8"/>
  <c r="AL231" i="8" s="1"/>
  <c r="AH231" i="8"/>
  <c r="AI230" i="8"/>
  <c r="AL230" i="8" s="1"/>
  <c r="AH230" i="8"/>
  <c r="AI249" i="8"/>
  <c r="AL249" i="8" s="1"/>
  <c r="AH249" i="8"/>
  <c r="AI248" i="8"/>
  <c r="AL248" i="8" s="1"/>
  <c r="AH248" i="8"/>
  <c r="AI247" i="8"/>
  <c r="AL247" i="8" s="1"/>
  <c r="AH247" i="8"/>
  <c r="AI246" i="8"/>
  <c r="AL246" i="8" s="1"/>
  <c r="AH246" i="8"/>
  <c r="AI245" i="8"/>
  <c r="AL245" i="8" s="1"/>
  <c r="AH245" i="8"/>
  <c r="AI244" i="8"/>
  <c r="AL244" i="8" s="1"/>
  <c r="AH244" i="8"/>
  <c r="AI243" i="8"/>
  <c r="AL243" i="8" s="1"/>
  <c r="AH243" i="8"/>
  <c r="AI242" i="8"/>
  <c r="AL242" i="8" s="1"/>
  <c r="AH242" i="8"/>
  <c r="AI256" i="8"/>
  <c r="AL256" i="8" s="1"/>
  <c r="AH256" i="8"/>
  <c r="AI255" i="8"/>
  <c r="AL255" i="8" s="1"/>
  <c r="AH255" i="8"/>
  <c r="AI254" i="8"/>
  <c r="AL254" i="8" s="1"/>
  <c r="AH254" i="8"/>
  <c r="AI253" i="8"/>
  <c r="AL253" i="8" s="1"/>
  <c r="AH253" i="8"/>
  <c r="AI252" i="8"/>
  <c r="AL252" i="8" s="1"/>
  <c r="AH252" i="8"/>
  <c r="AI251" i="8"/>
  <c r="AL251" i="8" s="1"/>
  <c r="AH251" i="8"/>
  <c r="AI274" i="8"/>
  <c r="AL274" i="8" s="1"/>
  <c r="AH274" i="8"/>
  <c r="AI273" i="8"/>
  <c r="AL273" i="8" s="1"/>
  <c r="AH273" i="8"/>
  <c r="AI272" i="8"/>
  <c r="AL272" i="8" s="1"/>
  <c r="AH272" i="8"/>
  <c r="AI271" i="8"/>
  <c r="AL271" i="8" s="1"/>
  <c r="AH271" i="8"/>
  <c r="AI270" i="8"/>
  <c r="AL270" i="8" s="1"/>
  <c r="AH270" i="8"/>
  <c r="AI269" i="8"/>
  <c r="AL269" i="8" s="1"/>
  <c r="AH269" i="8"/>
  <c r="AI268" i="8"/>
  <c r="AL268" i="8" s="1"/>
  <c r="AH268" i="8"/>
  <c r="AI267" i="8"/>
  <c r="AL267" i="8" s="1"/>
  <c r="AH267" i="8"/>
  <c r="AI266" i="8"/>
  <c r="AL266" i="8" s="1"/>
  <c r="AH266" i="8"/>
  <c r="AI265" i="8"/>
  <c r="AL265" i="8" s="1"/>
  <c r="AH265" i="8"/>
  <c r="AI264" i="8"/>
  <c r="AL264" i="8" s="1"/>
  <c r="AH264" i="8"/>
  <c r="AI263" i="8"/>
  <c r="AL263" i="8" s="1"/>
  <c r="AH263" i="8"/>
  <c r="AI262" i="8"/>
  <c r="AL262" i="8" s="1"/>
  <c r="AH262" i="8"/>
  <c r="AI261" i="8"/>
  <c r="AL261" i="8" s="1"/>
  <c r="AH261" i="8"/>
  <c r="AI295" i="8"/>
  <c r="AL295" i="8" s="1"/>
  <c r="AH295" i="8"/>
  <c r="AI294" i="8"/>
  <c r="AL294" i="8" s="1"/>
  <c r="AH294" i="8"/>
  <c r="AI293" i="8"/>
  <c r="AL293" i="8" s="1"/>
  <c r="AH293" i="8"/>
  <c r="AI292" i="8"/>
  <c r="AL292" i="8" s="1"/>
  <c r="AH292" i="8"/>
  <c r="AI291" i="8"/>
  <c r="AL291" i="8" s="1"/>
  <c r="AH291" i="8"/>
  <c r="AI290" i="8"/>
  <c r="AL290" i="8" s="1"/>
  <c r="AH290" i="8"/>
  <c r="AI289" i="8"/>
  <c r="AL289" i="8" s="1"/>
  <c r="AH289" i="8"/>
  <c r="AI288" i="8"/>
  <c r="AL288" i="8" s="1"/>
  <c r="AH288" i="8"/>
  <c r="AI287" i="8"/>
  <c r="AL287" i="8" s="1"/>
  <c r="AH287" i="8"/>
  <c r="AI286" i="8"/>
  <c r="AL286" i="8" s="1"/>
  <c r="AH286" i="8"/>
  <c r="AI285" i="8"/>
  <c r="AL285" i="8" s="1"/>
  <c r="AH285" i="8"/>
  <c r="AI284" i="8"/>
  <c r="AL284" i="8" s="1"/>
  <c r="AH284" i="8"/>
  <c r="AI283" i="8"/>
  <c r="AL283" i="8" s="1"/>
  <c r="AH283" i="8"/>
  <c r="AI282" i="8"/>
  <c r="AL282" i="8" s="1"/>
  <c r="AH282" i="8"/>
  <c r="AI281" i="8"/>
  <c r="AL281" i="8" s="1"/>
  <c r="AH281" i="8"/>
  <c r="AI280" i="8"/>
  <c r="AL280" i="8" s="1"/>
  <c r="AH280" i="8"/>
  <c r="AI279" i="8"/>
  <c r="AL279" i="8" s="1"/>
  <c r="AH279" i="8"/>
  <c r="AI278" i="8"/>
  <c r="AL278" i="8" s="1"/>
  <c r="AH278" i="8"/>
  <c r="AI277" i="8"/>
  <c r="AL277" i="8" s="1"/>
  <c r="AH277" i="8"/>
  <c r="AI310" i="8"/>
  <c r="AL310" i="8" s="1"/>
  <c r="AH310" i="8"/>
  <c r="AI309" i="8"/>
  <c r="AL309" i="8" s="1"/>
  <c r="AH309" i="8"/>
  <c r="AI308" i="8"/>
  <c r="AL308" i="8" s="1"/>
  <c r="AH308" i="8"/>
  <c r="AI307" i="8"/>
  <c r="AL307" i="8" s="1"/>
  <c r="AH307" i="8"/>
  <c r="AI306" i="8"/>
  <c r="AL306" i="8" s="1"/>
  <c r="AH306" i="8"/>
  <c r="AI305" i="8"/>
  <c r="AL305" i="8" s="1"/>
  <c r="AH305" i="8"/>
  <c r="AI304" i="8"/>
  <c r="AL304" i="8" s="1"/>
  <c r="AH304" i="8"/>
  <c r="AI303" i="8"/>
  <c r="AL303" i="8" s="1"/>
  <c r="AH303" i="8"/>
  <c r="AI302" i="8"/>
  <c r="AL302" i="8" s="1"/>
  <c r="AH302" i="8"/>
  <c r="AI301" i="8"/>
  <c r="AL301" i="8" s="1"/>
  <c r="AH301" i="8"/>
  <c r="AI300" i="8"/>
  <c r="AL300" i="8" s="1"/>
  <c r="AH300" i="8"/>
  <c r="AI299" i="8"/>
  <c r="AL299" i="8" s="1"/>
  <c r="AH299" i="8"/>
  <c r="AI316" i="8"/>
  <c r="AL316" i="8" s="1"/>
  <c r="AH316" i="8"/>
  <c r="AI315" i="8"/>
  <c r="AL315" i="8" s="1"/>
  <c r="AH315" i="8"/>
  <c r="AI314" i="8"/>
  <c r="AL314" i="8" s="1"/>
  <c r="AH314" i="8"/>
  <c r="AI313" i="8"/>
  <c r="AL313" i="8" s="1"/>
  <c r="AH313" i="8"/>
  <c r="AI312" i="8"/>
  <c r="AL312" i="8" s="1"/>
  <c r="AH312" i="8"/>
  <c r="AI323" i="8"/>
  <c r="AL323" i="8" s="1"/>
  <c r="AH323" i="8"/>
  <c r="AI322" i="8"/>
  <c r="AL322" i="8" s="1"/>
  <c r="AH322" i="8"/>
  <c r="AI321" i="8"/>
  <c r="AL321" i="8" s="1"/>
  <c r="AH321" i="8"/>
  <c r="AI320" i="8"/>
  <c r="AL320" i="8" s="1"/>
  <c r="AH320" i="8"/>
  <c r="AI319" i="8"/>
  <c r="AL319" i="8" s="1"/>
  <c r="AH319" i="8"/>
  <c r="AI318" i="8"/>
  <c r="AL318" i="8" s="1"/>
  <c r="AH318" i="8"/>
  <c r="AI336" i="8"/>
  <c r="AL336" i="8" s="1"/>
  <c r="AH336" i="8"/>
  <c r="AI335" i="8"/>
  <c r="AL335" i="8" s="1"/>
  <c r="AH335" i="8"/>
  <c r="AI334" i="8"/>
  <c r="AL334" i="8" s="1"/>
  <c r="AH334" i="8"/>
  <c r="AI333" i="8"/>
  <c r="AL333" i="8" s="1"/>
  <c r="AH333" i="8"/>
  <c r="AI332" i="8"/>
  <c r="AL332" i="8" s="1"/>
  <c r="AH332" i="8"/>
  <c r="AI331" i="8"/>
  <c r="AL331" i="8" s="1"/>
  <c r="AH331" i="8"/>
  <c r="AI330" i="8"/>
  <c r="AL330" i="8" s="1"/>
  <c r="AH330" i="8"/>
  <c r="AI329" i="8"/>
  <c r="AL329" i="8" s="1"/>
  <c r="AH329" i="8"/>
  <c r="AI328" i="8"/>
  <c r="AL328" i="8" s="1"/>
  <c r="AH328" i="8"/>
  <c r="AI327" i="8"/>
  <c r="AL327" i="8" s="1"/>
  <c r="AH327" i="8"/>
  <c r="AI326" i="8"/>
  <c r="AL326" i="8" s="1"/>
  <c r="AH326" i="8"/>
  <c r="AI325" i="8"/>
  <c r="AL325" i="8" s="1"/>
  <c r="AH325" i="8"/>
  <c r="AI350" i="8"/>
  <c r="AL350" i="8" s="1"/>
  <c r="AH350" i="8"/>
  <c r="AI349" i="8"/>
  <c r="AL349" i="8" s="1"/>
  <c r="AH349" i="8"/>
  <c r="AI348" i="8"/>
  <c r="AL348" i="8" s="1"/>
  <c r="AH348" i="8"/>
  <c r="AI347" i="8"/>
  <c r="AL347" i="8" s="1"/>
  <c r="AH347" i="8"/>
  <c r="AI346" i="8"/>
  <c r="AL346" i="8" s="1"/>
  <c r="AH346" i="8"/>
  <c r="AI345" i="8"/>
  <c r="AL345" i="8" s="1"/>
  <c r="AH345" i="8"/>
  <c r="AI344" i="8"/>
  <c r="AL344" i="8" s="1"/>
  <c r="AH344" i="8"/>
  <c r="AI343" i="8"/>
  <c r="AL343" i="8" s="1"/>
  <c r="AH343" i="8"/>
  <c r="AI342" i="8"/>
  <c r="AL342" i="8" s="1"/>
  <c r="AH342" i="8"/>
  <c r="AI341" i="8"/>
  <c r="AL341" i="8" s="1"/>
  <c r="AH341" i="8"/>
  <c r="AI340" i="8"/>
  <c r="AL340" i="8" s="1"/>
  <c r="AH340" i="8"/>
  <c r="AI339" i="8"/>
  <c r="AL339" i="8" s="1"/>
  <c r="AH339" i="8"/>
  <c r="AI338" i="8"/>
  <c r="AL338" i="8" s="1"/>
  <c r="AH338" i="8"/>
  <c r="AI357" i="8"/>
  <c r="AL357" i="8" s="1"/>
  <c r="AH357" i="8"/>
  <c r="AI356" i="8"/>
  <c r="AL356" i="8" s="1"/>
  <c r="AH356" i="8"/>
  <c r="AI355" i="8"/>
  <c r="AL355" i="8" s="1"/>
  <c r="AH355" i="8"/>
  <c r="AI354" i="8"/>
  <c r="AL354" i="8" s="1"/>
  <c r="AH354" i="8"/>
  <c r="AI353" i="8"/>
  <c r="AL353" i="8" s="1"/>
  <c r="AH353" i="8"/>
  <c r="AI352" i="8"/>
  <c r="AL352" i="8" s="1"/>
  <c r="AH352" i="8"/>
  <c r="AI370" i="8"/>
  <c r="AL370" i="8" s="1"/>
  <c r="AH370" i="8"/>
  <c r="AI369" i="8"/>
  <c r="AL369" i="8" s="1"/>
  <c r="AH369" i="8"/>
  <c r="AI368" i="8"/>
  <c r="AL368" i="8" s="1"/>
  <c r="AH368" i="8"/>
  <c r="AI367" i="8"/>
  <c r="AL367" i="8" s="1"/>
  <c r="AH367" i="8"/>
  <c r="AI366" i="8"/>
  <c r="AL366" i="8" s="1"/>
  <c r="AH366" i="8"/>
  <c r="AI365" i="8"/>
  <c r="AL365" i="8" s="1"/>
  <c r="AH365" i="8"/>
  <c r="AI364" i="8"/>
  <c r="AL364" i="8" s="1"/>
  <c r="AH364" i="8"/>
  <c r="AI363" i="8"/>
  <c r="AL363" i="8" s="1"/>
  <c r="AH363" i="8"/>
  <c r="AI362" i="8"/>
  <c r="AL362" i="8" s="1"/>
  <c r="AH362" i="8"/>
  <c r="AI361" i="8"/>
  <c r="AL361" i="8" s="1"/>
  <c r="AH361" i="8"/>
  <c r="AI360" i="8"/>
  <c r="AL360" i="8" s="1"/>
  <c r="AH360" i="8"/>
  <c r="AI359" i="8"/>
  <c r="AL359" i="8" s="1"/>
  <c r="AH359" i="8"/>
  <c r="AI379" i="8"/>
  <c r="AL379" i="8" s="1"/>
  <c r="AH379" i="8"/>
  <c r="AI378" i="8"/>
  <c r="AL378" i="8" s="1"/>
  <c r="AH378" i="8"/>
  <c r="AI377" i="8"/>
  <c r="AL377" i="8" s="1"/>
  <c r="AH377" i="8"/>
  <c r="AI376" i="8"/>
  <c r="AL376" i="8" s="1"/>
  <c r="AH376" i="8"/>
  <c r="AI375" i="8"/>
  <c r="AL375" i="8" s="1"/>
  <c r="AH375" i="8"/>
  <c r="AI374" i="8"/>
  <c r="AL374" i="8" s="1"/>
  <c r="AH374" i="8"/>
  <c r="AI373" i="8"/>
  <c r="AL373" i="8" s="1"/>
  <c r="AH373" i="8"/>
  <c r="AI372" i="8"/>
  <c r="AL372" i="8" s="1"/>
  <c r="AH372" i="8"/>
  <c r="AI394" i="8"/>
  <c r="AL394" i="8" s="1"/>
  <c r="AH394" i="8"/>
  <c r="AI393" i="8"/>
  <c r="AL393" i="8" s="1"/>
  <c r="AH393" i="8"/>
  <c r="AI392" i="8"/>
  <c r="AL392" i="8" s="1"/>
  <c r="AH392" i="8"/>
  <c r="AI391" i="8"/>
  <c r="AL391" i="8" s="1"/>
  <c r="AH391" i="8"/>
  <c r="AI390" i="8"/>
  <c r="AL390" i="8" s="1"/>
  <c r="AH390" i="8"/>
  <c r="AI389" i="8"/>
  <c r="AL389" i="8" s="1"/>
  <c r="AH389" i="8"/>
  <c r="AI388" i="8"/>
  <c r="AL388" i="8" s="1"/>
  <c r="AH388" i="8"/>
  <c r="AI387" i="8"/>
  <c r="AL387" i="8" s="1"/>
  <c r="AH387" i="8"/>
  <c r="AI386" i="8"/>
  <c r="AL386" i="8" s="1"/>
  <c r="AH386" i="8"/>
  <c r="AI385" i="8"/>
  <c r="AL385" i="8" s="1"/>
  <c r="AH385" i="8"/>
  <c r="AI384" i="8"/>
  <c r="AL384" i="8" s="1"/>
  <c r="AH384" i="8"/>
  <c r="AI383" i="8"/>
  <c r="AL383" i="8" s="1"/>
  <c r="AH383" i="8"/>
  <c r="AI404" i="8"/>
  <c r="AL404" i="8" s="1"/>
  <c r="AH404" i="8"/>
  <c r="AI403" i="8"/>
  <c r="AL403" i="8" s="1"/>
  <c r="AH403" i="8"/>
  <c r="AI402" i="8"/>
  <c r="AL402" i="8" s="1"/>
  <c r="AH402" i="8"/>
  <c r="AI401" i="8"/>
  <c r="AL401" i="8" s="1"/>
  <c r="AH401" i="8"/>
  <c r="AI400" i="8"/>
  <c r="AL400" i="8" s="1"/>
  <c r="AH400" i="8"/>
  <c r="AI399" i="8"/>
  <c r="AL399" i="8" s="1"/>
  <c r="AH399" i="8"/>
  <c r="AI398" i="8"/>
  <c r="AL398" i="8" s="1"/>
  <c r="AH398" i="8"/>
  <c r="AI397" i="8"/>
  <c r="AL397" i="8" s="1"/>
  <c r="AH397" i="8"/>
  <c r="AI396" i="8"/>
  <c r="AL396" i="8" s="1"/>
  <c r="AH396" i="8"/>
  <c r="AI412" i="8"/>
  <c r="AL412" i="8" s="1"/>
  <c r="AH412" i="8"/>
  <c r="AI411" i="8"/>
  <c r="AL411" i="8" s="1"/>
  <c r="AH411" i="8"/>
  <c r="AI410" i="8"/>
  <c r="AL410" i="8" s="1"/>
  <c r="AH410" i="8"/>
  <c r="AI409" i="8"/>
  <c r="AL409" i="8" s="1"/>
  <c r="AH409" i="8"/>
  <c r="AI408" i="8"/>
  <c r="AL408" i="8" s="1"/>
  <c r="AH408" i="8"/>
  <c r="AI407" i="8"/>
  <c r="AL407" i="8" s="1"/>
  <c r="AH407" i="8"/>
  <c r="AI406" i="8"/>
  <c r="AL406" i="8" s="1"/>
  <c r="AH406" i="8"/>
  <c r="AH415" i="8"/>
  <c r="AI415" i="8"/>
  <c r="AL415" i="8" s="1"/>
  <c r="AH416" i="8"/>
  <c r="AI416" i="8"/>
  <c r="AL416" i="8" s="1"/>
  <c r="AH417" i="8"/>
  <c r="AI417" i="8"/>
  <c r="AL417" i="8" s="1"/>
  <c r="AH418" i="8"/>
  <c r="AI418" i="8"/>
  <c r="AL418" i="8" s="1"/>
  <c r="AI414" i="8"/>
  <c r="AL414" i="8" s="1"/>
  <c r="AH414" i="8"/>
  <c r="F418" i="8"/>
  <c r="I418" i="8" s="1"/>
  <c r="E418" i="8"/>
  <c r="F417" i="8"/>
  <c r="I417" i="8" s="1"/>
  <c r="E417" i="8"/>
  <c r="F416" i="8"/>
  <c r="I416" i="8" s="1"/>
  <c r="E416" i="8"/>
  <c r="F415" i="8"/>
  <c r="I415" i="8" s="1"/>
  <c r="E415" i="8"/>
  <c r="F414" i="8"/>
  <c r="I414" i="8" s="1"/>
  <c r="E414" i="8"/>
  <c r="F412" i="8"/>
  <c r="I412" i="8" s="1"/>
  <c r="E412" i="8"/>
  <c r="F411" i="8"/>
  <c r="I411" i="8" s="1"/>
  <c r="E411" i="8"/>
  <c r="F410" i="8"/>
  <c r="I410" i="8" s="1"/>
  <c r="E410" i="8"/>
  <c r="F409" i="8"/>
  <c r="I409" i="8" s="1"/>
  <c r="E409" i="8"/>
  <c r="F408" i="8"/>
  <c r="I408" i="8" s="1"/>
  <c r="E408" i="8"/>
  <c r="F407" i="8"/>
  <c r="I407" i="8" s="1"/>
  <c r="E407" i="8"/>
  <c r="F406" i="8"/>
  <c r="I406" i="8" s="1"/>
  <c r="E406" i="8"/>
  <c r="F404" i="8"/>
  <c r="I404" i="8" s="1"/>
  <c r="E404" i="8"/>
  <c r="F403" i="8"/>
  <c r="I403" i="8" s="1"/>
  <c r="E403" i="8"/>
  <c r="F402" i="8"/>
  <c r="I402" i="8" s="1"/>
  <c r="E402" i="8"/>
  <c r="F401" i="8"/>
  <c r="I401" i="8" s="1"/>
  <c r="E401" i="8"/>
  <c r="F400" i="8"/>
  <c r="I400" i="8" s="1"/>
  <c r="E400" i="8"/>
  <c r="F399" i="8"/>
  <c r="I399" i="8" s="1"/>
  <c r="E399" i="8"/>
  <c r="F398" i="8"/>
  <c r="I398" i="8" s="1"/>
  <c r="E398" i="8"/>
  <c r="F397" i="8"/>
  <c r="I397" i="8" s="1"/>
  <c r="E397" i="8"/>
  <c r="F396" i="8"/>
  <c r="I396" i="8" s="1"/>
  <c r="E396" i="8"/>
  <c r="F394" i="8"/>
  <c r="I394" i="8" s="1"/>
  <c r="E394" i="8"/>
  <c r="F393" i="8"/>
  <c r="I393" i="8" s="1"/>
  <c r="E393" i="8"/>
  <c r="F392" i="8"/>
  <c r="I392" i="8" s="1"/>
  <c r="E392" i="8"/>
  <c r="F391" i="8"/>
  <c r="I391" i="8" s="1"/>
  <c r="E391" i="8"/>
  <c r="F390" i="8"/>
  <c r="I390" i="8" s="1"/>
  <c r="E390" i="8"/>
  <c r="F389" i="8"/>
  <c r="I389" i="8" s="1"/>
  <c r="E389" i="8"/>
  <c r="F388" i="8"/>
  <c r="I388" i="8" s="1"/>
  <c r="E388" i="8"/>
  <c r="F387" i="8"/>
  <c r="I387" i="8" s="1"/>
  <c r="E387" i="8"/>
  <c r="F386" i="8"/>
  <c r="I386" i="8" s="1"/>
  <c r="E386" i="8"/>
  <c r="F385" i="8"/>
  <c r="I385" i="8" s="1"/>
  <c r="E385" i="8"/>
  <c r="F384" i="8"/>
  <c r="I384" i="8" s="1"/>
  <c r="E384" i="8"/>
  <c r="F383" i="8"/>
  <c r="I383" i="8" s="1"/>
  <c r="E383" i="8"/>
  <c r="F379" i="8"/>
  <c r="I379" i="8" s="1"/>
  <c r="E379" i="8"/>
  <c r="F378" i="8"/>
  <c r="I378" i="8" s="1"/>
  <c r="E378" i="8"/>
  <c r="F377" i="8"/>
  <c r="I377" i="8" s="1"/>
  <c r="E377" i="8"/>
  <c r="F376" i="8"/>
  <c r="I376" i="8" s="1"/>
  <c r="E376" i="8"/>
  <c r="F375" i="8"/>
  <c r="I375" i="8" s="1"/>
  <c r="E375" i="8"/>
  <c r="F374" i="8"/>
  <c r="I374" i="8" s="1"/>
  <c r="E374" i="8"/>
  <c r="F373" i="8"/>
  <c r="I373" i="8" s="1"/>
  <c r="E373" i="8"/>
  <c r="F372" i="8"/>
  <c r="I372" i="8" s="1"/>
  <c r="E372" i="8"/>
  <c r="F370" i="8"/>
  <c r="I370" i="8" s="1"/>
  <c r="E370" i="8"/>
  <c r="F369" i="8"/>
  <c r="I369" i="8" s="1"/>
  <c r="E369" i="8"/>
  <c r="F368" i="8"/>
  <c r="I368" i="8" s="1"/>
  <c r="E368" i="8"/>
  <c r="F367" i="8"/>
  <c r="I367" i="8" s="1"/>
  <c r="E367" i="8"/>
  <c r="F366" i="8"/>
  <c r="I366" i="8" s="1"/>
  <c r="E366" i="8"/>
  <c r="F365" i="8"/>
  <c r="I365" i="8" s="1"/>
  <c r="E365" i="8"/>
  <c r="F364" i="8"/>
  <c r="I364" i="8" s="1"/>
  <c r="E364" i="8"/>
  <c r="F363" i="8"/>
  <c r="I363" i="8" s="1"/>
  <c r="E363" i="8"/>
  <c r="F362" i="8"/>
  <c r="I362" i="8" s="1"/>
  <c r="E362" i="8"/>
  <c r="F361" i="8"/>
  <c r="I361" i="8" s="1"/>
  <c r="E361" i="8"/>
  <c r="F360" i="8"/>
  <c r="I360" i="8" s="1"/>
  <c r="E360" i="8"/>
  <c r="F359" i="8"/>
  <c r="I359" i="8" s="1"/>
  <c r="E359" i="8"/>
  <c r="F357" i="8"/>
  <c r="I357" i="8" s="1"/>
  <c r="E357" i="8"/>
  <c r="F356" i="8"/>
  <c r="I356" i="8" s="1"/>
  <c r="E356" i="8"/>
  <c r="F355" i="8"/>
  <c r="I355" i="8" s="1"/>
  <c r="E355" i="8"/>
  <c r="F354" i="8"/>
  <c r="I354" i="8" s="1"/>
  <c r="E354" i="8"/>
  <c r="F353" i="8"/>
  <c r="I353" i="8" s="1"/>
  <c r="E353" i="8"/>
  <c r="F352" i="8"/>
  <c r="I352" i="8" s="1"/>
  <c r="E352" i="8"/>
  <c r="F350" i="8"/>
  <c r="I350" i="8" s="1"/>
  <c r="E350" i="8"/>
  <c r="F349" i="8"/>
  <c r="I349" i="8" s="1"/>
  <c r="E349" i="8"/>
  <c r="F348" i="8"/>
  <c r="I348" i="8" s="1"/>
  <c r="E348" i="8"/>
  <c r="F347" i="8"/>
  <c r="I347" i="8" s="1"/>
  <c r="E347" i="8"/>
  <c r="F346" i="8"/>
  <c r="I346" i="8" s="1"/>
  <c r="E346" i="8"/>
  <c r="F345" i="8"/>
  <c r="I345" i="8" s="1"/>
  <c r="E345" i="8"/>
  <c r="F344" i="8"/>
  <c r="I344" i="8" s="1"/>
  <c r="E344" i="8"/>
  <c r="F343" i="8"/>
  <c r="I343" i="8" s="1"/>
  <c r="E343" i="8"/>
  <c r="F342" i="8"/>
  <c r="I342" i="8" s="1"/>
  <c r="E342" i="8"/>
  <c r="F341" i="8"/>
  <c r="I341" i="8" s="1"/>
  <c r="E341" i="8"/>
  <c r="F340" i="8"/>
  <c r="I340" i="8" s="1"/>
  <c r="E340" i="8"/>
  <c r="F339" i="8"/>
  <c r="I339" i="8" s="1"/>
  <c r="E339" i="8"/>
  <c r="F338" i="8"/>
  <c r="I338" i="8" s="1"/>
  <c r="E338" i="8"/>
  <c r="F336" i="8"/>
  <c r="I336" i="8" s="1"/>
  <c r="E336" i="8"/>
  <c r="F335" i="8"/>
  <c r="I335" i="8" s="1"/>
  <c r="E335" i="8"/>
  <c r="F334" i="8"/>
  <c r="I334" i="8" s="1"/>
  <c r="E334" i="8"/>
  <c r="F333" i="8"/>
  <c r="I333" i="8" s="1"/>
  <c r="E333" i="8"/>
  <c r="F332" i="8"/>
  <c r="I332" i="8" s="1"/>
  <c r="E332" i="8"/>
  <c r="F331" i="8"/>
  <c r="I331" i="8" s="1"/>
  <c r="E331" i="8"/>
  <c r="F330" i="8"/>
  <c r="I330" i="8" s="1"/>
  <c r="E330" i="8"/>
  <c r="F329" i="8"/>
  <c r="I329" i="8" s="1"/>
  <c r="E329" i="8"/>
  <c r="F328" i="8"/>
  <c r="I328" i="8" s="1"/>
  <c r="E328" i="8"/>
  <c r="F327" i="8"/>
  <c r="I327" i="8" s="1"/>
  <c r="E327" i="8"/>
  <c r="F326" i="8"/>
  <c r="I326" i="8" s="1"/>
  <c r="E326" i="8"/>
  <c r="F325" i="8"/>
  <c r="I325" i="8" s="1"/>
  <c r="E325" i="8"/>
  <c r="F323" i="8"/>
  <c r="I323" i="8" s="1"/>
  <c r="E323" i="8"/>
  <c r="F322" i="8"/>
  <c r="I322" i="8" s="1"/>
  <c r="E322" i="8"/>
  <c r="F321" i="8"/>
  <c r="I321" i="8" s="1"/>
  <c r="E321" i="8"/>
  <c r="F320" i="8"/>
  <c r="I320" i="8" s="1"/>
  <c r="E320" i="8"/>
  <c r="F319" i="8"/>
  <c r="I319" i="8" s="1"/>
  <c r="E319" i="8"/>
  <c r="F318" i="8"/>
  <c r="I318" i="8" s="1"/>
  <c r="E318" i="8"/>
  <c r="F316" i="8"/>
  <c r="I316" i="8" s="1"/>
  <c r="E316" i="8"/>
  <c r="F315" i="8"/>
  <c r="I315" i="8" s="1"/>
  <c r="E315" i="8"/>
  <c r="F314" i="8"/>
  <c r="I314" i="8" s="1"/>
  <c r="E314" i="8"/>
  <c r="F313" i="8"/>
  <c r="I313" i="8" s="1"/>
  <c r="E313" i="8"/>
  <c r="F312" i="8"/>
  <c r="I312" i="8" s="1"/>
  <c r="E312" i="8"/>
  <c r="F310" i="8"/>
  <c r="I310" i="8" s="1"/>
  <c r="E310" i="8"/>
  <c r="F309" i="8"/>
  <c r="I309" i="8" s="1"/>
  <c r="E309" i="8"/>
  <c r="F308" i="8"/>
  <c r="I308" i="8" s="1"/>
  <c r="E308" i="8"/>
  <c r="F307" i="8"/>
  <c r="I307" i="8" s="1"/>
  <c r="E307" i="8"/>
  <c r="F306" i="8"/>
  <c r="I306" i="8" s="1"/>
  <c r="E306" i="8"/>
  <c r="F305" i="8"/>
  <c r="I305" i="8" s="1"/>
  <c r="E305" i="8"/>
  <c r="F304" i="8"/>
  <c r="I304" i="8" s="1"/>
  <c r="E304" i="8"/>
  <c r="F303" i="8"/>
  <c r="I303" i="8" s="1"/>
  <c r="E303" i="8"/>
  <c r="F302" i="8"/>
  <c r="I302" i="8" s="1"/>
  <c r="E302" i="8"/>
  <c r="F301" i="8"/>
  <c r="I301" i="8" s="1"/>
  <c r="E301" i="8"/>
  <c r="F300" i="8"/>
  <c r="I300" i="8" s="1"/>
  <c r="E300" i="8"/>
  <c r="F299" i="8"/>
  <c r="I299" i="8" s="1"/>
  <c r="E299" i="8"/>
  <c r="F295" i="8"/>
  <c r="I295" i="8" s="1"/>
  <c r="E295" i="8"/>
  <c r="F294" i="8"/>
  <c r="I294" i="8" s="1"/>
  <c r="E294" i="8"/>
  <c r="F293" i="8"/>
  <c r="I293" i="8" s="1"/>
  <c r="E293" i="8"/>
  <c r="F292" i="8"/>
  <c r="I292" i="8" s="1"/>
  <c r="E292" i="8"/>
  <c r="F291" i="8"/>
  <c r="I291" i="8" s="1"/>
  <c r="E291" i="8"/>
  <c r="F290" i="8"/>
  <c r="I290" i="8" s="1"/>
  <c r="E290" i="8"/>
  <c r="F289" i="8"/>
  <c r="I289" i="8" s="1"/>
  <c r="E289" i="8"/>
  <c r="F288" i="8"/>
  <c r="I288" i="8" s="1"/>
  <c r="E288" i="8"/>
  <c r="F287" i="8"/>
  <c r="I287" i="8" s="1"/>
  <c r="E287" i="8"/>
  <c r="F286" i="8"/>
  <c r="I286" i="8" s="1"/>
  <c r="E286" i="8"/>
  <c r="F285" i="8"/>
  <c r="I285" i="8" s="1"/>
  <c r="E285" i="8"/>
  <c r="F284" i="8"/>
  <c r="I284" i="8" s="1"/>
  <c r="E284" i="8"/>
  <c r="F283" i="8"/>
  <c r="I283" i="8" s="1"/>
  <c r="E283" i="8"/>
  <c r="F282" i="8"/>
  <c r="I282" i="8" s="1"/>
  <c r="E282" i="8"/>
  <c r="F281" i="8"/>
  <c r="I281" i="8" s="1"/>
  <c r="E281" i="8"/>
  <c r="F280" i="8"/>
  <c r="I280" i="8" s="1"/>
  <c r="E280" i="8"/>
  <c r="F279" i="8"/>
  <c r="I279" i="8" s="1"/>
  <c r="E279" i="8"/>
  <c r="F278" i="8"/>
  <c r="I278" i="8" s="1"/>
  <c r="E278" i="8"/>
  <c r="F277" i="8"/>
  <c r="I277" i="8" s="1"/>
  <c r="E277" i="8"/>
  <c r="F274" i="8"/>
  <c r="I274" i="8" s="1"/>
  <c r="E274" i="8"/>
  <c r="F273" i="8"/>
  <c r="I273" i="8" s="1"/>
  <c r="E273" i="8"/>
  <c r="F272" i="8"/>
  <c r="I272" i="8" s="1"/>
  <c r="E272" i="8"/>
  <c r="F271" i="8"/>
  <c r="I271" i="8" s="1"/>
  <c r="E271" i="8"/>
  <c r="F270" i="8"/>
  <c r="I270" i="8" s="1"/>
  <c r="E270" i="8"/>
  <c r="F269" i="8"/>
  <c r="I269" i="8" s="1"/>
  <c r="E269" i="8"/>
  <c r="F268" i="8"/>
  <c r="I268" i="8" s="1"/>
  <c r="E268" i="8"/>
  <c r="F267" i="8"/>
  <c r="I267" i="8" s="1"/>
  <c r="E267" i="8"/>
  <c r="F266" i="8"/>
  <c r="I266" i="8" s="1"/>
  <c r="E266" i="8"/>
  <c r="F265" i="8"/>
  <c r="I265" i="8" s="1"/>
  <c r="E265" i="8"/>
  <c r="F264" i="8"/>
  <c r="I264" i="8" s="1"/>
  <c r="E264" i="8"/>
  <c r="F263" i="8"/>
  <c r="I263" i="8" s="1"/>
  <c r="E263" i="8"/>
  <c r="F262" i="8"/>
  <c r="I262" i="8" s="1"/>
  <c r="E262" i="8"/>
  <c r="F261" i="8"/>
  <c r="I261" i="8" s="1"/>
  <c r="E261" i="8"/>
  <c r="F251" i="8"/>
  <c r="I251" i="8" s="1"/>
  <c r="E251" i="8"/>
  <c r="F242" i="8"/>
  <c r="I242" i="8" s="1"/>
  <c r="E242" i="8"/>
  <c r="F230" i="8"/>
  <c r="I230" i="8" s="1"/>
  <c r="E230" i="8"/>
  <c r="F216" i="8"/>
  <c r="I216" i="8" s="1"/>
  <c r="E216" i="8"/>
  <c r="F209" i="8"/>
  <c r="I209" i="8" s="1"/>
  <c r="E209" i="8"/>
  <c r="F202" i="8"/>
  <c r="I202" i="8" s="1"/>
  <c r="E202" i="8"/>
  <c r="F192" i="8"/>
  <c r="I192" i="8" s="1"/>
  <c r="E192" i="8"/>
  <c r="F184" i="8"/>
  <c r="I184" i="8" s="1"/>
  <c r="E184" i="8"/>
  <c r="F176" i="8"/>
  <c r="I176" i="8" s="1"/>
  <c r="E176" i="8"/>
  <c r="F166" i="8"/>
  <c r="I166" i="8" s="1"/>
  <c r="E166" i="8"/>
  <c r="F161" i="8"/>
  <c r="I161" i="8" s="1"/>
  <c r="E161" i="8"/>
  <c r="F150" i="8"/>
  <c r="I150" i="8" s="1"/>
  <c r="E150" i="8"/>
  <c r="F141" i="8"/>
  <c r="I141" i="8" s="1"/>
  <c r="E141" i="8"/>
  <c r="F132" i="8"/>
  <c r="I132" i="8" s="1"/>
  <c r="E132" i="8"/>
  <c r="F123" i="8"/>
  <c r="I123" i="8" s="1"/>
  <c r="E123" i="8"/>
  <c r="F113" i="8"/>
  <c r="I113" i="8" s="1"/>
  <c r="E113" i="8"/>
  <c r="F108" i="8"/>
  <c r="I108" i="8" s="1"/>
  <c r="E108" i="8"/>
  <c r="F100" i="8"/>
  <c r="I100" i="8" s="1"/>
  <c r="E100" i="8"/>
  <c r="F94" i="8"/>
  <c r="I94" i="8" s="1"/>
  <c r="E94" i="8"/>
  <c r="F84" i="8"/>
  <c r="I84" i="8" s="1"/>
  <c r="E84" i="8"/>
  <c r="F78" i="8"/>
  <c r="I78" i="8" s="1"/>
  <c r="E78" i="8"/>
  <c r="F70" i="8"/>
  <c r="I70" i="8" s="1"/>
  <c r="E70" i="8"/>
  <c r="F55" i="8"/>
  <c r="I55" i="8" s="1"/>
  <c r="E55" i="8"/>
  <c r="F44" i="8"/>
  <c r="I44" i="8" s="1"/>
  <c r="E44" i="8"/>
  <c r="F35" i="8"/>
  <c r="I35" i="8" s="1"/>
  <c r="E35" i="8"/>
  <c r="F28" i="8"/>
  <c r="I28" i="8" s="1"/>
  <c r="E28" i="8"/>
  <c r="F20" i="8"/>
  <c r="I20" i="8" s="1"/>
  <c r="E20" i="8"/>
  <c r="E12" i="8"/>
  <c r="F12" i="8"/>
  <c r="I12" i="8" s="1"/>
  <c r="E13" i="8"/>
  <c r="F13" i="8"/>
  <c r="I13" i="8" s="1"/>
  <c r="E14" i="8"/>
  <c r="F14" i="8"/>
  <c r="I14" i="8" s="1"/>
  <c r="E15" i="8"/>
  <c r="F15" i="8"/>
  <c r="I15" i="8" s="1"/>
  <c r="E16" i="8"/>
  <c r="F16" i="8"/>
  <c r="I16" i="8" s="1"/>
  <c r="E17" i="8"/>
  <c r="F17" i="8"/>
  <c r="I17" i="8" s="1"/>
  <c r="F11" i="8"/>
  <c r="E11" i="8"/>
  <c r="C904" i="2" l="1"/>
  <c r="C905" i="2"/>
  <c r="C906" i="2"/>
  <c r="C907" i="2"/>
  <c r="C908" i="2"/>
  <c r="C909" i="2"/>
  <c r="C654" i="2"/>
  <c r="C655" i="2"/>
  <c r="C656" i="2"/>
  <c r="C657" i="2"/>
  <c r="C658" i="2"/>
  <c r="C910" i="2"/>
  <c r="C911" i="2"/>
  <c r="C912" i="2"/>
  <c r="C913" i="2"/>
  <c r="C914" i="2"/>
  <c r="C915" i="2"/>
  <c r="C1060" i="2"/>
  <c r="C659" i="2"/>
  <c r="C660" i="2"/>
  <c r="C661" i="2"/>
  <c r="C662" i="2"/>
  <c r="C663" i="2"/>
  <c r="C664" i="2"/>
  <c r="C665" i="2"/>
  <c r="C666" i="2"/>
  <c r="C667" i="2"/>
  <c r="C668" i="2"/>
  <c r="C1061" i="2"/>
  <c r="C669" i="2"/>
  <c r="C670" i="2"/>
  <c r="C671" i="2"/>
  <c r="C672" i="2"/>
  <c r="C673" i="2"/>
  <c r="C916" i="2"/>
  <c r="C917" i="2"/>
  <c r="C918" i="2"/>
  <c r="C919" i="2"/>
  <c r="C920" i="2"/>
  <c r="C1062" i="2"/>
  <c r="C674" i="2"/>
  <c r="C675" i="2"/>
  <c r="C676" i="2"/>
  <c r="C677" i="2"/>
  <c r="C678" i="2"/>
  <c r="C679" i="2"/>
  <c r="C680" i="2"/>
  <c r="C681" i="2"/>
  <c r="C682" i="2"/>
  <c r="C921" i="2"/>
  <c r="C922" i="2"/>
  <c r="C923" i="2"/>
  <c r="C924" i="2"/>
  <c r="C1063" i="2"/>
  <c r="C1064" i="2"/>
  <c r="C1065" i="2"/>
  <c r="C1066" i="2"/>
  <c r="C1067" i="2"/>
  <c r="C925" i="2"/>
  <c r="C926" i="2"/>
  <c r="C927" i="2"/>
  <c r="C928" i="2"/>
  <c r="C1068" i="2"/>
  <c r="C1069" i="2"/>
  <c r="C683" i="2"/>
  <c r="C684" i="2"/>
  <c r="C685" i="2"/>
  <c r="C686" i="2"/>
  <c r="C687" i="2"/>
  <c r="C688" i="2"/>
  <c r="C689" i="2"/>
  <c r="C1070" i="2"/>
  <c r="C929" i="2"/>
  <c r="C930" i="2"/>
  <c r="C931" i="2"/>
  <c r="C932" i="2"/>
  <c r="C933" i="2"/>
  <c r="C934" i="2"/>
  <c r="C1071" i="2"/>
  <c r="C1072" i="2"/>
  <c r="C1073" i="2"/>
  <c r="C1074" i="2"/>
  <c r="C1075"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935" i="2"/>
  <c r="C936" i="2"/>
  <c r="C937" i="2"/>
  <c r="C938" i="2"/>
  <c r="C939" i="2"/>
  <c r="C940" i="2"/>
  <c r="C941" i="2"/>
  <c r="C942" i="2"/>
  <c r="C943" i="2"/>
  <c r="C944" i="2"/>
  <c r="C945" i="2"/>
  <c r="C946" i="2"/>
  <c r="C947" i="2"/>
  <c r="C1076" i="2"/>
  <c r="C1077" i="2"/>
  <c r="C1078" i="2"/>
  <c r="C1079" i="2"/>
  <c r="C1080" i="2"/>
  <c r="C1081" i="2"/>
  <c r="C948" i="2"/>
  <c r="C949" i="2"/>
  <c r="C950" i="2"/>
  <c r="C951" i="2"/>
  <c r="C952" i="2"/>
  <c r="C953" i="2"/>
  <c r="C954" i="2"/>
  <c r="C955" i="2"/>
  <c r="C956" i="2"/>
  <c r="C957" i="2"/>
  <c r="C958" i="2"/>
  <c r="C1082" i="2"/>
  <c r="C959" i="2"/>
  <c r="C1083" i="2"/>
  <c r="C1084" i="2"/>
  <c r="C960" i="2"/>
  <c r="C961" i="2"/>
  <c r="C962" i="2"/>
  <c r="C963" i="2"/>
  <c r="C964" i="2"/>
  <c r="C965" i="2"/>
  <c r="C966" i="2"/>
  <c r="C967" i="2"/>
  <c r="C968" i="2"/>
  <c r="C969" i="2"/>
  <c r="C970" i="2"/>
  <c r="C971" i="2"/>
  <c r="C972" i="2"/>
  <c r="C973" i="2"/>
  <c r="C974" i="2"/>
  <c r="C975" i="2"/>
  <c r="C976" i="2"/>
  <c r="C977" i="2"/>
  <c r="C978" i="2"/>
  <c r="C979" i="2"/>
  <c r="C980" i="2"/>
  <c r="C981" i="2"/>
  <c r="C982" i="2"/>
  <c r="C983" i="2"/>
  <c r="C984" i="2"/>
  <c r="C985" i="2"/>
  <c r="C986" i="2"/>
  <c r="C987" i="2"/>
  <c r="C988" i="2"/>
  <c r="C989" i="2"/>
  <c r="C990" i="2"/>
  <c r="C991" i="2"/>
  <c r="C992" i="2"/>
  <c r="C993" i="2"/>
  <c r="C994" i="2"/>
  <c r="C995" i="2"/>
  <c r="C996" i="2"/>
  <c r="C997" i="2"/>
  <c r="C998" i="2"/>
  <c r="C999" i="2"/>
  <c r="C1000" i="2"/>
  <c r="C1001" i="2"/>
  <c r="C1002" i="2"/>
  <c r="C1003" i="2"/>
  <c r="C1004" i="2"/>
  <c r="C1005" i="2"/>
  <c r="C1006" i="2"/>
  <c r="C1007" i="2"/>
  <c r="C1008" i="2"/>
  <c r="C1009" i="2"/>
  <c r="C1010" i="2"/>
  <c r="C1011" i="2"/>
  <c r="C1012" i="2"/>
  <c r="C1013" i="2"/>
  <c r="C1014" i="2"/>
  <c r="C1015" i="2"/>
  <c r="C1016" i="2"/>
  <c r="C1017" i="2"/>
  <c r="C1018" i="2"/>
  <c r="C1019" i="2"/>
  <c r="C1020" i="2"/>
  <c r="C1021" i="2"/>
  <c r="C903" i="2"/>
  <c r="C9" i="4"/>
  <c r="D9" i="4"/>
  <c r="C10" i="4"/>
  <c r="D10" i="4"/>
  <c r="C11" i="4"/>
  <c r="D11" i="4"/>
  <c r="C12" i="4"/>
  <c r="D12" i="4"/>
  <c r="C13" i="4"/>
  <c r="D13" i="4"/>
  <c r="C14" i="4"/>
  <c r="D14" i="4"/>
  <c r="C15" i="4"/>
  <c r="D15" i="4"/>
  <c r="C16" i="4"/>
  <c r="D16" i="4"/>
  <c r="C17" i="4"/>
  <c r="D17" i="4"/>
  <c r="C18" i="4"/>
  <c r="D18" i="4"/>
  <c r="C19" i="4"/>
  <c r="D19" i="4"/>
  <c r="C20" i="4"/>
  <c r="D20" i="4"/>
  <c r="C21" i="4"/>
  <c r="D21" i="4"/>
  <c r="C22" i="4"/>
  <c r="D22" i="4"/>
  <c r="C23" i="4"/>
  <c r="D23" i="4"/>
  <c r="C24" i="4"/>
  <c r="D24" i="4"/>
  <c r="C25" i="4"/>
  <c r="D25" i="4"/>
  <c r="C26" i="4"/>
  <c r="D26" i="4"/>
  <c r="C27" i="4"/>
  <c r="D27" i="4"/>
  <c r="C28" i="4"/>
  <c r="D28" i="4"/>
  <c r="C29" i="4"/>
  <c r="D29" i="4"/>
  <c r="C30" i="4"/>
  <c r="D30" i="4"/>
  <c r="C31" i="4"/>
  <c r="D31" i="4"/>
  <c r="C32" i="4"/>
  <c r="D32" i="4"/>
  <c r="C33" i="4"/>
  <c r="D33" i="4"/>
  <c r="C34" i="4"/>
  <c r="D34" i="4"/>
  <c r="C35" i="4"/>
  <c r="D35" i="4"/>
  <c r="C36" i="4"/>
  <c r="D36" i="4"/>
  <c r="C37" i="4"/>
  <c r="D37" i="4"/>
  <c r="C38" i="4"/>
  <c r="D38" i="4"/>
  <c r="C39" i="4"/>
  <c r="D39" i="4"/>
  <c r="C40" i="4"/>
  <c r="D40" i="4"/>
  <c r="C41" i="4"/>
  <c r="D41" i="4"/>
  <c r="C42" i="4"/>
  <c r="D42" i="4"/>
  <c r="C43" i="4"/>
  <c r="D43" i="4"/>
  <c r="C44" i="4"/>
  <c r="D44" i="4"/>
  <c r="C45" i="4"/>
  <c r="D45" i="4"/>
  <c r="C46" i="4"/>
  <c r="D46" i="4"/>
  <c r="C47" i="4"/>
  <c r="D47" i="4"/>
  <c r="C48" i="4"/>
  <c r="D48" i="4"/>
  <c r="C49" i="4"/>
  <c r="D49" i="4"/>
  <c r="C50" i="4"/>
  <c r="D50" i="4"/>
  <c r="C51" i="4"/>
  <c r="D51" i="4"/>
  <c r="C52" i="4"/>
  <c r="D52" i="4"/>
  <c r="C53" i="4"/>
  <c r="D53" i="4"/>
  <c r="C54" i="4"/>
  <c r="D54" i="4"/>
  <c r="C55" i="4"/>
  <c r="D55" i="4"/>
  <c r="C56" i="4"/>
  <c r="D56" i="4"/>
  <c r="C57" i="4"/>
  <c r="D57" i="4"/>
  <c r="C58" i="4"/>
  <c r="D58" i="4"/>
  <c r="C59" i="4"/>
  <c r="D59" i="4"/>
  <c r="C60" i="4"/>
  <c r="D60" i="4"/>
  <c r="C61" i="4"/>
  <c r="D61" i="4"/>
  <c r="C62" i="4"/>
  <c r="D62" i="4"/>
  <c r="C63" i="4"/>
  <c r="D63" i="4"/>
  <c r="C64" i="4"/>
  <c r="D64" i="4"/>
  <c r="C65" i="4"/>
  <c r="D65" i="4"/>
  <c r="C66" i="4"/>
  <c r="D66" i="4"/>
  <c r="C67" i="4"/>
  <c r="D67" i="4"/>
  <c r="C68" i="4"/>
  <c r="D68" i="4"/>
  <c r="C69" i="4"/>
  <c r="D69" i="4"/>
  <c r="C70" i="4"/>
  <c r="D70" i="4"/>
  <c r="C71" i="4"/>
  <c r="D71" i="4"/>
  <c r="C72" i="4"/>
  <c r="D72" i="4"/>
  <c r="C73" i="4"/>
  <c r="D73" i="4"/>
  <c r="C74" i="4"/>
  <c r="D74" i="4"/>
  <c r="C75" i="4"/>
  <c r="D75" i="4"/>
  <c r="C76" i="4"/>
  <c r="D76" i="4"/>
  <c r="C77" i="4"/>
  <c r="D77" i="4"/>
  <c r="C78" i="4"/>
  <c r="D78" i="4"/>
  <c r="C79" i="4"/>
  <c r="D79" i="4"/>
  <c r="C80" i="4"/>
  <c r="D80" i="4"/>
  <c r="C81" i="4"/>
  <c r="D81" i="4"/>
  <c r="C82" i="4"/>
  <c r="D82" i="4"/>
  <c r="C83" i="4"/>
  <c r="D83" i="4"/>
  <c r="C84" i="4"/>
  <c r="D84" i="4"/>
  <c r="C85" i="4"/>
  <c r="D85" i="4"/>
  <c r="C86" i="4"/>
  <c r="D86" i="4"/>
  <c r="C87" i="4"/>
  <c r="D87" i="4"/>
  <c r="C88" i="4"/>
  <c r="D88" i="4"/>
  <c r="C89" i="4"/>
  <c r="D89" i="4"/>
  <c r="C90" i="4"/>
  <c r="D90" i="4"/>
  <c r="C91" i="4"/>
  <c r="D91" i="4"/>
  <c r="C92" i="4"/>
  <c r="D92" i="4"/>
  <c r="C93" i="4"/>
  <c r="D93" i="4"/>
  <c r="C94" i="4"/>
  <c r="D94" i="4"/>
  <c r="C95" i="4"/>
  <c r="D95" i="4"/>
  <c r="C96" i="4"/>
  <c r="D96" i="4"/>
  <c r="C97" i="4"/>
  <c r="D97" i="4"/>
  <c r="C98" i="4"/>
  <c r="D98" i="4"/>
  <c r="C99" i="4"/>
  <c r="D99" i="4"/>
  <c r="C100" i="4"/>
  <c r="D100" i="4"/>
  <c r="C101" i="4"/>
  <c r="D101" i="4"/>
  <c r="C102" i="4"/>
  <c r="D102" i="4"/>
  <c r="C103" i="4"/>
  <c r="D103" i="4"/>
  <c r="C104" i="4"/>
  <c r="D104" i="4"/>
  <c r="C105" i="4"/>
  <c r="D105" i="4"/>
  <c r="C106" i="4"/>
  <c r="D106" i="4"/>
  <c r="C107" i="4"/>
  <c r="D107" i="4"/>
  <c r="C108" i="4"/>
  <c r="D108" i="4"/>
  <c r="C109" i="4"/>
  <c r="D109" i="4"/>
  <c r="C110" i="4"/>
  <c r="D110" i="4"/>
  <c r="C111" i="4"/>
  <c r="D111" i="4"/>
  <c r="C112" i="4"/>
  <c r="D112" i="4"/>
  <c r="C113" i="4"/>
  <c r="D113" i="4"/>
  <c r="C114" i="4"/>
  <c r="D114" i="4"/>
  <c r="C115" i="4"/>
  <c r="D115" i="4"/>
  <c r="C116" i="4"/>
  <c r="D116" i="4"/>
  <c r="C117" i="4"/>
  <c r="D117" i="4"/>
  <c r="C118" i="4"/>
  <c r="D118" i="4"/>
  <c r="C119" i="4"/>
  <c r="D119" i="4"/>
  <c r="C120" i="4"/>
  <c r="D120" i="4"/>
  <c r="C121" i="4"/>
  <c r="D121" i="4"/>
  <c r="C122" i="4"/>
  <c r="D122" i="4"/>
  <c r="C123" i="4"/>
  <c r="D123" i="4"/>
  <c r="C124" i="4"/>
  <c r="D124" i="4"/>
  <c r="C125" i="4"/>
  <c r="D125" i="4"/>
  <c r="C126" i="4"/>
  <c r="D126" i="4"/>
  <c r="C127" i="4"/>
  <c r="D127" i="4"/>
  <c r="C128" i="4"/>
  <c r="D128" i="4"/>
  <c r="C129" i="4"/>
  <c r="D129" i="4"/>
  <c r="C130" i="4"/>
  <c r="D130" i="4"/>
  <c r="C131" i="4"/>
  <c r="D131" i="4"/>
  <c r="C132" i="4"/>
  <c r="D132" i="4"/>
  <c r="C133" i="4"/>
  <c r="D133" i="4"/>
  <c r="C134" i="4"/>
  <c r="D134" i="4"/>
  <c r="C135" i="4"/>
  <c r="D135" i="4"/>
  <c r="C136" i="4"/>
  <c r="D136" i="4"/>
  <c r="C137" i="4"/>
  <c r="D137" i="4"/>
  <c r="C138" i="4"/>
  <c r="D138" i="4"/>
  <c r="C139" i="4"/>
  <c r="D139" i="4"/>
  <c r="C140" i="4"/>
  <c r="D140" i="4"/>
  <c r="C141" i="4"/>
  <c r="D141" i="4"/>
  <c r="C142" i="4"/>
  <c r="D142" i="4"/>
  <c r="C143" i="4"/>
  <c r="D143" i="4"/>
  <c r="C144" i="4"/>
  <c r="D144" i="4"/>
  <c r="C145" i="4"/>
  <c r="D145" i="4"/>
  <c r="C146" i="4"/>
  <c r="D146" i="4"/>
  <c r="C147" i="4"/>
  <c r="D147" i="4"/>
  <c r="C148" i="4"/>
  <c r="D148" i="4"/>
  <c r="C149" i="4"/>
  <c r="D149" i="4"/>
  <c r="C150" i="4"/>
  <c r="D150" i="4"/>
  <c r="C151" i="4"/>
  <c r="D151" i="4"/>
  <c r="C152" i="4"/>
  <c r="D152" i="4"/>
  <c r="C153" i="4"/>
  <c r="D153" i="4"/>
  <c r="C154" i="4"/>
  <c r="D154" i="4"/>
  <c r="C155" i="4"/>
  <c r="D155" i="4"/>
  <c r="C156" i="4"/>
  <c r="D156" i="4"/>
  <c r="C157" i="4"/>
  <c r="D157" i="4"/>
  <c r="C158" i="4"/>
  <c r="D158" i="4"/>
  <c r="C159" i="4"/>
  <c r="D159" i="4"/>
  <c r="C160" i="4"/>
  <c r="D160" i="4"/>
  <c r="C161" i="4"/>
  <c r="D161" i="4"/>
  <c r="C162" i="4"/>
  <c r="D162" i="4"/>
  <c r="C163" i="4"/>
  <c r="D163" i="4"/>
  <c r="C164" i="4"/>
  <c r="D164" i="4"/>
  <c r="C165" i="4"/>
  <c r="D165" i="4"/>
  <c r="C166" i="4"/>
  <c r="D166" i="4"/>
  <c r="C167" i="4"/>
  <c r="D167" i="4"/>
  <c r="C168" i="4"/>
  <c r="D168" i="4"/>
  <c r="C169" i="4"/>
  <c r="D169" i="4"/>
  <c r="C170" i="4"/>
  <c r="D170" i="4"/>
  <c r="C171" i="4"/>
  <c r="D171" i="4"/>
  <c r="C172" i="4"/>
  <c r="D172" i="4"/>
  <c r="C173" i="4"/>
  <c r="D173" i="4"/>
  <c r="C174" i="4"/>
  <c r="D174" i="4"/>
  <c r="C175" i="4"/>
  <c r="D175" i="4"/>
  <c r="C176" i="4"/>
  <c r="D176" i="4"/>
  <c r="C177" i="4"/>
  <c r="D177" i="4"/>
  <c r="C178" i="4"/>
  <c r="D178" i="4"/>
  <c r="C179" i="4"/>
  <c r="D179" i="4"/>
  <c r="C180" i="4"/>
  <c r="D180" i="4"/>
  <c r="C181" i="4"/>
  <c r="D181" i="4"/>
  <c r="C182" i="4"/>
  <c r="D182" i="4"/>
  <c r="C183" i="4"/>
  <c r="D183" i="4"/>
  <c r="C184" i="4"/>
  <c r="D184" i="4"/>
  <c r="C185" i="4"/>
  <c r="D185" i="4"/>
  <c r="C186" i="4"/>
  <c r="D186" i="4"/>
  <c r="C187" i="4"/>
  <c r="D187" i="4"/>
  <c r="C188" i="4"/>
  <c r="D188" i="4"/>
  <c r="C189" i="4"/>
  <c r="D189" i="4"/>
  <c r="C190" i="4"/>
  <c r="D190" i="4"/>
  <c r="C191" i="4"/>
  <c r="D191" i="4"/>
  <c r="C192" i="4"/>
  <c r="D192" i="4"/>
  <c r="C193" i="4"/>
  <c r="D193" i="4"/>
  <c r="C194" i="4"/>
  <c r="D194" i="4"/>
  <c r="C195" i="4"/>
  <c r="D195" i="4"/>
  <c r="C196" i="4"/>
  <c r="D196" i="4"/>
  <c r="C197" i="4"/>
  <c r="D197" i="4"/>
  <c r="C198" i="4"/>
  <c r="D198" i="4"/>
  <c r="C199" i="4"/>
  <c r="D199" i="4"/>
  <c r="C200" i="4"/>
  <c r="D200" i="4"/>
  <c r="C201" i="4"/>
  <c r="D201" i="4"/>
  <c r="C202" i="4"/>
  <c r="D202" i="4"/>
  <c r="C203" i="4"/>
  <c r="D203" i="4"/>
  <c r="C204" i="4"/>
  <c r="D204" i="4"/>
  <c r="C205" i="4"/>
  <c r="D205" i="4"/>
  <c r="C206" i="4"/>
  <c r="D206" i="4"/>
  <c r="C207" i="4"/>
  <c r="D207" i="4"/>
  <c r="C208" i="4"/>
  <c r="D208" i="4"/>
  <c r="C209" i="4"/>
  <c r="D209" i="4"/>
  <c r="C210" i="4"/>
  <c r="D210" i="4"/>
  <c r="C211" i="4"/>
  <c r="D211" i="4"/>
  <c r="C212" i="4"/>
  <c r="D212" i="4"/>
  <c r="C213" i="4"/>
  <c r="D213" i="4"/>
  <c r="C214" i="4"/>
  <c r="D214" i="4"/>
  <c r="C215" i="4"/>
  <c r="D215" i="4"/>
  <c r="C216" i="4"/>
  <c r="D216" i="4"/>
  <c r="C217" i="4"/>
  <c r="D217" i="4"/>
  <c r="C218" i="4"/>
  <c r="D218" i="4"/>
  <c r="C219" i="4"/>
  <c r="D219" i="4"/>
  <c r="C220" i="4"/>
  <c r="D220" i="4"/>
  <c r="C221" i="4"/>
  <c r="D221" i="4"/>
  <c r="C222" i="4"/>
  <c r="D222" i="4"/>
  <c r="C223" i="4"/>
  <c r="D223" i="4"/>
  <c r="C224" i="4"/>
  <c r="D224" i="4"/>
  <c r="C225" i="4"/>
  <c r="D225" i="4"/>
  <c r="C226" i="4"/>
  <c r="D226" i="4"/>
  <c r="C227" i="4"/>
  <c r="D227" i="4"/>
  <c r="C228" i="4"/>
  <c r="D228" i="4"/>
  <c r="C229" i="4"/>
  <c r="D229" i="4"/>
  <c r="C230" i="4"/>
  <c r="D230" i="4"/>
  <c r="C231" i="4"/>
  <c r="D231" i="4"/>
  <c r="C232" i="4"/>
  <c r="D232" i="4"/>
  <c r="C233" i="4"/>
  <c r="D233" i="4"/>
  <c r="C234" i="4"/>
  <c r="D234" i="4"/>
  <c r="C235" i="4"/>
  <c r="D235" i="4"/>
  <c r="C236" i="4"/>
  <c r="D236" i="4"/>
  <c r="C237" i="4"/>
  <c r="D237" i="4"/>
  <c r="C238" i="4"/>
  <c r="D238" i="4"/>
  <c r="C239" i="4"/>
  <c r="D239" i="4"/>
  <c r="C240" i="4"/>
  <c r="D240" i="4"/>
  <c r="C241" i="4"/>
  <c r="D241" i="4"/>
  <c r="C242" i="4"/>
  <c r="D242" i="4"/>
  <c r="C243" i="4"/>
  <c r="D243" i="4"/>
  <c r="C244" i="4"/>
  <c r="D244" i="4"/>
  <c r="C245" i="4"/>
  <c r="D245" i="4"/>
  <c r="C246" i="4"/>
  <c r="D246" i="4"/>
  <c r="C247" i="4"/>
  <c r="D247" i="4"/>
  <c r="C248" i="4"/>
  <c r="D248" i="4"/>
  <c r="C249" i="4"/>
  <c r="D249" i="4"/>
  <c r="C250" i="4"/>
  <c r="D250" i="4"/>
  <c r="C251" i="4"/>
  <c r="D251" i="4"/>
  <c r="C252" i="4"/>
  <c r="D252" i="4"/>
  <c r="C253" i="4"/>
  <c r="D253" i="4"/>
  <c r="C254" i="4"/>
  <c r="D254" i="4"/>
  <c r="C255" i="4"/>
  <c r="D255" i="4"/>
  <c r="C256" i="4"/>
  <c r="D256" i="4"/>
  <c r="C257" i="4"/>
  <c r="D257" i="4"/>
  <c r="C258" i="4"/>
  <c r="D258" i="4"/>
  <c r="C259" i="4"/>
  <c r="D259" i="4"/>
  <c r="C260" i="4"/>
  <c r="D260" i="4"/>
  <c r="C261" i="4"/>
  <c r="D261" i="4"/>
  <c r="C262" i="4"/>
  <c r="D262" i="4"/>
  <c r="C263" i="4"/>
  <c r="D263" i="4"/>
  <c r="C264" i="4"/>
  <c r="D264" i="4"/>
  <c r="C265" i="4"/>
  <c r="D265" i="4"/>
  <c r="C266" i="4"/>
  <c r="D266" i="4"/>
  <c r="C267" i="4"/>
  <c r="D267" i="4"/>
  <c r="C268" i="4"/>
  <c r="D268" i="4"/>
  <c r="C269" i="4"/>
  <c r="D269" i="4"/>
  <c r="C270" i="4"/>
  <c r="D270" i="4"/>
  <c r="C271" i="4"/>
  <c r="D271" i="4"/>
  <c r="C272" i="4"/>
  <c r="D272" i="4"/>
  <c r="C273" i="4"/>
  <c r="D273" i="4"/>
  <c r="C274" i="4"/>
  <c r="D274" i="4"/>
  <c r="C275" i="4"/>
  <c r="D275" i="4"/>
  <c r="C276" i="4"/>
  <c r="D276" i="4"/>
  <c r="C277" i="4"/>
  <c r="D277" i="4"/>
  <c r="C278" i="4"/>
  <c r="D278" i="4"/>
  <c r="C279" i="4"/>
  <c r="D279" i="4"/>
  <c r="C280" i="4"/>
  <c r="D280" i="4"/>
  <c r="C281" i="4"/>
  <c r="D281" i="4"/>
  <c r="C282" i="4"/>
  <c r="D282" i="4"/>
  <c r="C283" i="4"/>
  <c r="D283" i="4"/>
  <c r="C284" i="4"/>
  <c r="D284" i="4"/>
  <c r="C285" i="4"/>
  <c r="D285" i="4"/>
  <c r="C286" i="4"/>
  <c r="D286" i="4"/>
  <c r="C287" i="4"/>
  <c r="D287" i="4"/>
  <c r="C288" i="4"/>
  <c r="D288" i="4"/>
  <c r="C289" i="4"/>
  <c r="D289" i="4"/>
  <c r="C290" i="4"/>
  <c r="D290" i="4"/>
  <c r="C291" i="4"/>
  <c r="D291" i="4"/>
  <c r="C292" i="4"/>
  <c r="D292" i="4"/>
  <c r="C293" i="4"/>
  <c r="D293" i="4"/>
  <c r="C294" i="4"/>
  <c r="D294" i="4"/>
  <c r="C295" i="4"/>
  <c r="D295" i="4"/>
  <c r="C296" i="4"/>
  <c r="D296" i="4"/>
  <c r="C297" i="4"/>
  <c r="D297" i="4"/>
  <c r="C298" i="4"/>
  <c r="D298" i="4"/>
  <c r="C299" i="4"/>
  <c r="D299" i="4"/>
  <c r="C300" i="4"/>
  <c r="D300" i="4"/>
  <c r="C301" i="4"/>
  <c r="D301" i="4"/>
  <c r="C302" i="4"/>
  <c r="D302" i="4"/>
  <c r="C303" i="4"/>
  <c r="D303" i="4"/>
  <c r="C304" i="4"/>
  <c r="D304" i="4"/>
  <c r="C305" i="4"/>
  <c r="D305" i="4"/>
  <c r="C306" i="4"/>
  <c r="D306" i="4"/>
  <c r="C307" i="4"/>
  <c r="D307" i="4"/>
  <c r="C308" i="4"/>
  <c r="D308" i="4"/>
  <c r="C309" i="4"/>
  <c r="D309" i="4"/>
  <c r="C310" i="4"/>
  <c r="D310" i="4"/>
  <c r="C311" i="4"/>
  <c r="D311" i="4"/>
  <c r="C312" i="4"/>
  <c r="D312" i="4"/>
  <c r="C313" i="4"/>
  <c r="D313" i="4"/>
  <c r="C314" i="4"/>
  <c r="D314" i="4"/>
  <c r="C315" i="4"/>
  <c r="D315" i="4"/>
  <c r="C316" i="4"/>
  <c r="D316" i="4"/>
  <c r="C317" i="4"/>
  <c r="D317" i="4"/>
  <c r="C318" i="4"/>
  <c r="D318" i="4"/>
  <c r="C319" i="4"/>
  <c r="D319" i="4"/>
  <c r="C320" i="4"/>
  <c r="D320" i="4"/>
  <c r="C321" i="4"/>
  <c r="D321" i="4"/>
  <c r="C322" i="4"/>
  <c r="D322" i="4"/>
  <c r="C323" i="4"/>
  <c r="D323" i="4"/>
  <c r="C324" i="4"/>
  <c r="D324" i="4"/>
  <c r="C325" i="4"/>
  <c r="D325" i="4"/>
  <c r="C326" i="4"/>
  <c r="D326" i="4"/>
  <c r="C327" i="4"/>
  <c r="D327" i="4"/>
  <c r="C328" i="4"/>
  <c r="D328" i="4"/>
  <c r="C329" i="4"/>
  <c r="D329" i="4"/>
  <c r="C330" i="4"/>
  <c r="D330" i="4"/>
  <c r="C331" i="4"/>
  <c r="D331" i="4"/>
  <c r="C332" i="4"/>
  <c r="D332" i="4"/>
  <c r="C333" i="4"/>
  <c r="D333" i="4"/>
  <c r="C334" i="4"/>
  <c r="D334" i="4"/>
  <c r="C335" i="4"/>
  <c r="D335" i="4"/>
  <c r="C336" i="4"/>
  <c r="D336" i="4"/>
  <c r="C337" i="4"/>
  <c r="D337" i="4"/>
  <c r="C338" i="4"/>
  <c r="D338" i="4"/>
  <c r="C339" i="4"/>
  <c r="D339" i="4"/>
  <c r="C340" i="4"/>
  <c r="D340" i="4"/>
  <c r="C341" i="4"/>
  <c r="D341" i="4"/>
  <c r="C342" i="4"/>
  <c r="D342" i="4"/>
  <c r="C343" i="4"/>
  <c r="D343" i="4"/>
  <c r="C344" i="4"/>
  <c r="D344" i="4"/>
  <c r="C345" i="4"/>
  <c r="D345" i="4"/>
  <c r="C346" i="4"/>
  <c r="D346" i="4"/>
  <c r="C347" i="4"/>
  <c r="D347" i="4"/>
  <c r="C348" i="4"/>
  <c r="D348" i="4"/>
  <c r="C349" i="4"/>
  <c r="D349" i="4"/>
  <c r="C350" i="4"/>
  <c r="D350" i="4"/>
  <c r="C351" i="4"/>
  <c r="D351" i="4"/>
  <c r="C352" i="4"/>
  <c r="D352" i="4"/>
  <c r="C353" i="4"/>
  <c r="D353" i="4"/>
  <c r="C354" i="4"/>
  <c r="D354" i="4"/>
  <c r="C355" i="4"/>
  <c r="D355" i="4"/>
  <c r="C356" i="4"/>
  <c r="D356" i="4"/>
  <c r="C357" i="4"/>
  <c r="D357" i="4"/>
  <c r="C358" i="4"/>
  <c r="D358" i="4"/>
  <c r="C359" i="4"/>
  <c r="D359" i="4"/>
  <c r="C360" i="4"/>
  <c r="D360" i="4"/>
  <c r="C361" i="4"/>
  <c r="D361" i="4"/>
  <c r="C362" i="4"/>
  <c r="D362" i="4"/>
  <c r="C363" i="4"/>
  <c r="D363" i="4"/>
  <c r="C364" i="4"/>
  <c r="D364" i="4"/>
  <c r="C365" i="4"/>
  <c r="D365" i="4"/>
  <c r="C366" i="4"/>
  <c r="D366" i="4"/>
  <c r="C367" i="4"/>
  <c r="D367" i="4"/>
  <c r="C368" i="4"/>
  <c r="D368" i="4"/>
  <c r="C369" i="4"/>
  <c r="D369" i="4"/>
  <c r="C370" i="4"/>
  <c r="D370" i="4"/>
  <c r="C371" i="4"/>
  <c r="D371" i="4"/>
  <c r="C372" i="4"/>
  <c r="D372" i="4"/>
  <c r="C373" i="4"/>
  <c r="D373" i="4"/>
  <c r="C374" i="4"/>
  <c r="D374" i="4"/>
  <c r="C375" i="4"/>
  <c r="D375" i="4"/>
  <c r="C376" i="4"/>
  <c r="D376" i="4"/>
  <c r="C377" i="4"/>
  <c r="D377" i="4"/>
  <c r="C378" i="4"/>
  <c r="D378" i="4"/>
  <c r="C379" i="4"/>
  <c r="D379" i="4"/>
  <c r="C380" i="4"/>
  <c r="D380" i="4"/>
  <c r="C381" i="4"/>
  <c r="D381" i="4"/>
  <c r="C382" i="4"/>
  <c r="D382" i="4"/>
  <c r="C383" i="4"/>
  <c r="D383" i="4"/>
  <c r="C384" i="4"/>
  <c r="D384" i="4"/>
  <c r="C385" i="4"/>
  <c r="D385" i="4"/>
  <c r="C386" i="4"/>
  <c r="D386" i="4"/>
  <c r="C387" i="4"/>
  <c r="D387" i="4"/>
  <c r="C388" i="4"/>
  <c r="D388" i="4"/>
  <c r="C389" i="4"/>
  <c r="D389" i="4"/>
  <c r="C390" i="4"/>
  <c r="D390" i="4"/>
  <c r="C391" i="4"/>
  <c r="D391" i="4"/>
  <c r="C392" i="4"/>
  <c r="D392" i="4"/>
  <c r="C393" i="4"/>
  <c r="D393" i="4"/>
  <c r="C394" i="4"/>
  <c r="D394" i="4"/>
  <c r="C395" i="4"/>
  <c r="D395" i="4"/>
  <c r="C396" i="4"/>
  <c r="D396" i="4"/>
  <c r="C397" i="4"/>
  <c r="D397" i="4"/>
  <c r="C398" i="4"/>
  <c r="D398" i="4"/>
  <c r="C399" i="4"/>
  <c r="D399" i="4"/>
  <c r="C400" i="4"/>
  <c r="D400" i="4"/>
  <c r="C401" i="4"/>
  <c r="D401" i="4"/>
  <c r="C402" i="4"/>
  <c r="D402" i="4"/>
  <c r="C403" i="4"/>
  <c r="D403" i="4"/>
  <c r="C404" i="4"/>
  <c r="D404" i="4"/>
  <c r="C405" i="4"/>
  <c r="D405" i="4"/>
  <c r="C406" i="4"/>
  <c r="D406" i="4"/>
  <c r="C407" i="4"/>
  <c r="D407" i="4"/>
  <c r="C408" i="4"/>
  <c r="D408" i="4"/>
  <c r="C409" i="4"/>
  <c r="D409" i="4"/>
  <c r="C410" i="4"/>
  <c r="D410" i="4"/>
  <c r="C411" i="4"/>
  <c r="D411" i="4"/>
  <c r="C412" i="4"/>
  <c r="D412" i="4"/>
  <c r="C413" i="4"/>
  <c r="D413" i="4"/>
  <c r="C414" i="4"/>
  <c r="D414" i="4"/>
  <c r="C415" i="4"/>
  <c r="D415" i="4"/>
  <c r="C416" i="4"/>
  <c r="D416" i="4"/>
  <c r="C417" i="4"/>
  <c r="D417" i="4"/>
  <c r="C418" i="4"/>
  <c r="D418" i="4"/>
  <c r="C419" i="4"/>
  <c r="D419" i="4"/>
  <c r="C420" i="4"/>
  <c r="D420" i="4"/>
  <c r="C421" i="4"/>
  <c r="D421" i="4"/>
  <c r="C422" i="4"/>
  <c r="D422" i="4"/>
  <c r="C423" i="4"/>
  <c r="D423" i="4"/>
  <c r="C424" i="4"/>
  <c r="D424" i="4"/>
  <c r="C425" i="4"/>
  <c r="D425" i="4"/>
  <c r="C426" i="4"/>
  <c r="D426" i="4"/>
  <c r="C427" i="4"/>
  <c r="D427" i="4"/>
  <c r="C428" i="4"/>
  <c r="D428" i="4"/>
  <c r="C429" i="4"/>
  <c r="D429" i="4"/>
  <c r="C430" i="4"/>
  <c r="D430" i="4"/>
  <c r="C431" i="4"/>
  <c r="D431" i="4"/>
  <c r="C432" i="4"/>
  <c r="D432" i="4"/>
  <c r="C433" i="4"/>
  <c r="D433" i="4"/>
  <c r="C434" i="4"/>
  <c r="D434" i="4"/>
  <c r="C435" i="4"/>
  <c r="D435" i="4"/>
  <c r="C436" i="4"/>
  <c r="D436" i="4"/>
  <c r="C437" i="4"/>
  <c r="D437" i="4"/>
  <c r="C438" i="4"/>
  <c r="D438" i="4"/>
  <c r="C439" i="4"/>
  <c r="D439" i="4"/>
  <c r="C440" i="4"/>
  <c r="D440" i="4"/>
  <c r="C441" i="4"/>
  <c r="D441" i="4"/>
  <c r="C442" i="4"/>
  <c r="D442" i="4"/>
  <c r="C443" i="4"/>
  <c r="D443" i="4"/>
  <c r="C444" i="4"/>
  <c r="D444" i="4"/>
  <c r="C445" i="4"/>
  <c r="D445" i="4"/>
  <c r="C446" i="4"/>
  <c r="D446" i="4"/>
  <c r="C447" i="4"/>
  <c r="D447" i="4"/>
  <c r="C448" i="4"/>
  <c r="D448" i="4"/>
  <c r="C449" i="4"/>
  <c r="D449" i="4"/>
  <c r="C450" i="4"/>
  <c r="D450" i="4"/>
  <c r="C451" i="4"/>
  <c r="D451" i="4"/>
  <c r="C452" i="4"/>
  <c r="D452" i="4"/>
  <c r="C453" i="4"/>
  <c r="D453" i="4"/>
  <c r="C454" i="4"/>
  <c r="D454" i="4"/>
  <c r="C455" i="4"/>
  <c r="D455" i="4"/>
  <c r="C456" i="4"/>
  <c r="D456" i="4"/>
  <c r="C457" i="4"/>
  <c r="D457" i="4"/>
  <c r="C458" i="4"/>
  <c r="D458" i="4"/>
  <c r="C459" i="4"/>
  <c r="D459" i="4"/>
  <c r="C460" i="4"/>
  <c r="D460" i="4"/>
  <c r="C461" i="4"/>
  <c r="D461" i="4"/>
  <c r="C462" i="4"/>
  <c r="D462" i="4"/>
  <c r="C463" i="4"/>
  <c r="D463" i="4"/>
  <c r="C464" i="4"/>
  <c r="D464" i="4"/>
  <c r="C465" i="4"/>
  <c r="D465" i="4"/>
  <c r="C466" i="4"/>
  <c r="D466" i="4"/>
  <c r="C467" i="4"/>
  <c r="D467" i="4"/>
  <c r="C468" i="4"/>
  <c r="D468" i="4"/>
  <c r="C469" i="4"/>
  <c r="D469" i="4"/>
  <c r="C470" i="4"/>
  <c r="D470" i="4"/>
  <c r="C471" i="4"/>
  <c r="D471" i="4"/>
  <c r="C472" i="4"/>
  <c r="D472" i="4"/>
  <c r="C473" i="4"/>
  <c r="D473" i="4"/>
  <c r="C474" i="4"/>
  <c r="D474" i="4"/>
  <c r="C475" i="4"/>
  <c r="D475" i="4"/>
  <c r="C476" i="4"/>
  <c r="D476" i="4"/>
  <c r="C477" i="4"/>
  <c r="D477" i="4"/>
  <c r="C478" i="4"/>
  <c r="D478" i="4"/>
  <c r="C479" i="4"/>
  <c r="D479" i="4"/>
  <c r="C480" i="4"/>
  <c r="D480" i="4"/>
  <c r="C481" i="4"/>
  <c r="D481" i="4"/>
  <c r="C482" i="4"/>
  <c r="D482" i="4"/>
  <c r="C483" i="4"/>
  <c r="D483" i="4"/>
  <c r="C484" i="4"/>
  <c r="D484" i="4"/>
  <c r="C485" i="4"/>
  <c r="D485" i="4"/>
  <c r="C486" i="4"/>
  <c r="D486" i="4"/>
  <c r="C487" i="4"/>
  <c r="D487" i="4"/>
  <c r="C488" i="4"/>
  <c r="D488" i="4"/>
  <c r="C489" i="4"/>
  <c r="D489" i="4"/>
  <c r="C490" i="4"/>
  <c r="D490" i="4"/>
  <c r="C491" i="4"/>
  <c r="D491" i="4"/>
  <c r="C492" i="4"/>
  <c r="D492" i="4"/>
  <c r="C493" i="4"/>
  <c r="D493" i="4"/>
  <c r="C494" i="4"/>
  <c r="D494" i="4"/>
  <c r="C495" i="4"/>
  <c r="D495" i="4"/>
  <c r="C496" i="4"/>
  <c r="D496" i="4"/>
  <c r="C497" i="4"/>
  <c r="D497" i="4"/>
  <c r="C498" i="4"/>
  <c r="D498" i="4"/>
  <c r="C499" i="4"/>
  <c r="D499" i="4"/>
  <c r="C500" i="4"/>
  <c r="D500" i="4"/>
  <c r="C501" i="4"/>
  <c r="D501" i="4"/>
  <c r="C502" i="4"/>
  <c r="D502" i="4"/>
  <c r="C503" i="4"/>
  <c r="D503" i="4"/>
  <c r="C504" i="4"/>
  <c r="D504" i="4"/>
  <c r="C505" i="4"/>
  <c r="D505" i="4"/>
  <c r="C506" i="4"/>
  <c r="D506" i="4"/>
  <c r="C507" i="4"/>
  <c r="D507" i="4"/>
  <c r="C508" i="4"/>
  <c r="D508" i="4"/>
  <c r="C509" i="4"/>
  <c r="D509" i="4"/>
  <c r="C510" i="4"/>
  <c r="D510" i="4"/>
  <c r="C511" i="4"/>
  <c r="D511" i="4"/>
  <c r="C512" i="4"/>
  <c r="D512" i="4"/>
  <c r="C513" i="4"/>
  <c r="D513" i="4"/>
  <c r="C514" i="4"/>
  <c r="D514" i="4"/>
  <c r="C515" i="4"/>
  <c r="D515" i="4"/>
  <c r="C516" i="4"/>
  <c r="D516" i="4"/>
  <c r="C517" i="4"/>
  <c r="D517" i="4"/>
  <c r="C518" i="4"/>
  <c r="D518" i="4"/>
  <c r="C519" i="4"/>
  <c r="D519" i="4"/>
  <c r="C520" i="4"/>
  <c r="D520" i="4"/>
  <c r="C521" i="4"/>
  <c r="D521" i="4"/>
  <c r="C522" i="4"/>
  <c r="D522" i="4"/>
  <c r="C523" i="4"/>
  <c r="D523" i="4"/>
  <c r="C524" i="4"/>
  <c r="D524" i="4"/>
  <c r="C525" i="4"/>
  <c r="D525" i="4"/>
  <c r="C526" i="4"/>
  <c r="D526" i="4"/>
  <c r="C527" i="4"/>
  <c r="D527" i="4"/>
  <c r="C528" i="4"/>
  <c r="D528" i="4"/>
  <c r="C529" i="4"/>
  <c r="D529" i="4"/>
  <c r="C530" i="4"/>
  <c r="D530" i="4"/>
  <c r="C531" i="4"/>
  <c r="D531" i="4"/>
  <c r="C532" i="4"/>
  <c r="D532" i="4"/>
  <c r="C533" i="4"/>
  <c r="D533" i="4"/>
  <c r="C534" i="4"/>
  <c r="D534" i="4"/>
  <c r="C535" i="4"/>
  <c r="D535" i="4"/>
  <c r="C536" i="4"/>
  <c r="D536" i="4"/>
  <c r="C537" i="4"/>
  <c r="D537" i="4"/>
  <c r="C538" i="4"/>
  <c r="D538" i="4"/>
  <c r="C539" i="4"/>
  <c r="D539" i="4"/>
  <c r="C540" i="4"/>
  <c r="D540" i="4"/>
  <c r="C541" i="4"/>
  <c r="D541" i="4"/>
  <c r="C542" i="4"/>
  <c r="D542" i="4"/>
  <c r="C543" i="4"/>
  <c r="D543" i="4"/>
  <c r="C544" i="4"/>
  <c r="D544" i="4"/>
  <c r="C545" i="4"/>
  <c r="D545" i="4"/>
  <c r="C546" i="4"/>
  <c r="D546" i="4"/>
  <c r="C547" i="4"/>
  <c r="D547" i="4"/>
  <c r="C548" i="4"/>
  <c r="D548" i="4"/>
  <c r="C549" i="4"/>
  <c r="D549" i="4"/>
  <c r="C550" i="4"/>
  <c r="D550" i="4"/>
  <c r="C551" i="4"/>
  <c r="D551" i="4"/>
  <c r="C552" i="4"/>
  <c r="D552" i="4"/>
  <c r="C553" i="4"/>
  <c r="D553" i="4"/>
  <c r="C554" i="4"/>
  <c r="D554" i="4"/>
  <c r="C555" i="4"/>
  <c r="D555" i="4"/>
  <c r="C556" i="4"/>
  <c r="D556" i="4"/>
  <c r="C557" i="4"/>
  <c r="D557" i="4"/>
  <c r="C558" i="4"/>
  <c r="D558" i="4"/>
  <c r="C559" i="4"/>
  <c r="D559" i="4"/>
  <c r="C560" i="4"/>
  <c r="D560" i="4"/>
  <c r="C561" i="4"/>
  <c r="D561" i="4"/>
  <c r="C562" i="4"/>
  <c r="D562" i="4"/>
  <c r="C563" i="4"/>
  <c r="D563" i="4"/>
  <c r="C564" i="4"/>
  <c r="D564" i="4"/>
  <c r="C565" i="4"/>
  <c r="D565" i="4"/>
  <c r="C566" i="4"/>
  <c r="D566" i="4"/>
  <c r="C567" i="4"/>
  <c r="D567" i="4"/>
  <c r="C568" i="4"/>
  <c r="D568" i="4"/>
  <c r="C569" i="4"/>
  <c r="D569" i="4"/>
  <c r="C570" i="4"/>
  <c r="D570" i="4"/>
  <c r="C571" i="4"/>
  <c r="D571" i="4"/>
  <c r="C572" i="4"/>
  <c r="D572" i="4"/>
  <c r="C573" i="4"/>
  <c r="D573" i="4"/>
  <c r="C574" i="4"/>
  <c r="D574" i="4"/>
  <c r="C575" i="4"/>
  <c r="D575" i="4"/>
  <c r="C576" i="4"/>
  <c r="D576" i="4"/>
  <c r="C577" i="4"/>
  <c r="D577" i="4"/>
  <c r="C578" i="4"/>
  <c r="D578" i="4"/>
  <c r="C579" i="4"/>
  <c r="D579" i="4"/>
  <c r="C580" i="4"/>
  <c r="D580" i="4"/>
  <c r="C581" i="4"/>
  <c r="D581" i="4"/>
  <c r="C582" i="4"/>
  <c r="D582" i="4"/>
  <c r="C583" i="4"/>
  <c r="D583" i="4"/>
  <c r="C584" i="4"/>
  <c r="D584" i="4"/>
  <c r="C585" i="4"/>
  <c r="D585" i="4"/>
  <c r="C586" i="4"/>
  <c r="D586" i="4"/>
  <c r="C587" i="4"/>
  <c r="D587" i="4"/>
  <c r="C588" i="4"/>
  <c r="D588" i="4"/>
  <c r="C589" i="4"/>
  <c r="D589" i="4"/>
  <c r="C590" i="4"/>
  <c r="D590" i="4"/>
  <c r="C591" i="4"/>
  <c r="D591" i="4"/>
  <c r="C592" i="4"/>
  <c r="D592" i="4"/>
  <c r="C593" i="4"/>
  <c r="D593" i="4"/>
  <c r="C594" i="4"/>
  <c r="D594" i="4"/>
  <c r="C595" i="4"/>
  <c r="D595" i="4"/>
  <c r="C596" i="4"/>
  <c r="D596" i="4"/>
  <c r="C597" i="4"/>
  <c r="D597" i="4"/>
  <c r="C598" i="4"/>
  <c r="D598" i="4"/>
  <c r="C599" i="4"/>
  <c r="D599" i="4"/>
  <c r="C600" i="4"/>
  <c r="D600" i="4"/>
  <c r="C601" i="4"/>
  <c r="D601" i="4"/>
  <c r="C602" i="4"/>
  <c r="D602" i="4"/>
  <c r="C603" i="4"/>
  <c r="D603" i="4"/>
  <c r="C604" i="4"/>
  <c r="D604" i="4"/>
  <c r="C605" i="4"/>
  <c r="D605" i="4"/>
  <c r="C606" i="4"/>
  <c r="D606" i="4"/>
  <c r="C607" i="4"/>
  <c r="D607" i="4"/>
  <c r="C608" i="4"/>
  <c r="D608" i="4"/>
  <c r="C609" i="4"/>
  <c r="D609" i="4"/>
  <c r="C610" i="4"/>
  <c r="D610" i="4"/>
  <c r="C611" i="4"/>
  <c r="D611" i="4"/>
  <c r="C612" i="4"/>
  <c r="D612" i="4"/>
  <c r="C613" i="4"/>
  <c r="D613" i="4"/>
  <c r="C614" i="4"/>
  <c r="D614" i="4"/>
  <c r="C615" i="4"/>
  <c r="D615" i="4"/>
  <c r="C616" i="4"/>
  <c r="D616" i="4"/>
  <c r="C617" i="4"/>
  <c r="D617" i="4"/>
  <c r="C618" i="4"/>
  <c r="D618" i="4"/>
  <c r="C619" i="4"/>
  <c r="D619" i="4"/>
  <c r="C620" i="4"/>
  <c r="D620" i="4"/>
  <c r="C621" i="4"/>
  <c r="D621" i="4"/>
  <c r="C622" i="4"/>
  <c r="D622" i="4"/>
  <c r="C623" i="4"/>
  <c r="D623" i="4"/>
  <c r="C624" i="4"/>
  <c r="D624" i="4"/>
  <c r="C625" i="4"/>
  <c r="D625" i="4"/>
  <c r="C626" i="4"/>
  <c r="D626" i="4"/>
  <c r="C627" i="4"/>
  <c r="D627" i="4"/>
  <c r="C628" i="4"/>
  <c r="D628" i="4"/>
  <c r="C629" i="4"/>
  <c r="D629" i="4"/>
  <c r="C630" i="4"/>
  <c r="D630" i="4"/>
  <c r="C631" i="4"/>
  <c r="D631" i="4"/>
  <c r="C632" i="4"/>
  <c r="D632" i="4"/>
  <c r="C633" i="4"/>
  <c r="D633" i="4"/>
  <c r="C634" i="4"/>
  <c r="D634" i="4"/>
  <c r="C635" i="4"/>
  <c r="D635" i="4"/>
  <c r="C636" i="4"/>
  <c r="D636" i="4"/>
  <c r="C637" i="4"/>
  <c r="D637" i="4"/>
  <c r="C638" i="4"/>
  <c r="D638" i="4"/>
  <c r="C639" i="4"/>
  <c r="D639" i="4"/>
  <c r="C640" i="4"/>
  <c r="D640" i="4"/>
  <c r="C641" i="4"/>
  <c r="D641" i="4"/>
  <c r="C642" i="4"/>
  <c r="D642" i="4"/>
  <c r="C643" i="4"/>
  <c r="D643" i="4"/>
  <c r="C644" i="4"/>
  <c r="D644" i="4"/>
  <c r="C645" i="4"/>
  <c r="D645" i="4"/>
  <c r="C646" i="4"/>
  <c r="D646" i="4"/>
  <c r="C647" i="4"/>
  <c r="D647" i="4"/>
  <c r="C648" i="4"/>
  <c r="D648" i="4"/>
  <c r="C649" i="4"/>
  <c r="D649" i="4"/>
  <c r="C650" i="4"/>
  <c r="D650" i="4"/>
  <c r="C651" i="4"/>
  <c r="D651" i="4"/>
  <c r="C652" i="4"/>
  <c r="D652" i="4"/>
  <c r="C653" i="4"/>
  <c r="D653" i="4"/>
  <c r="C654" i="4"/>
  <c r="D654" i="4"/>
  <c r="C655" i="4"/>
  <c r="D655" i="4"/>
  <c r="C656" i="4"/>
  <c r="D656" i="4"/>
  <c r="C657" i="4"/>
  <c r="D657" i="4"/>
  <c r="C658" i="4"/>
  <c r="D658" i="4"/>
  <c r="C659" i="4"/>
  <c r="D659" i="4"/>
  <c r="C660" i="4"/>
  <c r="D660" i="4"/>
  <c r="C661" i="4"/>
  <c r="D661" i="4"/>
  <c r="C662" i="4"/>
  <c r="D662" i="4"/>
  <c r="C663" i="4"/>
  <c r="D663" i="4"/>
  <c r="C664" i="4"/>
  <c r="D664" i="4"/>
  <c r="C665" i="4"/>
  <c r="D665" i="4"/>
  <c r="C666" i="4"/>
  <c r="D666" i="4"/>
  <c r="C667" i="4"/>
  <c r="D667" i="4"/>
  <c r="C668" i="4"/>
  <c r="D668" i="4"/>
  <c r="C669" i="4"/>
  <c r="D669" i="4"/>
  <c r="C670" i="4"/>
  <c r="D670" i="4"/>
  <c r="C671" i="4"/>
  <c r="D671" i="4"/>
  <c r="C672" i="4"/>
  <c r="D672" i="4"/>
  <c r="C673" i="4"/>
  <c r="D673" i="4"/>
  <c r="C674" i="4"/>
  <c r="D674" i="4"/>
  <c r="C675" i="4"/>
  <c r="D675" i="4"/>
  <c r="C676" i="4"/>
  <c r="D676" i="4"/>
  <c r="C677" i="4"/>
  <c r="D677" i="4"/>
  <c r="C678" i="4"/>
  <c r="D678" i="4"/>
  <c r="C679" i="4"/>
  <c r="D679" i="4"/>
  <c r="C680" i="4"/>
  <c r="D680" i="4"/>
  <c r="C681" i="4"/>
  <c r="D681" i="4"/>
  <c r="C682" i="4"/>
  <c r="D682" i="4"/>
  <c r="C683" i="4"/>
  <c r="D683" i="4"/>
  <c r="C684" i="4"/>
  <c r="D684" i="4"/>
  <c r="C685" i="4"/>
  <c r="D685" i="4"/>
  <c r="C686" i="4"/>
  <c r="D686" i="4"/>
  <c r="C687" i="4"/>
  <c r="D687" i="4"/>
  <c r="C688" i="4"/>
  <c r="D688" i="4"/>
  <c r="C689" i="4"/>
  <c r="D689" i="4"/>
  <c r="C690" i="4"/>
  <c r="D690" i="4"/>
  <c r="C691" i="4"/>
  <c r="D691" i="4"/>
  <c r="C692" i="4"/>
  <c r="D692" i="4"/>
  <c r="C693" i="4"/>
  <c r="D693" i="4"/>
  <c r="C694" i="4"/>
  <c r="D694" i="4"/>
  <c r="C695" i="4"/>
  <c r="D695" i="4"/>
  <c r="C696" i="4"/>
  <c r="D696" i="4"/>
  <c r="C697" i="4"/>
  <c r="D697" i="4"/>
  <c r="C698" i="4"/>
  <c r="D698" i="4"/>
  <c r="C699" i="4"/>
  <c r="D699" i="4"/>
  <c r="C700" i="4"/>
  <c r="D700" i="4"/>
  <c r="C701" i="4"/>
  <c r="D701" i="4"/>
  <c r="C702" i="4"/>
  <c r="D702" i="4"/>
  <c r="C703" i="4"/>
  <c r="D703" i="4"/>
  <c r="C704" i="4"/>
  <c r="D704" i="4"/>
  <c r="C705" i="4"/>
  <c r="D705" i="4"/>
  <c r="C706" i="4"/>
  <c r="D706" i="4"/>
  <c r="C707" i="4"/>
  <c r="D707" i="4"/>
  <c r="C708" i="4"/>
  <c r="D708" i="4"/>
  <c r="C709" i="4"/>
  <c r="D709" i="4"/>
  <c r="C710" i="4"/>
  <c r="D710" i="4"/>
  <c r="C711" i="4"/>
  <c r="D711" i="4"/>
  <c r="C712" i="4"/>
  <c r="D712" i="4"/>
  <c r="C713" i="4"/>
  <c r="D713" i="4"/>
  <c r="C714" i="4"/>
  <c r="D714" i="4"/>
  <c r="C715" i="4"/>
  <c r="D715" i="4"/>
  <c r="C716" i="4"/>
  <c r="D716" i="4"/>
  <c r="C717" i="4"/>
  <c r="D717" i="4"/>
  <c r="C718" i="4"/>
  <c r="D718" i="4"/>
  <c r="C719" i="4"/>
  <c r="D719" i="4"/>
  <c r="C720" i="4"/>
  <c r="D720" i="4"/>
  <c r="C721" i="4"/>
  <c r="D721" i="4"/>
  <c r="C722" i="4"/>
  <c r="D722" i="4"/>
  <c r="C723" i="4"/>
  <c r="D723" i="4"/>
  <c r="C724" i="4"/>
  <c r="D724" i="4"/>
  <c r="C725" i="4"/>
  <c r="D725" i="4"/>
  <c r="C726" i="4"/>
  <c r="D726" i="4"/>
  <c r="C727" i="4"/>
  <c r="D727" i="4"/>
  <c r="C728" i="4"/>
  <c r="D728" i="4"/>
  <c r="C729" i="4"/>
  <c r="D729" i="4"/>
  <c r="C730" i="4"/>
  <c r="D730" i="4"/>
  <c r="C731" i="4"/>
  <c r="D731" i="4"/>
  <c r="C732" i="4"/>
  <c r="D732" i="4"/>
  <c r="C733" i="4"/>
  <c r="D733" i="4"/>
  <c r="C734" i="4"/>
  <c r="D734" i="4"/>
  <c r="C735" i="4"/>
  <c r="D735" i="4"/>
  <c r="C736" i="4"/>
  <c r="D736" i="4"/>
  <c r="C737" i="4"/>
  <c r="D737" i="4"/>
  <c r="C738" i="4"/>
  <c r="D738" i="4"/>
  <c r="C739" i="4"/>
  <c r="D739" i="4"/>
  <c r="C740" i="4"/>
  <c r="D740" i="4"/>
  <c r="C741" i="4"/>
  <c r="D741" i="4"/>
  <c r="C742" i="4"/>
  <c r="D742" i="4"/>
  <c r="C743" i="4"/>
  <c r="D743" i="4"/>
  <c r="C744" i="4"/>
  <c r="D744" i="4"/>
  <c r="C745" i="4"/>
  <c r="D745" i="4"/>
  <c r="C746" i="4"/>
  <c r="D746" i="4"/>
  <c r="C747" i="4"/>
  <c r="D747" i="4"/>
  <c r="C748" i="4"/>
  <c r="D748" i="4"/>
  <c r="C749" i="4"/>
  <c r="D749" i="4"/>
  <c r="C750" i="4"/>
  <c r="D750" i="4"/>
  <c r="C751" i="4"/>
  <c r="D751" i="4"/>
  <c r="C752" i="4"/>
  <c r="D752" i="4"/>
  <c r="C753" i="4"/>
  <c r="D753" i="4"/>
  <c r="C754" i="4"/>
  <c r="D754" i="4"/>
  <c r="C755" i="4"/>
  <c r="D755" i="4"/>
  <c r="C756" i="4"/>
  <c r="D756" i="4"/>
  <c r="C757" i="4"/>
  <c r="D757" i="4"/>
  <c r="C758" i="4"/>
  <c r="D758" i="4"/>
  <c r="C759" i="4"/>
  <c r="D759" i="4"/>
  <c r="C760" i="4"/>
  <c r="D760" i="4"/>
  <c r="C761" i="4"/>
  <c r="D761" i="4"/>
  <c r="C762" i="4"/>
  <c r="D762" i="4"/>
  <c r="C763" i="4"/>
  <c r="D763" i="4"/>
  <c r="C764" i="4"/>
  <c r="D764" i="4"/>
  <c r="C765" i="4"/>
  <c r="D765" i="4"/>
  <c r="C766" i="4"/>
  <c r="D766" i="4"/>
  <c r="C767" i="4"/>
  <c r="D767" i="4"/>
  <c r="C768" i="4"/>
  <c r="D768" i="4"/>
  <c r="C769" i="4"/>
  <c r="D769" i="4"/>
  <c r="C770" i="4"/>
  <c r="D770" i="4"/>
  <c r="C771" i="4"/>
  <c r="D771" i="4"/>
  <c r="C772" i="4"/>
  <c r="D772" i="4"/>
  <c r="C773" i="4"/>
  <c r="D773" i="4"/>
  <c r="C774" i="4"/>
  <c r="D774" i="4"/>
  <c r="C775" i="4"/>
  <c r="D775" i="4"/>
  <c r="C776" i="4"/>
  <c r="D776" i="4"/>
  <c r="C777" i="4"/>
  <c r="D777" i="4"/>
  <c r="C778" i="4"/>
  <c r="D778" i="4"/>
  <c r="C779" i="4"/>
  <c r="D779" i="4"/>
  <c r="C780" i="4"/>
  <c r="D780" i="4"/>
  <c r="C781" i="4"/>
  <c r="D781" i="4"/>
  <c r="C782" i="4"/>
  <c r="D782" i="4"/>
  <c r="C783" i="4"/>
  <c r="D783" i="4"/>
  <c r="C784" i="4"/>
  <c r="D784" i="4"/>
  <c r="C785" i="4"/>
  <c r="D785" i="4"/>
  <c r="C786" i="4"/>
  <c r="D786" i="4"/>
  <c r="C787" i="4"/>
  <c r="D787" i="4"/>
  <c r="C788" i="4"/>
  <c r="D788" i="4"/>
  <c r="C789" i="4"/>
  <c r="D789" i="4"/>
  <c r="C790" i="4"/>
  <c r="D790" i="4"/>
  <c r="C791" i="4"/>
  <c r="D791" i="4"/>
  <c r="C792" i="4"/>
  <c r="D792" i="4"/>
  <c r="C793" i="4"/>
  <c r="D793" i="4"/>
  <c r="C794" i="4"/>
  <c r="D794" i="4"/>
  <c r="C795" i="4"/>
  <c r="D795" i="4"/>
  <c r="C796" i="4"/>
  <c r="D796" i="4"/>
  <c r="C797" i="4"/>
  <c r="D797" i="4"/>
  <c r="C798" i="4"/>
  <c r="D798" i="4"/>
  <c r="C799" i="4"/>
  <c r="D799" i="4"/>
  <c r="C800" i="4"/>
  <c r="D800" i="4"/>
  <c r="C801" i="4"/>
  <c r="D801" i="4"/>
  <c r="C802" i="4"/>
  <c r="D802" i="4"/>
  <c r="C803" i="4"/>
  <c r="D803" i="4"/>
  <c r="C804" i="4"/>
  <c r="D804" i="4"/>
  <c r="C805" i="4"/>
  <c r="D805" i="4"/>
  <c r="C806" i="4"/>
  <c r="D806" i="4"/>
  <c r="C807" i="4"/>
  <c r="D807" i="4"/>
  <c r="C808" i="4"/>
  <c r="D808" i="4"/>
  <c r="C809" i="4"/>
  <c r="D809" i="4"/>
  <c r="C810" i="4"/>
  <c r="D810" i="4"/>
  <c r="C811" i="4"/>
  <c r="D811" i="4"/>
  <c r="C812" i="4"/>
  <c r="D812" i="4"/>
  <c r="C813" i="4"/>
  <c r="D813" i="4"/>
  <c r="C814" i="4"/>
  <c r="D814" i="4"/>
  <c r="C815" i="4"/>
  <c r="D815" i="4"/>
  <c r="C816" i="4"/>
  <c r="D816" i="4"/>
  <c r="C817" i="4"/>
  <c r="D817" i="4"/>
  <c r="C818" i="4"/>
  <c r="D818" i="4"/>
  <c r="C819" i="4"/>
  <c r="D819" i="4"/>
  <c r="C820" i="4"/>
  <c r="D820" i="4"/>
  <c r="C821" i="4"/>
  <c r="D821" i="4"/>
  <c r="C822" i="4"/>
  <c r="D822" i="4"/>
  <c r="C823" i="4"/>
  <c r="D823" i="4"/>
  <c r="C824" i="4"/>
  <c r="D824" i="4"/>
  <c r="C825" i="4"/>
  <c r="D825" i="4"/>
  <c r="C826" i="4"/>
  <c r="D826" i="4"/>
  <c r="C827" i="4"/>
  <c r="D827" i="4"/>
  <c r="C828" i="4"/>
  <c r="D828" i="4"/>
  <c r="C829" i="4"/>
  <c r="D829" i="4"/>
  <c r="C830" i="4"/>
  <c r="D830" i="4"/>
  <c r="C831" i="4"/>
  <c r="D831" i="4"/>
  <c r="C832" i="4"/>
  <c r="D832" i="4"/>
  <c r="C833" i="4"/>
  <c r="D833" i="4"/>
  <c r="C834" i="4"/>
  <c r="D834" i="4"/>
  <c r="C835" i="4"/>
  <c r="D835" i="4"/>
  <c r="C836" i="4"/>
  <c r="D836" i="4"/>
  <c r="C837" i="4"/>
  <c r="D837" i="4"/>
  <c r="C838" i="4"/>
  <c r="D838" i="4"/>
  <c r="C839" i="4"/>
  <c r="D839" i="4"/>
  <c r="C840" i="4"/>
  <c r="D840" i="4"/>
  <c r="C841" i="4"/>
  <c r="D841" i="4"/>
  <c r="C842" i="4"/>
  <c r="D842" i="4"/>
  <c r="C843" i="4"/>
  <c r="D843" i="4"/>
  <c r="C844" i="4"/>
  <c r="D844" i="4"/>
  <c r="C845" i="4"/>
  <c r="D845" i="4"/>
  <c r="C846" i="4"/>
  <c r="D846" i="4"/>
  <c r="C847" i="4"/>
  <c r="D847" i="4"/>
  <c r="C848" i="4"/>
  <c r="D848" i="4"/>
  <c r="C849" i="4"/>
  <c r="D849" i="4"/>
  <c r="C850" i="4"/>
  <c r="D850" i="4"/>
  <c r="C851" i="4"/>
  <c r="D851" i="4"/>
  <c r="C852" i="4"/>
  <c r="D852" i="4"/>
  <c r="C853" i="4"/>
  <c r="D853" i="4"/>
  <c r="C854" i="4"/>
  <c r="D854" i="4"/>
  <c r="C855" i="4"/>
  <c r="D855" i="4"/>
  <c r="C856" i="4"/>
  <c r="D856" i="4"/>
  <c r="C857" i="4"/>
  <c r="D857" i="4"/>
  <c r="C858" i="4"/>
  <c r="D858" i="4"/>
  <c r="C859" i="4"/>
  <c r="D859" i="4"/>
  <c r="C860" i="4"/>
  <c r="D860" i="4"/>
  <c r="C861" i="4"/>
  <c r="D861" i="4"/>
  <c r="C862" i="4"/>
  <c r="D862" i="4"/>
  <c r="C863" i="4"/>
  <c r="D863" i="4"/>
  <c r="C864" i="4"/>
  <c r="D864" i="4"/>
  <c r="C865" i="4"/>
  <c r="D865" i="4"/>
  <c r="C866" i="4"/>
  <c r="D866" i="4"/>
  <c r="C867" i="4"/>
  <c r="D867" i="4"/>
  <c r="C868" i="4"/>
  <c r="D868" i="4"/>
  <c r="C869" i="4"/>
  <c r="D869" i="4"/>
  <c r="C870" i="4"/>
  <c r="D870" i="4"/>
  <c r="C871" i="4"/>
  <c r="D871" i="4"/>
  <c r="C872" i="4"/>
  <c r="D872" i="4"/>
  <c r="C873" i="4"/>
  <c r="D873" i="4"/>
  <c r="C874" i="4"/>
  <c r="D874" i="4"/>
  <c r="C875" i="4"/>
  <c r="D875" i="4"/>
  <c r="C876" i="4"/>
  <c r="D876" i="4"/>
  <c r="C877" i="4"/>
  <c r="D877" i="4"/>
  <c r="C878" i="4"/>
  <c r="D878" i="4"/>
  <c r="C879" i="4"/>
  <c r="D879" i="4"/>
  <c r="C880" i="4"/>
  <c r="D880" i="4"/>
  <c r="C881" i="4"/>
  <c r="D881" i="4"/>
  <c r="C882" i="4"/>
  <c r="D882" i="4"/>
  <c r="C883" i="4"/>
  <c r="D883" i="4"/>
  <c r="C884" i="4"/>
  <c r="D884" i="4"/>
  <c r="C885" i="4"/>
  <c r="D885" i="4"/>
  <c r="C886" i="4"/>
  <c r="D886" i="4"/>
  <c r="C887" i="4"/>
  <c r="D887" i="4"/>
  <c r="C888" i="4"/>
  <c r="D888" i="4"/>
  <c r="C889" i="4"/>
  <c r="D889" i="4"/>
  <c r="C890" i="4"/>
  <c r="D890" i="4"/>
  <c r="C891" i="4"/>
  <c r="D891" i="4"/>
  <c r="C892" i="4"/>
  <c r="D892" i="4"/>
  <c r="C893" i="4"/>
  <c r="D893" i="4"/>
  <c r="C894" i="4"/>
  <c r="D894" i="4"/>
  <c r="C895" i="4"/>
  <c r="D895" i="4"/>
  <c r="C896" i="4"/>
  <c r="D896" i="4"/>
  <c r="C897" i="4"/>
  <c r="D897" i="4"/>
  <c r="C898" i="4"/>
  <c r="D898" i="4"/>
  <c r="C899" i="4"/>
  <c r="D899" i="4"/>
  <c r="C900" i="4"/>
  <c r="D900" i="4"/>
  <c r="C901" i="4"/>
  <c r="D901" i="4"/>
  <c r="C902" i="4"/>
  <c r="D902" i="4"/>
  <c r="C903" i="4"/>
  <c r="D903" i="4"/>
  <c r="C904" i="4"/>
  <c r="D904" i="4"/>
  <c r="C905" i="4"/>
  <c r="D905" i="4"/>
  <c r="C906" i="4"/>
  <c r="D906" i="4"/>
  <c r="C907" i="4"/>
  <c r="D907" i="4"/>
  <c r="C908" i="4"/>
  <c r="D908" i="4"/>
  <c r="C909" i="4"/>
  <c r="D909" i="4"/>
  <c r="C910" i="4"/>
  <c r="D910" i="4"/>
  <c r="C911" i="4"/>
  <c r="D911" i="4"/>
  <c r="C912" i="4"/>
  <c r="D912" i="4"/>
  <c r="C913" i="4"/>
  <c r="D913" i="4"/>
  <c r="C914" i="4"/>
  <c r="D914" i="4"/>
  <c r="C915" i="4"/>
  <c r="D915" i="4"/>
  <c r="C916" i="4"/>
  <c r="D916" i="4"/>
  <c r="C917" i="4"/>
  <c r="D917" i="4"/>
  <c r="C918" i="4"/>
  <c r="D918" i="4"/>
  <c r="C919" i="4"/>
  <c r="D919" i="4"/>
  <c r="C920" i="4"/>
  <c r="D920" i="4"/>
  <c r="C921" i="4"/>
  <c r="D921" i="4"/>
  <c r="C922" i="4"/>
  <c r="D922" i="4"/>
  <c r="C923" i="4"/>
  <c r="D923" i="4"/>
  <c r="C924" i="4"/>
  <c r="D924" i="4"/>
  <c r="C925" i="4"/>
  <c r="D925" i="4"/>
  <c r="C926" i="4"/>
  <c r="D926" i="4"/>
  <c r="C927" i="4"/>
  <c r="D927" i="4"/>
  <c r="C928" i="4"/>
  <c r="D928" i="4"/>
  <c r="C929" i="4"/>
  <c r="D929" i="4"/>
  <c r="C930" i="4"/>
  <c r="D930" i="4"/>
  <c r="C931" i="4"/>
  <c r="D931" i="4"/>
  <c r="C932" i="4"/>
  <c r="D932" i="4"/>
  <c r="C933" i="4"/>
  <c r="D933" i="4"/>
  <c r="C934" i="4"/>
  <c r="D934" i="4"/>
  <c r="C935" i="4"/>
  <c r="D935" i="4"/>
  <c r="C936" i="4"/>
  <c r="D936" i="4"/>
  <c r="C937" i="4"/>
  <c r="D937" i="4"/>
  <c r="C938" i="4"/>
  <c r="D938" i="4"/>
  <c r="C939" i="4"/>
  <c r="D939" i="4"/>
  <c r="C940" i="4"/>
  <c r="D940" i="4"/>
  <c r="C941" i="4"/>
  <c r="D941" i="4"/>
  <c r="C942" i="4"/>
  <c r="D942" i="4"/>
  <c r="C943" i="4"/>
  <c r="D943" i="4"/>
  <c r="C944" i="4"/>
  <c r="D944" i="4"/>
  <c r="C945" i="4"/>
  <c r="D945" i="4"/>
  <c r="C946" i="4"/>
  <c r="D946" i="4"/>
  <c r="C947" i="4"/>
  <c r="D947" i="4"/>
  <c r="C948" i="4"/>
  <c r="D948" i="4"/>
  <c r="C949" i="4"/>
  <c r="D949" i="4"/>
  <c r="C950" i="4"/>
  <c r="D950" i="4"/>
  <c r="C951" i="4"/>
  <c r="D951" i="4"/>
  <c r="C952" i="4"/>
  <c r="D952" i="4"/>
  <c r="C953" i="4"/>
  <c r="D953" i="4"/>
  <c r="C954" i="4"/>
  <c r="D954" i="4"/>
  <c r="C955" i="4"/>
  <c r="D955" i="4"/>
  <c r="C956" i="4"/>
  <c r="D956" i="4"/>
  <c r="C957" i="4"/>
  <c r="D957" i="4"/>
  <c r="C958" i="4"/>
  <c r="D958" i="4"/>
  <c r="C959" i="4"/>
  <c r="D959" i="4"/>
  <c r="C960" i="4"/>
  <c r="D960" i="4"/>
  <c r="C961" i="4"/>
  <c r="D961" i="4"/>
  <c r="C962" i="4"/>
  <c r="D962" i="4"/>
  <c r="C963" i="4"/>
  <c r="D963" i="4"/>
  <c r="C964" i="4"/>
  <c r="D964" i="4"/>
  <c r="C965" i="4"/>
  <c r="D965" i="4"/>
  <c r="C966" i="4"/>
  <c r="D966" i="4"/>
  <c r="C967" i="4"/>
  <c r="D967" i="4"/>
  <c r="C968" i="4"/>
  <c r="D968" i="4"/>
  <c r="C969" i="4"/>
  <c r="D969" i="4"/>
  <c r="C970" i="4"/>
  <c r="D970" i="4"/>
  <c r="C971" i="4"/>
  <c r="D971" i="4"/>
  <c r="C972" i="4"/>
  <c r="D972" i="4"/>
  <c r="C973" i="4"/>
  <c r="D973" i="4"/>
  <c r="C974" i="4"/>
  <c r="D974" i="4"/>
  <c r="C975" i="4"/>
  <c r="D975" i="4"/>
  <c r="C976" i="4"/>
  <c r="D976" i="4"/>
  <c r="C977" i="4"/>
  <c r="D977" i="4"/>
  <c r="C978" i="4"/>
  <c r="D978" i="4"/>
  <c r="C979" i="4"/>
  <c r="D979" i="4"/>
  <c r="C980" i="4"/>
  <c r="D980" i="4"/>
  <c r="C981" i="4"/>
  <c r="D981" i="4"/>
  <c r="C982" i="4"/>
  <c r="D982" i="4"/>
  <c r="C983" i="4"/>
  <c r="D983" i="4"/>
  <c r="C984" i="4"/>
  <c r="D984" i="4"/>
  <c r="C985" i="4"/>
  <c r="D985" i="4"/>
  <c r="C986" i="4"/>
  <c r="D986" i="4"/>
  <c r="C987" i="4"/>
  <c r="D987" i="4"/>
  <c r="C988" i="4"/>
  <c r="D988" i="4"/>
  <c r="C989" i="4"/>
  <c r="D989" i="4"/>
  <c r="C990" i="4"/>
  <c r="D990" i="4"/>
  <c r="C991" i="4"/>
  <c r="D991" i="4"/>
  <c r="C992" i="4"/>
  <c r="D992" i="4"/>
  <c r="C993" i="4"/>
  <c r="D993" i="4"/>
  <c r="C994" i="4"/>
  <c r="D994" i="4"/>
  <c r="C995" i="4"/>
  <c r="D995" i="4"/>
  <c r="C996" i="4"/>
  <c r="D996" i="4"/>
  <c r="C997" i="4"/>
  <c r="D997" i="4"/>
  <c r="C998" i="4"/>
  <c r="D998" i="4"/>
  <c r="C999" i="4"/>
  <c r="D999" i="4"/>
  <c r="C1000" i="4"/>
  <c r="D1000" i="4"/>
  <c r="C1001" i="4"/>
  <c r="D1001" i="4"/>
  <c r="C1002" i="4"/>
  <c r="D1002" i="4"/>
  <c r="C1003" i="4"/>
  <c r="D1003" i="4"/>
  <c r="C1004" i="4"/>
  <c r="D1004" i="4"/>
  <c r="C1005" i="4"/>
  <c r="D1005" i="4"/>
  <c r="C1006" i="4"/>
  <c r="D1006" i="4"/>
  <c r="C1007" i="4"/>
  <c r="D1007" i="4"/>
  <c r="C1008" i="4"/>
  <c r="D1008" i="4"/>
  <c r="C1009" i="4"/>
  <c r="D1009" i="4"/>
  <c r="C1010" i="4"/>
  <c r="D1010" i="4"/>
  <c r="C1011" i="4"/>
  <c r="D1011" i="4"/>
  <c r="C1012" i="4"/>
  <c r="D1012" i="4"/>
  <c r="C1013" i="4"/>
  <c r="D1013" i="4"/>
  <c r="C1014" i="4"/>
  <c r="D1014" i="4"/>
  <c r="C1015" i="4"/>
  <c r="D1015" i="4"/>
  <c r="C1016" i="4"/>
  <c r="D1016" i="4"/>
  <c r="C1017" i="4"/>
  <c r="D1017" i="4"/>
  <c r="C1018" i="4"/>
  <c r="D1018" i="4"/>
  <c r="C1019" i="4"/>
  <c r="D1019" i="4"/>
  <c r="C1020" i="4"/>
  <c r="D1020" i="4"/>
  <c r="C1021" i="4"/>
  <c r="D1021" i="4"/>
  <c r="C1022" i="4"/>
  <c r="D1022" i="4"/>
  <c r="C1023" i="4"/>
  <c r="D1023" i="4"/>
  <c r="C1024" i="4"/>
  <c r="D1024" i="4"/>
  <c r="C1025" i="4"/>
  <c r="D1025" i="4"/>
  <c r="C1026" i="4"/>
  <c r="D1026" i="4"/>
  <c r="C1027" i="4"/>
  <c r="D1027" i="4"/>
  <c r="C1028" i="4"/>
  <c r="D1028" i="4"/>
  <c r="C1029" i="4"/>
  <c r="D1029" i="4"/>
  <c r="C1030" i="4"/>
  <c r="D1030" i="4"/>
  <c r="C1031" i="4"/>
  <c r="D1031" i="4"/>
  <c r="C1032" i="4"/>
  <c r="D1032" i="4"/>
  <c r="C1033" i="4"/>
  <c r="D1033" i="4"/>
  <c r="C1034" i="4"/>
  <c r="D1034" i="4"/>
  <c r="C1035" i="4"/>
  <c r="D1035" i="4"/>
  <c r="C1036" i="4"/>
  <c r="D1036" i="4"/>
  <c r="C1037" i="4"/>
  <c r="D1037" i="4"/>
  <c r="C1038" i="4"/>
  <c r="D1038" i="4"/>
  <c r="C1039" i="4"/>
  <c r="D1039" i="4"/>
  <c r="C1040" i="4"/>
  <c r="D1040" i="4"/>
  <c r="C1041" i="4"/>
  <c r="D1041" i="4"/>
  <c r="C1042" i="4"/>
  <c r="D1042" i="4"/>
  <c r="C1043" i="4"/>
  <c r="D1043" i="4"/>
  <c r="C1044" i="4"/>
  <c r="D1044" i="4"/>
  <c r="C1045" i="4"/>
  <c r="D1045" i="4"/>
  <c r="C1046" i="4"/>
  <c r="D1046" i="4"/>
  <c r="C1047" i="4"/>
  <c r="D1047" i="4"/>
  <c r="C1048" i="4"/>
  <c r="D1048" i="4"/>
  <c r="C1049" i="4"/>
  <c r="D1049" i="4"/>
  <c r="C1050" i="4"/>
  <c r="D1050" i="4"/>
  <c r="C1051" i="4"/>
  <c r="D1051" i="4"/>
  <c r="C1052" i="4"/>
  <c r="D1052" i="4"/>
  <c r="C1053" i="4"/>
  <c r="D1053" i="4"/>
  <c r="C1054" i="4"/>
  <c r="D1054" i="4"/>
  <c r="C1055" i="4"/>
  <c r="D1055" i="4"/>
  <c r="C1056" i="4"/>
  <c r="D1056" i="4"/>
  <c r="C1057" i="4"/>
  <c r="D1057" i="4"/>
  <c r="C1058" i="4"/>
  <c r="D1058" i="4"/>
  <c r="C1059" i="4"/>
  <c r="D1059" i="4"/>
  <c r="C1060" i="4"/>
  <c r="D1060" i="4"/>
  <c r="C1061" i="4"/>
  <c r="D1061" i="4"/>
  <c r="C1062" i="4"/>
  <c r="D1062" i="4"/>
  <c r="C1063" i="4"/>
  <c r="D1063" i="4"/>
  <c r="C1064" i="4"/>
  <c r="D1064" i="4"/>
  <c r="C1065" i="4"/>
  <c r="D1065" i="4"/>
  <c r="C1066" i="4"/>
  <c r="D1066" i="4"/>
  <c r="C1067" i="4"/>
  <c r="D1067" i="4"/>
  <c r="C1068" i="4"/>
  <c r="D1068" i="4"/>
  <c r="C1069" i="4"/>
  <c r="D1069" i="4"/>
  <c r="C1070" i="4"/>
  <c r="D1070" i="4"/>
  <c r="C1071" i="4"/>
  <c r="D1071" i="4"/>
  <c r="C1072" i="4"/>
  <c r="D1072" i="4"/>
  <c r="C1073" i="4"/>
  <c r="D1073" i="4"/>
  <c r="C1074" i="4"/>
  <c r="D1074" i="4"/>
  <c r="C1075" i="4"/>
  <c r="D1075" i="4"/>
  <c r="C1076" i="4"/>
  <c r="D1076" i="4"/>
  <c r="C1077" i="4"/>
  <c r="D1077" i="4"/>
  <c r="C1078" i="4"/>
  <c r="D1078" i="4"/>
  <c r="C1079" i="4"/>
  <c r="D1079" i="4"/>
  <c r="C1080" i="4"/>
  <c r="D1080" i="4"/>
  <c r="C1081" i="4"/>
  <c r="D1081" i="4"/>
  <c r="C1082" i="4"/>
  <c r="D1082" i="4"/>
  <c r="C1083" i="4"/>
  <c r="D1083" i="4"/>
  <c r="C1084" i="4"/>
  <c r="D1084" i="4"/>
  <c r="C1085" i="4"/>
  <c r="D1085" i="4"/>
  <c r="C1086" i="4"/>
  <c r="D1086" i="4"/>
  <c r="C1087" i="4"/>
  <c r="D1087" i="4"/>
  <c r="C1088" i="4"/>
  <c r="D1088" i="4"/>
  <c r="C1089" i="4"/>
  <c r="D1089" i="4"/>
  <c r="C1090" i="4"/>
  <c r="D1090" i="4"/>
  <c r="C1091" i="4"/>
  <c r="D1091" i="4"/>
  <c r="C1092" i="4"/>
  <c r="D1092" i="4"/>
  <c r="C1093" i="4"/>
  <c r="D1093" i="4"/>
  <c r="C1094" i="4"/>
  <c r="D1094" i="4"/>
  <c r="C1095" i="4"/>
  <c r="D1095" i="4"/>
  <c r="C1096" i="4"/>
  <c r="D1096" i="4"/>
  <c r="C1097" i="4"/>
  <c r="D1097" i="4"/>
  <c r="C1098" i="4"/>
  <c r="D1098" i="4"/>
  <c r="C1099" i="4"/>
  <c r="D1099" i="4"/>
  <c r="C1100" i="4"/>
  <c r="D1100" i="4"/>
  <c r="C1101" i="4"/>
  <c r="D1101" i="4"/>
  <c r="C1102" i="4"/>
  <c r="D1102" i="4"/>
  <c r="C1103" i="4"/>
  <c r="D1103" i="4"/>
  <c r="C1104" i="4"/>
  <c r="D1104" i="4"/>
  <c r="C1105" i="4"/>
  <c r="D1105" i="4"/>
  <c r="C1106" i="4"/>
  <c r="D1106" i="4"/>
  <c r="C1107" i="4"/>
  <c r="D1107" i="4"/>
  <c r="C1108" i="4"/>
  <c r="D1108" i="4"/>
  <c r="C1109" i="4"/>
  <c r="D1109" i="4"/>
  <c r="C1110" i="4"/>
  <c r="D1110" i="4"/>
  <c r="C1111" i="4"/>
  <c r="D1111" i="4"/>
  <c r="C1112" i="4"/>
  <c r="D1112" i="4"/>
  <c r="C1113" i="4"/>
  <c r="D1113" i="4"/>
  <c r="C1114" i="4"/>
  <c r="D1114" i="4"/>
  <c r="C1115" i="4"/>
  <c r="D1115" i="4"/>
  <c r="C1116" i="4"/>
  <c r="D1116" i="4"/>
  <c r="C1117" i="4"/>
  <c r="D1117" i="4"/>
  <c r="C1118" i="4"/>
  <c r="D1118" i="4"/>
  <c r="C1119" i="4"/>
  <c r="D1119" i="4"/>
  <c r="C1120" i="4"/>
  <c r="D1120" i="4"/>
  <c r="C1121" i="4"/>
  <c r="D1121" i="4"/>
  <c r="C1122" i="4"/>
  <c r="D1122" i="4"/>
  <c r="C1123" i="4"/>
  <c r="D1123" i="4"/>
  <c r="C1124" i="4"/>
  <c r="D1124" i="4"/>
  <c r="C1125" i="4"/>
  <c r="D1125" i="4"/>
  <c r="C1126" i="4"/>
  <c r="D1126" i="4"/>
  <c r="C1127" i="4"/>
  <c r="D1127" i="4"/>
  <c r="C1128" i="4"/>
  <c r="D1128" i="4"/>
  <c r="C1129" i="4"/>
  <c r="D1129" i="4"/>
  <c r="C1130" i="4"/>
  <c r="D1130" i="4"/>
  <c r="C1131" i="4"/>
  <c r="D1131" i="4"/>
  <c r="C1132" i="4"/>
  <c r="D1132" i="4"/>
  <c r="C1133" i="4"/>
  <c r="D1133" i="4"/>
  <c r="C1134" i="4"/>
  <c r="D1134" i="4"/>
  <c r="C1135" i="4"/>
  <c r="D1135" i="4"/>
  <c r="C1136" i="4"/>
  <c r="D1136" i="4"/>
  <c r="C1137" i="4"/>
  <c r="D1137" i="4"/>
  <c r="C1138" i="4"/>
  <c r="D1138" i="4"/>
  <c r="C1139" i="4"/>
  <c r="D1139" i="4"/>
  <c r="C1140" i="4"/>
  <c r="D1140" i="4"/>
  <c r="C1141" i="4"/>
  <c r="D1141" i="4"/>
  <c r="C1142" i="4"/>
  <c r="D1142" i="4"/>
  <c r="C1143" i="4"/>
  <c r="D1143" i="4"/>
  <c r="C1144" i="4"/>
  <c r="D1144" i="4"/>
  <c r="C1145" i="4"/>
  <c r="D1145" i="4"/>
  <c r="C1146" i="4"/>
  <c r="D1146" i="4"/>
  <c r="C1147" i="4"/>
  <c r="D1147" i="4"/>
  <c r="C1148" i="4"/>
  <c r="D1148" i="4"/>
  <c r="C1149" i="4"/>
  <c r="D1149" i="4"/>
  <c r="C1150" i="4"/>
  <c r="D1150" i="4"/>
  <c r="C1151" i="4"/>
  <c r="D1151" i="4"/>
  <c r="C1152" i="4"/>
  <c r="D1152" i="4"/>
  <c r="C1153" i="4"/>
  <c r="D1153" i="4"/>
  <c r="C1154" i="4"/>
  <c r="D1154" i="4"/>
  <c r="C1155" i="4"/>
  <c r="D1155" i="4"/>
  <c r="C1156" i="4"/>
  <c r="D1156" i="4"/>
  <c r="C1157" i="4"/>
  <c r="D1157" i="4"/>
  <c r="C1158" i="4"/>
  <c r="D1158" i="4"/>
  <c r="C1159" i="4"/>
  <c r="D1159" i="4"/>
  <c r="C1160" i="4"/>
  <c r="D1160" i="4"/>
  <c r="C1161" i="4"/>
  <c r="D1161" i="4"/>
  <c r="C1162" i="4"/>
  <c r="D1162" i="4"/>
  <c r="C1163" i="4"/>
  <c r="D1163" i="4"/>
  <c r="C1164" i="4"/>
  <c r="D1164" i="4"/>
  <c r="C1165" i="4"/>
  <c r="D1165" i="4"/>
  <c r="C1166" i="4"/>
  <c r="D1166" i="4"/>
  <c r="C1167" i="4"/>
  <c r="D1167" i="4"/>
  <c r="C1168" i="4"/>
  <c r="D1168" i="4"/>
  <c r="C1169" i="4"/>
  <c r="D1169" i="4"/>
  <c r="C1170" i="4"/>
  <c r="D1170" i="4"/>
  <c r="C1171" i="4"/>
  <c r="D1171" i="4"/>
  <c r="C1172" i="4"/>
  <c r="D1172" i="4"/>
  <c r="C1173" i="4"/>
  <c r="D1173" i="4"/>
  <c r="C1174" i="4"/>
  <c r="D1174" i="4"/>
  <c r="C1175" i="4"/>
  <c r="D1175" i="4"/>
  <c r="C1176" i="4"/>
  <c r="D1176" i="4"/>
  <c r="C1177" i="4"/>
  <c r="D1177" i="4"/>
  <c r="C1178" i="4"/>
  <c r="D1178" i="4"/>
  <c r="C1179" i="4"/>
  <c r="D1179" i="4"/>
  <c r="C1180" i="4"/>
  <c r="D1180" i="4"/>
  <c r="C1181" i="4"/>
  <c r="D1181" i="4"/>
  <c r="C1182" i="4"/>
  <c r="D1182" i="4"/>
  <c r="C1183" i="4"/>
  <c r="D1183" i="4"/>
  <c r="C1184" i="4"/>
  <c r="D1184" i="4"/>
  <c r="C1185" i="4"/>
  <c r="D1185" i="4"/>
  <c r="C1186" i="4"/>
  <c r="D1186" i="4"/>
  <c r="C1187" i="4"/>
  <c r="D1187" i="4"/>
  <c r="C1188" i="4"/>
  <c r="D1188" i="4"/>
  <c r="C1189" i="4"/>
  <c r="D1189" i="4"/>
  <c r="C1190" i="4"/>
  <c r="D1190" i="4"/>
  <c r="C1191" i="4"/>
  <c r="D1191" i="4"/>
  <c r="C1192" i="4"/>
  <c r="D1192" i="4"/>
  <c r="C1193" i="4"/>
  <c r="D1193" i="4"/>
  <c r="C1194" i="4"/>
  <c r="D1194" i="4"/>
  <c r="C1195" i="4"/>
  <c r="D1195" i="4"/>
  <c r="C1196" i="4"/>
  <c r="D1196" i="4"/>
  <c r="C1197" i="4"/>
  <c r="D1197" i="4"/>
  <c r="C1198" i="4"/>
  <c r="D1198" i="4"/>
  <c r="C1199" i="4"/>
  <c r="D1199" i="4"/>
  <c r="C1200" i="4"/>
  <c r="D1200" i="4"/>
  <c r="C1201" i="4"/>
  <c r="D1201" i="4"/>
  <c r="C1202" i="4"/>
  <c r="D1202" i="4"/>
  <c r="C1203" i="4"/>
  <c r="D1203" i="4"/>
  <c r="C1204" i="4"/>
  <c r="D1204" i="4"/>
  <c r="C1205" i="4"/>
  <c r="D1205" i="4"/>
  <c r="C1206" i="4"/>
  <c r="D1206" i="4"/>
  <c r="C1207" i="4"/>
  <c r="D1207" i="4"/>
  <c r="C1208" i="4"/>
  <c r="D1208" i="4"/>
  <c r="C1209" i="4"/>
  <c r="D1209" i="4"/>
  <c r="C1210" i="4"/>
  <c r="D1210" i="4"/>
  <c r="C1211" i="4"/>
  <c r="D1211" i="4"/>
  <c r="C1212" i="4"/>
  <c r="D1212" i="4"/>
  <c r="C1213" i="4"/>
  <c r="D1213" i="4"/>
  <c r="C1214" i="4"/>
  <c r="D1214" i="4"/>
  <c r="C1215" i="4"/>
  <c r="D1215" i="4"/>
  <c r="C1216" i="4"/>
  <c r="D1216" i="4"/>
  <c r="C1217" i="4"/>
  <c r="D1217" i="4"/>
  <c r="C1218" i="4"/>
  <c r="D1218" i="4"/>
  <c r="C1219" i="4"/>
  <c r="D1219" i="4"/>
  <c r="C1220" i="4"/>
  <c r="D1220" i="4"/>
  <c r="C1221" i="4"/>
  <c r="D1221" i="4"/>
  <c r="C1222" i="4"/>
  <c r="D1222" i="4"/>
  <c r="C1223" i="4"/>
  <c r="D1223" i="4"/>
  <c r="C1224" i="4"/>
  <c r="D1224" i="4"/>
  <c r="C1225" i="4"/>
  <c r="D1225" i="4"/>
  <c r="C1226" i="4"/>
  <c r="D1226" i="4"/>
  <c r="C1227" i="4"/>
  <c r="D1227" i="4"/>
  <c r="C1228" i="4"/>
  <c r="D1228" i="4"/>
  <c r="C1229" i="4"/>
  <c r="D1229" i="4"/>
  <c r="C1230" i="4"/>
  <c r="D1230" i="4"/>
  <c r="C1231" i="4"/>
  <c r="D1231" i="4"/>
  <c r="C1232" i="4"/>
  <c r="D1232" i="4"/>
  <c r="C1233" i="4"/>
  <c r="D1233" i="4"/>
  <c r="C1234" i="4"/>
  <c r="D1234" i="4"/>
  <c r="C1235" i="4"/>
  <c r="D1235" i="4"/>
  <c r="C1236" i="4"/>
  <c r="D1236" i="4"/>
  <c r="C1237" i="4"/>
  <c r="D1237" i="4"/>
  <c r="C1238" i="4"/>
  <c r="D1238" i="4"/>
  <c r="C1239" i="4"/>
  <c r="D1239" i="4"/>
  <c r="C1240" i="4"/>
  <c r="D1240" i="4"/>
  <c r="C1241" i="4"/>
  <c r="D1241" i="4"/>
  <c r="C1242" i="4"/>
  <c r="D1242" i="4"/>
  <c r="C1243" i="4"/>
  <c r="D1243" i="4"/>
  <c r="C1244" i="4"/>
  <c r="D1244" i="4"/>
  <c r="C1245" i="4"/>
  <c r="D1245" i="4"/>
  <c r="C1246" i="4"/>
  <c r="D1246" i="4"/>
  <c r="C1247" i="4"/>
  <c r="D1247" i="4"/>
  <c r="C1248" i="4"/>
  <c r="D1248" i="4"/>
  <c r="C1249" i="4"/>
  <c r="D1249" i="4"/>
  <c r="C1250" i="4"/>
  <c r="D1250" i="4"/>
  <c r="C1251" i="4"/>
  <c r="D1251" i="4"/>
  <c r="C1252" i="4"/>
  <c r="D1252" i="4"/>
  <c r="C1253" i="4"/>
  <c r="D1253" i="4"/>
  <c r="C1254" i="4"/>
  <c r="D1254" i="4"/>
  <c r="C1255" i="4"/>
  <c r="D1255" i="4"/>
  <c r="C1256" i="4"/>
  <c r="D1256" i="4"/>
  <c r="C1257" i="4"/>
  <c r="D1257" i="4"/>
  <c r="C1258" i="4"/>
  <c r="D1258" i="4"/>
  <c r="C1259" i="4"/>
  <c r="D1259" i="4"/>
  <c r="C1260" i="4"/>
  <c r="D1260" i="4"/>
  <c r="C1261" i="4"/>
  <c r="D1261" i="4"/>
  <c r="C1262" i="4"/>
  <c r="D1262" i="4"/>
  <c r="C1263" i="4"/>
  <c r="D1263" i="4"/>
  <c r="C1264" i="4"/>
  <c r="D1264" i="4"/>
  <c r="C1265" i="4"/>
  <c r="D1265" i="4"/>
  <c r="C1266" i="4"/>
  <c r="D1266" i="4"/>
  <c r="C1267" i="4"/>
  <c r="D1267" i="4"/>
  <c r="C1268" i="4"/>
  <c r="D1268" i="4"/>
  <c r="C1269" i="4"/>
  <c r="D1269" i="4"/>
  <c r="C1270" i="4"/>
  <c r="D1270" i="4"/>
  <c r="C1271" i="4"/>
  <c r="D1271" i="4"/>
  <c r="C1272" i="4"/>
  <c r="D1272" i="4"/>
  <c r="C1273" i="4"/>
  <c r="D1273" i="4"/>
  <c r="C1274" i="4"/>
  <c r="D1274" i="4"/>
  <c r="C1275" i="4"/>
  <c r="D1275" i="4"/>
  <c r="C1276" i="4"/>
  <c r="D1276" i="4"/>
  <c r="C1277" i="4"/>
  <c r="D1277" i="4"/>
  <c r="C1278" i="4"/>
  <c r="D1278" i="4"/>
  <c r="C1279" i="4"/>
  <c r="D1279" i="4"/>
  <c r="C1280" i="4"/>
  <c r="D1280" i="4"/>
  <c r="C1281" i="4"/>
  <c r="D1281" i="4"/>
  <c r="C1282" i="4"/>
  <c r="D1282" i="4"/>
  <c r="C1283" i="4"/>
  <c r="D1283" i="4"/>
  <c r="C1284" i="4"/>
  <c r="D1284" i="4"/>
  <c r="C1285" i="4"/>
  <c r="D1285" i="4"/>
  <c r="C1286" i="4"/>
  <c r="D1286" i="4"/>
  <c r="C1287" i="4"/>
  <c r="D1287" i="4"/>
  <c r="C1288" i="4"/>
  <c r="D1288" i="4"/>
  <c r="C1289" i="4"/>
  <c r="D1289" i="4"/>
  <c r="C1290" i="4"/>
  <c r="D1290" i="4"/>
  <c r="C1291" i="4"/>
  <c r="D1291" i="4"/>
  <c r="C1292" i="4"/>
  <c r="D1292" i="4"/>
  <c r="C1293" i="4"/>
  <c r="D1293" i="4"/>
  <c r="C1294" i="4"/>
  <c r="D1294" i="4"/>
  <c r="C1295" i="4"/>
  <c r="D1295" i="4"/>
  <c r="C1296" i="4"/>
  <c r="D1296" i="4"/>
  <c r="C1297" i="4"/>
  <c r="D1297" i="4"/>
  <c r="C1298" i="4"/>
  <c r="D1298" i="4"/>
  <c r="C1299" i="4"/>
  <c r="D1299" i="4"/>
  <c r="C1300" i="4"/>
  <c r="D1300" i="4"/>
  <c r="C1301" i="4"/>
  <c r="D1301" i="4"/>
  <c r="C1302" i="4"/>
  <c r="D1302" i="4"/>
  <c r="C1303" i="4"/>
  <c r="D1303" i="4"/>
  <c r="C1304" i="4"/>
  <c r="D1304" i="4"/>
  <c r="C1305" i="4"/>
  <c r="D1305" i="4"/>
  <c r="C1306" i="4"/>
  <c r="D1306" i="4"/>
  <c r="C1307" i="4"/>
  <c r="D1307" i="4"/>
  <c r="C1308" i="4"/>
  <c r="D1308" i="4"/>
  <c r="C1309" i="4"/>
  <c r="D1309" i="4"/>
  <c r="C1310" i="4"/>
  <c r="D1310" i="4"/>
  <c r="C1311" i="4"/>
  <c r="D1311" i="4"/>
  <c r="C1312" i="4"/>
  <c r="D1312" i="4"/>
  <c r="C1313" i="4"/>
  <c r="D1313" i="4"/>
  <c r="C1314" i="4"/>
  <c r="D1314" i="4"/>
  <c r="C1315" i="4"/>
  <c r="D1315" i="4"/>
  <c r="C1316" i="4"/>
  <c r="D1316" i="4"/>
  <c r="C1317" i="4"/>
  <c r="D1317" i="4"/>
  <c r="C1318" i="4"/>
  <c r="D1318" i="4"/>
  <c r="C1319" i="4"/>
  <c r="D1319" i="4"/>
  <c r="C1320" i="4"/>
  <c r="D1320" i="4"/>
  <c r="C1321" i="4"/>
  <c r="D1321" i="4"/>
  <c r="C1322" i="4"/>
  <c r="D1322" i="4"/>
  <c r="C1323" i="4"/>
  <c r="D1323" i="4"/>
  <c r="C1324" i="4"/>
  <c r="D1324" i="4"/>
  <c r="C1325" i="4"/>
  <c r="D1325" i="4"/>
  <c r="C1326" i="4"/>
  <c r="D1326" i="4"/>
  <c r="C1327" i="4"/>
  <c r="D1327" i="4"/>
  <c r="C1328" i="4"/>
  <c r="D1328" i="4"/>
  <c r="C1329" i="4"/>
  <c r="D1329" i="4"/>
  <c r="C1330" i="4"/>
  <c r="D1330" i="4"/>
  <c r="C1331" i="4"/>
  <c r="D1331" i="4"/>
  <c r="C1332" i="4"/>
  <c r="D1332" i="4"/>
  <c r="C1333" i="4"/>
  <c r="D1333" i="4"/>
  <c r="C1334" i="4"/>
  <c r="D1334" i="4"/>
  <c r="C1335" i="4"/>
  <c r="D1335" i="4"/>
  <c r="C1336" i="4"/>
  <c r="D1336" i="4"/>
  <c r="C1337" i="4"/>
  <c r="D1337" i="4"/>
  <c r="C1338" i="4"/>
  <c r="D1338" i="4"/>
  <c r="C1339" i="4"/>
  <c r="D1339" i="4"/>
  <c r="C1340" i="4"/>
  <c r="D1340" i="4"/>
  <c r="C1341" i="4"/>
  <c r="D1341" i="4"/>
  <c r="C1342" i="4"/>
  <c r="D1342" i="4"/>
  <c r="C1343" i="4"/>
  <c r="D1343" i="4"/>
  <c r="C1344" i="4"/>
  <c r="D1344" i="4"/>
  <c r="C1345" i="4"/>
  <c r="D1345" i="4"/>
  <c r="C1346" i="4"/>
  <c r="D1346" i="4"/>
  <c r="C1347" i="4"/>
  <c r="D1347" i="4"/>
  <c r="C1348" i="4"/>
  <c r="D1348" i="4"/>
  <c r="C1349" i="4"/>
  <c r="D1349" i="4"/>
  <c r="C1350" i="4"/>
  <c r="D1350" i="4"/>
  <c r="C1351" i="4"/>
  <c r="D1351" i="4"/>
  <c r="C1352" i="4"/>
  <c r="D1352" i="4"/>
  <c r="C1353" i="4"/>
  <c r="D1353" i="4"/>
  <c r="C1354" i="4"/>
  <c r="D1354" i="4"/>
  <c r="C1355" i="4"/>
  <c r="D1355" i="4"/>
  <c r="C1356" i="4"/>
  <c r="D1356" i="4"/>
  <c r="C1357" i="4"/>
  <c r="D1357" i="4"/>
  <c r="C1358" i="4"/>
  <c r="D1358" i="4"/>
  <c r="C1359" i="4"/>
  <c r="D1359" i="4"/>
  <c r="C1360" i="4"/>
  <c r="D1360" i="4"/>
  <c r="C1361" i="4"/>
  <c r="D1361" i="4"/>
  <c r="C1362" i="4"/>
  <c r="D1362" i="4"/>
  <c r="C1363" i="4"/>
  <c r="D1363" i="4"/>
  <c r="C1364" i="4"/>
  <c r="D1364" i="4"/>
  <c r="C1365" i="4"/>
  <c r="D1365" i="4"/>
  <c r="C1366" i="4"/>
  <c r="D1366" i="4"/>
  <c r="C1367" i="4"/>
  <c r="D1367" i="4"/>
  <c r="C1368" i="4"/>
  <c r="D1368" i="4"/>
  <c r="C1369" i="4"/>
  <c r="D1369" i="4"/>
  <c r="C1370" i="4"/>
  <c r="D1370" i="4"/>
  <c r="C1371" i="4"/>
  <c r="D1371" i="4"/>
  <c r="C1372" i="4"/>
  <c r="D1372" i="4"/>
  <c r="C1373" i="4"/>
  <c r="D1373" i="4"/>
  <c r="C1374" i="4"/>
  <c r="D1374" i="4"/>
  <c r="C1375" i="4"/>
  <c r="D1375" i="4"/>
  <c r="C1376" i="4"/>
  <c r="D1376" i="4"/>
  <c r="C1377" i="4"/>
  <c r="D1377" i="4"/>
  <c r="C1378" i="4"/>
  <c r="D1378" i="4"/>
  <c r="C1379" i="4"/>
  <c r="D1379" i="4"/>
  <c r="C1380" i="4"/>
  <c r="D1380" i="4"/>
  <c r="C1381" i="4"/>
  <c r="D1381" i="4"/>
  <c r="C1382" i="4"/>
  <c r="D1382" i="4"/>
  <c r="C1383" i="4"/>
  <c r="D1383" i="4"/>
  <c r="C1384" i="4"/>
  <c r="D1384" i="4"/>
  <c r="C1385" i="4"/>
  <c r="D1385" i="4"/>
  <c r="C1386" i="4"/>
  <c r="D1386" i="4"/>
  <c r="C1387" i="4"/>
  <c r="D1387" i="4"/>
  <c r="C1388" i="4"/>
  <c r="D1388" i="4"/>
  <c r="C1389" i="4"/>
  <c r="D1389" i="4"/>
  <c r="C1390" i="4"/>
  <c r="D1390" i="4"/>
  <c r="C1391" i="4"/>
  <c r="D1391" i="4"/>
  <c r="C1392" i="4"/>
  <c r="D1392" i="4"/>
  <c r="C1393" i="4"/>
  <c r="D1393" i="4"/>
  <c r="C1394" i="4"/>
  <c r="D1394" i="4"/>
  <c r="C1395" i="4"/>
  <c r="D1395" i="4"/>
  <c r="C1396" i="4"/>
  <c r="D1396" i="4"/>
  <c r="C1397" i="4"/>
  <c r="D1397" i="4"/>
  <c r="C1398" i="4"/>
  <c r="D1398" i="4"/>
  <c r="C1399" i="4"/>
  <c r="D1399" i="4"/>
  <c r="C1400" i="4"/>
  <c r="D1400" i="4"/>
  <c r="C1401" i="4"/>
  <c r="D1401" i="4"/>
  <c r="C1402" i="4"/>
  <c r="D1402" i="4"/>
  <c r="C1403" i="4"/>
  <c r="D1403" i="4"/>
  <c r="C1404" i="4"/>
  <c r="D1404" i="4"/>
  <c r="C1405" i="4"/>
  <c r="D1405" i="4"/>
  <c r="C1406" i="4"/>
  <c r="D1406" i="4"/>
  <c r="C1407" i="4"/>
  <c r="D1407" i="4"/>
  <c r="C1408" i="4"/>
  <c r="D1408" i="4"/>
  <c r="C1409" i="4"/>
  <c r="D1409" i="4"/>
  <c r="C1410" i="4"/>
  <c r="D1410" i="4"/>
  <c r="C1411" i="4"/>
  <c r="D1411" i="4"/>
  <c r="C1412" i="4"/>
  <c r="D1412" i="4"/>
  <c r="C1413" i="4"/>
  <c r="D1413" i="4"/>
  <c r="C1414" i="4"/>
  <c r="D1414" i="4"/>
  <c r="C1415" i="4"/>
  <c r="D1415" i="4"/>
  <c r="C1416" i="4"/>
  <c r="D1416" i="4"/>
  <c r="C1417" i="4"/>
  <c r="D1417" i="4"/>
  <c r="C1418" i="4"/>
  <c r="D1418" i="4"/>
  <c r="C1419" i="4"/>
  <c r="D1419" i="4"/>
  <c r="C1420" i="4"/>
  <c r="D1420" i="4"/>
  <c r="C1421" i="4"/>
  <c r="D1421" i="4"/>
  <c r="C1422" i="4"/>
  <c r="D1422" i="4"/>
  <c r="C1423" i="4"/>
  <c r="D1423" i="4"/>
  <c r="C1424" i="4"/>
  <c r="D1424" i="4"/>
  <c r="C1425" i="4"/>
  <c r="D1425" i="4"/>
  <c r="C1426" i="4"/>
  <c r="D1426" i="4"/>
  <c r="C1427" i="4"/>
  <c r="D1427" i="4"/>
  <c r="C1428" i="4"/>
  <c r="D1428" i="4"/>
  <c r="C1429" i="4"/>
  <c r="D1429" i="4"/>
  <c r="C1430" i="4"/>
  <c r="D1430" i="4"/>
  <c r="C1431" i="4"/>
  <c r="D1431" i="4"/>
  <c r="C1432" i="4"/>
  <c r="D1432" i="4"/>
  <c r="C1433" i="4"/>
  <c r="D1433" i="4"/>
  <c r="C1434" i="4"/>
  <c r="D1434" i="4"/>
  <c r="C1435" i="4"/>
  <c r="D1435" i="4"/>
  <c r="C1436" i="4"/>
  <c r="D1436" i="4"/>
  <c r="C1437" i="4"/>
  <c r="D1437" i="4"/>
  <c r="C1438" i="4"/>
  <c r="D1438" i="4"/>
  <c r="C1439" i="4"/>
  <c r="D1439" i="4"/>
  <c r="C1440" i="4"/>
  <c r="D1440" i="4"/>
  <c r="C1441" i="4"/>
  <c r="D1441" i="4"/>
  <c r="C1442" i="4"/>
  <c r="D1442" i="4"/>
  <c r="C1443" i="4"/>
  <c r="D1443" i="4"/>
  <c r="C1444" i="4"/>
  <c r="D1444" i="4"/>
  <c r="C1445" i="4"/>
  <c r="D1445" i="4"/>
  <c r="C1446" i="4"/>
  <c r="D1446" i="4"/>
  <c r="C1447" i="4"/>
  <c r="D1447" i="4"/>
  <c r="C1448" i="4"/>
  <c r="D1448" i="4"/>
  <c r="C1449" i="4"/>
  <c r="D1449" i="4"/>
  <c r="C1450" i="4"/>
  <c r="D1450" i="4"/>
  <c r="C1451" i="4"/>
  <c r="D1451" i="4"/>
  <c r="C1452" i="4"/>
  <c r="D1452" i="4"/>
  <c r="C1453" i="4"/>
  <c r="D1453" i="4"/>
  <c r="C1454" i="4"/>
  <c r="D1454" i="4"/>
  <c r="C1455" i="4"/>
  <c r="D1455" i="4"/>
  <c r="C1456" i="4"/>
  <c r="D1456" i="4"/>
  <c r="C1457" i="4"/>
  <c r="D1457" i="4"/>
  <c r="C1458" i="4"/>
  <c r="D1458" i="4"/>
  <c r="C1459" i="4"/>
  <c r="D1459" i="4"/>
  <c r="C1460" i="4"/>
  <c r="D1460" i="4"/>
  <c r="C1461" i="4"/>
  <c r="D1461" i="4"/>
  <c r="C1462" i="4"/>
  <c r="D1462" i="4"/>
  <c r="C1463" i="4"/>
  <c r="D1463" i="4"/>
  <c r="C1464" i="4"/>
  <c r="D1464" i="4"/>
  <c r="C1465" i="4"/>
  <c r="D1465" i="4"/>
  <c r="C1466" i="4"/>
  <c r="D1466" i="4"/>
  <c r="C1467" i="4"/>
  <c r="D1467" i="4"/>
  <c r="C1468" i="4"/>
  <c r="D1468" i="4"/>
  <c r="C1469" i="4"/>
  <c r="D1469" i="4"/>
  <c r="C1470" i="4"/>
  <c r="D1470" i="4"/>
  <c r="C1471" i="4"/>
  <c r="D1471" i="4"/>
  <c r="C1472" i="4"/>
  <c r="D1472" i="4"/>
  <c r="C1473" i="4"/>
  <c r="D1473" i="4"/>
  <c r="C1474" i="4"/>
  <c r="D1474" i="4"/>
  <c r="C1475" i="4"/>
  <c r="D1475" i="4"/>
  <c r="C1476" i="4"/>
  <c r="D1476" i="4"/>
  <c r="C1477" i="4"/>
  <c r="D1477" i="4"/>
  <c r="C1478" i="4"/>
  <c r="D1478" i="4"/>
  <c r="C1479" i="4"/>
  <c r="D1479" i="4"/>
  <c r="C1480" i="4"/>
  <c r="D1480" i="4"/>
  <c r="C1481" i="4"/>
  <c r="D1481" i="4"/>
  <c r="C1482" i="4"/>
  <c r="D1482" i="4"/>
  <c r="C1483" i="4"/>
  <c r="D1483" i="4"/>
  <c r="C1484" i="4"/>
  <c r="D1484" i="4"/>
  <c r="C1485" i="4"/>
  <c r="D1485" i="4"/>
  <c r="C1486" i="4"/>
  <c r="D1486" i="4"/>
  <c r="C1487" i="4"/>
  <c r="D1487" i="4"/>
  <c r="C1488" i="4"/>
  <c r="D1488" i="4"/>
  <c r="C1489" i="4"/>
  <c r="D1489" i="4"/>
  <c r="C1490" i="4"/>
  <c r="D1490" i="4"/>
  <c r="C1491" i="4"/>
  <c r="D1491" i="4"/>
  <c r="C1492" i="4"/>
  <c r="D1492" i="4"/>
  <c r="C1493" i="4"/>
  <c r="D1493" i="4"/>
  <c r="C1494" i="4"/>
  <c r="D1494" i="4"/>
  <c r="C1495" i="4"/>
  <c r="D1495" i="4"/>
  <c r="C1496" i="4"/>
  <c r="D1496" i="4"/>
  <c r="C1497" i="4"/>
  <c r="D1497" i="4"/>
  <c r="C1498" i="4"/>
  <c r="D1498" i="4"/>
  <c r="C1499" i="4"/>
  <c r="D1499" i="4"/>
  <c r="C1500" i="4"/>
  <c r="D1500" i="4"/>
  <c r="C1501" i="4"/>
  <c r="D1501" i="4"/>
  <c r="C1502" i="4"/>
  <c r="D1502" i="4"/>
  <c r="C1503" i="4"/>
  <c r="D1503" i="4"/>
  <c r="C1504" i="4"/>
  <c r="D1504" i="4"/>
  <c r="C1505" i="4"/>
  <c r="D1505" i="4"/>
  <c r="C1506" i="4"/>
  <c r="D1506" i="4"/>
  <c r="C1507" i="4"/>
  <c r="D1507" i="4"/>
  <c r="C1508" i="4"/>
  <c r="D1508" i="4"/>
  <c r="C1509" i="4"/>
  <c r="D1509" i="4"/>
  <c r="C1510" i="4"/>
  <c r="D1510" i="4"/>
  <c r="C1511" i="4"/>
  <c r="D1511" i="4"/>
  <c r="C1512" i="4"/>
  <c r="D1512" i="4"/>
  <c r="C1513" i="4"/>
  <c r="D1513" i="4"/>
  <c r="C1514" i="4"/>
  <c r="D1514" i="4"/>
  <c r="C1515" i="4"/>
  <c r="D1515" i="4"/>
  <c r="C1516" i="4"/>
  <c r="D1516" i="4"/>
  <c r="C1517" i="4"/>
  <c r="D1517" i="4"/>
  <c r="C1518" i="4"/>
  <c r="D1518" i="4"/>
  <c r="C1519" i="4"/>
  <c r="D1519" i="4"/>
  <c r="C1520" i="4"/>
  <c r="D1520" i="4"/>
  <c r="C1521" i="4"/>
  <c r="D1521" i="4"/>
  <c r="C1522" i="4"/>
  <c r="D1522" i="4"/>
  <c r="C1523" i="4"/>
  <c r="D1523" i="4"/>
  <c r="C1524" i="4"/>
  <c r="D1524" i="4"/>
  <c r="C1525" i="4"/>
  <c r="D1525" i="4"/>
  <c r="C1526" i="4"/>
  <c r="D1526" i="4"/>
  <c r="C1527" i="4"/>
  <c r="D1527" i="4"/>
  <c r="C1528" i="4"/>
  <c r="D1528" i="4"/>
  <c r="C1529" i="4"/>
  <c r="D1529" i="4"/>
  <c r="C1530" i="4"/>
  <c r="D1530" i="4"/>
  <c r="C1531" i="4"/>
  <c r="D1531" i="4"/>
  <c r="C1532" i="4"/>
  <c r="D1532" i="4"/>
  <c r="C1533" i="4"/>
  <c r="D1533" i="4"/>
  <c r="C1534" i="4"/>
  <c r="D1534" i="4"/>
  <c r="C1535" i="4"/>
  <c r="D1535" i="4"/>
  <c r="C1536" i="4"/>
  <c r="D1536" i="4"/>
  <c r="C1537" i="4"/>
  <c r="D1537" i="4"/>
  <c r="C1538" i="4"/>
  <c r="D1538" i="4"/>
  <c r="C1539" i="4"/>
  <c r="D1539" i="4"/>
  <c r="C1540" i="4"/>
  <c r="D1540" i="4"/>
  <c r="C1541" i="4"/>
  <c r="D1541" i="4"/>
  <c r="C1542" i="4"/>
  <c r="D1542" i="4"/>
  <c r="C1543" i="4"/>
  <c r="D1543" i="4"/>
  <c r="C1544" i="4"/>
  <c r="D1544" i="4"/>
  <c r="C1545" i="4"/>
  <c r="D1545" i="4"/>
  <c r="C1546" i="4"/>
  <c r="D1546" i="4"/>
  <c r="C1547" i="4"/>
  <c r="D1547" i="4"/>
  <c r="C1548" i="4"/>
  <c r="D1548" i="4"/>
  <c r="C1549" i="4"/>
  <c r="D1549" i="4"/>
  <c r="C1550" i="4"/>
  <c r="D1550" i="4"/>
  <c r="C1551" i="4"/>
  <c r="D1551" i="4"/>
  <c r="C1552" i="4"/>
  <c r="D1552" i="4"/>
  <c r="C1553" i="4"/>
  <c r="D1553" i="4"/>
  <c r="C1554" i="4"/>
  <c r="D1554" i="4"/>
  <c r="C1555" i="4"/>
  <c r="D1555" i="4"/>
  <c r="C1556" i="4"/>
  <c r="D1556" i="4"/>
  <c r="C1557" i="4"/>
  <c r="D1557" i="4"/>
  <c r="C1558" i="4"/>
  <c r="D1558" i="4"/>
  <c r="C1559" i="4"/>
  <c r="D1559" i="4"/>
  <c r="C1560" i="4"/>
  <c r="D1560" i="4"/>
  <c r="C1561" i="4"/>
  <c r="D1561" i="4"/>
  <c r="C1562" i="4"/>
  <c r="D1562" i="4"/>
  <c r="C1563" i="4"/>
  <c r="D1563" i="4"/>
  <c r="C1564" i="4"/>
  <c r="D1564" i="4"/>
  <c r="C1565" i="4"/>
  <c r="D1565" i="4"/>
  <c r="C1566" i="4"/>
  <c r="D1566" i="4"/>
  <c r="C1567" i="4"/>
  <c r="D1567" i="4"/>
  <c r="C1568" i="4"/>
  <c r="D1568" i="4"/>
  <c r="C1569" i="4"/>
  <c r="D1569" i="4"/>
  <c r="C1570" i="4"/>
  <c r="D1570" i="4"/>
  <c r="C1571" i="4"/>
  <c r="D1571" i="4"/>
  <c r="C1572" i="4"/>
  <c r="D1572" i="4"/>
  <c r="C1573" i="4"/>
  <c r="D1573" i="4"/>
  <c r="C1574" i="4"/>
  <c r="D1574" i="4"/>
  <c r="C1575" i="4"/>
  <c r="D1575" i="4"/>
  <c r="C1576" i="4"/>
  <c r="D1576" i="4"/>
  <c r="C1577" i="4"/>
  <c r="D1577" i="4"/>
  <c r="C1578" i="4"/>
  <c r="D1578" i="4"/>
  <c r="C1579" i="4"/>
  <c r="D1579" i="4"/>
  <c r="C1580" i="4"/>
  <c r="D1580" i="4"/>
  <c r="C1581" i="4"/>
  <c r="D1581" i="4"/>
  <c r="C1582" i="4"/>
  <c r="D1582" i="4"/>
  <c r="C1583" i="4"/>
  <c r="D1583" i="4"/>
  <c r="C1584" i="4"/>
  <c r="D1584" i="4"/>
  <c r="C1585" i="4"/>
  <c r="D1585" i="4"/>
  <c r="C1586" i="4"/>
  <c r="D1586" i="4"/>
  <c r="C1587" i="4"/>
  <c r="D1587" i="4"/>
  <c r="C1588" i="4"/>
  <c r="D1588" i="4"/>
  <c r="C1589" i="4"/>
  <c r="D1589" i="4"/>
  <c r="C1590" i="4"/>
  <c r="D1590" i="4"/>
  <c r="C1591" i="4"/>
  <c r="D1591" i="4"/>
  <c r="C1592" i="4"/>
  <c r="D1592" i="4"/>
  <c r="C1593" i="4"/>
  <c r="D1593" i="4"/>
  <c r="C1594" i="4"/>
  <c r="D1594" i="4"/>
  <c r="C1595" i="4"/>
  <c r="D1595" i="4"/>
  <c r="C1596" i="4"/>
  <c r="D1596" i="4"/>
  <c r="C1597" i="4"/>
  <c r="D1597" i="4"/>
  <c r="C1598" i="4"/>
  <c r="D1598" i="4"/>
  <c r="C1599" i="4"/>
  <c r="D1599" i="4"/>
  <c r="C1600" i="4"/>
  <c r="D1600" i="4"/>
  <c r="C1601" i="4"/>
  <c r="D1601" i="4"/>
  <c r="C1602" i="4"/>
  <c r="D1602" i="4"/>
  <c r="C1603" i="4"/>
  <c r="D1603" i="4"/>
  <c r="C1604" i="4"/>
  <c r="D1604" i="4"/>
  <c r="C1605" i="4"/>
  <c r="D1605" i="4"/>
  <c r="C1606" i="4"/>
  <c r="D1606" i="4"/>
  <c r="C1607" i="4"/>
  <c r="D1607" i="4"/>
  <c r="C1608" i="4"/>
  <c r="D1608" i="4"/>
  <c r="C1609" i="4"/>
  <c r="D1609" i="4"/>
  <c r="C1610" i="4"/>
  <c r="D1610" i="4"/>
  <c r="C1611" i="4"/>
  <c r="D1611" i="4"/>
  <c r="C1612" i="4"/>
  <c r="D1612" i="4"/>
  <c r="C1613" i="4"/>
  <c r="D1613" i="4"/>
  <c r="C1614" i="4"/>
  <c r="D1614" i="4"/>
  <c r="C1615" i="4"/>
  <c r="D1615" i="4"/>
  <c r="C1616" i="4"/>
  <c r="D1616" i="4"/>
  <c r="C1617" i="4"/>
  <c r="D1617" i="4"/>
  <c r="C1618" i="4"/>
  <c r="D1618" i="4"/>
  <c r="C1619" i="4"/>
  <c r="D1619" i="4"/>
  <c r="C1620" i="4"/>
  <c r="D1620" i="4"/>
  <c r="C1621" i="4"/>
  <c r="D1621" i="4"/>
  <c r="C1622" i="4"/>
  <c r="D1622" i="4"/>
  <c r="C1623" i="4"/>
  <c r="D1623" i="4"/>
  <c r="C1624" i="4"/>
  <c r="D1624" i="4"/>
  <c r="C1625" i="4"/>
  <c r="D1625" i="4"/>
  <c r="C1626" i="4"/>
  <c r="D1626" i="4"/>
  <c r="C1627" i="4"/>
  <c r="D1627" i="4"/>
  <c r="C1628" i="4"/>
  <c r="D1628" i="4"/>
  <c r="C1629" i="4"/>
  <c r="D1629" i="4"/>
  <c r="C1630" i="4"/>
  <c r="D1630" i="4"/>
  <c r="C1631" i="4"/>
  <c r="D1631" i="4"/>
  <c r="C1632" i="4"/>
  <c r="D1632" i="4"/>
  <c r="C1633" i="4"/>
  <c r="D1633" i="4"/>
  <c r="C1634" i="4"/>
  <c r="D1634" i="4"/>
  <c r="C1635" i="4"/>
  <c r="D1635" i="4"/>
  <c r="C1636" i="4"/>
  <c r="D1636" i="4"/>
  <c r="C1637" i="4"/>
  <c r="D1637" i="4"/>
  <c r="C1638" i="4"/>
  <c r="D1638" i="4"/>
  <c r="C1639" i="4"/>
  <c r="D1639" i="4"/>
  <c r="C1640" i="4"/>
  <c r="D1640" i="4"/>
  <c r="C1641" i="4"/>
  <c r="D1641" i="4"/>
  <c r="C1642" i="4"/>
  <c r="D1642" i="4"/>
  <c r="C1643" i="4"/>
  <c r="D1643" i="4"/>
  <c r="C1644" i="4"/>
  <c r="D1644" i="4"/>
  <c r="C1645" i="4"/>
  <c r="D1645" i="4"/>
  <c r="C1646" i="4"/>
  <c r="D1646" i="4"/>
  <c r="C1647" i="4"/>
  <c r="D1647" i="4"/>
  <c r="C1648" i="4"/>
  <c r="D1648" i="4"/>
  <c r="C1649" i="4"/>
  <c r="D1649" i="4"/>
  <c r="C1650" i="4"/>
  <c r="D1650" i="4"/>
  <c r="C1651" i="4"/>
  <c r="D1651" i="4"/>
  <c r="C1652" i="4"/>
  <c r="D1652" i="4"/>
  <c r="C1653" i="4"/>
  <c r="D1653" i="4"/>
  <c r="C1654" i="4"/>
  <c r="D1654" i="4"/>
  <c r="C1655" i="4"/>
  <c r="D1655" i="4"/>
  <c r="C1656" i="4"/>
  <c r="D1656" i="4"/>
  <c r="C1657" i="4"/>
  <c r="D1657" i="4"/>
  <c r="C1658" i="4"/>
  <c r="D1658" i="4"/>
  <c r="C1659" i="4"/>
  <c r="D1659" i="4"/>
  <c r="C1660" i="4"/>
  <c r="D1660" i="4"/>
  <c r="C1661" i="4"/>
  <c r="D1661" i="4"/>
  <c r="C1662" i="4"/>
  <c r="D1662" i="4"/>
  <c r="C1663" i="4"/>
  <c r="D1663" i="4"/>
  <c r="C1664" i="4"/>
  <c r="D1664" i="4"/>
  <c r="C1665" i="4"/>
  <c r="D1665" i="4"/>
  <c r="C1666" i="4"/>
  <c r="D1666" i="4"/>
  <c r="C1667" i="4"/>
  <c r="D1667" i="4"/>
  <c r="C1668" i="4"/>
  <c r="D1668" i="4"/>
  <c r="C1669" i="4"/>
  <c r="D1669" i="4"/>
  <c r="C1670" i="4"/>
  <c r="D1670" i="4"/>
  <c r="C1671" i="4"/>
  <c r="D1671" i="4"/>
  <c r="C1672" i="4"/>
  <c r="D1672" i="4"/>
  <c r="C1673" i="4"/>
  <c r="D1673" i="4"/>
  <c r="C1674" i="4"/>
  <c r="D1674" i="4"/>
  <c r="C1675" i="4"/>
  <c r="D1675" i="4"/>
  <c r="C1676" i="4"/>
  <c r="D1676" i="4"/>
  <c r="C1677" i="4"/>
  <c r="D1677" i="4"/>
  <c r="C1678" i="4"/>
  <c r="D1678" i="4"/>
  <c r="C1679" i="4"/>
  <c r="D1679" i="4"/>
  <c r="C1680" i="4"/>
  <c r="D1680" i="4"/>
  <c r="C1681" i="4"/>
  <c r="D1681" i="4"/>
  <c r="C1682" i="4"/>
  <c r="D1682" i="4"/>
  <c r="C1683" i="4"/>
  <c r="D1683" i="4"/>
  <c r="C1684" i="4"/>
  <c r="D1684" i="4"/>
  <c r="C1685" i="4"/>
  <c r="D1685" i="4"/>
  <c r="C1686" i="4"/>
  <c r="D1686" i="4"/>
  <c r="C1687" i="4"/>
  <c r="D1687" i="4"/>
  <c r="C1688" i="4"/>
  <c r="D1688" i="4"/>
  <c r="C1689" i="4"/>
  <c r="D1689" i="4"/>
  <c r="C1690" i="4"/>
  <c r="D1690" i="4"/>
  <c r="C1691" i="4"/>
  <c r="D1691" i="4"/>
  <c r="C1692" i="4"/>
  <c r="D1692" i="4"/>
  <c r="C1693" i="4"/>
  <c r="D1693" i="4"/>
  <c r="C1694" i="4"/>
  <c r="D1694" i="4"/>
  <c r="C1695" i="4"/>
  <c r="D1695" i="4"/>
  <c r="C1696" i="4"/>
  <c r="D1696" i="4"/>
  <c r="C1697" i="4"/>
  <c r="D1697" i="4"/>
  <c r="C1698" i="4"/>
  <c r="D1698" i="4"/>
  <c r="C1699" i="4"/>
  <c r="D1699" i="4"/>
  <c r="C1700" i="4"/>
  <c r="D1700" i="4"/>
  <c r="C1701" i="4"/>
  <c r="D1701" i="4"/>
  <c r="C1702" i="4"/>
  <c r="D1702" i="4"/>
  <c r="C1703" i="4"/>
  <c r="D1703" i="4"/>
  <c r="C1704" i="4"/>
  <c r="D1704" i="4"/>
  <c r="C1705" i="4"/>
  <c r="D1705" i="4"/>
  <c r="C1706" i="4"/>
  <c r="D1706" i="4"/>
  <c r="C1707" i="4"/>
  <c r="D1707" i="4"/>
  <c r="C1708" i="4"/>
  <c r="D1708" i="4"/>
  <c r="C1709" i="4"/>
  <c r="D1709" i="4"/>
  <c r="C1710" i="4"/>
  <c r="D1710" i="4"/>
  <c r="C1711" i="4"/>
  <c r="D1711" i="4"/>
  <c r="C1712" i="4"/>
  <c r="D1712" i="4"/>
  <c r="C1713" i="4"/>
  <c r="D1713" i="4"/>
  <c r="C1714" i="4"/>
  <c r="D1714" i="4"/>
  <c r="C1715" i="4"/>
  <c r="D1715" i="4"/>
  <c r="C1716" i="4"/>
  <c r="D1716" i="4"/>
  <c r="C1717" i="4"/>
  <c r="D1717" i="4"/>
  <c r="C1718" i="4"/>
  <c r="D1718" i="4"/>
  <c r="C1719" i="4"/>
  <c r="D1719" i="4"/>
  <c r="C1720" i="4"/>
  <c r="D1720" i="4"/>
  <c r="C1721" i="4"/>
  <c r="D1721" i="4"/>
  <c r="C1722" i="4"/>
  <c r="D1722" i="4"/>
  <c r="C1723" i="4"/>
  <c r="D1723" i="4"/>
  <c r="C1724" i="4"/>
  <c r="D1724" i="4"/>
  <c r="C1725" i="4"/>
  <c r="D1725" i="4"/>
  <c r="C1726" i="4"/>
  <c r="D1726" i="4"/>
  <c r="C1727" i="4"/>
  <c r="D1727" i="4"/>
  <c r="C1728" i="4"/>
  <c r="D1728" i="4"/>
  <c r="C1729" i="4"/>
  <c r="D1729" i="4"/>
  <c r="C1730" i="4"/>
  <c r="D1730" i="4"/>
  <c r="C1731" i="4"/>
  <c r="D1731" i="4"/>
  <c r="C1732" i="4"/>
  <c r="D1732" i="4"/>
  <c r="C1733" i="4"/>
  <c r="D1733" i="4"/>
  <c r="C1734" i="4"/>
  <c r="D1734" i="4"/>
  <c r="C1735" i="4"/>
  <c r="D1735" i="4"/>
  <c r="C1736" i="4"/>
  <c r="D1736" i="4"/>
  <c r="C1737" i="4"/>
  <c r="D1737" i="4"/>
  <c r="C1738" i="4"/>
  <c r="D1738" i="4"/>
  <c r="C1739" i="4"/>
  <c r="D1739" i="4"/>
  <c r="C1740" i="4"/>
  <c r="D1740" i="4"/>
  <c r="C1741" i="4"/>
  <c r="D1741" i="4"/>
  <c r="C1742" i="4"/>
  <c r="D1742" i="4"/>
  <c r="C1743" i="4"/>
  <c r="D1743" i="4"/>
  <c r="C1744" i="4"/>
  <c r="D1744" i="4"/>
  <c r="C1745" i="4"/>
  <c r="D1745" i="4"/>
  <c r="C1746" i="4"/>
  <c r="D1746" i="4"/>
  <c r="C1747" i="4"/>
  <c r="D1747" i="4"/>
  <c r="C1748" i="4"/>
  <c r="D1748" i="4"/>
  <c r="C1749" i="4"/>
  <c r="D1749" i="4"/>
  <c r="C1750" i="4"/>
  <c r="D1750" i="4"/>
  <c r="C1751" i="4"/>
  <c r="D1751" i="4"/>
  <c r="C1752" i="4"/>
  <c r="D1752" i="4"/>
  <c r="C1753" i="4"/>
  <c r="D1753" i="4"/>
  <c r="C1754" i="4"/>
  <c r="D1754" i="4"/>
  <c r="C1755" i="4"/>
  <c r="D1755" i="4"/>
  <c r="C1756" i="4"/>
  <c r="D1756" i="4"/>
  <c r="C1757" i="4"/>
  <c r="D1757" i="4"/>
  <c r="C1758" i="4"/>
  <c r="D1758" i="4"/>
  <c r="C1759" i="4"/>
  <c r="D1759" i="4"/>
  <c r="C1760" i="4"/>
  <c r="D1760" i="4"/>
  <c r="C1761" i="4"/>
  <c r="D1761" i="4"/>
  <c r="C1762" i="4"/>
  <c r="D1762" i="4"/>
  <c r="C1763" i="4"/>
  <c r="D1763" i="4"/>
  <c r="C1764" i="4"/>
  <c r="D1764" i="4"/>
  <c r="C1765" i="4"/>
  <c r="D1765" i="4"/>
  <c r="C1766" i="4"/>
  <c r="D1766" i="4"/>
  <c r="C1767" i="4"/>
  <c r="D1767" i="4"/>
  <c r="C1768" i="4"/>
  <c r="D1768" i="4"/>
  <c r="C1769" i="4"/>
  <c r="D1769" i="4"/>
  <c r="C1770" i="4"/>
  <c r="D1770" i="4"/>
  <c r="C1771" i="4"/>
  <c r="D1771" i="4"/>
  <c r="C1772" i="4"/>
  <c r="D1772" i="4"/>
  <c r="C1773" i="4"/>
  <c r="D1773" i="4"/>
  <c r="C1774" i="4"/>
  <c r="D1774" i="4"/>
  <c r="C1775" i="4"/>
  <c r="D1775" i="4"/>
  <c r="C1776" i="4"/>
  <c r="D1776" i="4"/>
  <c r="C1777" i="4"/>
  <c r="D1777" i="4"/>
  <c r="C1778" i="4"/>
  <c r="D1778" i="4"/>
  <c r="C1779" i="4"/>
  <c r="D1779" i="4"/>
  <c r="C1780" i="4"/>
  <c r="D1780" i="4"/>
  <c r="C1781" i="4"/>
  <c r="D1781" i="4"/>
  <c r="C1782" i="4"/>
  <c r="D1782" i="4"/>
  <c r="C1783" i="4"/>
  <c r="D1783" i="4"/>
  <c r="C1784" i="4"/>
  <c r="D1784" i="4"/>
  <c r="C1785" i="4"/>
  <c r="D1785" i="4"/>
  <c r="C1786" i="4"/>
  <c r="D1786" i="4"/>
  <c r="C1787" i="4"/>
  <c r="D1787" i="4"/>
  <c r="C1788" i="4"/>
  <c r="D1788" i="4"/>
  <c r="C1789" i="4"/>
  <c r="D1789" i="4"/>
  <c r="C1790" i="4"/>
  <c r="D1790" i="4"/>
  <c r="C1791" i="4"/>
  <c r="D1791" i="4"/>
  <c r="C1792" i="4"/>
  <c r="D1792" i="4"/>
  <c r="C1793" i="4"/>
  <c r="D1793" i="4"/>
  <c r="C1794" i="4"/>
  <c r="D1794" i="4"/>
  <c r="C1795" i="4"/>
  <c r="D1795" i="4"/>
  <c r="C1796" i="4"/>
  <c r="D1796" i="4"/>
  <c r="C1797" i="4"/>
  <c r="D1797" i="4"/>
  <c r="C1798" i="4"/>
  <c r="D1798" i="4"/>
  <c r="C1799" i="4"/>
  <c r="D1799" i="4"/>
  <c r="C1800" i="4"/>
  <c r="D1800" i="4"/>
  <c r="C1801" i="4"/>
  <c r="D1801" i="4"/>
  <c r="C1802" i="4"/>
  <c r="D1802" i="4"/>
  <c r="C1803" i="4"/>
  <c r="D1803" i="4"/>
  <c r="C1804" i="4"/>
  <c r="D1804" i="4"/>
  <c r="C1805" i="4"/>
  <c r="D1805" i="4"/>
  <c r="C1806" i="4"/>
  <c r="D1806" i="4"/>
  <c r="C1807" i="4"/>
  <c r="D1807" i="4"/>
  <c r="C1808" i="4"/>
  <c r="D1808" i="4"/>
  <c r="C1809" i="4"/>
  <c r="D1809" i="4"/>
  <c r="C1810" i="4"/>
  <c r="D1810" i="4"/>
  <c r="C1811" i="4"/>
  <c r="D1811" i="4"/>
  <c r="C1812" i="4"/>
  <c r="D1812" i="4"/>
  <c r="C1813" i="4"/>
  <c r="D1813" i="4"/>
  <c r="C1814" i="4"/>
  <c r="D1814" i="4"/>
  <c r="C1815" i="4"/>
  <c r="D1815" i="4"/>
  <c r="C1816" i="4"/>
  <c r="D1816" i="4"/>
  <c r="C1817" i="4"/>
  <c r="D1817" i="4"/>
  <c r="C1818" i="4"/>
  <c r="D1818" i="4"/>
  <c r="C1819" i="4"/>
  <c r="D1819" i="4"/>
  <c r="C1820" i="4"/>
  <c r="D1820" i="4"/>
  <c r="C1821" i="4"/>
  <c r="D1821" i="4"/>
  <c r="C1822" i="4"/>
  <c r="D1822" i="4"/>
  <c r="C1823" i="4"/>
  <c r="D1823" i="4"/>
  <c r="C1824" i="4"/>
  <c r="D1824" i="4"/>
  <c r="C1825" i="4"/>
  <c r="D1825" i="4"/>
  <c r="C1826" i="4"/>
  <c r="D1826" i="4"/>
  <c r="C1827" i="4"/>
  <c r="D1827" i="4"/>
  <c r="C1828" i="4"/>
  <c r="D1828" i="4"/>
  <c r="C1829" i="4"/>
  <c r="D1829" i="4"/>
  <c r="C1830" i="4"/>
  <c r="D1830" i="4"/>
  <c r="C1831" i="4"/>
  <c r="D1831" i="4"/>
  <c r="C1832" i="4"/>
  <c r="D1832" i="4"/>
  <c r="C1833" i="4"/>
  <c r="D1833" i="4"/>
  <c r="C1834" i="4"/>
  <c r="D1834" i="4"/>
  <c r="C1835" i="4"/>
  <c r="D1835" i="4"/>
  <c r="C1836" i="4"/>
  <c r="D1836" i="4"/>
  <c r="C1837" i="4"/>
  <c r="D1837" i="4"/>
  <c r="C1838" i="4"/>
  <c r="D1838" i="4"/>
  <c r="C1839" i="4"/>
  <c r="D1839" i="4"/>
  <c r="C1840" i="4"/>
  <c r="D1840" i="4"/>
  <c r="C1841" i="4"/>
  <c r="D1841" i="4"/>
  <c r="C1842" i="4"/>
  <c r="D1842" i="4"/>
  <c r="C1843" i="4"/>
  <c r="D1843" i="4"/>
  <c r="C1844" i="4"/>
  <c r="D1844" i="4"/>
  <c r="C1845" i="4"/>
  <c r="D1845" i="4"/>
  <c r="C1846" i="4"/>
  <c r="D1846" i="4"/>
  <c r="C1847" i="4"/>
  <c r="D1847" i="4"/>
  <c r="C1848" i="4"/>
  <c r="D1848" i="4"/>
  <c r="C1849" i="4"/>
  <c r="D1849" i="4"/>
  <c r="C1850" i="4"/>
  <c r="D1850" i="4"/>
  <c r="C1851" i="4"/>
  <c r="D1851" i="4"/>
  <c r="C1852" i="4"/>
  <c r="D1852" i="4"/>
  <c r="C1853" i="4"/>
  <c r="D1853" i="4"/>
  <c r="C1854" i="4"/>
  <c r="D1854" i="4"/>
  <c r="C1855" i="4"/>
  <c r="D1855" i="4"/>
  <c r="C1856" i="4"/>
  <c r="D1856" i="4"/>
  <c r="C1857" i="4"/>
  <c r="D1857" i="4"/>
  <c r="C1858" i="4"/>
  <c r="D1858" i="4"/>
  <c r="C1859" i="4"/>
  <c r="D1859" i="4"/>
  <c r="C1860" i="4"/>
  <c r="D1860" i="4"/>
  <c r="C1861" i="4"/>
  <c r="D1861" i="4"/>
  <c r="C1862" i="4"/>
  <c r="D1862" i="4"/>
  <c r="C1863" i="4"/>
  <c r="D1863" i="4"/>
  <c r="C1864" i="4"/>
  <c r="D1864" i="4"/>
  <c r="C1865" i="4"/>
  <c r="D1865" i="4"/>
  <c r="C1866" i="4"/>
  <c r="D1866" i="4"/>
  <c r="C1867" i="4"/>
  <c r="D1867" i="4"/>
  <c r="C1868" i="4"/>
  <c r="D1868" i="4"/>
  <c r="C1869" i="4"/>
  <c r="D1869" i="4"/>
  <c r="C1870" i="4"/>
  <c r="D1870" i="4"/>
  <c r="C1871" i="4"/>
  <c r="D1871" i="4"/>
  <c r="C1872" i="4"/>
  <c r="D1872" i="4"/>
  <c r="C1873" i="4"/>
  <c r="D1873" i="4"/>
  <c r="C1874" i="4"/>
  <c r="D1874" i="4"/>
  <c r="C1875" i="4"/>
  <c r="D1875" i="4"/>
  <c r="C1876" i="4"/>
  <c r="D1876" i="4"/>
  <c r="C1877" i="4"/>
  <c r="D1877" i="4"/>
  <c r="C1878" i="4"/>
  <c r="D1878" i="4"/>
  <c r="C1879" i="4"/>
  <c r="D1879" i="4"/>
  <c r="C1880" i="4"/>
  <c r="D1880" i="4"/>
  <c r="C1881" i="4"/>
  <c r="D1881" i="4"/>
  <c r="C1882" i="4"/>
  <c r="D1882" i="4"/>
  <c r="C1883" i="4"/>
  <c r="D1883" i="4"/>
  <c r="C1884" i="4"/>
  <c r="D1884" i="4"/>
  <c r="C1885" i="4"/>
  <c r="D1885" i="4"/>
  <c r="C1886" i="4"/>
  <c r="D1886" i="4"/>
  <c r="C1887" i="4"/>
  <c r="D1887" i="4"/>
  <c r="C1888" i="4"/>
  <c r="D1888" i="4"/>
  <c r="C1889" i="4"/>
  <c r="D1889" i="4"/>
  <c r="C1890" i="4"/>
  <c r="D1890" i="4"/>
  <c r="C1891" i="4"/>
  <c r="D1891" i="4"/>
  <c r="C1892" i="4"/>
  <c r="D1892" i="4"/>
  <c r="C1893" i="4"/>
  <c r="D1893" i="4"/>
  <c r="C1894" i="4"/>
  <c r="D1894" i="4"/>
  <c r="C1895" i="4"/>
  <c r="D1895" i="4"/>
  <c r="C1896" i="4"/>
  <c r="D1896" i="4"/>
  <c r="C1897" i="4"/>
  <c r="D1897" i="4"/>
  <c r="C1898" i="4"/>
  <c r="D1898" i="4"/>
  <c r="C1899" i="4"/>
  <c r="D1899" i="4"/>
  <c r="C1900" i="4"/>
  <c r="D1900" i="4"/>
  <c r="C1901" i="4"/>
  <c r="D1901" i="4"/>
  <c r="C1902" i="4"/>
  <c r="D1902" i="4"/>
  <c r="C1903" i="4"/>
  <c r="D1903" i="4"/>
  <c r="C1904" i="4"/>
  <c r="D1904" i="4"/>
  <c r="C1905" i="4"/>
  <c r="D1905" i="4"/>
  <c r="C1906" i="4"/>
  <c r="D1906" i="4"/>
  <c r="C1907" i="4"/>
  <c r="D1907" i="4"/>
  <c r="C1908" i="4"/>
  <c r="D1908" i="4"/>
  <c r="C1909" i="4"/>
  <c r="D1909" i="4"/>
  <c r="C1910" i="4"/>
  <c r="D1910" i="4"/>
  <c r="C1911" i="4"/>
  <c r="D1911" i="4"/>
  <c r="C1912" i="4"/>
  <c r="D1912" i="4"/>
  <c r="C1913" i="4"/>
  <c r="D1913" i="4"/>
  <c r="C1914" i="4"/>
  <c r="D1914" i="4"/>
  <c r="C1915" i="4"/>
  <c r="D1915" i="4"/>
  <c r="C1916" i="4"/>
  <c r="D1916" i="4"/>
  <c r="C1917" i="4"/>
  <c r="D1917" i="4"/>
  <c r="C1918" i="4"/>
  <c r="D1918" i="4"/>
  <c r="C1919" i="4"/>
  <c r="D1919" i="4"/>
  <c r="C1920" i="4"/>
  <c r="D1920" i="4"/>
  <c r="C1921" i="4"/>
  <c r="D1921" i="4"/>
  <c r="C1922" i="4"/>
  <c r="D1922" i="4"/>
  <c r="C1923" i="4"/>
  <c r="D1923" i="4"/>
  <c r="C1924" i="4"/>
  <c r="D1924" i="4"/>
  <c r="C1925" i="4"/>
  <c r="D1925" i="4"/>
  <c r="C1926" i="4"/>
  <c r="D1926" i="4"/>
  <c r="C1927" i="4"/>
  <c r="D1927" i="4"/>
  <c r="C1928" i="4"/>
  <c r="D1928" i="4"/>
  <c r="C1929" i="4"/>
  <c r="D1929" i="4"/>
  <c r="C1930" i="4"/>
  <c r="D1930" i="4"/>
  <c r="C1931" i="4"/>
  <c r="D1931" i="4"/>
  <c r="C1932" i="4"/>
  <c r="D1932" i="4"/>
  <c r="C1933" i="4"/>
  <c r="D1933" i="4"/>
  <c r="C1934" i="4"/>
  <c r="D1934" i="4"/>
  <c r="C1935" i="4"/>
  <c r="D1935" i="4"/>
  <c r="C1936" i="4"/>
  <c r="D1936" i="4"/>
  <c r="C1937" i="4"/>
  <c r="D1937" i="4"/>
  <c r="C1938" i="4"/>
  <c r="D1938" i="4"/>
  <c r="C1939" i="4"/>
  <c r="D1939" i="4"/>
  <c r="C1940" i="4"/>
  <c r="D1940" i="4"/>
  <c r="C1941" i="4"/>
  <c r="D1941" i="4"/>
  <c r="C1942" i="4"/>
  <c r="D1942" i="4"/>
  <c r="C1943" i="4"/>
  <c r="D1943" i="4"/>
  <c r="C1944" i="4"/>
  <c r="D1944" i="4"/>
  <c r="C1945" i="4"/>
  <c r="D1945" i="4"/>
  <c r="C1946" i="4"/>
  <c r="D1946" i="4"/>
  <c r="C1947" i="4"/>
  <c r="D1947" i="4"/>
  <c r="C1948" i="4"/>
  <c r="D1948" i="4"/>
  <c r="C1949" i="4"/>
  <c r="D1949" i="4"/>
  <c r="C1950" i="4"/>
  <c r="D1950" i="4"/>
  <c r="C1951" i="4"/>
  <c r="D1951" i="4"/>
  <c r="C1952" i="4"/>
  <c r="D1952" i="4"/>
  <c r="C1953" i="4"/>
  <c r="D1953" i="4"/>
  <c r="C1954" i="4"/>
  <c r="D1954" i="4"/>
  <c r="C1955" i="4"/>
  <c r="D1955" i="4"/>
  <c r="C1956" i="4"/>
  <c r="D1956" i="4"/>
  <c r="C1957" i="4"/>
  <c r="D1957" i="4"/>
  <c r="C1958" i="4"/>
  <c r="D1958" i="4"/>
  <c r="C1959" i="4"/>
  <c r="D1959" i="4"/>
  <c r="C1960" i="4"/>
  <c r="D1960" i="4"/>
  <c r="C1961" i="4"/>
  <c r="D1961" i="4"/>
  <c r="C1962" i="4"/>
  <c r="D1962" i="4"/>
  <c r="C1963" i="4"/>
  <c r="D1963" i="4"/>
  <c r="C1964" i="4"/>
  <c r="D1964" i="4"/>
  <c r="C1965" i="4"/>
  <c r="D1965" i="4"/>
  <c r="C1966" i="4"/>
  <c r="D1966" i="4"/>
  <c r="C1967" i="4"/>
  <c r="D1967" i="4"/>
  <c r="C1968" i="4"/>
  <c r="D1968" i="4"/>
  <c r="C1969" i="4"/>
  <c r="D1969" i="4"/>
  <c r="C1970" i="4"/>
  <c r="D1970" i="4"/>
  <c r="C1971" i="4"/>
  <c r="D1971" i="4"/>
  <c r="C1972" i="4"/>
  <c r="D1972" i="4"/>
  <c r="C1973" i="4"/>
  <c r="D1973" i="4"/>
  <c r="C1974" i="4"/>
  <c r="D1974" i="4"/>
  <c r="C1975" i="4"/>
  <c r="D1975" i="4"/>
  <c r="C1976" i="4"/>
  <c r="D1976" i="4"/>
  <c r="C1977" i="4"/>
  <c r="D1977" i="4"/>
  <c r="C1978" i="4"/>
  <c r="D1978" i="4"/>
  <c r="C1979" i="4"/>
  <c r="D1979" i="4"/>
  <c r="C1980" i="4"/>
  <c r="D1980" i="4"/>
  <c r="C1981" i="4"/>
  <c r="D1981" i="4"/>
  <c r="C1982" i="4"/>
  <c r="D1982" i="4"/>
  <c r="C1983" i="4"/>
  <c r="D1983" i="4"/>
  <c r="C1984" i="4"/>
  <c r="D1984" i="4"/>
  <c r="C1985" i="4"/>
  <c r="D1985" i="4"/>
  <c r="C1986" i="4"/>
  <c r="D1986" i="4"/>
  <c r="C1987" i="4"/>
  <c r="D1987" i="4"/>
  <c r="C1988" i="4"/>
  <c r="D1988" i="4"/>
  <c r="C1989" i="4"/>
  <c r="D1989" i="4"/>
  <c r="C1990" i="4"/>
  <c r="D1990" i="4"/>
  <c r="C1991" i="4"/>
  <c r="D1991" i="4"/>
  <c r="C1992" i="4"/>
  <c r="D1992" i="4"/>
  <c r="C1993" i="4"/>
  <c r="D1993" i="4"/>
  <c r="C1994" i="4"/>
  <c r="D1994" i="4"/>
  <c r="C1995" i="4"/>
  <c r="D1995" i="4"/>
  <c r="C1996" i="4"/>
  <c r="D1996" i="4"/>
  <c r="C1997" i="4"/>
  <c r="D1997" i="4"/>
  <c r="C1998" i="4"/>
  <c r="D1998" i="4"/>
  <c r="C1999" i="4"/>
  <c r="D1999" i="4"/>
  <c r="C2000" i="4"/>
  <c r="D2000" i="4"/>
  <c r="C2001" i="4"/>
  <c r="D2001" i="4"/>
  <c r="C2002" i="4"/>
  <c r="D2002" i="4"/>
  <c r="C2003" i="4"/>
  <c r="D2003" i="4"/>
  <c r="C2004" i="4"/>
  <c r="D2004" i="4"/>
  <c r="C2005" i="4"/>
  <c r="D2005" i="4"/>
  <c r="C2006" i="4"/>
  <c r="D2006" i="4"/>
  <c r="C2007" i="4"/>
  <c r="D2007" i="4"/>
  <c r="C2008" i="4"/>
  <c r="D2008" i="4"/>
  <c r="C2009" i="4"/>
  <c r="D2009" i="4"/>
  <c r="C2010" i="4"/>
  <c r="D2010" i="4"/>
  <c r="C2011" i="4"/>
  <c r="D2011" i="4"/>
  <c r="C2012" i="4"/>
  <c r="D2012" i="4"/>
  <c r="C2013" i="4"/>
  <c r="D2013" i="4"/>
  <c r="C2014" i="4"/>
  <c r="D2014" i="4"/>
  <c r="C2015" i="4"/>
  <c r="D2015" i="4"/>
  <c r="C2016" i="4"/>
  <c r="D2016" i="4"/>
  <c r="C2017" i="4"/>
  <c r="D2017" i="4"/>
  <c r="C2018" i="4"/>
  <c r="D2018" i="4"/>
  <c r="C2019" i="4"/>
  <c r="D2019" i="4"/>
  <c r="C2020" i="4"/>
  <c r="D2020" i="4"/>
  <c r="C2021" i="4"/>
  <c r="D2021" i="4"/>
  <c r="C2022" i="4"/>
  <c r="D2022" i="4"/>
  <c r="C2023" i="4"/>
  <c r="D2023" i="4"/>
  <c r="C2024" i="4"/>
  <c r="D2024" i="4"/>
  <c r="C2025" i="4"/>
  <c r="D2025" i="4"/>
  <c r="C2026" i="4"/>
  <c r="D2026" i="4"/>
  <c r="C2027" i="4"/>
  <c r="D2027" i="4"/>
  <c r="C2028" i="4"/>
  <c r="D2028" i="4"/>
  <c r="C2029" i="4"/>
  <c r="D2029" i="4"/>
  <c r="C2030" i="4"/>
  <c r="D2030" i="4"/>
  <c r="C2031" i="4"/>
  <c r="D2031" i="4"/>
  <c r="C2032" i="4"/>
  <c r="D2032" i="4"/>
  <c r="C2033" i="4"/>
  <c r="D2033" i="4"/>
  <c r="C2034" i="4"/>
  <c r="D2034" i="4"/>
  <c r="C2035" i="4"/>
  <c r="D2035" i="4"/>
  <c r="C2036" i="4"/>
  <c r="D2036" i="4"/>
  <c r="C2037" i="4"/>
  <c r="D2037" i="4"/>
  <c r="C2038" i="4"/>
  <c r="D2038" i="4"/>
  <c r="C2039" i="4"/>
  <c r="D2039" i="4"/>
  <c r="C2040" i="4"/>
  <c r="D2040" i="4"/>
  <c r="C2041" i="4"/>
  <c r="D2041" i="4"/>
  <c r="C2042" i="4"/>
  <c r="D2042" i="4"/>
  <c r="C2043" i="4"/>
  <c r="D2043" i="4"/>
  <c r="C2044" i="4"/>
  <c r="D2044" i="4"/>
  <c r="C2045" i="4"/>
  <c r="D2045" i="4"/>
  <c r="C2046" i="4"/>
  <c r="D2046" i="4"/>
  <c r="C2047" i="4"/>
  <c r="D2047" i="4"/>
  <c r="C2048" i="4"/>
  <c r="D2048" i="4"/>
  <c r="C2049" i="4"/>
  <c r="D2049" i="4"/>
  <c r="C2050" i="4"/>
  <c r="D2050" i="4"/>
  <c r="C2051" i="4"/>
  <c r="D2051" i="4"/>
  <c r="C2052" i="4"/>
  <c r="D2052" i="4"/>
  <c r="C2053" i="4"/>
  <c r="D2053" i="4"/>
  <c r="C2054" i="4"/>
  <c r="D2054" i="4"/>
  <c r="C2055" i="4"/>
  <c r="D2055" i="4"/>
  <c r="C2056" i="4"/>
  <c r="D2056" i="4"/>
  <c r="C2057" i="4"/>
  <c r="D2057" i="4"/>
  <c r="C2058" i="4"/>
  <c r="D2058" i="4"/>
  <c r="C2059" i="4"/>
  <c r="D2059" i="4"/>
  <c r="C2060" i="4"/>
  <c r="D2060" i="4"/>
  <c r="C2061" i="4"/>
  <c r="D2061" i="4"/>
  <c r="C2062" i="4"/>
  <c r="D2062" i="4"/>
  <c r="C2063" i="4"/>
  <c r="D2063" i="4"/>
  <c r="C2064" i="4"/>
  <c r="D2064" i="4"/>
  <c r="C2065" i="4"/>
  <c r="D2065" i="4"/>
  <c r="C2066" i="4"/>
  <c r="D2066" i="4"/>
  <c r="C2067" i="4"/>
  <c r="D2067" i="4"/>
  <c r="C2068" i="4"/>
  <c r="D2068" i="4"/>
  <c r="C2069" i="4"/>
  <c r="D2069" i="4"/>
  <c r="C2070" i="4"/>
  <c r="D2070" i="4"/>
  <c r="C2071" i="4"/>
  <c r="D2071" i="4"/>
  <c r="C2072" i="4"/>
  <c r="D2072" i="4"/>
  <c r="C2073" i="4"/>
  <c r="D2073" i="4"/>
  <c r="C2074" i="4"/>
  <c r="D2074" i="4"/>
  <c r="C2075" i="4"/>
  <c r="D2075" i="4"/>
  <c r="C2076" i="4"/>
  <c r="D2076" i="4"/>
  <c r="C2077" i="4"/>
  <c r="D2077" i="4"/>
  <c r="C2078" i="4"/>
  <c r="D2078" i="4"/>
  <c r="C2079" i="4"/>
  <c r="D2079" i="4"/>
  <c r="C2080" i="4"/>
  <c r="D2080" i="4"/>
  <c r="C2081" i="4"/>
  <c r="D2081" i="4"/>
  <c r="C2082" i="4"/>
  <c r="D2082" i="4"/>
  <c r="C2083" i="4"/>
  <c r="D2083" i="4"/>
  <c r="C2084" i="4"/>
  <c r="D2084" i="4"/>
  <c r="C2085" i="4"/>
  <c r="D2085" i="4"/>
  <c r="C2086" i="4"/>
  <c r="D2086" i="4"/>
  <c r="C2087" i="4"/>
  <c r="D2087" i="4"/>
  <c r="C2088" i="4"/>
  <c r="D2088" i="4"/>
  <c r="C2089" i="4"/>
  <c r="D2089" i="4"/>
  <c r="C2090" i="4"/>
  <c r="D2090" i="4"/>
  <c r="C2091" i="4"/>
  <c r="D2091" i="4"/>
  <c r="C2092" i="4"/>
  <c r="D2092" i="4"/>
  <c r="C2093" i="4"/>
  <c r="D2093" i="4"/>
  <c r="C2094" i="4"/>
  <c r="D2094" i="4"/>
  <c r="C2095" i="4"/>
  <c r="D2095" i="4"/>
  <c r="C2096" i="4"/>
  <c r="D2096" i="4"/>
  <c r="C2097" i="4"/>
  <c r="D2097" i="4"/>
  <c r="C2098" i="4"/>
  <c r="D2098" i="4"/>
  <c r="C2099" i="4"/>
  <c r="D2099" i="4"/>
  <c r="C2100" i="4"/>
  <c r="D2100" i="4"/>
  <c r="C2101" i="4"/>
  <c r="D2101" i="4"/>
  <c r="C2102" i="4"/>
  <c r="D2102" i="4"/>
  <c r="C2103" i="4"/>
  <c r="D2103" i="4"/>
  <c r="C2104" i="4"/>
  <c r="D2104" i="4"/>
  <c r="C2105" i="4"/>
  <c r="D2105" i="4"/>
  <c r="C2106" i="4"/>
  <c r="D2106" i="4"/>
  <c r="C2107" i="4"/>
  <c r="D2107" i="4"/>
  <c r="C2108" i="4"/>
  <c r="D2108" i="4"/>
  <c r="C2109" i="4"/>
  <c r="D2109" i="4"/>
  <c r="C2110" i="4"/>
  <c r="D2110" i="4"/>
  <c r="C2111" i="4"/>
  <c r="D2111" i="4"/>
  <c r="C2112" i="4"/>
  <c r="D2112" i="4"/>
  <c r="C2113" i="4"/>
  <c r="D2113" i="4"/>
  <c r="C2114" i="4"/>
  <c r="D2114" i="4"/>
  <c r="C2115" i="4"/>
  <c r="D2115" i="4"/>
  <c r="C2116" i="4"/>
  <c r="D2116" i="4"/>
  <c r="C2117" i="4"/>
  <c r="D2117" i="4"/>
  <c r="C2118" i="4"/>
  <c r="D2118" i="4"/>
  <c r="C2119" i="4"/>
  <c r="D2119" i="4"/>
  <c r="C2120" i="4"/>
  <c r="D2120" i="4"/>
  <c r="C2121" i="4"/>
  <c r="D2121" i="4"/>
  <c r="C2122" i="4"/>
  <c r="D2122" i="4"/>
  <c r="C2123" i="4"/>
  <c r="D2123" i="4"/>
  <c r="C2124" i="4"/>
  <c r="D2124" i="4"/>
  <c r="C2125" i="4"/>
  <c r="D2125" i="4"/>
  <c r="C2126" i="4"/>
  <c r="D2126" i="4"/>
  <c r="C2127" i="4"/>
  <c r="D2127" i="4"/>
  <c r="C2128" i="4"/>
  <c r="D2128" i="4"/>
  <c r="C2129" i="4"/>
  <c r="D2129" i="4"/>
  <c r="C2130" i="4"/>
  <c r="D2130" i="4"/>
  <c r="C2131" i="4"/>
  <c r="D2131" i="4"/>
  <c r="C2132" i="4"/>
  <c r="D2132" i="4"/>
  <c r="C2133" i="4"/>
  <c r="D2133" i="4"/>
  <c r="C2134" i="4"/>
  <c r="D2134" i="4"/>
  <c r="C2135" i="4"/>
  <c r="D2135" i="4"/>
  <c r="C2136" i="4"/>
  <c r="D2136" i="4"/>
  <c r="C2137" i="4"/>
  <c r="D2137" i="4"/>
  <c r="C2138" i="4"/>
  <c r="D2138" i="4"/>
  <c r="C2139" i="4"/>
  <c r="D2139" i="4"/>
  <c r="C2140" i="4"/>
  <c r="D2140" i="4"/>
  <c r="C2141" i="4"/>
  <c r="D2141" i="4"/>
  <c r="C2142" i="4"/>
  <c r="D2142" i="4"/>
  <c r="C2143" i="4"/>
  <c r="D2143" i="4"/>
  <c r="C2144" i="4"/>
  <c r="D2144" i="4"/>
  <c r="C2145" i="4"/>
  <c r="D2145" i="4"/>
  <c r="C2146" i="4"/>
  <c r="D2146" i="4"/>
  <c r="C2147" i="4"/>
  <c r="D2147" i="4"/>
  <c r="C2148" i="4"/>
  <c r="D2148" i="4"/>
  <c r="C2149" i="4"/>
  <c r="D2149" i="4"/>
  <c r="C2150" i="4"/>
  <c r="D2150" i="4"/>
  <c r="C2151" i="4"/>
  <c r="D2151" i="4"/>
  <c r="C2152" i="4"/>
  <c r="D2152" i="4"/>
  <c r="C2153" i="4"/>
  <c r="D2153" i="4"/>
  <c r="C2154" i="4"/>
  <c r="D2154" i="4"/>
  <c r="C2155" i="4"/>
  <c r="D2155" i="4"/>
  <c r="C2156" i="4"/>
  <c r="D2156" i="4"/>
  <c r="C2157" i="4"/>
  <c r="D2157" i="4"/>
  <c r="C2158" i="4"/>
  <c r="D2158" i="4"/>
  <c r="C2159" i="4"/>
  <c r="D2159" i="4"/>
  <c r="C2160" i="4"/>
  <c r="D2160" i="4"/>
  <c r="C2161" i="4"/>
  <c r="D2161" i="4"/>
  <c r="C2162" i="4"/>
  <c r="D2162" i="4"/>
  <c r="C2163" i="4"/>
  <c r="D2163" i="4"/>
  <c r="C2164" i="4"/>
  <c r="D2164" i="4"/>
  <c r="C2165" i="4"/>
  <c r="D2165" i="4"/>
  <c r="C2166" i="4"/>
  <c r="D2166" i="4"/>
  <c r="C2167" i="4"/>
  <c r="D2167" i="4"/>
  <c r="C2168" i="4"/>
  <c r="D2168" i="4"/>
  <c r="C2169" i="4"/>
  <c r="D2169" i="4"/>
  <c r="C2170" i="4"/>
  <c r="D2170" i="4"/>
  <c r="C2171" i="4"/>
  <c r="D2171" i="4"/>
  <c r="C2172" i="4"/>
  <c r="D2172" i="4"/>
  <c r="C2173" i="4"/>
  <c r="D2173" i="4"/>
  <c r="C2174" i="4"/>
  <c r="D2174" i="4"/>
  <c r="C2175" i="4"/>
  <c r="D2175" i="4"/>
  <c r="C2176" i="4"/>
  <c r="D2176" i="4"/>
  <c r="C2177" i="4"/>
  <c r="D2177" i="4"/>
  <c r="C2178" i="4"/>
  <c r="D2178" i="4"/>
  <c r="C2179" i="4"/>
  <c r="D2179" i="4"/>
  <c r="C2180" i="4"/>
  <c r="D2180" i="4"/>
  <c r="C2181" i="4"/>
  <c r="D2181" i="4"/>
  <c r="C2182" i="4"/>
  <c r="D2182" i="4"/>
  <c r="C2183" i="4"/>
  <c r="D2183" i="4"/>
  <c r="C2184" i="4"/>
  <c r="D2184" i="4"/>
  <c r="C2185" i="4"/>
  <c r="D2185" i="4"/>
  <c r="C2186" i="4"/>
  <c r="D2186" i="4"/>
  <c r="C2187" i="4"/>
  <c r="D2187" i="4"/>
  <c r="C2188" i="4"/>
  <c r="D2188" i="4"/>
  <c r="C2189" i="4"/>
  <c r="D2189" i="4"/>
  <c r="C2190" i="4"/>
  <c r="D2190" i="4"/>
  <c r="C2191" i="4"/>
  <c r="D2191" i="4"/>
  <c r="C2192" i="4"/>
  <c r="D2192" i="4"/>
  <c r="C2193" i="4"/>
  <c r="D2193" i="4"/>
  <c r="C2194" i="4"/>
  <c r="D2194" i="4"/>
  <c r="C2195" i="4"/>
  <c r="D2195" i="4"/>
  <c r="C2196" i="4"/>
  <c r="D2196" i="4"/>
  <c r="C2197" i="4"/>
  <c r="D2197" i="4"/>
  <c r="C2198" i="4"/>
  <c r="D2198" i="4"/>
  <c r="C2199" i="4"/>
  <c r="D2199" i="4"/>
  <c r="C2200" i="4"/>
  <c r="D2200" i="4"/>
  <c r="C2201" i="4"/>
  <c r="D2201" i="4"/>
  <c r="C2202" i="4"/>
  <c r="D2202" i="4"/>
  <c r="C2203" i="4"/>
  <c r="D2203" i="4"/>
  <c r="C2204" i="4"/>
  <c r="D2204" i="4"/>
  <c r="C2205" i="4"/>
  <c r="D2205" i="4"/>
  <c r="C2206" i="4"/>
  <c r="D2206" i="4"/>
  <c r="C2207" i="4"/>
  <c r="D2207" i="4"/>
  <c r="C2208" i="4"/>
  <c r="D2208" i="4"/>
  <c r="C2209" i="4"/>
  <c r="D2209" i="4"/>
  <c r="C2210" i="4"/>
  <c r="D2210" i="4"/>
  <c r="C2211" i="4"/>
  <c r="D2211" i="4"/>
  <c r="C2212" i="4"/>
  <c r="D2212" i="4"/>
  <c r="C2213" i="4"/>
  <c r="D2213" i="4"/>
  <c r="C2214" i="4"/>
  <c r="D2214" i="4"/>
  <c r="C2215" i="4"/>
  <c r="D2215" i="4"/>
  <c r="C2216" i="4"/>
  <c r="D2216" i="4"/>
  <c r="C2217" i="4"/>
  <c r="D2217" i="4"/>
  <c r="C2218" i="4"/>
  <c r="D2218" i="4"/>
  <c r="C2219" i="4"/>
  <c r="D2219" i="4"/>
  <c r="C2220" i="4"/>
  <c r="D2220" i="4"/>
  <c r="C2221" i="4"/>
  <c r="D2221" i="4"/>
  <c r="C2222" i="4"/>
  <c r="D2222" i="4"/>
  <c r="C2223" i="4"/>
  <c r="D2223" i="4"/>
  <c r="C2224" i="4"/>
  <c r="D2224" i="4"/>
  <c r="C2225" i="4"/>
  <c r="D2225" i="4"/>
  <c r="C2226" i="4"/>
  <c r="D2226" i="4"/>
  <c r="C2227" i="4"/>
  <c r="D2227" i="4"/>
  <c r="C2228" i="4"/>
  <c r="D2228" i="4"/>
  <c r="C2229" i="4"/>
  <c r="D2229" i="4"/>
  <c r="C2230" i="4"/>
  <c r="D2230" i="4"/>
  <c r="C2231" i="4"/>
  <c r="D2231" i="4"/>
  <c r="C2232" i="4"/>
  <c r="D2232" i="4"/>
  <c r="C2233" i="4"/>
  <c r="D2233" i="4"/>
  <c r="C2234" i="4"/>
  <c r="D2234" i="4"/>
  <c r="C2235" i="4"/>
  <c r="D2235" i="4"/>
  <c r="C2236" i="4"/>
  <c r="D2236" i="4"/>
  <c r="C2237" i="4"/>
  <c r="D2237" i="4"/>
  <c r="C2238" i="4"/>
  <c r="D2238" i="4"/>
  <c r="C2239" i="4"/>
  <c r="D2239" i="4"/>
  <c r="C2240" i="4"/>
  <c r="D2240" i="4"/>
  <c r="C2241" i="4"/>
  <c r="D2241" i="4"/>
  <c r="C2242" i="4"/>
  <c r="D2242" i="4"/>
  <c r="C2243" i="4"/>
  <c r="D2243" i="4"/>
  <c r="C2244" i="4"/>
  <c r="D2244" i="4"/>
  <c r="C2245" i="4"/>
  <c r="D2245" i="4"/>
  <c r="C2246" i="4"/>
  <c r="D2246" i="4"/>
  <c r="C2247" i="4"/>
  <c r="D2247" i="4"/>
  <c r="C2248" i="4"/>
  <c r="D2248" i="4"/>
  <c r="C2249" i="4"/>
  <c r="D2249" i="4"/>
  <c r="C2250" i="4"/>
  <c r="D2250" i="4"/>
  <c r="C2251" i="4"/>
  <c r="D2251" i="4"/>
  <c r="C2252" i="4"/>
  <c r="D2252" i="4"/>
  <c r="C2253" i="4"/>
  <c r="D2253" i="4"/>
  <c r="C2254" i="4"/>
  <c r="D2254" i="4"/>
  <c r="C2255" i="4"/>
  <c r="D2255" i="4"/>
  <c r="C2256" i="4"/>
  <c r="D2256" i="4"/>
  <c r="C2257" i="4"/>
  <c r="D2257" i="4"/>
  <c r="C2258" i="4"/>
  <c r="D2258" i="4"/>
  <c r="C2259" i="4"/>
  <c r="D2259" i="4"/>
  <c r="C2260" i="4"/>
  <c r="D2260" i="4"/>
  <c r="C2261" i="4"/>
  <c r="D2261" i="4"/>
  <c r="C2262" i="4"/>
  <c r="D2262" i="4"/>
  <c r="C2263" i="4"/>
  <c r="D2263" i="4"/>
  <c r="C2264" i="4"/>
  <c r="D2264" i="4"/>
  <c r="C2265" i="4"/>
  <c r="D2265" i="4"/>
  <c r="C2266" i="4"/>
  <c r="D2266" i="4"/>
  <c r="C2267" i="4"/>
  <c r="D2267" i="4"/>
  <c r="C2268" i="4"/>
  <c r="D2268" i="4"/>
  <c r="C2269" i="4"/>
  <c r="D2269" i="4"/>
  <c r="C2270" i="4"/>
  <c r="D2270" i="4"/>
  <c r="C2271" i="4"/>
  <c r="D2271" i="4"/>
  <c r="C2272" i="4"/>
  <c r="D2272" i="4"/>
  <c r="C2273" i="4"/>
  <c r="D2273" i="4"/>
  <c r="C2274" i="4"/>
  <c r="D2274" i="4"/>
  <c r="C2275" i="4"/>
  <c r="D2275" i="4"/>
  <c r="C2276" i="4"/>
  <c r="D2276" i="4"/>
  <c r="C2277" i="4"/>
  <c r="D2277" i="4"/>
  <c r="C2278" i="4"/>
  <c r="D2278" i="4"/>
  <c r="C2279" i="4"/>
  <c r="D2279" i="4"/>
  <c r="C2280" i="4"/>
  <c r="D2280" i="4"/>
  <c r="C2281" i="4"/>
  <c r="D2281" i="4"/>
  <c r="C2282" i="4"/>
  <c r="D2282" i="4"/>
  <c r="C2283" i="4"/>
  <c r="D2283" i="4"/>
  <c r="C2284" i="4"/>
  <c r="D2284" i="4"/>
  <c r="C2285" i="4"/>
  <c r="D2285" i="4"/>
  <c r="C2286" i="4"/>
  <c r="D2286" i="4"/>
  <c r="C2287" i="4"/>
  <c r="D2287" i="4"/>
  <c r="C2288" i="4"/>
  <c r="D2288" i="4"/>
  <c r="C2289" i="4"/>
  <c r="D2289" i="4"/>
  <c r="C2290" i="4"/>
  <c r="D2290" i="4"/>
  <c r="C2291" i="4"/>
  <c r="D2291" i="4"/>
  <c r="C2292" i="4"/>
  <c r="D2292" i="4"/>
  <c r="C2293" i="4"/>
  <c r="D2293" i="4"/>
  <c r="C2294" i="4"/>
  <c r="D2294" i="4"/>
  <c r="C2295" i="4"/>
  <c r="D2295" i="4"/>
  <c r="C2296" i="4"/>
  <c r="D2296" i="4"/>
  <c r="C2297" i="4"/>
  <c r="D2297" i="4"/>
  <c r="C2298" i="4"/>
  <c r="D2298" i="4"/>
  <c r="C2299" i="4"/>
  <c r="D2299" i="4"/>
  <c r="C2300" i="4"/>
  <c r="D2300" i="4"/>
  <c r="C2301" i="4"/>
  <c r="D2301" i="4"/>
  <c r="C2302" i="4"/>
  <c r="D2302" i="4"/>
  <c r="C2303" i="4"/>
  <c r="D2303" i="4"/>
  <c r="C2304" i="4"/>
  <c r="D2304" i="4"/>
  <c r="C2305" i="4"/>
  <c r="D2305" i="4"/>
  <c r="C2306" i="4"/>
  <c r="D2306" i="4"/>
  <c r="C2307" i="4"/>
  <c r="D2307" i="4"/>
  <c r="C2308" i="4"/>
  <c r="D2308" i="4"/>
  <c r="C2309" i="4"/>
  <c r="D2309" i="4"/>
  <c r="C2310" i="4"/>
  <c r="D2310" i="4"/>
  <c r="C2311" i="4"/>
  <c r="D2311" i="4"/>
  <c r="C2312" i="4"/>
  <c r="D2312" i="4"/>
  <c r="C2313" i="4"/>
  <c r="D2313" i="4"/>
  <c r="C2314" i="4"/>
  <c r="D2314" i="4"/>
  <c r="C2315" i="4"/>
  <c r="D2315" i="4"/>
  <c r="C2316" i="4"/>
  <c r="D2316" i="4"/>
  <c r="C2317" i="4"/>
  <c r="D2317" i="4"/>
  <c r="C2318" i="4"/>
  <c r="D2318" i="4"/>
  <c r="C2319" i="4"/>
  <c r="D2319" i="4"/>
  <c r="C2320" i="4"/>
  <c r="D2320" i="4"/>
  <c r="C2321" i="4"/>
  <c r="D2321" i="4"/>
  <c r="C2322" i="4"/>
  <c r="D2322" i="4"/>
  <c r="C2323" i="4"/>
  <c r="D2323" i="4"/>
  <c r="C2324" i="4"/>
  <c r="D2324" i="4"/>
  <c r="C2325" i="4"/>
  <c r="D2325" i="4"/>
  <c r="C2326" i="4"/>
  <c r="D2326" i="4"/>
  <c r="C2327" i="4"/>
  <c r="D2327" i="4"/>
  <c r="C2328" i="4"/>
  <c r="D2328" i="4"/>
  <c r="C2329" i="4"/>
  <c r="D2329" i="4"/>
  <c r="C2330" i="4"/>
  <c r="D2330" i="4"/>
  <c r="C2331" i="4"/>
  <c r="D2331" i="4"/>
  <c r="C2332" i="4"/>
  <c r="D2332" i="4"/>
  <c r="C2333" i="4"/>
  <c r="D2333" i="4"/>
  <c r="C2334" i="4"/>
  <c r="D2334" i="4"/>
  <c r="C2335" i="4"/>
  <c r="D2335" i="4"/>
  <c r="C2336" i="4"/>
  <c r="D2336" i="4"/>
  <c r="C2337" i="4"/>
  <c r="D2337" i="4"/>
  <c r="C2338" i="4"/>
  <c r="D2338" i="4"/>
  <c r="C2339" i="4"/>
  <c r="D2339" i="4"/>
  <c r="C2340" i="4"/>
  <c r="D2340" i="4"/>
  <c r="C2341" i="4"/>
  <c r="D2341" i="4"/>
  <c r="C2342" i="4"/>
  <c r="D2342" i="4"/>
  <c r="C2343" i="4"/>
  <c r="D2343" i="4"/>
  <c r="C2344" i="4"/>
  <c r="D2344" i="4"/>
  <c r="C2345" i="4"/>
  <c r="D2345" i="4"/>
  <c r="C2346" i="4"/>
  <c r="D2346" i="4"/>
  <c r="C2347" i="4"/>
  <c r="D2347" i="4"/>
  <c r="C2348" i="4"/>
  <c r="D2348" i="4"/>
  <c r="C2349" i="4"/>
  <c r="D2349" i="4"/>
  <c r="C2350" i="4"/>
  <c r="D2350" i="4"/>
  <c r="C2351" i="4"/>
  <c r="D2351" i="4"/>
  <c r="C2352" i="4"/>
  <c r="D2352" i="4"/>
  <c r="C2353" i="4"/>
  <c r="D2353" i="4"/>
  <c r="C2354" i="4"/>
  <c r="D2354" i="4"/>
  <c r="C2355" i="4"/>
  <c r="D2355" i="4"/>
  <c r="C2356" i="4"/>
  <c r="D2356" i="4"/>
  <c r="C2357" i="4"/>
  <c r="D2357" i="4"/>
  <c r="C2358" i="4"/>
  <c r="D2358" i="4"/>
  <c r="C2359" i="4"/>
  <c r="D2359" i="4"/>
  <c r="C2360" i="4"/>
  <c r="D2360" i="4"/>
  <c r="C2361" i="4"/>
  <c r="D2361" i="4"/>
  <c r="C2362" i="4"/>
  <c r="D2362" i="4"/>
  <c r="C2363" i="4"/>
  <c r="D2363" i="4"/>
  <c r="C2364" i="4"/>
  <c r="D2364" i="4"/>
  <c r="C2365" i="4"/>
  <c r="D2365" i="4"/>
  <c r="C2366" i="4"/>
  <c r="D2366" i="4"/>
  <c r="C2367" i="4"/>
  <c r="D2367" i="4"/>
  <c r="C2368" i="4"/>
  <c r="D2368" i="4"/>
  <c r="C2369" i="4"/>
  <c r="D2369" i="4"/>
  <c r="C2370" i="4"/>
  <c r="D2370" i="4"/>
  <c r="C2371" i="4"/>
  <c r="D2371" i="4"/>
  <c r="C2372" i="4"/>
  <c r="D2372" i="4"/>
  <c r="C2373" i="4"/>
  <c r="D2373" i="4"/>
  <c r="C2374" i="4"/>
  <c r="D2374" i="4"/>
  <c r="C2375" i="4"/>
  <c r="D2375" i="4"/>
  <c r="C2376" i="4"/>
  <c r="D2376" i="4"/>
  <c r="C2377" i="4"/>
  <c r="D2377" i="4"/>
  <c r="C2378" i="4"/>
  <c r="D2378" i="4"/>
  <c r="C2379" i="4"/>
  <c r="D2379" i="4"/>
  <c r="C2380" i="4"/>
  <c r="D2380" i="4"/>
  <c r="C2381" i="4"/>
  <c r="D2381" i="4"/>
  <c r="C2382" i="4"/>
  <c r="D2382" i="4"/>
  <c r="C2383" i="4"/>
  <c r="D2383" i="4"/>
  <c r="C2384" i="4"/>
  <c r="D2384" i="4"/>
  <c r="C2385" i="4"/>
  <c r="D2385" i="4"/>
  <c r="C2386" i="4"/>
  <c r="D2386" i="4"/>
  <c r="C2387" i="4"/>
  <c r="D2387" i="4"/>
  <c r="C2388" i="4"/>
  <c r="D2388" i="4"/>
  <c r="C2389" i="4"/>
  <c r="D2389" i="4"/>
  <c r="C2390" i="4"/>
  <c r="D2390" i="4"/>
  <c r="C2391" i="4"/>
  <c r="D2391" i="4"/>
  <c r="C2392" i="4"/>
  <c r="D2392" i="4"/>
  <c r="C2393" i="4"/>
  <c r="D2393" i="4"/>
  <c r="C2394" i="4"/>
  <c r="D2394" i="4"/>
  <c r="C2395" i="4"/>
  <c r="D2395" i="4"/>
  <c r="C2396" i="4"/>
  <c r="D2396" i="4"/>
  <c r="C2397" i="4"/>
  <c r="D2397" i="4"/>
  <c r="C2398" i="4"/>
  <c r="D2398" i="4"/>
  <c r="C2399" i="4"/>
  <c r="D2399" i="4"/>
  <c r="C2400" i="4"/>
  <c r="D2400" i="4"/>
  <c r="C2401" i="4"/>
  <c r="D2401" i="4"/>
  <c r="C2402" i="4"/>
  <c r="D2402" i="4"/>
  <c r="C2403" i="4"/>
  <c r="D2403" i="4"/>
  <c r="C2404" i="4"/>
  <c r="D2404" i="4"/>
  <c r="C2405" i="4"/>
  <c r="D2405" i="4"/>
  <c r="C2406" i="4"/>
  <c r="D2406" i="4"/>
  <c r="C2407" i="4"/>
  <c r="D2407" i="4"/>
  <c r="C2408" i="4"/>
  <c r="D2408" i="4"/>
  <c r="C2409" i="4"/>
  <c r="D2409" i="4"/>
  <c r="C2410" i="4"/>
  <c r="D2410" i="4"/>
  <c r="C2411" i="4"/>
  <c r="D2411" i="4"/>
  <c r="C2412" i="4"/>
  <c r="D2412" i="4"/>
  <c r="C2413" i="4"/>
  <c r="D2413" i="4"/>
  <c r="C2414" i="4"/>
  <c r="D2414" i="4"/>
  <c r="C2415" i="4"/>
  <c r="D2415" i="4"/>
  <c r="C2416" i="4"/>
  <c r="D2416" i="4"/>
  <c r="C2417" i="4"/>
  <c r="D2417" i="4"/>
  <c r="C2418" i="4"/>
  <c r="D2418" i="4"/>
  <c r="C2419" i="4"/>
  <c r="D2419" i="4"/>
  <c r="C2420" i="4"/>
  <c r="D2420" i="4"/>
  <c r="C2421" i="4"/>
  <c r="D2421" i="4"/>
  <c r="C2422" i="4"/>
  <c r="D2422" i="4"/>
  <c r="C2423" i="4"/>
  <c r="D2423" i="4"/>
  <c r="C2424" i="4"/>
  <c r="D2424" i="4"/>
  <c r="C2425" i="4"/>
  <c r="D2425" i="4"/>
  <c r="C2426" i="4"/>
  <c r="D2426" i="4"/>
  <c r="C2427" i="4"/>
  <c r="D2427" i="4"/>
  <c r="C2428" i="4"/>
  <c r="D2428" i="4"/>
  <c r="C2429" i="4"/>
  <c r="D2429" i="4"/>
  <c r="C2430" i="4"/>
  <c r="D2430" i="4"/>
  <c r="C2431" i="4"/>
  <c r="D2431" i="4"/>
  <c r="C2432" i="4"/>
  <c r="D2432" i="4"/>
  <c r="C2433" i="4"/>
  <c r="D2433" i="4"/>
  <c r="C2434" i="4"/>
  <c r="D2434" i="4"/>
  <c r="C2435" i="4"/>
  <c r="D2435" i="4"/>
  <c r="C2436" i="4"/>
  <c r="D2436" i="4"/>
  <c r="C2437" i="4"/>
  <c r="D2437" i="4"/>
  <c r="C2438" i="4"/>
  <c r="D2438" i="4"/>
  <c r="C2439" i="4"/>
  <c r="D2439" i="4"/>
  <c r="C2440" i="4"/>
  <c r="D2440" i="4"/>
  <c r="C2441" i="4"/>
  <c r="D2441" i="4"/>
  <c r="C2442" i="4"/>
  <c r="D2442" i="4"/>
  <c r="C2443" i="4"/>
  <c r="D2443" i="4"/>
  <c r="C2444" i="4"/>
  <c r="D2444" i="4"/>
  <c r="C2445" i="4"/>
  <c r="D2445" i="4"/>
  <c r="C2446" i="4"/>
  <c r="D2446" i="4"/>
  <c r="C2447" i="4"/>
  <c r="D2447" i="4"/>
  <c r="C2448" i="4"/>
  <c r="D2448" i="4"/>
  <c r="C2449" i="4"/>
  <c r="D2449" i="4"/>
  <c r="C2450" i="4"/>
  <c r="D2450" i="4"/>
  <c r="C2451" i="4"/>
  <c r="D2451" i="4"/>
  <c r="C2452" i="4"/>
  <c r="D2452" i="4"/>
  <c r="C2453" i="4"/>
  <c r="D2453" i="4"/>
  <c r="C2454" i="4"/>
  <c r="D2454" i="4"/>
  <c r="C2455" i="4"/>
  <c r="D2455" i="4"/>
  <c r="C2456" i="4"/>
  <c r="D2456" i="4"/>
  <c r="C2457" i="4"/>
  <c r="D2457" i="4"/>
  <c r="C2458" i="4"/>
  <c r="D2458" i="4"/>
  <c r="C2459" i="4"/>
  <c r="D2459" i="4"/>
  <c r="C2460" i="4"/>
  <c r="D2460" i="4"/>
  <c r="C2461" i="4"/>
  <c r="D2461" i="4"/>
  <c r="C2462" i="4"/>
  <c r="D2462" i="4"/>
  <c r="C2463" i="4"/>
  <c r="D2463" i="4"/>
  <c r="C2464" i="4"/>
  <c r="D2464" i="4"/>
  <c r="C2465" i="4"/>
  <c r="D2465" i="4"/>
  <c r="C2466" i="4"/>
  <c r="D2466" i="4"/>
  <c r="C2467" i="4"/>
  <c r="D2467" i="4"/>
  <c r="C2468" i="4"/>
  <c r="D2468" i="4"/>
  <c r="C2469" i="4"/>
  <c r="D2469" i="4"/>
  <c r="C2470" i="4"/>
  <c r="D2470" i="4"/>
  <c r="C2471" i="4"/>
  <c r="D2471" i="4"/>
  <c r="C2472" i="4"/>
  <c r="D2472" i="4"/>
  <c r="C2473" i="4"/>
  <c r="D2473" i="4"/>
  <c r="C2474" i="4"/>
  <c r="D2474" i="4"/>
  <c r="C2475" i="4"/>
  <c r="D2475" i="4"/>
  <c r="C2476" i="4"/>
  <c r="D2476" i="4"/>
  <c r="C2477" i="4"/>
  <c r="D2477" i="4"/>
  <c r="C2478" i="4"/>
  <c r="D2478" i="4"/>
  <c r="C2479" i="4"/>
  <c r="D2479" i="4"/>
  <c r="C2480" i="4"/>
  <c r="D2480" i="4"/>
  <c r="C2481" i="4"/>
  <c r="D2481" i="4"/>
  <c r="C2482" i="4"/>
  <c r="D2482" i="4"/>
  <c r="C2483" i="4"/>
  <c r="D2483" i="4"/>
  <c r="C2484" i="4"/>
  <c r="D2484" i="4"/>
  <c r="C2485" i="4"/>
  <c r="D2485" i="4"/>
  <c r="C2486" i="4"/>
  <c r="D2486" i="4"/>
  <c r="C2487" i="4"/>
  <c r="D2487" i="4"/>
  <c r="C2488" i="4"/>
  <c r="D2488" i="4"/>
  <c r="C2489" i="4"/>
  <c r="D2489" i="4"/>
  <c r="C2490" i="4"/>
  <c r="D2490" i="4"/>
  <c r="C2491" i="4"/>
  <c r="D2491" i="4"/>
  <c r="C2492" i="4"/>
  <c r="D2492" i="4"/>
  <c r="C2493" i="4"/>
  <c r="D2493" i="4"/>
  <c r="C2494" i="4"/>
  <c r="D2494" i="4"/>
  <c r="C2495" i="4"/>
  <c r="D2495" i="4"/>
  <c r="C2496" i="4"/>
  <c r="D2496" i="4"/>
  <c r="C2497" i="4"/>
  <c r="D2497" i="4"/>
  <c r="C2498" i="4"/>
  <c r="D2498" i="4"/>
  <c r="C2499" i="4"/>
  <c r="D2499" i="4"/>
  <c r="C2500" i="4"/>
  <c r="D2500" i="4"/>
  <c r="C2501" i="4"/>
  <c r="D2501" i="4"/>
  <c r="C2502" i="4"/>
  <c r="D2502" i="4"/>
  <c r="C2503" i="4"/>
  <c r="D2503" i="4"/>
  <c r="C2504" i="4"/>
  <c r="D2504" i="4"/>
  <c r="C2505" i="4"/>
  <c r="D2505" i="4"/>
  <c r="C2506" i="4"/>
  <c r="D2506" i="4"/>
  <c r="C2507" i="4"/>
  <c r="D2507" i="4"/>
  <c r="C2508" i="4"/>
  <c r="D2508" i="4"/>
  <c r="C2509" i="4"/>
  <c r="D2509" i="4"/>
  <c r="C2510" i="4"/>
  <c r="D2510" i="4"/>
  <c r="C2511" i="4"/>
  <c r="D2511" i="4"/>
  <c r="C2512" i="4"/>
  <c r="D2512" i="4"/>
  <c r="C2513" i="4"/>
  <c r="D2513" i="4"/>
  <c r="C2514" i="4"/>
  <c r="D2514" i="4"/>
  <c r="C2515" i="4"/>
  <c r="D2515" i="4"/>
  <c r="C2516" i="4"/>
  <c r="D2516" i="4"/>
  <c r="C2517" i="4"/>
  <c r="D2517" i="4"/>
  <c r="C2518" i="4"/>
  <c r="D2518" i="4"/>
  <c r="C2519" i="4"/>
  <c r="D2519" i="4"/>
  <c r="C2520" i="4"/>
  <c r="D2520" i="4"/>
  <c r="C2521" i="4"/>
  <c r="D2521" i="4"/>
  <c r="C2522" i="4"/>
  <c r="D2522" i="4"/>
  <c r="C2523" i="4"/>
  <c r="D2523" i="4"/>
  <c r="C2524" i="4"/>
  <c r="D2524" i="4"/>
  <c r="C2525" i="4"/>
  <c r="D2525" i="4"/>
  <c r="C2526" i="4"/>
  <c r="D2526" i="4"/>
  <c r="C2527" i="4"/>
  <c r="D2527" i="4"/>
  <c r="C2528" i="4"/>
  <c r="D2528" i="4"/>
  <c r="C2529" i="4"/>
  <c r="D2529" i="4"/>
  <c r="C2530" i="4"/>
  <c r="D2530" i="4"/>
  <c r="C2531" i="4"/>
  <c r="D2531" i="4"/>
  <c r="C2532" i="4"/>
  <c r="D2532" i="4"/>
  <c r="C2533" i="4"/>
  <c r="D2533" i="4"/>
  <c r="C2534" i="4"/>
  <c r="D2534" i="4"/>
  <c r="C2535" i="4"/>
  <c r="D2535" i="4"/>
  <c r="C2536" i="4"/>
  <c r="D2536" i="4"/>
  <c r="C2537" i="4"/>
  <c r="D2537" i="4"/>
  <c r="C2538" i="4"/>
  <c r="D2538" i="4"/>
  <c r="C2539" i="4"/>
  <c r="D2539" i="4"/>
  <c r="C2540" i="4"/>
  <c r="D2540" i="4"/>
  <c r="C2541" i="4"/>
  <c r="D2541" i="4"/>
  <c r="C2542" i="4"/>
  <c r="D2542" i="4"/>
  <c r="C2543" i="4"/>
  <c r="D2543" i="4"/>
  <c r="C2544" i="4"/>
  <c r="D2544" i="4"/>
  <c r="C2545" i="4"/>
  <c r="D2545" i="4"/>
  <c r="C2546" i="4"/>
  <c r="D2546" i="4"/>
  <c r="C2547" i="4"/>
  <c r="D2547" i="4"/>
  <c r="C2548" i="4"/>
  <c r="D2548" i="4"/>
  <c r="C2549" i="4"/>
  <c r="D2549" i="4"/>
  <c r="C2550" i="4"/>
  <c r="D2550" i="4"/>
  <c r="C2551" i="4"/>
  <c r="D2551" i="4"/>
  <c r="C2552" i="4"/>
  <c r="D2552" i="4"/>
  <c r="C2553" i="4"/>
  <c r="D2553" i="4"/>
  <c r="C2554" i="4"/>
  <c r="D2554" i="4"/>
  <c r="C2555" i="4"/>
  <c r="D2555" i="4"/>
  <c r="C2556" i="4"/>
  <c r="D2556" i="4"/>
  <c r="C2557" i="4"/>
  <c r="D2557" i="4"/>
  <c r="C2558" i="4"/>
  <c r="D2558" i="4"/>
  <c r="C2559" i="4"/>
  <c r="D2559" i="4"/>
  <c r="C2560" i="4"/>
  <c r="D2560" i="4"/>
  <c r="C2561" i="4"/>
  <c r="D2561" i="4"/>
  <c r="C2562" i="4"/>
  <c r="D2562" i="4"/>
  <c r="C2563" i="4"/>
  <c r="D2563" i="4"/>
  <c r="C2564" i="4"/>
  <c r="D2564" i="4"/>
  <c r="C2565" i="4"/>
  <c r="D2565" i="4"/>
  <c r="C2566" i="4"/>
  <c r="D2566" i="4"/>
  <c r="C2567" i="4"/>
  <c r="D2567" i="4"/>
  <c r="C2568" i="4"/>
  <c r="D2568" i="4"/>
  <c r="C2569" i="4"/>
  <c r="D2569" i="4"/>
  <c r="C2570" i="4"/>
  <c r="D2570" i="4"/>
  <c r="C2571" i="4"/>
  <c r="D2571" i="4"/>
  <c r="C2572" i="4"/>
  <c r="D2572" i="4"/>
  <c r="C2573" i="4"/>
  <c r="D2573" i="4"/>
  <c r="C2574" i="4"/>
  <c r="D2574" i="4"/>
  <c r="C2575" i="4"/>
  <c r="D2575" i="4"/>
  <c r="C2576" i="4"/>
  <c r="D2576" i="4"/>
  <c r="C2577" i="4"/>
  <c r="D2577" i="4"/>
  <c r="C2578" i="4"/>
  <c r="D2578" i="4"/>
  <c r="C2579" i="4"/>
  <c r="D2579" i="4"/>
  <c r="C2580" i="4"/>
  <c r="D2580" i="4"/>
  <c r="C2581" i="4"/>
  <c r="D2581" i="4"/>
  <c r="C2582" i="4"/>
  <c r="D2582" i="4"/>
  <c r="C2583" i="4"/>
  <c r="D2583" i="4"/>
  <c r="C2584" i="4"/>
  <c r="D2584" i="4"/>
  <c r="C2585" i="4"/>
  <c r="D2585" i="4"/>
  <c r="C2586" i="4"/>
  <c r="D2586" i="4"/>
  <c r="C2587" i="4"/>
  <c r="D2587" i="4"/>
  <c r="C2588" i="4"/>
  <c r="D2588" i="4"/>
  <c r="C2589" i="4"/>
  <c r="D2589" i="4"/>
  <c r="C2590" i="4"/>
  <c r="D2590" i="4"/>
  <c r="C2591" i="4"/>
  <c r="D2591" i="4"/>
  <c r="C2592" i="4"/>
  <c r="D2592" i="4"/>
  <c r="C2593" i="4"/>
  <c r="D2593" i="4"/>
  <c r="C2594" i="4"/>
  <c r="D2594" i="4"/>
  <c r="C2595" i="4"/>
  <c r="D2595" i="4"/>
  <c r="C2596" i="4"/>
  <c r="D2596" i="4"/>
  <c r="C2597" i="4"/>
  <c r="D2597" i="4"/>
  <c r="C2598" i="4"/>
  <c r="D2598" i="4"/>
  <c r="C2599" i="4"/>
  <c r="D2599" i="4"/>
  <c r="C2600" i="4"/>
  <c r="D2600" i="4"/>
  <c r="C2601" i="4"/>
  <c r="D2601" i="4"/>
  <c r="C2602" i="4"/>
  <c r="D2602" i="4"/>
  <c r="C2603" i="4"/>
  <c r="D2603" i="4"/>
  <c r="C2604" i="4"/>
  <c r="D2604" i="4"/>
  <c r="C2605" i="4"/>
  <c r="D2605" i="4"/>
  <c r="C2606" i="4"/>
  <c r="D2606" i="4"/>
  <c r="C2607" i="4"/>
  <c r="D2607" i="4"/>
  <c r="C2608" i="4"/>
  <c r="D2608" i="4"/>
  <c r="C2609" i="4"/>
  <c r="D2609" i="4"/>
  <c r="C2610" i="4"/>
  <c r="D2610" i="4"/>
  <c r="C2611" i="4"/>
  <c r="D2611" i="4"/>
  <c r="C2612" i="4"/>
  <c r="D2612" i="4"/>
  <c r="C2613" i="4"/>
  <c r="D2613" i="4"/>
  <c r="C2614" i="4"/>
  <c r="D2614" i="4"/>
  <c r="C2615" i="4"/>
  <c r="D2615" i="4"/>
  <c r="C2616" i="4"/>
  <c r="D2616" i="4"/>
  <c r="C2617" i="4"/>
  <c r="D2617" i="4"/>
  <c r="C2618" i="4"/>
  <c r="D2618" i="4"/>
  <c r="C2619" i="4"/>
  <c r="D2619" i="4"/>
  <c r="C2620" i="4"/>
  <c r="D2620" i="4"/>
  <c r="C2621" i="4"/>
  <c r="D2621" i="4"/>
  <c r="C2622" i="4"/>
  <c r="D2622" i="4"/>
  <c r="C2623" i="4"/>
  <c r="D2623" i="4"/>
  <c r="C2624" i="4"/>
  <c r="D2624" i="4"/>
  <c r="C2625" i="4"/>
  <c r="D2625" i="4"/>
  <c r="C2626" i="4"/>
  <c r="D2626" i="4"/>
  <c r="C2627" i="4"/>
  <c r="D2627" i="4"/>
  <c r="C2628" i="4"/>
  <c r="D2628" i="4"/>
  <c r="C2629" i="4"/>
  <c r="D2629" i="4"/>
  <c r="C2630" i="4"/>
  <c r="D2630" i="4"/>
  <c r="C2631" i="4"/>
  <c r="D2631" i="4"/>
  <c r="C2632" i="4"/>
  <c r="D2632" i="4"/>
  <c r="C2633" i="4"/>
  <c r="D2633" i="4"/>
  <c r="C2634" i="4"/>
  <c r="D2634" i="4"/>
  <c r="C2635" i="4"/>
  <c r="D2635" i="4"/>
  <c r="C2636" i="4"/>
  <c r="D2636" i="4"/>
  <c r="C2637" i="4"/>
  <c r="D2637" i="4"/>
  <c r="C2638" i="4"/>
  <c r="D2638" i="4"/>
  <c r="C2639" i="4"/>
  <c r="D2639" i="4"/>
  <c r="C2640" i="4"/>
  <c r="D2640" i="4"/>
  <c r="C2641" i="4"/>
  <c r="D2641" i="4"/>
  <c r="C2642" i="4"/>
  <c r="D2642" i="4"/>
  <c r="C2643" i="4"/>
  <c r="D2643" i="4"/>
  <c r="C2644" i="4"/>
  <c r="D2644" i="4"/>
  <c r="C2645" i="4"/>
  <c r="D2645" i="4"/>
  <c r="C2646" i="4"/>
  <c r="D2646" i="4"/>
  <c r="C2647" i="4"/>
  <c r="D2647" i="4"/>
  <c r="C2648" i="4"/>
  <c r="D2648" i="4"/>
  <c r="C2649" i="4"/>
  <c r="D2649" i="4"/>
  <c r="C2650" i="4"/>
  <c r="D2650" i="4"/>
  <c r="C2651" i="4"/>
  <c r="D2651" i="4"/>
  <c r="C2652" i="4"/>
  <c r="D2652" i="4"/>
  <c r="C2653" i="4"/>
  <c r="D2653" i="4"/>
  <c r="C2654" i="4"/>
  <c r="D2654" i="4"/>
  <c r="C2655" i="4"/>
  <c r="D2655" i="4"/>
  <c r="C2656" i="4"/>
  <c r="D2656" i="4"/>
  <c r="C2657" i="4"/>
  <c r="D2657" i="4"/>
  <c r="C2658" i="4"/>
  <c r="D2658" i="4"/>
  <c r="C2659" i="4"/>
  <c r="D2659" i="4"/>
  <c r="C2660" i="4"/>
  <c r="D2660" i="4"/>
  <c r="C2661" i="4"/>
  <c r="D2661" i="4"/>
  <c r="C2662" i="4"/>
  <c r="D2662" i="4"/>
  <c r="C2663" i="4"/>
  <c r="D2663" i="4"/>
  <c r="C2664" i="4"/>
  <c r="D2664" i="4"/>
  <c r="C2665" i="4"/>
  <c r="D2665" i="4"/>
  <c r="C2666" i="4"/>
  <c r="D2666" i="4"/>
  <c r="C2667" i="4"/>
  <c r="D2667" i="4"/>
  <c r="C2668" i="4"/>
  <c r="D2668" i="4"/>
  <c r="C2669" i="4"/>
  <c r="D2669" i="4"/>
  <c r="C2670" i="4"/>
  <c r="D2670" i="4"/>
  <c r="C2671" i="4"/>
  <c r="D2671" i="4"/>
  <c r="C2672" i="4"/>
  <c r="D2672" i="4"/>
  <c r="C2673" i="4"/>
  <c r="D2673" i="4"/>
  <c r="C2674" i="4"/>
  <c r="D2674" i="4"/>
  <c r="C2675" i="4"/>
  <c r="D2675" i="4"/>
  <c r="C2676" i="4"/>
  <c r="D2676" i="4"/>
  <c r="C2677" i="4"/>
  <c r="D2677" i="4"/>
  <c r="C2678" i="4"/>
  <c r="D2678" i="4"/>
  <c r="C2679" i="4"/>
  <c r="D2679" i="4"/>
  <c r="C2680" i="4"/>
  <c r="D2680" i="4"/>
  <c r="C2681" i="4"/>
  <c r="D2681" i="4"/>
  <c r="C2682" i="4"/>
  <c r="D2682" i="4"/>
  <c r="C2683" i="4"/>
  <c r="D2683" i="4"/>
  <c r="C2684" i="4"/>
  <c r="D2684" i="4"/>
  <c r="C2685" i="4"/>
  <c r="D2685" i="4"/>
  <c r="C2686" i="4"/>
  <c r="D2686" i="4"/>
  <c r="C2687" i="4"/>
  <c r="D2687" i="4"/>
  <c r="C2688" i="4"/>
  <c r="D2688" i="4"/>
  <c r="C2689" i="4"/>
  <c r="D2689" i="4"/>
  <c r="C2690" i="4"/>
  <c r="D2690" i="4"/>
  <c r="C2691" i="4"/>
  <c r="D2691" i="4"/>
  <c r="C2692" i="4"/>
  <c r="D2692" i="4"/>
  <c r="C2693" i="4"/>
  <c r="D2693" i="4"/>
  <c r="C2694" i="4"/>
  <c r="D2694" i="4"/>
  <c r="C2695" i="4"/>
  <c r="D2695" i="4"/>
  <c r="C2696" i="4"/>
  <c r="D2696" i="4"/>
  <c r="C2697" i="4"/>
  <c r="D2697" i="4"/>
  <c r="C2698" i="4"/>
  <c r="D2698" i="4"/>
  <c r="C2699" i="4"/>
  <c r="D2699" i="4"/>
  <c r="C2700" i="4"/>
  <c r="D2700" i="4"/>
  <c r="C2701" i="4"/>
  <c r="D2701" i="4"/>
  <c r="C2702" i="4"/>
  <c r="D2702" i="4"/>
  <c r="C2703" i="4"/>
  <c r="D2703" i="4"/>
  <c r="C2704" i="4"/>
  <c r="D2704" i="4"/>
  <c r="C2705" i="4"/>
  <c r="D2705" i="4"/>
  <c r="C2706" i="4"/>
  <c r="D2706" i="4"/>
  <c r="C2707" i="4"/>
  <c r="D2707" i="4"/>
  <c r="C2708" i="4"/>
  <c r="D2708" i="4"/>
  <c r="C2709" i="4"/>
  <c r="D2709" i="4"/>
  <c r="C2710" i="4"/>
  <c r="D2710" i="4"/>
  <c r="C2711" i="4"/>
  <c r="D2711" i="4"/>
  <c r="C2712" i="4"/>
  <c r="D2712" i="4"/>
  <c r="C2713" i="4"/>
  <c r="D2713" i="4"/>
  <c r="C2714" i="4"/>
  <c r="D2714" i="4"/>
  <c r="C2715" i="4"/>
  <c r="D2715" i="4"/>
  <c r="C2716" i="4"/>
  <c r="D2716" i="4"/>
  <c r="C2717" i="4"/>
  <c r="D2717" i="4"/>
  <c r="C2718" i="4"/>
  <c r="D2718" i="4"/>
  <c r="C2719" i="4"/>
  <c r="D2719" i="4"/>
  <c r="C2720" i="4"/>
  <c r="D2720" i="4"/>
  <c r="C2721" i="4"/>
  <c r="D2721" i="4"/>
  <c r="C2722" i="4"/>
  <c r="D2722" i="4"/>
  <c r="C2723" i="4"/>
  <c r="D2723" i="4"/>
  <c r="C2724" i="4"/>
  <c r="D2724" i="4"/>
  <c r="C2725" i="4"/>
  <c r="D2725" i="4"/>
  <c r="C2726" i="4"/>
  <c r="D2726" i="4"/>
  <c r="C2727" i="4"/>
  <c r="D2727" i="4"/>
  <c r="C2728" i="4"/>
  <c r="D2728" i="4"/>
  <c r="C2729" i="4"/>
  <c r="D2729" i="4"/>
  <c r="C2730" i="4"/>
  <c r="D2730" i="4"/>
  <c r="C2731" i="4"/>
  <c r="D2731" i="4"/>
  <c r="C2732" i="4"/>
  <c r="D2732" i="4"/>
  <c r="C2733" i="4"/>
  <c r="D2733" i="4"/>
  <c r="C2734" i="4"/>
  <c r="D2734" i="4"/>
  <c r="C2735" i="4"/>
  <c r="D2735" i="4"/>
  <c r="C2736" i="4"/>
  <c r="D2736" i="4"/>
  <c r="C2737" i="4"/>
  <c r="D2737" i="4"/>
  <c r="C2738" i="4"/>
  <c r="D2738" i="4"/>
  <c r="C2739" i="4"/>
  <c r="D2739" i="4"/>
  <c r="C2740" i="4"/>
  <c r="D2740" i="4"/>
  <c r="C2741" i="4"/>
  <c r="D2741" i="4"/>
  <c r="C2742" i="4"/>
  <c r="D2742" i="4"/>
  <c r="C2743" i="4"/>
  <c r="D2743" i="4"/>
  <c r="C2744" i="4"/>
  <c r="D2744" i="4"/>
  <c r="C2745" i="4"/>
  <c r="D2745" i="4"/>
  <c r="C2746" i="4"/>
  <c r="D2746" i="4"/>
  <c r="C2747" i="4"/>
  <c r="D2747" i="4"/>
  <c r="C2748" i="4"/>
  <c r="D2748" i="4"/>
  <c r="C2749" i="4"/>
  <c r="D2749" i="4"/>
  <c r="C2750" i="4"/>
  <c r="D2750" i="4"/>
  <c r="C2751" i="4"/>
  <c r="D2751" i="4"/>
  <c r="C2752" i="4"/>
  <c r="D2752" i="4"/>
  <c r="C2753" i="4"/>
  <c r="D2753" i="4"/>
  <c r="C2754" i="4"/>
  <c r="D2754" i="4"/>
  <c r="C2755" i="4"/>
  <c r="D2755" i="4"/>
  <c r="C2756" i="4"/>
  <c r="D2756" i="4"/>
  <c r="C2757" i="4"/>
  <c r="D2757" i="4"/>
  <c r="C2758" i="4"/>
  <c r="D2758" i="4"/>
  <c r="C2759" i="4"/>
  <c r="D2759" i="4"/>
  <c r="C2760" i="4"/>
  <c r="D2760" i="4"/>
  <c r="C2761" i="4"/>
  <c r="D2761" i="4"/>
  <c r="C2762" i="4"/>
  <c r="D2762" i="4"/>
  <c r="C2763" i="4"/>
  <c r="D2763" i="4"/>
  <c r="C2764" i="4"/>
  <c r="D2764" i="4"/>
  <c r="C2765" i="4"/>
  <c r="D2765" i="4"/>
  <c r="C2766" i="4"/>
  <c r="D2766" i="4"/>
  <c r="C2767" i="4"/>
  <c r="D2767" i="4"/>
  <c r="C2768" i="4"/>
  <c r="D2768" i="4"/>
  <c r="C2769" i="4"/>
  <c r="D2769" i="4"/>
  <c r="C2770" i="4"/>
  <c r="D2770" i="4"/>
  <c r="C2771" i="4"/>
  <c r="D2771" i="4"/>
  <c r="C2772" i="4"/>
  <c r="D2772" i="4"/>
  <c r="C2773" i="4"/>
  <c r="D2773" i="4"/>
  <c r="C2774" i="4"/>
  <c r="D2774" i="4"/>
  <c r="C2775" i="4"/>
  <c r="D2775" i="4"/>
  <c r="C2776" i="4"/>
  <c r="D2776" i="4"/>
  <c r="C2777" i="4"/>
  <c r="D2777" i="4"/>
  <c r="C2778" i="4"/>
  <c r="D2778" i="4"/>
  <c r="C2779" i="4"/>
  <c r="D2779" i="4"/>
  <c r="C2780" i="4"/>
  <c r="D2780" i="4"/>
  <c r="C2781" i="4"/>
  <c r="D2781" i="4"/>
  <c r="C2782" i="4"/>
  <c r="D2782" i="4"/>
  <c r="C2783" i="4"/>
  <c r="D2783" i="4"/>
  <c r="C2784" i="4"/>
  <c r="D2784" i="4"/>
  <c r="C2785" i="4"/>
  <c r="D2785" i="4"/>
  <c r="C2786" i="4"/>
  <c r="D2786" i="4"/>
  <c r="C2787" i="4"/>
  <c r="D2787" i="4"/>
  <c r="C2788" i="4"/>
  <c r="D2788" i="4"/>
  <c r="C2789" i="4"/>
  <c r="D2789" i="4"/>
  <c r="C2790" i="4"/>
  <c r="D2790" i="4"/>
  <c r="C2791" i="4"/>
  <c r="D2791" i="4"/>
  <c r="C2792" i="4"/>
  <c r="D2792" i="4"/>
  <c r="C2793" i="4"/>
  <c r="D2793" i="4"/>
  <c r="C2794" i="4"/>
  <c r="D2794" i="4"/>
  <c r="C2795" i="4"/>
  <c r="D2795" i="4"/>
  <c r="C2796" i="4"/>
  <c r="D2796" i="4"/>
  <c r="C2797" i="4"/>
  <c r="D2797" i="4"/>
  <c r="C2798" i="4"/>
  <c r="D2798" i="4"/>
  <c r="C2799" i="4"/>
  <c r="D2799" i="4"/>
  <c r="C2800" i="4"/>
  <c r="D2800" i="4"/>
  <c r="C2801" i="4"/>
  <c r="D2801" i="4"/>
  <c r="C2802" i="4"/>
  <c r="D2802" i="4"/>
  <c r="C2803" i="4"/>
  <c r="D2803" i="4"/>
  <c r="C2804" i="4"/>
  <c r="D2804" i="4"/>
  <c r="C2805" i="4"/>
  <c r="D2805" i="4"/>
  <c r="C2806" i="4"/>
  <c r="D2806" i="4"/>
  <c r="C2807" i="4"/>
  <c r="D2807" i="4"/>
  <c r="C2808" i="4"/>
  <c r="D2808" i="4"/>
  <c r="C2809" i="4"/>
  <c r="D2809" i="4"/>
  <c r="C2810" i="4"/>
  <c r="D2810" i="4"/>
  <c r="C2811" i="4"/>
  <c r="D2811" i="4"/>
  <c r="C2812" i="4"/>
  <c r="D2812" i="4"/>
  <c r="C2813" i="4"/>
  <c r="D2813" i="4"/>
  <c r="C2814" i="4"/>
  <c r="D2814" i="4"/>
  <c r="C2815" i="4"/>
  <c r="D2815" i="4"/>
  <c r="C2816" i="4"/>
  <c r="D2816" i="4"/>
  <c r="C2817" i="4"/>
  <c r="D2817" i="4"/>
  <c r="C2818" i="4"/>
  <c r="D2818" i="4"/>
  <c r="C2819" i="4"/>
  <c r="D2819" i="4"/>
  <c r="C2820" i="4"/>
  <c r="D2820" i="4"/>
  <c r="C2821" i="4"/>
  <c r="D2821" i="4"/>
  <c r="C2822" i="4"/>
  <c r="D2822" i="4"/>
  <c r="C2823" i="4"/>
  <c r="D2823" i="4"/>
  <c r="C2824" i="4"/>
  <c r="D2824" i="4"/>
  <c r="C2825" i="4"/>
  <c r="D2825" i="4"/>
  <c r="C2826" i="4"/>
  <c r="D2826" i="4"/>
  <c r="C2827" i="4"/>
  <c r="D2827" i="4"/>
  <c r="C2828" i="4"/>
  <c r="D2828" i="4"/>
  <c r="C2829" i="4"/>
  <c r="D2829" i="4"/>
  <c r="C2830" i="4"/>
  <c r="D2830" i="4"/>
  <c r="C2831" i="4"/>
  <c r="D2831" i="4"/>
  <c r="C2832" i="4"/>
  <c r="D2832" i="4"/>
  <c r="C2833" i="4"/>
  <c r="D2833" i="4"/>
  <c r="C2834" i="4"/>
  <c r="D2834" i="4"/>
  <c r="C2835" i="4"/>
  <c r="D2835" i="4"/>
  <c r="C2836" i="4"/>
  <c r="D2836" i="4"/>
  <c r="C2837" i="4"/>
  <c r="D2837" i="4"/>
  <c r="C2838" i="4"/>
  <c r="D2838" i="4"/>
  <c r="C2839" i="4"/>
  <c r="D2839" i="4"/>
  <c r="C2840" i="4"/>
  <c r="D2840" i="4"/>
  <c r="C2841" i="4"/>
  <c r="D2841" i="4"/>
  <c r="C2842" i="4"/>
  <c r="D2842" i="4"/>
  <c r="C2843" i="4"/>
  <c r="D2843" i="4"/>
  <c r="C2844" i="4"/>
  <c r="D2844" i="4"/>
  <c r="C2845" i="4"/>
  <c r="D2845" i="4"/>
  <c r="C2846" i="4"/>
  <c r="D2846" i="4"/>
  <c r="C2847" i="4"/>
  <c r="D2847" i="4"/>
  <c r="C2848" i="4"/>
  <c r="D2848" i="4"/>
  <c r="C2849" i="4"/>
  <c r="D2849" i="4"/>
  <c r="C2850" i="4"/>
  <c r="D2850" i="4"/>
  <c r="C2851" i="4"/>
  <c r="D2851" i="4"/>
  <c r="C2852" i="4"/>
  <c r="D2852" i="4"/>
  <c r="C2853" i="4"/>
  <c r="D2853" i="4"/>
  <c r="C2854" i="4"/>
  <c r="D2854" i="4"/>
  <c r="C2855" i="4"/>
  <c r="D2855" i="4"/>
  <c r="C2856" i="4"/>
  <c r="D2856" i="4"/>
  <c r="C2857" i="4"/>
  <c r="D2857" i="4"/>
  <c r="C2858" i="4"/>
  <c r="D2858" i="4"/>
  <c r="C2859" i="4"/>
  <c r="D2859" i="4"/>
  <c r="C2860" i="4"/>
  <c r="D2860" i="4"/>
  <c r="C2861" i="4"/>
  <c r="D2861" i="4"/>
  <c r="C2862" i="4"/>
  <c r="D2862" i="4"/>
  <c r="C2863" i="4"/>
  <c r="D2863" i="4"/>
  <c r="C2864" i="4"/>
  <c r="D2864" i="4"/>
  <c r="C2865" i="4"/>
  <c r="D2865" i="4"/>
  <c r="C2866" i="4"/>
  <c r="D2866" i="4"/>
  <c r="C2867" i="4"/>
  <c r="D2867" i="4"/>
  <c r="C2868" i="4"/>
  <c r="D2868" i="4"/>
  <c r="C2869" i="4"/>
  <c r="D2869" i="4"/>
  <c r="C2870" i="4"/>
  <c r="D2870" i="4"/>
  <c r="C2871" i="4"/>
  <c r="D2871" i="4"/>
  <c r="C2872" i="4"/>
  <c r="D2872" i="4"/>
  <c r="C2873" i="4"/>
  <c r="D2873" i="4"/>
  <c r="C2874" i="4"/>
  <c r="D2874" i="4"/>
  <c r="C2875" i="4"/>
  <c r="D2875" i="4"/>
  <c r="C2876" i="4"/>
  <c r="D2876" i="4"/>
  <c r="C2877" i="4"/>
  <c r="D2877" i="4"/>
  <c r="C2878" i="4"/>
  <c r="D2878" i="4"/>
  <c r="C2879" i="4"/>
  <c r="D2879" i="4"/>
  <c r="C2880" i="4"/>
  <c r="D2880" i="4"/>
  <c r="C2881" i="4"/>
  <c r="D2881" i="4"/>
  <c r="C2882" i="4"/>
  <c r="D2882" i="4"/>
  <c r="C2883" i="4"/>
  <c r="D2883" i="4"/>
  <c r="C2884" i="4"/>
  <c r="D2884" i="4"/>
  <c r="C2885" i="4"/>
  <c r="D2885" i="4"/>
  <c r="C2886" i="4"/>
  <c r="D2886" i="4"/>
  <c r="C2887" i="4"/>
  <c r="D2887" i="4"/>
  <c r="C2888" i="4"/>
  <c r="D2888" i="4"/>
  <c r="C2889" i="4"/>
  <c r="D2889" i="4"/>
  <c r="C2890" i="4"/>
  <c r="D2890" i="4"/>
  <c r="C2891" i="4"/>
  <c r="D2891" i="4"/>
  <c r="C2892" i="4"/>
  <c r="D2892" i="4"/>
  <c r="C2893" i="4"/>
  <c r="D2893" i="4"/>
  <c r="C2894" i="4"/>
  <c r="D2894" i="4"/>
  <c r="C2895" i="4"/>
  <c r="D2895" i="4"/>
  <c r="C2896" i="4"/>
  <c r="D2896" i="4"/>
  <c r="C2897" i="4"/>
  <c r="D2897" i="4"/>
  <c r="C2898" i="4"/>
  <c r="D2898" i="4"/>
  <c r="C2899" i="4"/>
  <c r="D2899" i="4"/>
  <c r="C2900" i="4"/>
  <c r="D2900" i="4"/>
  <c r="C2901" i="4"/>
  <c r="D2901" i="4"/>
  <c r="C2902" i="4"/>
  <c r="D2902" i="4"/>
  <c r="C2903" i="4"/>
  <c r="D2903" i="4"/>
  <c r="C2904" i="4"/>
  <c r="D2904" i="4"/>
  <c r="C2905" i="4"/>
  <c r="D2905" i="4"/>
  <c r="C2906" i="4"/>
  <c r="D2906" i="4"/>
  <c r="C2907" i="4"/>
  <c r="D2907" i="4"/>
  <c r="C2908" i="4"/>
  <c r="D2908" i="4"/>
  <c r="C2909" i="4"/>
  <c r="D2909" i="4"/>
  <c r="C2910" i="4"/>
  <c r="D2910" i="4"/>
  <c r="C2911" i="4"/>
  <c r="D2911" i="4"/>
  <c r="C2912" i="4"/>
  <c r="D2912" i="4"/>
  <c r="C2913" i="4"/>
  <c r="D2913" i="4"/>
  <c r="C2914" i="4"/>
  <c r="D2914" i="4"/>
  <c r="C2915" i="4"/>
  <c r="D2915" i="4"/>
  <c r="C2916" i="4"/>
  <c r="D2916" i="4"/>
  <c r="C2917" i="4"/>
  <c r="D2917" i="4"/>
  <c r="C2918" i="4"/>
  <c r="D2918" i="4"/>
  <c r="C2919" i="4"/>
  <c r="D2919" i="4"/>
  <c r="C2920" i="4"/>
  <c r="D2920" i="4"/>
  <c r="C2921" i="4"/>
  <c r="D2921" i="4"/>
  <c r="C2922" i="4"/>
  <c r="D2922" i="4"/>
  <c r="C2923" i="4"/>
  <c r="D2923" i="4"/>
  <c r="C2924" i="4"/>
  <c r="D2924" i="4"/>
  <c r="C2925" i="4"/>
  <c r="D2925" i="4"/>
  <c r="C2926" i="4"/>
  <c r="D2926" i="4"/>
  <c r="C2927" i="4"/>
  <c r="D2927" i="4"/>
  <c r="C2928" i="4"/>
  <c r="D2928" i="4"/>
  <c r="C2929" i="4"/>
  <c r="D2929" i="4"/>
  <c r="C2930" i="4"/>
  <c r="D2930" i="4"/>
  <c r="C2931" i="4"/>
  <c r="D2931" i="4"/>
  <c r="C2932" i="4"/>
  <c r="D2932" i="4"/>
  <c r="C2933" i="4"/>
  <c r="D2933" i="4"/>
  <c r="C2934" i="4"/>
  <c r="D2934" i="4"/>
  <c r="C2935" i="4"/>
  <c r="D2935" i="4"/>
  <c r="C2936" i="4"/>
  <c r="D2936" i="4"/>
  <c r="C2937" i="4"/>
  <c r="D2937" i="4"/>
  <c r="C2938" i="4"/>
  <c r="D2938" i="4"/>
  <c r="C2939" i="4"/>
  <c r="D2939" i="4"/>
  <c r="C2940" i="4"/>
  <c r="D2940" i="4"/>
  <c r="C2941" i="4"/>
  <c r="D2941" i="4"/>
  <c r="C2942" i="4"/>
  <c r="D2942" i="4"/>
  <c r="C2943" i="4"/>
  <c r="D2943" i="4"/>
  <c r="C2944" i="4"/>
  <c r="D2944" i="4"/>
  <c r="C2945" i="4"/>
  <c r="D2945" i="4"/>
  <c r="C2946" i="4"/>
  <c r="D2946" i="4"/>
  <c r="C2947" i="4"/>
  <c r="D2947" i="4"/>
  <c r="C2948" i="4"/>
  <c r="D2948" i="4"/>
  <c r="C2949" i="4"/>
  <c r="D2949" i="4"/>
  <c r="C2950" i="4"/>
  <c r="D2950" i="4"/>
  <c r="C2951" i="4"/>
  <c r="D2951" i="4"/>
  <c r="C2952" i="4"/>
  <c r="D2952" i="4"/>
  <c r="C2953" i="4"/>
  <c r="D2953" i="4"/>
  <c r="C2954" i="4"/>
  <c r="D2954" i="4"/>
  <c r="C2955" i="4"/>
  <c r="D2955" i="4"/>
  <c r="C2956" i="4"/>
  <c r="D2956" i="4"/>
  <c r="C2957" i="4"/>
  <c r="D2957" i="4"/>
  <c r="C2958" i="4"/>
  <c r="D2958" i="4"/>
  <c r="C2959" i="4"/>
  <c r="D2959" i="4"/>
  <c r="C2960" i="4"/>
  <c r="D2960" i="4"/>
  <c r="C2961" i="4"/>
  <c r="D2961" i="4"/>
  <c r="C2962" i="4"/>
  <c r="D2962" i="4"/>
  <c r="C2963" i="4"/>
  <c r="D2963" i="4"/>
  <c r="C2964" i="4"/>
  <c r="D2964" i="4"/>
  <c r="C2965" i="4"/>
  <c r="D2965" i="4"/>
  <c r="C2966" i="4"/>
  <c r="D2966" i="4"/>
  <c r="C2967" i="4"/>
  <c r="D2967" i="4"/>
  <c r="C2968" i="4"/>
  <c r="D2968" i="4"/>
  <c r="C2969" i="4"/>
  <c r="D2969" i="4"/>
  <c r="C2970" i="4"/>
  <c r="D2970" i="4"/>
  <c r="C2971" i="4"/>
  <c r="D2971" i="4"/>
  <c r="C2972" i="4"/>
  <c r="D2972" i="4"/>
  <c r="C2973" i="4"/>
  <c r="D2973" i="4"/>
  <c r="C2974" i="4"/>
  <c r="D2974" i="4"/>
  <c r="C2975" i="4"/>
  <c r="D2975" i="4"/>
  <c r="C2976" i="4"/>
  <c r="D2976" i="4"/>
  <c r="C2977" i="4"/>
  <c r="D2977" i="4"/>
  <c r="C2978" i="4"/>
  <c r="D2978" i="4"/>
  <c r="C2979" i="4"/>
  <c r="D2979" i="4"/>
  <c r="C2980" i="4"/>
  <c r="D2980" i="4"/>
  <c r="C2981" i="4"/>
  <c r="D2981" i="4"/>
  <c r="C2982" i="4"/>
  <c r="D2982" i="4"/>
  <c r="C2983" i="4"/>
  <c r="D2983" i="4"/>
  <c r="C2984" i="4"/>
  <c r="D2984" i="4"/>
  <c r="C2985" i="4"/>
  <c r="D2985" i="4"/>
  <c r="C2986" i="4"/>
  <c r="D2986" i="4"/>
  <c r="C2987" i="4"/>
  <c r="D2987" i="4"/>
  <c r="C2988" i="4"/>
  <c r="D2988" i="4"/>
  <c r="C2989" i="4"/>
  <c r="D2989" i="4"/>
  <c r="C2990" i="4"/>
  <c r="D2990" i="4"/>
  <c r="C2991" i="4"/>
  <c r="D2991" i="4"/>
  <c r="C2992" i="4"/>
  <c r="D2992" i="4"/>
  <c r="C2993" i="4"/>
  <c r="D2993" i="4"/>
  <c r="C2994" i="4"/>
  <c r="D2994" i="4"/>
  <c r="C2995" i="4"/>
  <c r="D2995" i="4"/>
  <c r="C2996" i="4"/>
  <c r="D2996" i="4"/>
  <c r="C2997" i="4"/>
  <c r="D2997" i="4"/>
  <c r="C2998" i="4"/>
  <c r="D2998" i="4"/>
  <c r="C2999" i="4"/>
  <c r="D2999" i="4"/>
  <c r="C3000" i="4"/>
  <c r="D3000" i="4"/>
  <c r="C3001" i="4"/>
  <c r="D3001" i="4"/>
  <c r="C3002" i="4"/>
  <c r="D3002" i="4"/>
  <c r="C3003" i="4"/>
  <c r="D3003" i="4"/>
  <c r="C3004" i="4"/>
  <c r="D3004" i="4"/>
  <c r="C3005" i="4"/>
  <c r="D3005" i="4"/>
  <c r="C3006" i="4"/>
  <c r="D3006" i="4"/>
  <c r="C3007" i="4"/>
  <c r="D3007" i="4"/>
  <c r="C3008" i="4"/>
  <c r="D3008" i="4"/>
  <c r="C3009" i="4"/>
  <c r="D3009" i="4"/>
  <c r="C3010" i="4"/>
  <c r="D3010" i="4"/>
  <c r="C3011" i="4"/>
  <c r="D3011" i="4"/>
  <c r="C3012" i="4"/>
  <c r="D3012" i="4"/>
  <c r="C3013" i="4"/>
  <c r="D3013" i="4"/>
  <c r="C3014" i="4"/>
  <c r="D3014" i="4"/>
  <c r="C3015" i="4"/>
  <c r="D3015" i="4"/>
  <c r="C3016" i="4"/>
  <c r="D3016" i="4"/>
  <c r="C3017" i="4"/>
  <c r="D3017" i="4"/>
  <c r="C3018" i="4"/>
  <c r="D3018" i="4"/>
  <c r="C3019" i="4"/>
  <c r="D3019" i="4"/>
  <c r="C3020" i="4"/>
  <c r="D3020" i="4"/>
  <c r="C3021" i="4"/>
  <c r="D3021" i="4"/>
  <c r="C3022" i="4"/>
  <c r="D3022" i="4"/>
  <c r="C3023" i="4"/>
  <c r="D3023" i="4"/>
  <c r="C3024" i="4"/>
  <c r="D3024" i="4"/>
  <c r="C3025" i="4"/>
  <c r="D3025" i="4"/>
  <c r="C3026" i="4"/>
  <c r="D3026" i="4"/>
  <c r="C3027" i="4"/>
  <c r="D3027" i="4"/>
  <c r="C3028" i="4"/>
  <c r="D3028" i="4"/>
  <c r="C3029" i="4"/>
  <c r="D3029" i="4"/>
  <c r="C3030" i="4"/>
  <c r="D3030" i="4"/>
  <c r="C3031" i="4"/>
  <c r="D3031" i="4"/>
  <c r="C3032" i="4"/>
  <c r="D3032" i="4"/>
  <c r="C3033" i="4"/>
  <c r="D3033" i="4"/>
  <c r="C3034" i="4"/>
  <c r="D3034" i="4"/>
  <c r="C3035" i="4"/>
  <c r="D3035" i="4"/>
  <c r="C3036" i="4"/>
  <c r="D3036" i="4"/>
  <c r="C3037" i="4"/>
  <c r="D3037" i="4"/>
  <c r="C3038" i="4"/>
  <c r="D3038" i="4"/>
  <c r="C3039" i="4"/>
  <c r="D3039" i="4"/>
  <c r="C3040" i="4"/>
  <c r="D3040" i="4"/>
  <c r="C3041" i="4"/>
  <c r="D3041" i="4"/>
  <c r="C3042" i="4"/>
  <c r="D3042" i="4"/>
  <c r="C3043" i="4"/>
  <c r="D3043" i="4"/>
  <c r="C3044" i="4"/>
  <c r="D3044" i="4"/>
  <c r="C3045" i="4"/>
  <c r="D3045" i="4"/>
  <c r="C3046" i="4"/>
  <c r="D3046" i="4"/>
  <c r="C3047" i="4"/>
  <c r="D3047" i="4"/>
  <c r="C3048" i="4"/>
  <c r="D3048" i="4"/>
  <c r="C3049" i="4"/>
  <c r="D3049" i="4"/>
  <c r="C3050" i="4"/>
  <c r="D3050" i="4"/>
  <c r="C3051" i="4"/>
  <c r="D3051" i="4"/>
  <c r="C3052" i="4"/>
  <c r="D3052" i="4"/>
  <c r="C3053" i="4"/>
  <c r="D3053" i="4"/>
  <c r="C3054" i="4"/>
  <c r="D3054" i="4"/>
  <c r="C3055" i="4"/>
  <c r="D3055" i="4"/>
  <c r="C3056" i="4"/>
  <c r="D3056" i="4"/>
  <c r="C3057" i="4"/>
  <c r="D3057" i="4"/>
  <c r="C3058" i="4"/>
  <c r="D3058" i="4"/>
  <c r="C3059" i="4"/>
  <c r="D3059" i="4"/>
  <c r="C3060" i="4"/>
  <c r="D3060" i="4"/>
  <c r="C3061" i="4"/>
  <c r="D3061" i="4"/>
  <c r="C3062" i="4"/>
  <c r="D3062" i="4"/>
  <c r="C3063" i="4"/>
  <c r="D3063" i="4"/>
  <c r="C3064" i="4"/>
  <c r="D3064" i="4"/>
  <c r="C3065" i="4"/>
  <c r="D3065" i="4"/>
  <c r="C3066" i="4"/>
  <c r="D3066" i="4"/>
  <c r="C3067" i="4"/>
  <c r="D3067" i="4"/>
  <c r="C3068" i="4"/>
  <c r="D3068" i="4"/>
  <c r="C3069" i="4"/>
  <c r="D3069" i="4"/>
  <c r="C3070" i="4"/>
  <c r="D3070" i="4"/>
  <c r="C3071" i="4"/>
  <c r="D3071" i="4"/>
  <c r="C3072" i="4"/>
  <c r="D3072" i="4"/>
  <c r="C3073" i="4"/>
  <c r="D3073" i="4"/>
  <c r="C3074" i="4"/>
  <c r="D3074" i="4"/>
  <c r="C3075" i="4"/>
  <c r="D3075" i="4"/>
  <c r="C3076" i="4"/>
  <c r="D3076" i="4"/>
  <c r="C3077" i="4"/>
  <c r="D3077" i="4"/>
  <c r="C3078" i="4"/>
  <c r="D3078" i="4"/>
  <c r="C3079" i="4"/>
  <c r="D3079" i="4"/>
  <c r="C3080" i="4"/>
  <c r="D3080" i="4"/>
  <c r="C3081" i="4"/>
  <c r="D3081" i="4"/>
  <c r="C3082" i="4"/>
  <c r="D3082" i="4"/>
  <c r="C3083" i="4"/>
  <c r="D3083" i="4"/>
  <c r="C3084" i="4"/>
  <c r="D3084" i="4"/>
  <c r="C3085" i="4"/>
  <c r="D3085" i="4"/>
  <c r="C3086" i="4"/>
  <c r="D3086" i="4"/>
  <c r="C3087" i="4"/>
  <c r="D3087" i="4"/>
  <c r="C3088" i="4"/>
  <c r="D3088" i="4"/>
  <c r="C3089" i="4"/>
  <c r="D3089" i="4"/>
  <c r="C3090" i="4"/>
  <c r="D3090" i="4"/>
  <c r="C3091" i="4"/>
  <c r="D3091" i="4"/>
  <c r="C3092" i="4"/>
  <c r="D3092" i="4"/>
  <c r="C3093" i="4"/>
  <c r="D3093" i="4"/>
  <c r="C3094" i="4"/>
  <c r="D3094" i="4"/>
  <c r="C3095" i="4"/>
  <c r="D3095" i="4"/>
  <c r="C3096" i="4"/>
  <c r="D3096" i="4"/>
  <c r="C3097" i="4"/>
  <c r="D3097" i="4"/>
  <c r="C3098" i="4"/>
  <c r="D3098" i="4"/>
  <c r="C3099" i="4"/>
  <c r="D3099" i="4"/>
  <c r="C3100" i="4"/>
  <c r="D3100" i="4"/>
  <c r="C3101" i="4"/>
  <c r="D3101" i="4"/>
  <c r="C3102" i="4"/>
  <c r="D3102" i="4"/>
  <c r="C3103" i="4"/>
  <c r="D3103" i="4"/>
  <c r="C3104" i="4"/>
  <c r="D3104" i="4"/>
  <c r="C3105" i="4"/>
  <c r="D3105" i="4"/>
  <c r="C3106" i="4"/>
  <c r="D3106" i="4"/>
  <c r="C3107" i="4"/>
  <c r="D3107" i="4"/>
  <c r="C3108" i="4"/>
  <c r="D3108" i="4"/>
  <c r="C3109" i="4"/>
  <c r="D3109" i="4"/>
  <c r="C3110" i="4"/>
  <c r="D3110" i="4"/>
  <c r="C3111" i="4"/>
  <c r="D3111" i="4"/>
  <c r="C3112" i="4"/>
  <c r="D3112" i="4"/>
  <c r="C3113" i="4"/>
  <c r="D3113" i="4"/>
  <c r="C3114" i="4"/>
  <c r="D3114" i="4"/>
  <c r="C3115" i="4"/>
  <c r="D3115" i="4"/>
  <c r="C3116" i="4"/>
  <c r="D3116" i="4"/>
  <c r="C3117" i="4"/>
  <c r="D3117" i="4"/>
  <c r="C3118" i="4"/>
  <c r="D3118" i="4"/>
  <c r="C3119" i="4"/>
  <c r="D3119" i="4"/>
  <c r="C3120" i="4"/>
  <c r="D3120" i="4"/>
  <c r="C3121" i="4"/>
  <c r="D3121" i="4"/>
  <c r="C3122" i="4"/>
  <c r="D3122" i="4"/>
  <c r="C3123" i="4"/>
  <c r="D3123" i="4"/>
  <c r="C3124" i="4"/>
  <c r="D3124" i="4"/>
  <c r="C3125" i="4"/>
  <c r="D3125" i="4"/>
  <c r="C3126" i="4"/>
  <c r="D3126" i="4"/>
  <c r="C3127" i="4"/>
  <c r="D3127" i="4"/>
  <c r="C3128" i="4"/>
  <c r="D3128" i="4"/>
  <c r="C3129" i="4"/>
  <c r="D3129" i="4"/>
  <c r="C3130" i="4"/>
  <c r="D3130" i="4"/>
  <c r="C3131" i="4"/>
  <c r="D3131" i="4"/>
  <c r="C3132" i="4"/>
  <c r="D3132" i="4"/>
  <c r="C3133" i="4"/>
  <c r="D3133" i="4"/>
  <c r="C3134" i="4"/>
  <c r="D3134" i="4"/>
  <c r="C3135" i="4"/>
  <c r="D3135" i="4"/>
  <c r="C3136" i="4"/>
  <c r="D3136" i="4"/>
  <c r="C3137" i="4"/>
  <c r="D3137" i="4"/>
  <c r="C3138" i="4"/>
  <c r="D3138" i="4"/>
  <c r="C3139" i="4"/>
  <c r="D3139" i="4"/>
  <c r="C3140" i="4"/>
  <c r="D3140" i="4"/>
  <c r="C3141" i="4"/>
  <c r="D3141" i="4"/>
  <c r="C3142" i="4"/>
  <c r="D3142" i="4"/>
  <c r="C3143" i="4"/>
  <c r="D3143" i="4"/>
  <c r="C3144" i="4"/>
  <c r="D3144" i="4"/>
  <c r="C3145" i="4"/>
  <c r="D3145" i="4"/>
  <c r="C3146" i="4"/>
  <c r="D3146" i="4"/>
  <c r="C3147" i="4"/>
  <c r="D3147" i="4"/>
  <c r="C3148" i="4"/>
  <c r="D3148" i="4"/>
  <c r="C3149" i="4"/>
  <c r="D3149" i="4"/>
  <c r="C3150" i="4"/>
  <c r="D3150" i="4"/>
  <c r="C3151" i="4"/>
  <c r="D3151" i="4"/>
  <c r="C3152" i="4"/>
  <c r="D3152" i="4"/>
  <c r="C3153" i="4"/>
  <c r="D3153" i="4"/>
  <c r="C3154" i="4"/>
  <c r="D3154" i="4"/>
  <c r="C3155" i="4"/>
  <c r="D3155" i="4"/>
  <c r="C3156" i="4"/>
  <c r="D3156" i="4"/>
  <c r="C3157" i="4"/>
  <c r="D3157" i="4"/>
  <c r="C3158" i="4"/>
  <c r="D3158" i="4"/>
  <c r="C3159" i="4"/>
  <c r="D3159" i="4"/>
  <c r="C3160" i="4"/>
  <c r="D3160" i="4"/>
  <c r="C3161" i="4"/>
  <c r="D3161" i="4"/>
  <c r="C3162" i="4"/>
  <c r="D3162" i="4"/>
  <c r="C3163" i="4"/>
  <c r="D3163" i="4"/>
  <c r="C3164" i="4"/>
  <c r="D3164" i="4"/>
  <c r="C3165" i="4"/>
  <c r="D3165" i="4"/>
  <c r="C3166" i="4"/>
  <c r="D3166" i="4"/>
  <c r="C3167" i="4"/>
  <c r="D3167" i="4"/>
  <c r="C3168" i="4"/>
  <c r="D3168" i="4"/>
  <c r="C3169" i="4"/>
  <c r="D3169" i="4"/>
  <c r="C3170" i="4"/>
  <c r="D3170" i="4"/>
  <c r="C3171" i="4"/>
  <c r="D3171" i="4"/>
  <c r="C3172" i="4"/>
  <c r="D3172" i="4"/>
  <c r="C3173" i="4"/>
  <c r="D3173" i="4"/>
  <c r="C3174" i="4"/>
  <c r="D3174" i="4"/>
  <c r="C3175" i="4"/>
  <c r="D3175" i="4"/>
  <c r="C3176" i="4"/>
  <c r="D3176" i="4"/>
  <c r="C3177" i="4"/>
  <c r="D3177" i="4"/>
  <c r="C3178" i="4"/>
  <c r="D3178" i="4"/>
  <c r="C3179" i="4"/>
  <c r="D3179" i="4"/>
  <c r="C3180" i="4"/>
  <c r="D3180" i="4"/>
  <c r="C3181" i="4"/>
  <c r="D3181" i="4"/>
  <c r="C3182" i="4"/>
  <c r="D3182" i="4"/>
  <c r="C3183" i="4"/>
  <c r="D3183" i="4"/>
  <c r="C3184" i="4"/>
  <c r="D3184" i="4"/>
  <c r="C3185" i="4"/>
  <c r="D3185" i="4"/>
  <c r="C3186" i="4"/>
  <c r="D3186" i="4"/>
  <c r="C3187" i="4"/>
  <c r="D3187" i="4"/>
  <c r="C3188" i="4"/>
  <c r="D3188" i="4"/>
  <c r="C3189" i="4"/>
  <c r="D3189" i="4"/>
  <c r="C3190" i="4"/>
  <c r="D3190" i="4"/>
  <c r="C3191" i="4"/>
  <c r="D3191" i="4"/>
  <c r="C3192" i="4"/>
  <c r="D3192" i="4"/>
  <c r="C3193" i="4"/>
  <c r="D3193" i="4"/>
  <c r="C3194" i="4"/>
  <c r="D3194" i="4"/>
  <c r="C3195" i="4"/>
  <c r="D3195" i="4"/>
  <c r="C3196" i="4"/>
  <c r="D3196" i="4"/>
  <c r="C3197" i="4"/>
  <c r="D3197" i="4"/>
  <c r="C3198" i="4"/>
  <c r="D3198" i="4"/>
  <c r="C3199" i="4"/>
  <c r="D3199" i="4"/>
  <c r="C3200" i="4"/>
  <c r="D3200" i="4"/>
  <c r="C3201" i="4"/>
  <c r="D3201" i="4"/>
  <c r="C3202" i="4"/>
  <c r="D3202" i="4"/>
  <c r="C3203" i="4"/>
  <c r="D3203" i="4"/>
  <c r="C3204" i="4"/>
  <c r="D3204" i="4"/>
  <c r="C3205" i="4"/>
  <c r="D3205" i="4"/>
  <c r="C3206" i="4"/>
  <c r="D3206" i="4"/>
  <c r="C3207" i="4"/>
  <c r="D3207" i="4"/>
  <c r="C3208" i="4"/>
  <c r="D3208" i="4"/>
  <c r="C3209" i="4"/>
  <c r="D3209" i="4"/>
  <c r="C3210" i="4"/>
  <c r="D3210" i="4"/>
  <c r="C3211" i="4"/>
  <c r="D3211" i="4"/>
  <c r="C3212" i="4"/>
  <c r="D3212" i="4"/>
  <c r="C3213" i="4"/>
  <c r="D3213" i="4"/>
  <c r="C3214" i="4"/>
  <c r="D3214" i="4"/>
  <c r="C3215" i="4"/>
  <c r="D3215" i="4"/>
  <c r="C3216" i="4"/>
  <c r="D3216" i="4"/>
  <c r="C3217" i="4"/>
  <c r="D3217" i="4"/>
  <c r="C3218" i="4"/>
  <c r="D3218" i="4"/>
  <c r="C3219" i="4"/>
  <c r="D3219" i="4"/>
  <c r="C3220" i="4"/>
  <c r="D3220" i="4"/>
  <c r="C3221" i="4"/>
  <c r="D3221" i="4"/>
  <c r="C3222" i="4"/>
  <c r="D3222" i="4"/>
  <c r="C3223" i="4"/>
  <c r="D3223" i="4"/>
  <c r="C3224" i="4"/>
  <c r="D3224" i="4"/>
  <c r="C3225" i="4"/>
  <c r="D3225" i="4"/>
  <c r="C3226" i="4"/>
  <c r="D3226" i="4"/>
  <c r="C3227" i="4"/>
  <c r="D3227" i="4"/>
  <c r="C3228" i="4"/>
  <c r="D3228" i="4"/>
  <c r="C3229" i="4"/>
  <c r="D3229" i="4"/>
  <c r="C3230" i="4"/>
  <c r="D3230" i="4"/>
  <c r="C3231" i="4"/>
  <c r="D3231" i="4"/>
  <c r="C3232" i="4"/>
  <c r="D3232" i="4"/>
  <c r="C3233" i="4"/>
  <c r="D3233" i="4"/>
  <c r="C3234" i="4"/>
  <c r="D3234" i="4"/>
  <c r="C3235" i="4"/>
  <c r="D3235" i="4"/>
  <c r="C3236" i="4"/>
  <c r="D3236" i="4"/>
  <c r="C3237" i="4"/>
  <c r="D3237" i="4"/>
  <c r="C3238" i="4"/>
  <c r="D3238" i="4"/>
  <c r="C3239" i="4"/>
  <c r="D3239" i="4"/>
  <c r="C3240" i="4"/>
  <c r="D3240" i="4"/>
  <c r="C3241" i="4"/>
  <c r="D3241" i="4"/>
  <c r="C3242" i="4"/>
  <c r="D3242" i="4"/>
  <c r="C3243" i="4"/>
  <c r="D3243" i="4"/>
  <c r="C3244" i="4"/>
  <c r="D3244" i="4"/>
  <c r="C3245" i="4"/>
  <c r="D3245" i="4"/>
  <c r="C3246" i="4"/>
  <c r="D3246" i="4"/>
  <c r="C3247" i="4"/>
  <c r="D3247" i="4"/>
  <c r="C3248" i="4"/>
  <c r="D3248" i="4"/>
  <c r="C3249" i="4"/>
  <c r="D3249" i="4"/>
  <c r="C3250" i="4"/>
  <c r="D3250" i="4"/>
  <c r="C3251" i="4"/>
  <c r="D3251" i="4"/>
  <c r="C3252" i="4"/>
  <c r="D3252" i="4"/>
  <c r="C3253" i="4"/>
  <c r="D3253" i="4"/>
  <c r="C3254" i="4"/>
  <c r="D3254" i="4"/>
  <c r="C3255" i="4"/>
  <c r="D3255" i="4"/>
  <c r="C3256" i="4"/>
  <c r="D3256" i="4"/>
  <c r="C3257" i="4"/>
  <c r="D3257" i="4"/>
  <c r="C3258" i="4"/>
  <c r="D3258" i="4"/>
  <c r="C3259" i="4"/>
  <c r="D3259" i="4"/>
  <c r="C3260" i="4"/>
  <c r="D3260" i="4"/>
  <c r="C3261" i="4"/>
  <c r="D3261" i="4"/>
  <c r="C3262" i="4"/>
  <c r="D3262" i="4"/>
  <c r="C3263" i="4"/>
  <c r="D3263" i="4"/>
  <c r="C3264" i="4"/>
  <c r="D3264" i="4"/>
  <c r="C3265" i="4"/>
  <c r="D3265" i="4"/>
  <c r="C3266" i="4"/>
  <c r="D3266" i="4"/>
  <c r="C3267" i="4"/>
  <c r="D3267" i="4"/>
  <c r="C3268" i="4"/>
  <c r="D3268" i="4"/>
  <c r="C3269" i="4"/>
  <c r="D3269" i="4"/>
  <c r="C3270" i="4"/>
  <c r="D3270" i="4"/>
  <c r="C3271" i="4"/>
  <c r="D3271" i="4"/>
  <c r="C3272" i="4"/>
  <c r="D3272" i="4"/>
  <c r="C3273" i="4"/>
  <c r="D3273" i="4"/>
  <c r="C3274" i="4"/>
  <c r="D3274" i="4"/>
  <c r="C3275" i="4"/>
  <c r="D3275" i="4"/>
  <c r="C3276" i="4"/>
  <c r="D3276" i="4"/>
  <c r="C3277" i="4"/>
  <c r="D3277" i="4"/>
  <c r="C3278" i="4"/>
  <c r="D3278" i="4"/>
  <c r="C3279" i="4"/>
  <c r="D3279" i="4"/>
  <c r="C3280" i="4"/>
  <c r="D3280" i="4"/>
  <c r="C3281" i="4"/>
  <c r="D3281" i="4"/>
  <c r="C3282" i="4"/>
  <c r="D3282" i="4"/>
  <c r="C3283" i="4"/>
  <c r="D3283" i="4"/>
  <c r="C3284" i="4"/>
  <c r="D3284" i="4"/>
  <c r="C3285" i="4"/>
  <c r="D3285" i="4"/>
  <c r="C3286" i="4"/>
  <c r="D3286" i="4"/>
  <c r="C3287" i="4"/>
  <c r="D3287" i="4"/>
  <c r="C3288" i="4"/>
  <c r="D3288" i="4"/>
  <c r="C3289" i="4"/>
  <c r="D3289" i="4"/>
  <c r="C3290" i="4"/>
  <c r="D3290" i="4"/>
  <c r="C3291" i="4"/>
  <c r="D3291" i="4"/>
  <c r="C3292" i="4"/>
  <c r="D3292" i="4"/>
  <c r="C3293" i="4"/>
  <c r="D3293" i="4"/>
  <c r="C3294" i="4"/>
  <c r="D3294" i="4"/>
  <c r="C3295" i="4"/>
  <c r="D3295" i="4"/>
  <c r="C3296" i="4"/>
  <c r="D3296" i="4"/>
  <c r="C3297" i="4"/>
  <c r="D3297" i="4"/>
  <c r="C3298" i="4"/>
  <c r="D3298" i="4"/>
  <c r="C3299" i="4"/>
  <c r="D3299" i="4"/>
  <c r="C3300" i="4"/>
  <c r="D3300" i="4"/>
  <c r="C3301" i="4"/>
  <c r="D3301" i="4"/>
  <c r="C3302" i="4"/>
  <c r="D3302" i="4"/>
  <c r="C3303" i="4"/>
  <c r="D3303" i="4"/>
  <c r="C3304" i="4"/>
  <c r="D3304" i="4"/>
  <c r="C3305" i="4"/>
  <c r="D3305" i="4"/>
  <c r="C3306" i="4"/>
  <c r="D3306" i="4"/>
  <c r="C3307" i="4"/>
  <c r="D3307" i="4"/>
  <c r="C3308" i="4"/>
  <c r="D3308" i="4"/>
  <c r="C3309" i="4"/>
  <c r="D3309" i="4"/>
  <c r="C3310" i="4"/>
  <c r="D3310" i="4"/>
  <c r="C3311" i="4"/>
  <c r="D3311" i="4"/>
  <c r="C3312" i="4"/>
  <c r="D3312" i="4"/>
  <c r="C3313" i="4"/>
  <c r="D3313" i="4"/>
  <c r="C3314" i="4"/>
  <c r="D3314" i="4"/>
  <c r="C3315" i="4"/>
  <c r="D3315" i="4"/>
  <c r="C3316" i="4"/>
  <c r="D3316" i="4"/>
  <c r="C3317" i="4"/>
  <c r="D3317" i="4"/>
  <c r="C3318" i="4"/>
  <c r="D3318" i="4"/>
  <c r="C3319" i="4"/>
  <c r="D3319" i="4"/>
  <c r="C3320" i="4"/>
  <c r="D3320" i="4"/>
  <c r="C3321" i="4"/>
  <c r="D3321" i="4"/>
  <c r="C3322" i="4"/>
  <c r="D3322" i="4"/>
  <c r="C3323" i="4"/>
  <c r="D3323" i="4"/>
  <c r="C3324" i="4"/>
  <c r="D3324" i="4"/>
  <c r="C3325" i="4"/>
  <c r="D3325" i="4"/>
  <c r="C3326" i="4"/>
  <c r="D3326" i="4"/>
  <c r="C3327" i="4"/>
  <c r="D3327" i="4"/>
  <c r="C3328" i="4"/>
  <c r="D3328" i="4"/>
  <c r="C3329" i="4"/>
  <c r="D3329" i="4"/>
  <c r="C3330" i="4"/>
  <c r="D3330" i="4"/>
  <c r="C3331" i="4"/>
  <c r="D3331" i="4"/>
  <c r="C3332" i="4"/>
  <c r="D3332" i="4"/>
  <c r="C3333" i="4"/>
  <c r="D3333" i="4"/>
  <c r="C3334" i="4"/>
  <c r="D3334" i="4"/>
  <c r="C3335" i="4"/>
  <c r="D3335" i="4"/>
  <c r="C3336" i="4"/>
  <c r="D3336" i="4"/>
  <c r="C3337" i="4"/>
  <c r="D3337" i="4"/>
  <c r="C3338" i="4"/>
  <c r="D3338" i="4"/>
  <c r="C3339" i="4"/>
  <c r="D3339" i="4"/>
  <c r="C3340" i="4"/>
  <c r="D3340" i="4"/>
  <c r="C3341" i="4"/>
  <c r="D3341" i="4"/>
  <c r="C3342" i="4"/>
  <c r="D3342" i="4"/>
  <c r="C3343" i="4"/>
  <c r="D3343" i="4"/>
  <c r="C3344" i="4"/>
  <c r="D3344" i="4"/>
  <c r="C3345" i="4"/>
  <c r="D3345" i="4"/>
  <c r="C3346" i="4"/>
  <c r="D3346" i="4"/>
  <c r="C3347" i="4"/>
  <c r="D3347" i="4"/>
  <c r="C3348" i="4"/>
  <c r="D3348" i="4"/>
  <c r="C3349" i="4"/>
  <c r="D3349" i="4"/>
  <c r="C3350" i="4"/>
  <c r="D3350" i="4"/>
  <c r="C3351" i="4"/>
  <c r="D3351" i="4"/>
  <c r="C3352" i="4"/>
  <c r="D3352" i="4"/>
  <c r="C3353" i="4"/>
  <c r="D3353" i="4"/>
  <c r="C3354" i="4"/>
  <c r="D3354" i="4"/>
  <c r="C3355" i="4"/>
  <c r="D3355" i="4"/>
  <c r="C3356" i="4"/>
  <c r="D3356" i="4"/>
  <c r="C3357" i="4"/>
  <c r="D3357" i="4"/>
  <c r="C3358" i="4"/>
  <c r="D3358" i="4"/>
  <c r="C3359" i="4"/>
  <c r="D3359" i="4"/>
  <c r="C3360" i="4"/>
  <c r="D3360" i="4"/>
  <c r="C3361" i="4"/>
  <c r="D3361" i="4"/>
  <c r="C3362" i="4"/>
  <c r="D3362" i="4"/>
  <c r="C3363" i="4"/>
  <c r="D3363" i="4"/>
  <c r="C3364" i="4"/>
  <c r="D3364" i="4"/>
  <c r="C3365" i="4"/>
  <c r="D3365" i="4"/>
  <c r="C3366" i="4"/>
  <c r="D3366" i="4"/>
  <c r="C3367" i="4"/>
  <c r="D3367" i="4"/>
  <c r="C3368" i="4"/>
  <c r="D3368" i="4"/>
  <c r="C3369" i="4"/>
  <c r="D3369" i="4"/>
  <c r="C3370" i="4"/>
  <c r="D3370" i="4"/>
  <c r="C3371" i="4"/>
  <c r="D3371" i="4"/>
  <c r="C3372" i="4"/>
  <c r="D3372" i="4"/>
  <c r="C3373" i="4"/>
  <c r="D3373" i="4"/>
  <c r="C3374" i="4"/>
  <c r="D3374" i="4"/>
  <c r="C3375" i="4"/>
  <c r="D3375" i="4"/>
  <c r="C3376" i="4"/>
  <c r="D3376" i="4"/>
  <c r="C3377" i="4"/>
  <c r="D3377" i="4"/>
  <c r="C3378" i="4"/>
  <c r="D3378" i="4"/>
  <c r="C3379" i="4"/>
  <c r="D3379" i="4"/>
  <c r="C3380" i="4"/>
  <c r="D3380" i="4"/>
  <c r="C3381" i="4"/>
  <c r="D3381" i="4"/>
  <c r="C3382" i="4"/>
  <c r="D3382" i="4"/>
  <c r="C3383" i="4"/>
  <c r="D3383" i="4"/>
  <c r="C3384" i="4"/>
  <c r="D3384" i="4"/>
  <c r="C3385" i="4"/>
  <c r="D3385" i="4"/>
  <c r="C3386" i="4"/>
  <c r="D3386" i="4"/>
  <c r="C3387" i="4"/>
  <c r="D3387" i="4"/>
  <c r="C3388" i="4"/>
  <c r="D3388" i="4"/>
  <c r="C3389" i="4"/>
  <c r="D3389" i="4"/>
  <c r="C3390" i="4"/>
  <c r="D3390" i="4"/>
  <c r="C3391" i="4"/>
  <c r="D3391" i="4"/>
  <c r="C3392" i="4"/>
  <c r="D3392" i="4"/>
  <c r="C3393" i="4"/>
  <c r="D3393" i="4"/>
  <c r="C3394" i="4"/>
  <c r="D3394" i="4"/>
  <c r="C3395" i="4"/>
  <c r="D3395" i="4"/>
  <c r="C3396" i="4"/>
  <c r="D3396" i="4"/>
  <c r="C3397" i="4"/>
  <c r="D3397" i="4"/>
  <c r="C3398" i="4"/>
  <c r="D3398" i="4"/>
  <c r="C3399" i="4"/>
  <c r="D3399" i="4"/>
  <c r="C3400" i="4"/>
  <c r="D3400" i="4"/>
  <c r="C3401" i="4"/>
  <c r="D3401" i="4"/>
  <c r="C3402" i="4"/>
  <c r="D3402" i="4"/>
  <c r="C3403" i="4"/>
  <c r="D3403" i="4"/>
  <c r="C3404" i="4"/>
  <c r="D3404" i="4"/>
  <c r="C3405" i="4"/>
  <c r="D3405" i="4"/>
  <c r="C3406" i="4"/>
  <c r="D3406" i="4"/>
  <c r="C3407" i="4"/>
  <c r="D3407" i="4"/>
  <c r="C3408" i="4"/>
  <c r="D3408" i="4"/>
  <c r="C3409" i="4"/>
  <c r="D3409" i="4"/>
  <c r="C3410" i="4"/>
  <c r="D3410" i="4"/>
  <c r="C3411" i="4"/>
  <c r="D3411" i="4"/>
  <c r="C3412" i="4"/>
  <c r="D3412" i="4"/>
  <c r="C3413" i="4"/>
  <c r="D3413" i="4"/>
  <c r="C3414" i="4"/>
  <c r="D3414" i="4"/>
  <c r="C3415" i="4"/>
  <c r="D3415" i="4"/>
  <c r="C3416" i="4"/>
  <c r="D3416" i="4"/>
  <c r="C3417" i="4"/>
  <c r="D3417" i="4"/>
  <c r="C3418" i="4"/>
  <c r="D3418" i="4"/>
  <c r="C3419" i="4"/>
  <c r="D3419" i="4"/>
  <c r="C3420" i="4"/>
  <c r="D3420" i="4"/>
  <c r="C3421" i="4"/>
  <c r="D3421" i="4"/>
  <c r="C3422" i="4"/>
  <c r="D3422" i="4"/>
  <c r="C3423" i="4"/>
  <c r="D3423" i="4"/>
  <c r="C3424" i="4"/>
  <c r="D3424" i="4"/>
  <c r="C3425" i="4"/>
  <c r="D3425" i="4"/>
  <c r="C3426" i="4"/>
  <c r="D3426" i="4"/>
  <c r="C3427" i="4"/>
  <c r="D3427" i="4"/>
  <c r="C3428" i="4"/>
  <c r="D3428" i="4"/>
  <c r="C3429" i="4"/>
  <c r="D3429" i="4"/>
  <c r="C3430" i="4"/>
  <c r="D3430" i="4"/>
  <c r="C3431" i="4"/>
  <c r="D3431" i="4"/>
  <c r="C3432" i="4"/>
  <c r="D3432" i="4"/>
  <c r="C3433" i="4"/>
  <c r="D3433" i="4"/>
  <c r="C3434" i="4"/>
  <c r="D3434" i="4"/>
  <c r="C3435" i="4"/>
  <c r="D3435" i="4"/>
  <c r="C3436" i="4"/>
  <c r="D3436" i="4"/>
  <c r="C3437" i="4"/>
  <c r="D3437" i="4"/>
  <c r="C3438" i="4"/>
  <c r="D3438" i="4"/>
  <c r="C3439" i="4"/>
  <c r="D3439" i="4"/>
  <c r="C3440" i="4"/>
  <c r="D3440" i="4"/>
  <c r="C3441" i="4"/>
  <c r="D3441" i="4"/>
  <c r="C3442" i="4"/>
  <c r="D3442" i="4"/>
  <c r="C3443" i="4"/>
  <c r="D3443" i="4"/>
  <c r="C3444" i="4"/>
  <c r="D3444" i="4"/>
  <c r="C3445" i="4"/>
  <c r="D3445" i="4"/>
  <c r="C3446" i="4"/>
  <c r="D3446" i="4"/>
  <c r="C3447" i="4"/>
  <c r="D3447" i="4"/>
  <c r="C3448" i="4"/>
  <c r="D3448" i="4"/>
  <c r="C3449" i="4"/>
  <c r="D3449" i="4"/>
  <c r="C3450" i="4"/>
  <c r="D3450" i="4"/>
  <c r="C3451" i="4"/>
  <c r="D3451" i="4"/>
  <c r="C3452" i="4"/>
  <c r="D3452" i="4"/>
  <c r="C3453" i="4"/>
  <c r="D3453" i="4"/>
  <c r="C3454" i="4"/>
  <c r="D3454" i="4"/>
  <c r="C3455" i="4"/>
  <c r="D3455" i="4"/>
  <c r="C3456" i="4"/>
  <c r="D3456" i="4"/>
  <c r="C3457" i="4"/>
  <c r="D3457" i="4"/>
  <c r="C3458" i="4"/>
  <c r="D3458" i="4"/>
  <c r="C3459" i="4"/>
  <c r="D3459" i="4"/>
  <c r="C3460" i="4"/>
  <c r="D3460" i="4"/>
  <c r="C3461" i="4"/>
  <c r="D3461" i="4"/>
  <c r="C3462" i="4"/>
  <c r="D3462" i="4"/>
  <c r="C3463" i="4"/>
  <c r="D3463" i="4"/>
  <c r="C3464" i="4"/>
  <c r="D3464" i="4"/>
  <c r="C3465" i="4"/>
  <c r="D3465" i="4"/>
  <c r="C3466" i="4"/>
  <c r="D3466" i="4"/>
  <c r="C3467" i="4"/>
  <c r="D3467" i="4"/>
  <c r="C3468" i="4"/>
  <c r="D3468" i="4"/>
  <c r="C3469" i="4"/>
  <c r="D3469" i="4"/>
  <c r="C3470" i="4"/>
  <c r="D3470" i="4"/>
  <c r="C3471" i="4"/>
  <c r="D3471" i="4"/>
  <c r="C3472" i="4"/>
  <c r="D3472" i="4"/>
  <c r="C3473" i="4"/>
  <c r="D3473" i="4"/>
  <c r="C3474" i="4"/>
  <c r="D3474" i="4"/>
  <c r="C3475" i="4"/>
  <c r="D3475" i="4"/>
  <c r="C3476" i="4"/>
  <c r="D3476" i="4"/>
  <c r="C3477" i="4"/>
  <c r="D3477" i="4"/>
  <c r="C3478" i="4"/>
  <c r="D3478" i="4"/>
  <c r="C3479" i="4"/>
  <c r="D3479" i="4"/>
  <c r="C3480" i="4"/>
  <c r="D3480" i="4"/>
  <c r="C3481" i="4"/>
  <c r="D3481" i="4"/>
  <c r="C3482" i="4"/>
  <c r="D3482" i="4"/>
  <c r="C3483" i="4"/>
  <c r="D3483" i="4"/>
  <c r="C3484" i="4"/>
  <c r="D3484" i="4"/>
  <c r="C3485" i="4"/>
  <c r="D3485" i="4"/>
  <c r="C3486" i="4"/>
  <c r="D3486" i="4"/>
  <c r="C3487" i="4"/>
  <c r="D3487" i="4"/>
  <c r="C3488" i="4"/>
  <c r="D3488" i="4"/>
  <c r="C3489" i="4"/>
  <c r="D3489" i="4"/>
  <c r="C3490" i="4"/>
  <c r="D3490" i="4"/>
  <c r="C3491" i="4"/>
  <c r="D3491" i="4"/>
  <c r="C3492" i="4"/>
  <c r="D3492" i="4"/>
  <c r="C3493" i="4"/>
  <c r="D3493" i="4"/>
  <c r="C3494" i="4"/>
  <c r="D3494" i="4"/>
  <c r="C3495" i="4"/>
  <c r="D3495" i="4"/>
  <c r="C3496" i="4"/>
  <c r="D3496" i="4"/>
  <c r="C3497" i="4"/>
  <c r="D3497" i="4"/>
  <c r="C3498" i="4"/>
  <c r="D3498" i="4"/>
  <c r="C3499" i="4"/>
  <c r="D3499" i="4"/>
  <c r="C3500" i="4"/>
  <c r="D3500" i="4"/>
  <c r="C3501" i="4"/>
  <c r="D3501" i="4"/>
  <c r="C3502" i="4"/>
  <c r="D3502" i="4"/>
  <c r="C3503" i="4"/>
  <c r="D3503" i="4"/>
  <c r="C3504" i="4"/>
  <c r="D3504" i="4"/>
  <c r="C3505" i="4"/>
  <c r="D3505" i="4"/>
  <c r="C3506" i="4"/>
  <c r="D3506" i="4"/>
  <c r="C3507" i="4"/>
  <c r="D3507" i="4"/>
  <c r="C3508" i="4"/>
  <c r="D3508" i="4"/>
  <c r="C3509" i="4"/>
  <c r="D3509" i="4"/>
  <c r="C3510" i="4"/>
  <c r="D3510" i="4"/>
  <c r="C3511" i="4"/>
  <c r="D3511" i="4"/>
  <c r="C3512" i="4"/>
  <c r="D3512" i="4"/>
  <c r="C3513" i="4"/>
  <c r="D3513" i="4"/>
  <c r="C3514" i="4"/>
  <c r="D3514" i="4"/>
  <c r="C3515" i="4"/>
  <c r="D3515" i="4"/>
  <c r="C3516" i="4"/>
  <c r="D3516" i="4"/>
  <c r="C3517" i="4"/>
  <c r="D3517" i="4"/>
  <c r="C3518" i="4"/>
  <c r="D3518" i="4"/>
  <c r="C3519" i="4"/>
  <c r="D3519" i="4"/>
  <c r="C3520" i="4"/>
  <c r="D3520" i="4"/>
  <c r="C3521" i="4"/>
  <c r="D3521" i="4"/>
  <c r="C3522" i="4"/>
  <c r="D3522" i="4"/>
  <c r="C3523" i="4"/>
  <c r="D3523" i="4"/>
  <c r="C3524" i="4"/>
  <c r="D3524" i="4"/>
  <c r="C3525" i="4"/>
  <c r="D3525" i="4"/>
  <c r="C3526" i="4"/>
  <c r="D3526" i="4"/>
  <c r="C3527" i="4"/>
  <c r="D3527" i="4"/>
  <c r="C3528" i="4"/>
  <c r="D3528" i="4"/>
  <c r="C3529" i="4"/>
  <c r="D3529" i="4"/>
  <c r="C3530" i="4"/>
  <c r="D3530" i="4"/>
  <c r="C3531" i="4"/>
  <c r="D3531" i="4"/>
  <c r="C3532" i="4"/>
  <c r="D3532" i="4"/>
  <c r="C3533" i="4"/>
  <c r="D3533" i="4"/>
  <c r="C3534" i="4"/>
  <c r="D3534" i="4"/>
  <c r="C3535" i="4"/>
  <c r="D3535" i="4"/>
  <c r="C3536" i="4"/>
  <c r="D3536" i="4"/>
  <c r="C3537" i="4"/>
  <c r="D3537" i="4"/>
  <c r="C3538" i="4"/>
  <c r="D3538" i="4"/>
  <c r="C3539" i="4"/>
  <c r="D3539" i="4"/>
  <c r="C3540" i="4"/>
  <c r="D3540" i="4"/>
  <c r="C3541" i="4"/>
  <c r="D3541" i="4"/>
  <c r="C3542" i="4"/>
  <c r="D3542" i="4"/>
  <c r="C3543" i="4"/>
  <c r="D3543" i="4"/>
  <c r="C3544" i="4"/>
  <c r="D3544" i="4"/>
  <c r="C3545" i="4"/>
  <c r="D3545" i="4"/>
  <c r="C3546" i="4"/>
  <c r="D3546" i="4"/>
  <c r="C3547" i="4"/>
  <c r="D3547" i="4"/>
  <c r="C3548" i="4"/>
  <c r="D3548" i="4"/>
  <c r="C3549" i="4"/>
  <c r="D3549" i="4"/>
  <c r="C3550" i="4"/>
  <c r="D3550" i="4"/>
  <c r="C3551" i="4"/>
  <c r="D3551" i="4"/>
  <c r="C3552" i="4"/>
  <c r="D3552" i="4"/>
  <c r="C3553" i="4"/>
  <c r="D3553" i="4"/>
  <c r="C3554" i="4"/>
  <c r="D3554" i="4"/>
  <c r="C3555" i="4"/>
  <c r="D3555" i="4"/>
  <c r="C3556" i="4"/>
  <c r="D3556" i="4"/>
  <c r="C3557" i="4"/>
  <c r="D3557" i="4"/>
  <c r="C3558" i="4"/>
  <c r="D3558" i="4"/>
  <c r="C3559" i="4"/>
  <c r="D3559" i="4"/>
  <c r="C3560" i="4"/>
  <c r="D3560" i="4"/>
  <c r="C3561" i="4"/>
  <c r="D3561" i="4"/>
  <c r="C3562" i="4"/>
  <c r="D3562" i="4"/>
  <c r="C3563" i="4"/>
  <c r="D3563" i="4"/>
  <c r="C3564" i="4"/>
  <c r="D3564" i="4"/>
  <c r="C3565" i="4"/>
  <c r="D3565" i="4"/>
  <c r="C3566" i="4"/>
  <c r="D3566" i="4"/>
  <c r="C3567" i="4"/>
  <c r="D3567" i="4"/>
  <c r="C3568" i="4"/>
  <c r="D3568" i="4"/>
  <c r="C3569" i="4"/>
  <c r="D3569" i="4"/>
  <c r="C3570" i="4"/>
  <c r="D3570" i="4"/>
  <c r="C3571" i="4"/>
  <c r="D3571" i="4"/>
  <c r="C3572" i="4"/>
  <c r="D3572" i="4"/>
  <c r="C3573" i="4"/>
  <c r="D3573" i="4"/>
  <c r="C3574" i="4"/>
  <c r="D3574" i="4"/>
  <c r="C3575" i="4"/>
  <c r="D3575" i="4"/>
  <c r="C3576" i="4"/>
  <c r="D3576" i="4"/>
  <c r="C3577" i="4"/>
  <c r="D3577" i="4"/>
  <c r="C3578" i="4"/>
  <c r="D3578" i="4"/>
  <c r="C3579" i="4"/>
  <c r="D3579" i="4"/>
  <c r="C3580" i="4"/>
  <c r="D3580" i="4"/>
  <c r="C3581" i="4"/>
  <c r="D3581" i="4"/>
  <c r="C3582" i="4"/>
  <c r="D3582" i="4"/>
  <c r="C3583" i="4"/>
  <c r="D3583" i="4"/>
  <c r="C3584" i="4"/>
  <c r="D3584" i="4"/>
  <c r="C3585" i="4"/>
  <c r="D3585" i="4"/>
  <c r="C3586" i="4"/>
  <c r="D3586" i="4"/>
  <c r="C3587" i="4"/>
  <c r="D3587" i="4"/>
  <c r="C3588" i="4"/>
  <c r="D3588" i="4"/>
  <c r="C3589" i="4"/>
  <c r="D3589" i="4"/>
  <c r="C3590" i="4"/>
  <c r="D3590" i="4"/>
  <c r="C3591" i="4"/>
  <c r="D3591" i="4"/>
  <c r="C3592" i="4"/>
  <c r="D3592" i="4"/>
  <c r="C3593" i="4"/>
  <c r="D3593" i="4"/>
  <c r="C3594" i="4"/>
  <c r="D3594" i="4"/>
  <c r="C3595" i="4"/>
  <c r="D3595" i="4"/>
  <c r="C3596" i="4"/>
  <c r="D3596" i="4"/>
  <c r="C3597" i="4"/>
  <c r="D3597" i="4"/>
  <c r="C3598" i="4"/>
  <c r="D3598" i="4"/>
  <c r="C3599" i="4"/>
  <c r="D3599" i="4"/>
  <c r="C3600" i="4"/>
  <c r="D3600" i="4"/>
  <c r="C3601" i="4"/>
  <c r="D3601" i="4"/>
  <c r="C3602" i="4"/>
  <c r="D3602" i="4"/>
  <c r="C3603" i="4"/>
  <c r="D3603" i="4"/>
  <c r="C3604" i="4"/>
  <c r="D3604" i="4"/>
  <c r="C3605" i="4"/>
  <c r="D3605" i="4"/>
  <c r="C3606" i="4"/>
  <c r="D3606" i="4"/>
  <c r="C3607" i="4"/>
  <c r="D3607" i="4"/>
  <c r="C3608" i="4"/>
  <c r="D3608" i="4"/>
  <c r="C3609" i="4"/>
  <c r="D3609" i="4"/>
  <c r="C3610" i="4"/>
  <c r="D3610" i="4"/>
  <c r="C3611" i="4"/>
  <c r="D3611" i="4"/>
  <c r="C3612" i="4"/>
  <c r="D3612" i="4"/>
  <c r="C3613" i="4"/>
  <c r="D3613" i="4"/>
  <c r="C3614" i="4"/>
  <c r="D3614" i="4"/>
  <c r="C3615" i="4"/>
  <c r="D3615" i="4"/>
  <c r="C3616" i="4"/>
  <c r="D3616" i="4"/>
  <c r="C3617" i="4"/>
  <c r="D3617" i="4"/>
  <c r="C3618" i="4"/>
  <c r="D3618" i="4"/>
  <c r="C3619" i="4"/>
  <c r="D3619" i="4"/>
  <c r="C3620" i="4"/>
  <c r="D3620" i="4"/>
  <c r="C3621" i="4"/>
  <c r="D3621" i="4"/>
  <c r="C3622" i="4"/>
  <c r="D3622" i="4"/>
  <c r="C3623" i="4"/>
  <c r="D3623" i="4"/>
  <c r="C3624" i="4"/>
  <c r="D3624" i="4"/>
  <c r="C3625" i="4"/>
  <c r="D3625" i="4"/>
  <c r="C3626" i="4"/>
  <c r="D3626" i="4"/>
  <c r="C3627" i="4"/>
  <c r="D3627" i="4"/>
  <c r="C3628" i="4"/>
  <c r="D3628" i="4"/>
  <c r="C3629" i="4"/>
  <c r="D3629" i="4"/>
  <c r="C3630" i="4"/>
  <c r="D3630" i="4"/>
  <c r="C3631" i="4"/>
  <c r="D3631" i="4"/>
  <c r="C3632" i="4"/>
  <c r="D3632" i="4"/>
  <c r="C3633" i="4"/>
  <c r="D3633" i="4"/>
  <c r="C3634" i="4"/>
  <c r="D3634" i="4"/>
  <c r="C3635" i="4"/>
  <c r="D3635" i="4"/>
  <c r="C3636" i="4"/>
  <c r="D3636" i="4"/>
  <c r="C3637" i="4"/>
  <c r="D3637" i="4"/>
  <c r="C3638" i="4"/>
  <c r="D3638" i="4"/>
  <c r="C3639" i="4"/>
  <c r="D3639" i="4"/>
  <c r="C3640" i="4"/>
  <c r="D3640" i="4"/>
  <c r="C3641" i="4"/>
  <c r="D3641" i="4"/>
  <c r="C3642" i="4"/>
  <c r="D3642" i="4"/>
  <c r="C3643" i="4"/>
  <c r="D3643" i="4"/>
  <c r="C3644" i="4"/>
  <c r="D3644" i="4"/>
  <c r="C3645" i="4"/>
  <c r="D3645" i="4"/>
  <c r="C3646" i="4"/>
  <c r="D3646" i="4"/>
  <c r="C3647" i="4"/>
  <c r="D3647" i="4"/>
  <c r="C3648" i="4"/>
  <c r="D3648" i="4"/>
  <c r="C3649" i="4"/>
  <c r="D3649" i="4"/>
  <c r="C3650" i="4"/>
  <c r="D3650" i="4"/>
  <c r="C3651" i="4"/>
  <c r="D3651" i="4"/>
  <c r="C3652" i="4"/>
  <c r="D3652" i="4"/>
  <c r="C3653" i="4"/>
  <c r="D3653" i="4"/>
  <c r="C3654" i="4"/>
  <c r="D3654" i="4"/>
  <c r="C3655" i="4"/>
  <c r="D3655" i="4"/>
  <c r="C3656" i="4"/>
  <c r="D3656" i="4"/>
  <c r="C3657" i="4"/>
  <c r="D3657" i="4"/>
  <c r="C3658" i="4"/>
  <c r="D3658" i="4"/>
  <c r="C3659" i="4"/>
  <c r="D3659" i="4"/>
  <c r="C3660" i="4"/>
  <c r="D3660" i="4"/>
  <c r="C3661" i="4"/>
  <c r="D3661" i="4"/>
  <c r="C3662" i="4"/>
  <c r="D3662" i="4"/>
  <c r="C3663" i="4"/>
  <c r="D3663" i="4"/>
  <c r="C3664" i="4"/>
  <c r="D3664" i="4"/>
  <c r="C3665" i="4"/>
  <c r="D3665" i="4"/>
  <c r="C3666" i="4"/>
  <c r="D3666" i="4"/>
  <c r="C3667" i="4"/>
  <c r="D3667" i="4"/>
  <c r="C3668" i="4"/>
  <c r="D3668" i="4"/>
  <c r="C3669" i="4"/>
  <c r="D3669" i="4"/>
  <c r="C3670" i="4"/>
  <c r="D3670" i="4"/>
  <c r="C3671" i="4"/>
  <c r="D3671" i="4"/>
  <c r="C3672" i="4"/>
  <c r="D3672" i="4"/>
  <c r="C3673" i="4"/>
  <c r="D3673" i="4"/>
  <c r="C3674" i="4"/>
  <c r="D3674" i="4"/>
  <c r="C3675" i="4"/>
  <c r="D3675" i="4"/>
  <c r="C3676" i="4"/>
  <c r="D3676" i="4"/>
  <c r="C3677" i="4"/>
  <c r="D3677" i="4"/>
  <c r="C3678" i="4"/>
  <c r="D3678" i="4"/>
  <c r="C3679" i="4"/>
  <c r="D3679" i="4"/>
  <c r="C3680" i="4"/>
  <c r="D3680" i="4"/>
  <c r="C3681" i="4"/>
  <c r="D3681" i="4"/>
  <c r="C3682" i="4"/>
  <c r="D3682" i="4"/>
  <c r="C3683" i="4"/>
  <c r="D3683" i="4"/>
  <c r="C3684" i="4"/>
  <c r="D3684" i="4"/>
  <c r="C3685" i="4"/>
  <c r="D3685" i="4"/>
  <c r="C3686" i="4"/>
  <c r="D3686" i="4"/>
  <c r="C3687" i="4"/>
  <c r="D3687" i="4"/>
  <c r="C3688" i="4"/>
  <c r="D3688" i="4"/>
  <c r="C3689" i="4"/>
  <c r="D3689" i="4"/>
  <c r="C3690" i="4"/>
  <c r="D3690" i="4"/>
  <c r="C3691" i="4"/>
  <c r="D3691" i="4"/>
  <c r="C3692" i="4"/>
  <c r="D3692" i="4"/>
  <c r="C3693" i="4"/>
  <c r="D3693" i="4"/>
  <c r="C3694" i="4"/>
  <c r="D3694" i="4"/>
  <c r="C3695" i="4"/>
  <c r="D3695" i="4"/>
  <c r="C3696" i="4"/>
  <c r="D3696" i="4"/>
  <c r="C3697" i="4"/>
  <c r="D3697" i="4"/>
  <c r="C3698" i="4"/>
  <c r="D3698" i="4"/>
  <c r="C3699" i="4"/>
  <c r="D3699" i="4"/>
  <c r="C3700" i="4"/>
  <c r="D3700" i="4"/>
  <c r="C3701" i="4"/>
  <c r="D3701" i="4"/>
  <c r="C3702" i="4"/>
  <c r="D3702" i="4"/>
  <c r="C3703" i="4"/>
  <c r="D3703" i="4"/>
  <c r="C3704" i="4"/>
  <c r="D3704" i="4"/>
  <c r="C3705" i="4"/>
  <c r="D3705" i="4"/>
  <c r="C3706" i="4"/>
  <c r="D3706" i="4"/>
  <c r="C3707" i="4"/>
  <c r="D3707" i="4"/>
  <c r="C3708" i="4"/>
  <c r="D3708" i="4"/>
  <c r="C3709" i="4"/>
  <c r="D3709" i="4"/>
  <c r="C3710" i="4"/>
  <c r="D3710" i="4"/>
  <c r="C3711" i="4"/>
  <c r="D3711" i="4"/>
  <c r="C3712" i="4"/>
  <c r="D3712" i="4"/>
  <c r="C3713" i="4"/>
  <c r="D3713" i="4"/>
  <c r="C3714" i="4"/>
  <c r="D3714" i="4"/>
  <c r="C3715" i="4"/>
  <c r="D3715" i="4"/>
  <c r="C3716" i="4"/>
  <c r="D3716" i="4"/>
  <c r="C3717" i="4"/>
  <c r="D3717" i="4"/>
  <c r="C3718" i="4"/>
  <c r="D3718" i="4"/>
  <c r="C3719" i="4"/>
  <c r="D3719" i="4"/>
  <c r="C3720" i="4"/>
  <c r="D3720" i="4"/>
  <c r="C3721" i="4"/>
  <c r="D3721" i="4"/>
  <c r="C3722" i="4"/>
  <c r="D3722" i="4"/>
  <c r="C3723" i="4"/>
  <c r="D3723" i="4"/>
  <c r="C3724" i="4"/>
  <c r="D3724" i="4"/>
  <c r="C3725" i="4"/>
  <c r="D3725" i="4"/>
  <c r="C3726" i="4"/>
  <c r="D3726" i="4"/>
  <c r="C3727" i="4"/>
  <c r="D3727" i="4"/>
  <c r="C3728" i="4"/>
  <c r="D3728" i="4"/>
  <c r="C3729" i="4"/>
  <c r="D3729" i="4"/>
  <c r="C3730" i="4"/>
  <c r="D3730" i="4"/>
  <c r="C3731" i="4"/>
  <c r="D3731" i="4"/>
  <c r="C3732" i="4"/>
  <c r="D3732" i="4"/>
  <c r="C3733" i="4"/>
  <c r="D3733" i="4"/>
  <c r="C3734" i="4"/>
  <c r="D3734" i="4"/>
  <c r="C3735" i="4"/>
  <c r="D3735" i="4"/>
  <c r="C3736" i="4"/>
  <c r="D3736" i="4"/>
  <c r="C3737" i="4"/>
  <c r="D3737" i="4"/>
  <c r="C3738" i="4"/>
  <c r="D3738" i="4"/>
  <c r="C3739" i="4"/>
  <c r="D3739" i="4"/>
  <c r="C3740" i="4"/>
  <c r="D3740" i="4"/>
  <c r="C3741" i="4"/>
  <c r="D3741" i="4"/>
  <c r="C3742" i="4"/>
  <c r="D3742" i="4"/>
  <c r="C3743" i="4"/>
  <c r="D3743" i="4"/>
  <c r="C3744" i="4"/>
  <c r="D3744" i="4"/>
  <c r="C3745" i="4"/>
  <c r="D3745" i="4"/>
  <c r="C3746" i="4"/>
  <c r="D3746" i="4"/>
  <c r="C3747" i="4"/>
  <c r="D3747" i="4"/>
  <c r="C3748" i="4"/>
  <c r="D3748" i="4"/>
  <c r="C3749" i="4"/>
  <c r="D3749" i="4"/>
  <c r="C3750" i="4"/>
  <c r="D3750" i="4"/>
  <c r="C3751" i="4"/>
  <c r="D3751" i="4"/>
  <c r="C3752" i="4"/>
  <c r="D3752" i="4"/>
  <c r="C3753" i="4"/>
  <c r="D3753" i="4"/>
  <c r="C3754" i="4"/>
  <c r="D3754" i="4"/>
  <c r="C3755" i="4"/>
  <c r="D3755" i="4"/>
  <c r="C3756" i="4"/>
  <c r="D3756" i="4"/>
  <c r="C3757" i="4"/>
  <c r="D3757" i="4"/>
  <c r="C3758" i="4"/>
  <c r="D3758" i="4"/>
  <c r="C3759" i="4"/>
  <c r="D3759" i="4"/>
  <c r="C3760" i="4"/>
  <c r="D3760" i="4"/>
  <c r="C3761" i="4"/>
  <c r="D3761" i="4"/>
  <c r="C3762" i="4"/>
  <c r="D3762" i="4"/>
  <c r="C3763" i="4"/>
  <c r="D3763" i="4"/>
  <c r="C3764" i="4"/>
  <c r="D3764" i="4"/>
  <c r="C3765" i="4"/>
  <c r="D3765" i="4"/>
  <c r="C3766" i="4"/>
  <c r="D3766" i="4"/>
  <c r="C3767" i="4"/>
  <c r="D3767" i="4"/>
  <c r="C3768" i="4"/>
  <c r="D3768" i="4"/>
  <c r="C3769" i="4"/>
  <c r="D3769" i="4"/>
  <c r="C3770" i="4"/>
  <c r="D3770" i="4"/>
  <c r="C3771" i="4"/>
  <c r="D3771" i="4"/>
  <c r="C3772" i="4"/>
  <c r="D3772" i="4"/>
  <c r="C3773" i="4"/>
  <c r="D3773" i="4"/>
  <c r="C3774" i="4"/>
  <c r="D3774" i="4"/>
  <c r="C3775" i="4"/>
  <c r="D3775" i="4"/>
  <c r="C3776" i="4"/>
  <c r="D3776" i="4"/>
  <c r="C3777" i="4"/>
  <c r="D3777" i="4"/>
  <c r="C3778" i="4"/>
  <c r="D3778" i="4"/>
  <c r="C3779" i="4"/>
  <c r="D3779" i="4"/>
  <c r="C3780" i="4"/>
  <c r="D3780" i="4"/>
  <c r="C3781" i="4"/>
  <c r="D3781" i="4"/>
  <c r="C3782" i="4"/>
  <c r="D3782" i="4"/>
  <c r="C3783" i="4"/>
  <c r="D3783" i="4"/>
  <c r="C3784" i="4"/>
  <c r="D3784" i="4"/>
  <c r="C3785" i="4"/>
  <c r="D3785" i="4"/>
  <c r="C3786" i="4"/>
  <c r="D3786" i="4"/>
  <c r="C3787" i="4"/>
  <c r="D3787" i="4"/>
  <c r="C3788" i="4"/>
  <c r="D3788" i="4"/>
  <c r="C3789" i="4"/>
  <c r="D3789" i="4"/>
  <c r="C3790" i="4"/>
  <c r="D3790" i="4"/>
  <c r="C3791" i="4"/>
  <c r="D3791" i="4"/>
  <c r="C3792" i="4"/>
  <c r="D3792" i="4"/>
  <c r="C3793" i="4"/>
  <c r="D3793" i="4"/>
  <c r="C3794" i="4"/>
  <c r="D3794" i="4"/>
  <c r="C3795" i="4"/>
  <c r="D3795" i="4"/>
  <c r="C3796" i="4"/>
  <c r="D3796" i="4"/>
  <c r="C3797" i="4"/>
  <c r="D3797" i="4"/>
  <c r="C3798" i="4"/>
  <c r="D3798" i="4"/>
  <c r="C3799" i="4"/>
  <c r="D3799" i="4"/>
  <c r="C3800" i="4"/>
  <c r="D3800" i="4"/>
  <c r="C3801" i="4"/>
  <c r="D3801" i="4"/>
  <c r="C3802" i="4"/>
  <c r="D3802" i="4"/>
  <c r="C3803" i="4"/>
  <c r="D3803" i="4"/>
  <c r="C3804" i="4"/>
  <c r="D3804" i="4"/>
  <c r="C3805" i="4"/>
  <c r="D3805" i="4"/>
  <c r="C3806" i="4"/>
  <c r="D3806" i="4"/>
  <c r="C3807" i="4"/>
  <c r="D3807" i="4"/>
  <c r="C3808" i="4"/>
  <c r="D3808" i="4"/>
  <c r="C3809" i="4"/>
  <c r="D3809" i="4"/>
  <c r="C3810" i="4"/>
  <c r="D3810" i="4"/>
  <c r="C3811" i="4"/>
  <c r="D3811" i="4"/>
  <c r="C3812" i="4"/>
  <c r="D3812" i="4"/>
  <c r="C3813" i="4"/>
  <c r="D3813" i="4"/>
  <c r="C3814" i="4"/>
  <c r="D3814" i="4"/>
  <c r="C3815" i="4"/>
  <c r="D3815" i="4"/>
  <c r="C3816" i="4"/>
  <c r="D3816" i="4"/>
  <c r="C3817" i="4"/>
  <c r="D3817" i="4"/>
  <c r="C3818" i="4"/>
  <c r="D3818" i="4"/>
  <c r="C3819" i="4"/>
  <c r="D3819" i="4"/>
  <c r="C3820" i="4"/>
  <c r="D3820" i="4"/>
  <c r="C3821" i="4"/>
  <c r="D3821" i="4"/>
  <c r="C3822" i="4"/>
  <c r="D3822" i="4"/>
  <c r="C3823" i="4"/>
  <c r="D3823" i="4"/>
  <c r="C3824" i="4"/>
  <c r="D3824" i="4"/>
  <c r="C3825" i="4"/>
  <c r="D3825" i="4"/>
  <c r="C3826" i="4"/>
  <c r="D3826" i="4"/>
  <c r="C3827" i="4"/>
  <c r="D3827" i="4"/>
  <c r="C3828" i="4"/>
  <c r="D3828" i="4"/>
  <c r="C3829" i="4"/>
  <c r="D3829" i="4"/>
  <c r="C3830" i="4"/>
  <c r="D3830" i="4"/>
  <c r="C3831" i="4"/>
  <c r="D3831" i="4"/>
  <c r="C3832" i="4"/>
  <c r="D3832" i="4"/>
  <c r="C3833" i="4"/>
  <c r="D3833" i="4"/>
  <c r="C3834" i="4"/>
  <c r="D3834" i="4"/>
  <c r="C3835" i="4"/>
  <c r="D3835" i="4"/>
  <c r="C3836" i="4"/>
  <c r="D3836" i="4"/>
  <c r="C3837" i="4"/>
  <c r="D3837" i="4"/>
  <c r="C3838" i="4"/>
  <c r="D3838" i="4"/>
  <c r="C3839" i="4"/>
  <c r="D3839" i="4"/>
  <c r="C3840" i="4"/>
  <c r="D3840" i="4"/>
  <c r="C3841" i="4"/>
  <c r="D3841" i="4"/>
  <c r="C3842" i="4"/>
  <c r="D3842" i="4"/>
  <c r="C3843" i="4"/>
  <c r="D3843" i="4"/>
  <c r="C3844" i="4"/>
  <c r="D3844" i="4"/>
  <c r="C3845" i="4"/>
  <c r="D3845" i="4"/>
  <c r="C3846" i="4"/>
  <c r="D3846" i="4"/>
  <c r="C3847" i="4"/>
  <c r="D3847" i="4"/>
  <c r="C3848" i="4"/>
  <c r="D3848" i="4"/>
  <c r="C3849" i="4"/>
  <c r="D3849" i="4"/>
  <c r="C3850" i="4"/>
  <c r="D3850" i="4"/>
  <c r="C3851" i="4"/>
  <c r="D3851" i="4"/>
  <c r="C3852" i="4"/>
  <c r="D3852" i="4"/>
  <c r="C3853" i="4"/>
  <c r="D3853" i="4"/>
  <c r="C3854" i="4"/>
  <c r="D3854" i="4"/>
  <c r="C3855" i="4"/>
  <c r="D3855" i="4"/>
  <c r="C3856" i="4"/>
  <c r="D3856" i="4"/>
  <c r="C3857" i="4"/>
  <c r="D3857" i="4"/>
  <c r="C3858" i="4"/>
  <c r="D3858" i="4"/>
  <c r="C3859" i="4"/>
  <c r="D3859" i="4"/>
  <c r="C3860" i="4"/>
  <c r="D3860" i="4"/>
  <c r="C3861" i="4"/>
  <c r="D3861" i="4"/>
  <c r="C3862" i="4"/>
  <c r="D3862" i="4"/>
  <c r="C3863" i="4"/>
  <c r="D3863" i="4"/>
  <c r="C3864" i="4"/>
  <c r="D3864" i="4"/>
  <c r="C3865" i="4"/>
  <c r="D3865" i="4"/>
  <c r="C3866" i="4"/>
  <c r="D3866" i="4"/>
  <c r="C3867" i="4"/>
  <c r="D3867" i="4"/>
  <c r="C3868" i="4"/>
  <c r="D3868" i="4"/>
  <c r="C3869" i="4"/>
  <c r="D3869" i="4"/>
  <c r="C3870" i="4"/>
  <c r="D3870" i="4"/>
  <c r="C3871" i="4"/>
  <c r="D3871" i="4"/>
  <c r="C3872" i="4"/>
  <c r="D3872" i="4"/>
  <c r="C3873" i="4"/>
  <c r="D3873" i="4"/>
  <c r="C3874" i="4"/>
  <c r="D3874" i="4"/>
  <c r="C3875" i="4"/>
  <c r="D3875" i="4"/>
  <c r="C3876" i="4"/>
  <c r="D3876" i="4"/>
  <c r="C3877" i="4"/>
  <c r="D3877" i="4"/>
  <c r="C3878" i="4"/>
  <c r="D3878" i="4"/>
  <c r="C3879" i="4"/>
  <c r="D3879" i="4"/>
  <c r="C3880" i="4"/>
  <c r="D3880" i="4"/>
  <c r="C3881" i="4"/>
  <c r="D3881" i="4"/>
  <c r="C3882" i="4"/>
  <c r="D3882" i="4"/>
  <c r="C3883" i="4"/>
  <c r="D3883" i="4"/>
  <c r="C3884" i="4"/>
  <c r="D3884" i="4"/>
  <c r="C3885" i="4"/>
  <c r="D3885" i="4"/>
  <c r="C3886" i="4"/>
  <c r="D3886" i="4"/>
  <c r="C3887" i="4"/>
  <c r="D3887" i="4"/>
  <c r="C3888" i="4"/>
  <c r="D3888" i="4"/>
  <c r="C3889" i="4"/>
  <c r="D3889" i="4"/>
  <c r="C3890" i="4"/>
  <c r="D3890" i="4"/>
  <c r="C3891" i="4"/>
  <c r="D3891" i="4"/>
  <c r="C3892" i="4"/>
  <c r="D3892" i="4"/>
  <c r="C3893" i="4"/>
  <c r="D3893" i="4"/>
  <c r="C3894" i="4"/>
  <c r="D3894" i="4"/>
  <c r="C3895" i="4"/>
  <c r="D3895" i="4"/>
  <c r="C3896" i="4"/>
  <c r="D3896" i="4"/>
  <c r="C3897" i="4"/>
  <c r="D3897" i="4"/>
  <c r="C3898" i="4"/>
  <c r="D3898" i="4"/>
  <c r="C3899" i="4"/>
  <c r="D3899" i="4"/>
  <c r="C3900" i="4"/>
  <c r="D3900" i="4"/>
  <c r="C3901" i="4"/>
  <c r="D3901" i="4"/>
  <c r="C3902" i="4"/>
  <c r="D3902" i="4"/>
  <c r="C3903" i="4"/>
  <c r="D3903" i="4"/>
  <c r="C3904" i="4"/>
  <c r="D3904" i="4"/>
  <c r="C3905" i="4"/>
  <c r="D3905" i="4"/>
  <c r="C3906" i="4"/>
  <c r="D3906" i="4"/>
  <c r="C3907" i="4"/>
  <c r="D3907" i="4"/>
  <c r="C3908" i="4"/>
  <c r="D3908" i="4"/>
  <c r="C3909" i="4"/>
  <c r="D3909" i="4"/>
  <c r="C3910" i="4"/>
  <c r="D3910" i="4"/>
  <c r="C3911" i="4"/>
  <c r="D3911" i="4"/>
  <c r="C3912" i="4"/>
  <c r="D3912" i="4"/>
  <c r="C3913" i="4"/>
  <c r="D3913" i="4"/>
  <c r="C3914" i="4"/>
  <c r="D3914" i="4"/>
  <c r="C3915" i="4"/>
  <c r="D3915" i="4"/>
  <c r="C3916" i="4"/>
  <c r="D3916" i="4"/>
  <c r="C3917" i="4"/>
  <c r="D3917" i="4"/>
  <c r="C3918" i="4"/>
  <c r="D3918" i="4"/>
  <c r="C3919" i="4"/>
  <c r="D3919" i="4"/>
  <c r="C3920" i="4"/>
  <c r="D3920" i="4"/>
  <c r="C3921" i="4"/>
  <c r="D3921" i="4"/>
  <c r="C3922" i="4"/>
  <c r="D3922" i="4"/>
  <c r="C3923" i="4"/>
  <c r="D3923" i="4"/>
  <c r="C3924" i="4"/>
  <c r="D3924" i="4"/>
  <c r="C3925" i="4"/>
  <c r="D3925" i="4"/>
  <c r="C3926" i="4"/>
  <c r="D3926" i="4"/>
  <c r="C3927" i="4"/>
  <c r="D3927" i="4"/>
  <c r="C3928" i="4"/>
  <c r="D3928" i="4"/>
  <c r="C3929" i="4"/>
  <c r="D3929" i="4"/>
  <c r="C3930" i="4"/>
  <c r="D3930" i="4"/>
  <c r="C3931" i="4"/>
  <c r="D3931" i="4"/>
  <c r="C3932" i="4"/>
  <c r="D3932" i="4"/>
  <c r="C3933" i="4"/>
  <c r="D3933" i="4"/>
  <c r="C3934" i="4"/>
  <c r="D3934" i="4"/>
  <c r="C3935" i="4"/>
  <c r="D3935" i="4"/>
  <c r="C3936" i="4"/>
  <c r="D3936" i="4"/>
  <c r="C3937" i="4"/>
  <c r="D3937" i="4"/>
  <c r="C3938" i="4"/>
  <c r="D3938" i="4"/>
  <c r="C3939" i="4"/>
  <c r="D3939" i="4"/>
  <c r="C3940" i="4"/>
  <c r="D3940" i="4"/>
  <c r="C3941" i="4"/>
  <c r="D3941" i="4"/>
  <c r="C3942" i="4"/>
  <c r="D3942" i="4"/>
  <c r="C3943" i="4"/>
  <c r="D3943" i="4"/>
  <c r="C3944" i="4"/>
  <c r="D3944" i="4"/>
  <c r="C3945" i="4"/>
  <c r="D3945" i="4"/>
  <c r="C3946" i="4"/>
  <c r="D3946" i="4"/>
  <c r="C3947" i="4"/>
  <c r="D3947" i="4"/>
  <c r="C3948" i="4"/>
  <c r="D3948" i="4"/>
  <c r="C3949" i="4"/>
  <c r="D3949" i="4"/>
  <c r="C3950" i="4"/>
  <c r="D3950" i="4"/>
  <c r="C3951" i="4"/>
  <c r="D3951" i="4"/>
  <c r="C3952" i="4"/>
  <c r="D3952" i="4"/>
  <c r="C3953" i="4"/>
  <c r="D3953" i="4"/>
  <c r="C3954" i="4"/>
  <c r="D3954" i="4"/>
  <c r="C3955" i="4"/>
  <c r="D3955" i="4"/>
  <c r="C3956" i="4"/>
  <c r="D3956" i="4"/>
  <c r="C3957" i="4"/>
  <c r="D3957" i="4"/>
  <c r="C3958" i="4"/>
  <c r="D3958" i="4"/>
  <c r="C3959" i="4"/>
  <c r="D3959" i="4"/>
  <c r="C3960" i="4"/>
  <c r="D3960" i="4"/>
  <c r="C3961" i="4"/>
  <c r="D3961" i="4"/>
  <c r="C3962" i="4"/>
  <c r="D3962" i="4"/>
  <c r="C3963" i="4"/>
  <c r="D3963" i="4"/>
  <c r="C3964" i="4"/>
  <c r="D3964" i="4"/>
  <c r="C3965" i="4"/>
  <c r="D3965" i="4"/>
  <c r="C3966" i="4"/>
  <c r="D3966" i="4"/>
  <c r="C3967" i="4"/>
  <c r="D3967" i="4"/>
  <c r="C3968" i="4"/>
  <c r="D3968" i="4"/>
  <c r="C3969" i="4"/>
  <c r="D3969" i="4"/>
  <c r="C3970" i="4"/>
  <c r="D3970" i="4"/>
  <c r="C3971" i="4"/>
  <c r="D3971" i="4"/>
  <c r="C3972" i="4"/>
  <c r="D3972" i="4"/>
  <c r="C3973" i="4"/>
  <c r="D3973" i="4"/>
  <c r="C3974" i="4"/>
  <c r="D3974" i="4"/>
  <c r="C3975" i="4"/>
  <c r="D3975" i="4"/>
  <c r="C3976" i="4"/>
  <c r="D3976" i="4"/>
  <c r="C3977" i="4"/>
  <c r="D3977" i="4"/>
  <c r="C3978" i="4"/>
  <c r="D3978" i="4"/>
  <c r="C3979" i="4"/>
  <c r="D3979" i="4"/>
  <c r="C3980" i="4"/>
  <c r="D3980" i="4"/>
  <c r="C3981" i="4"/>
  <c r="D3981" i="4"/>
  <c r="C3982" i="4"/>
  <c r="D3982" i="4"/>
  <c r="C3983" i="4"/>
  <c r="D3983" i="4"/>
  <c r="C3984" i="4"/>
  <c r="D3984" i="4"/>
  <c r="C3985" i="4"/>
  <c r="D3985" i="4"/>
  <c r="C3986" i="4"/>
  <c r="D3986" i="4"/>
  <c r="C3987" i="4"/>
  <c r="D3987" i="4"/>
  <c r="C3988" i="4"/>
  <c r="D3988" i="4"/>
  <c r="C3989" i="4"/>
  <c r="D3989" i="4"/>
  <c r="C3990" i="4"/>
  <c r="D3990" i="4"/>
  <c r="C3991" i="4"/>
  <c r="D3991" i="4"/>
  <c r="C3992" i="4"/>
  <c r="D3992" i="4"/>
  <c r="C3993" i="4"/>
  <c r="D3993" i="4"/>
  <c r="C3994" i="4"/>
  <c r="D3994" i="4"/>
  <c r="C3995" i="4"/>
  <c r="D3995" i="4"/>
  <c r="C3996" i="4"/>
  <c r="D3996" i="4"/>
  <c r="C3997" i="4"/>
  <c r="D3997" i="4"/>
  <c r="C3998" i="4"/>
  <c r="D3998" i="4"/>
  <c r="C3999" i="4"/>
  <c r="D3999" i="4"/>
  <c r="C4000" i="4"/>
  <c r="D4000" i="4"/>
  <c r="C4001" i="4"/>
  <c r="D4001" i="4"/>
  <c r="C4002" i="4"/>
  <c r="D4002" i="4"/>
  <c r="C4003" i="4"/>
  <c r="D4003" i="4"/>
  <c r="C4004" i="4"/>
  <c r="D4004" i="4"/>
  <c r="C4005" i="4"/>
  <c r="D4005" i="4"/>
  <c r="C4006" i="4"/>
  <c r="D4006" i="4"/>
  <c r="C4007" i="4"/>
  <c r="D4007" i="4"/>
  <c r="C4008" i="4"/>
  <c r="D4008" i="4"/>
  <c r="C4009" i="4"/>
  <c r="D4009" i="4"/>
  <c r="C4010" i="4"/>
  <c r="D4010" i="4"/>
  <c r="C4011" i="4"/>
  <c r="D4011" i="4"/>
  <c r="C4012" i="4"/>
  <c r="D4012" i="4"/>
  <c r="C4013" i="4"/>
  <c r="D4013" i="4"/>
  <c r="C4014" i="4"/>
  <c r="D4014" i="4"/>
  <c r="C4015" i="4"/>
  <c r="D4015" i="4"/>
  <c r="C4016" i="4"/>
  <c r="D4016" i="4"/>
  <c r="C4017" i="4"/>
  <c r="D4017" i="4"/>
  <c r="C4018" i="4"/>
  <c r="D4018" i="4"/>
  <c r="C4019" i="4"/>
  <c r="D4019" i="4"/>
  <c r="C4020" i="4"/>
  <c r="D4020" i="4"/>
  <c r="C4021" i="4"/>
  <c r="D4021" i="4"/>
  <c r="C4022" i="4"/>
  <c r="D4022" i="4"/>
  <c r="C4023" i="4"/>
  <c r="D4023" i="4"/>
  <c r="C4024" i="4"/>
  <c r="D4024" i="4"/>
  <c r="C4025" i="4"/>
  <c r="D4025" i="4"/>
  <c r="C4026" i="4"/>
  <c r="D4026" i="4"/>
  <c r="C4027" i="4"/>
  <c r="D4027" i="4"/>
  <c r="C4028" i="4"/>
  <c r="D4028" i="4"/>
  <c r="C4029" i="4"/>
  <c r="D4029" i="4"/>
  <c r="C4030" i="4"/>
  <c r="D4030" i="4"/>
  <c r="C4031" i="4"/>
  <c r="D4031" i="4"/>
  <c r="C4032" i="4"/>
  <c r="D4032" i="4"/>
  <c r="C4033" i="4"/>
  <c r="D4033" i="4"/>
  <c r="C4034" i="4"/>
  <c r="D4034" i="4"/>
  <c r="C4035" i="4"/>
  <c r="D4035" i="4"/>
  <c r="C4036" i="4"/>
  <c r="D4036" i="4"/>
  <c r="C4037" i="4"/>
  <c r="D4037" i="4"/>
  <c r="C4038" i="4"/>
  <c r="D4038" i="4"/>
  <c r="C4039" i="4"/>
  <c r="D4039" i="4"/>
  <c r="C4040" i="4"/>
  <c r="D4040" i="4"/>
  <c r="C4041" i="4"/>
  <c r="D4041" i="4"/>
  <c r="C4042" i="4"/>
  <c r="D4042" i="4"/>
  <c r="C4043" i="4"/>
  <c r="D4043" i="4"/>
  <c r="C4044" i="4"/>
  <c r="D4044" i="4"/>
  <c r="C4045" i="4"/>
  <c r="D4045" i="4"/>
  <c r="C4046" i="4"/>
  <c r="D4046" i="4"/>
  <c r="C4047" i="4"/>
  <c r="D4047" i="4"/>
  <c r="C4048" i="4"/>
  <c r="D4048" i="4"/>
  <c r="C4049" i="4"/>
  <c r="D4049" i="4"/>
  <c r="C4050" i="4"/>
  <c r="D4050" i="4"/>
  <c r="C4051" i="4"/>
  <c r="D4051" i="4"/>
  <c r="C4052" i="4"/>
  <c r="D4052" i="4"/>
  <c r="C4053" i="4"/>
  <c r="D4053" i="4"/>
  <c r="C4054" i="4"/>
  <c r="D4054" i="4"/>
  <c r="C4055" i="4"/>
  <c r="D4055" i="4"/>
  <c r="C4056" i="4"/>
  <c r="D4056" i="4"/>
  <c r="C4057" i="4"/>
  <c r="D4057" i="4"/>
  <c r="C4058" i="4"/>
  <c r="D4058" i="4"/>
  <c r="C4059" i="4"/>
  <c r="D4059" i="4"/>
  <c r="C4060" i="4"/>
  <c r="D4060" i="4"/>
  <c r="C4061" i="4"/>
  <c r="D4061" i="4"/>
  <c r="C4062" i="4"/>
  <c r="D4062" i="4"/>
  <c r="C4063" i="4"/>
  <c r="D4063" i="4"/>
  <c r="C4064" i="4"/>
  <c r="D4064" i="4"/>
  <c r="C4065" i="4"/>
  <c r="D4065" i="4"/>
  <c r="C4066" i="4"/>
  <c r="D4066" i="4"/>
  <c r="C4067" i="4"/>
  <c r="D4067" i="4"/>
  <c r="C4068" i="4"/>
  <c r="D4068" i="4"/>
  <c r="C4069" i="4"/>
  <c r="D4069" i="4"/>
  <c r="C4070" i="4"/>
  <c r="D4070" i="4"/>
  <c r="C4071" i="4"/>
  <c r="D4071" i="4"/>
  <c r="C4072" i="4"/>
  <c r="D4072" i="4"/>
  <c r="C4073" i="4"/>
  <c r="D4073" i="4"/>
  <c r="C4074" i="4"/>
  <c r="D4074" i="4"/>
  <c r="C4075" i="4"/>
  <c r="D4075" i="4"/>
  <c r="C4076" i="4"/>
  <c r="D4076" i="4"/>
  <c r="C4077" i="4"/>
  <c r="D4077" i="4"/>
  <c r="C4078" i="4"/>
  <c r="D4078" i="4"/>
  <c r="C4079" i="4"/>
  <c r="D4079" i="4"/>
  <c r="C4080" i="4"/>
  <c r="D4080" i="4"/>
  <c r="C4081" i="4"/>
  <c r="D4081" i="4"/>
  <c r="C4082" i="4"/>
  <c r="D4082" i="4"/>
  <c r="C4083" i="4"/>
  <c r="D4083" i="4"/>
  <c r="C4084" i="4"/>
  <c r="D4084" i="4"/>
  <c r="C4085" i="4"/>
  <c r="D4085" i="4"/>
  <c r="C4086" i="4"/>
  <c r="D4086" i="4"/>
  <c r="C4087" i="4"/>
  <c r="D4087" i="4"/>
  <c r="C4088" i="4"/>
  <c r="D4088" i="4"/>
  <c r="C4089" i="4"/>
  <c r="D4089" i="4"/>
  <c r="C4090" i="4"/>
  <c r="D4090" i="4"/>
  <c r="C4091" i="4"/>
  <c r="D4091" i="4"/>
  <c r="C4092" i="4"/>
  <c r="D4092" i="4"/>
  <c r="C4093" i="4"/>
  <c r="D4093" i="4"/>
  <c r="C4094" i="4"/>
  <c r="D4094" i="4"/>
  <c r="C4095" i="4"/>
  <c r="D4095" i="4"/>
  <c r="C4096" i="4"/>
  <c r="D4096" i="4"/>
  <c r="C4097" i="4"/>
  <c r="D4097" i="4"/>
  <c r="C4098" i="4"/>
  <c r="D4098" i="4"/>
  <c r="C4099" i="4"/>
  <c r="D4099" i="4"/>
  <c r="C4100" i="4"/>
  <c r="D4100" i="4"/>
  <c r="C4101" i="4"/>
  <c r="D4101" i="4"/>
  <c r="C4102" i="4"/>
  <c r="D4102" i="4"/>
  <c r="C4103" i="4"/>
  <c r="D4103" i="4"/>
  <c r="C4104" i="4"/>
  <c r="D4104" i="4"/>
  <c r="C4105" i="4"/>
  <c r="D4105" i="4"/>
  <c r="C4106" i="4"/>
  <c r="D4106" i="4"/>
  <c r="C4107" i="4"/>
  <c r="D4107" i="4"/>
  <c r="C4108" i="4"/>
  <c r="D4108" i="4"/>
  <c r="C4109" i="4"/>
  <c r="D4109" i="4"/>
  <c r="C4110" i="4"/>
  <c r="D4110" i="4"/>
  <c r="C4111" i="4"/>
  <c r="D4111" i="4"/>
  <c r="C4112" i="4"/>
  <c r="D4112" i="4"/>
  <c r="C4113" i="4"/>
  <c r="D4113" i="4"/>
  <c r="C4114" i="4"/>
  <c r="D4114" i="4"/>
  <c r="C4115" i="4"/>
  <c r="D4115" i="4"/>
  <c r="C4116" i="4"/>
  <c r="D4116" i="4"/>
  <c r="C4117" i="4"/>
  <c r="D4117" i="4"/>
  <c r="C4118" i="4"/>
  <c r="D4118" i="4"/>
  <c r="C4119" i="4"/>
  <c r="D4119" i="4"/>
  <c r="C4120" i="4"/>
  <c r="D4120" i="4"/>
  <c r="C4121" i="4"/>
  <c r="D4121" i="4"/>
  <c r="C4122" i="4"/>
  <c r="D4122" i="4"/>
  <c r="C4123" i="4"/>
  <c r="D4123" i="4"/>
  <c r="C4124" i="4"/>
  <c r="D4124" i="4"/>
  <c r="C4125" i="4"/>
  <c r="D4125" i="4"/>
  <c r="C4126" i="4"/>
  <c r="D4126" i="4"/>
  <c r="C4127" i="4"/>
  <c r="D4127" i="4"/>
  <c r="C4128" i="4"/>
  <c r="D4128" i="4"/>
  <c r="C4129" i="4"/>
  <c r="D4129" i="4"/>
  <c r="C4130" i="4"/>
  <c r="D4130" i="4"/>
  <c r="C4131" i="4"/>
  <c r="D4131" i="4"/>
  <c r="C4132" i="4"/>
  <c r="D4132" i="4"/>
  <c r="C4133" i="4"/>
  <c r="D4133" i="4"/>
  <c r="C4134" i="4"/>
  <c r="D4134" i="4"/>
  <c r="C4135" i="4"/>
  <c r="D4135" i="4"/>
  <c r="C4136" i="4"/>
  <c r="D4136" i="4"/>
  <c r="C4137" i="4"/>
  <c r="D4137" i="4"/>
  <c r="C4138" i="4"/>
  <c r="D4138" i="4"/>
  <c r="C4139" i="4"/>
  <c r="D4139" i="4"/>
  <c r="C4140" i="4"/>
  <c r="D4140" i="4"/>
  <c r="C4141" i="4"/>
  <c r="D4141" i="4"/>
  <c r="C4142" i="4"/>
  <c r="D4142" i="4"/>
  <c r="C4143" i="4"/>
  <c r="D4143" i="4"/>
  <c r="C4144" i="4"/>
  <c r="D4144" i="4"/>
  <c r="C4145" i="4"/>
  <c r="D4145" i="4"/>
  <c r="C4146" i="4"/>
  <c r="D4146" i="4"/>
  <c r="C4147" i="4"/>
  <c r="D4147" i="4"/>
  <c r="C4148" i="4"/>
  <c r="D4148" i="4"/>
  <c r="C4149" i="4"/>
  <c r="D4149" i="4"/>
  <c r="C4150" i="4"/>
  <c r="D4150" i="4"/>
  <c r="C4151" i="4"/>
  <c r="D4151" i="4"/>
  <c r="C4152" i="4"/>
  <c r="D4152" i="4"/>
  <c r="C4153" i="4"/>
  <c r="D4153" i="4"/>
  <c r="C4154" i="4"/>
  <c r="D4154" i="4"/>
  <c r="C4155" i="4"/>
  <c r="D4155" i="4"/>
  <c r="C4156" i="4"/>
  <c r="D4156" i="4"/>
  <c r="C4157" i="4"/>
  <c r="D4157" i="4"/>
  <c r="C4158" i="4"/>
  <c r="D4158" i="4"/>
  <c r="C4159" i="4"/>
  <c r="D4159" i="4"/>
  <c r="C4160" i="4"/>
  <c r="D4160" i="4"/>
  <c r="C4161" i="4"/>
  <c r="D4161" i="4"/>
  <c r="C4162" i="4"/>
  <c r="D4162" i="4"/>
  <c r="C4163" i="4"/>
  <c r="D4163" i="4"/>
  <c r="C4164" i="4"/>
  <c r="D4164" i="4"/>
  <c r="C4165" i="4"/>
  <c r="D4165" i="4"/>
  <c r="C4166" i="4"/>
  <c r="D4166" i="4"/>
  <c r="C4167" i="4"/>
  <c r="D4167" i="4"/>
  <c r="C4168" i="4"/>
  <c r="D4168" i="4"/>
  <c r="C4169" i="4"/>
  <c r="D4169" i="4"/>
  <c r="C4170" i="4"/>
  <c r="D4170" i="4"/>
  <c r="C4171" i="4"/>
  <c r="D4171" i="4"/>
  <c r="C4172" i="4"/>
  <c r="D4172" i="4"/>
  <c r="C4173" i="4"/>
  <c r="D4173" i="4"/>
  <c r="C4174" i="4"/>
  <c r="D4174" i="4"/>
  <c r="C4175" i="4"/>
  <c r="D4175" i="4"/>
  <c r="C4176" i="4"/>
  <c r="D4176" i="4"/>
  <c r="C4177" i="4"/>
  <c r="D4177" i="4"/>
  <c r="C4178" i="4"/>
  <c r="D4178" i="4"/>
  <c r="C4179" i="4"/>
  <c r="D4179" i="4"/>
  <c r="C4180" i="4"/>
  <c r="D4180" i="4"/>
  <c r="C4181" i="4"/>
  <c r="D4181" i="4"/>
  <c r="C4182" i="4"/>
  <c r="D4182" i="4"/>
  <c r="C4183" i="4"/>
  <c r="D4183" i="4"/>
  <c r="C4184" i="4"/>
  <c r="D4184" i="4"/>
  <c r="C4185" i="4"/>
  <c r="D4185" i="4"/>
  <c r="C4186" i="4"/>
  <c r="D4186" i="4"/>
  <c r="C4187" i="4"/>
  <c r="D4187" i="4"/>
  <c r="C4188" i="4"/>
  <c r="D4188" i="4"/>
  <c r="C4189" i="4"/>
  <c r="D4189" i="4"/>
  <c r="C4190" i="4"/>
  <c r="D4190" i="4"/>
  <c r="C4191" i="4"/>
  <c r="D4191" i="4"/>
  <c r="C4192" i="4"/>
  <c r="D4192" i="4"/>
  <c r="C4193" i="4"/>
  <c r="D4193" i="4"/>
  <c r="C4194" i="4"/>
  <c r="D4194" i="4"/>
  <c r="C4195" i="4"/>
  <c r="D4195" i="4"/>
  <c r="C4196" i="4"/>
  <c r="D4196" i="4"/>
  <c r="C4197" i="4"/>
  <c r="D4197" i="4"/>
  <c r="C4198" i="4"/>
  <c r="D4198" i="4"/>
  <c r="C4199" i="4"/>
  <c r="D4199" i="4"/>
  <c r="C4200" i="4"/>
  <c r="D4200" i="4"/>
  <c r="C4201" i="4"/>
  <c r="D4201" i="4"/>
  <c r="C4202" i="4"/>
  <c r="D4202" i="4"/>
  <c r="C4203" i="4"/>
  <c r="D4203" i="4"/>
  <c r="C4204" i="4"/>
  <c r="D4204" i="4"/>
  <c r="C4205" i="4"/>
  <c r="D4205" i="4"/>
  <c r="C4206" i="4"/>
  <c r="D4206" i="4"/>
  <c r="C4207" i="4"/>
  <c r="D4207" i="4"/>
  <c r="C4208" i="4"/>
  <c r="D4208" i="4"/>
  <c r="C4209" i="4"/>
  <c r="D4209" i="4"/>
  <c r="C4210" i="4"/>
  <c r="D4210" i="4"/>
  <c r="C4211" i="4"/>
  <c r="D4211" i="4"/>
  <c r="C4212" i="4"/>
  <c r="D4212" i="4"/>
  <c r="C4213" i="4"/>
  <c r="D4213" i="4"/>
  <c r="C4214" i="4"/>
  <c r="D4214" i="4"/>
  <c r="C4215" i="4"/>
  <c r="D4215" i="4"/>
  <c r="C4216" i="4"/>
  <c r="D4216" i="4"/>
  <c r="C4217" i="4"/>
  <c r="D4217" i="4"/>
  <c r="C4218" i="4"/>
  <c r="D4218" i="4"/>
  <c r="C4219" i="4"/>
  <c r="D4219" i="4"/>
  <c r="C4220" i="4"/>
  <c r="D4220" i="4"/>
  <c r="C4221" i="4"/>
  <c r="D4221" i="4"/>
  <c r="C4222" i="4"/>
  <c r="D4222" i="4"/>
  <c r="C4223" i="4"/>
  <c r="D4223" i="4"/>
  <c r="C4224" i="4"/>
  <c r="D4224" i="4"/>
  <c r="C4225" i="4"/>
  <c r="D4225" i="4"/>
  <c r="C4226" i="4"/>
  <c r="D4226" i="4"/>
  <c r="C4227" i="4"/>
  <c r="D4227" i="4"/>
  <c r="C4228" i="4"/>
  <c r="D4228" i="4"/>
  <c r="C4229" i="4"/>
  <c r="D4229" i="4"/>
  <c r="C4230" i="4"/>
  <c r="D4230" i="4"/>
  <c r="C4231" i="4"/>
  <c r="D4231" i="4"/>
  <c r="C4232" i="4"/>
  <c r="D4232" i="4"/>
  <c r="C4233" i="4"/>
  <c r="D4233" i="4"/>
  <c r="C4234" i="4"/>
  <c r="D4234" i="4"/>
  <c r="C4235" i="4"/>
  <c r="D4235" i="4"/>
  <c r="C4236" i="4"/>
  <c r="D4236" i="4"/>
  <c r="C4237" i="4"/>
  <c r="D4237" i="4"/>
  <c r="C4238" i="4"/>
  <c r="D4238" i="4"/>
  <c r="C4239" i="4"/>
  <c r="D4239" i="4"/>
  <c r="C4240" i="4"/>
  <c r="D4240" i="4"/>
  <c r="C4241" i="4"/>
  <c r="D4241" i="4"/>
  <c r="C4242" i="4"/>
  <c r="D4242" i="4"/>
  <c r="C4243" i="4"/>
  <c r="D4243" i="4"/>
  <c r="C4244" i="4"/>
  <c r="D4244" i="4"/>
  <c r="C4245" i="4"/>
  <c r="D4245" i="4"/>
  <c r="C4246" i="4"/>
  <c r="D4246" i="4"/>
  <c r="C4247" i="4"/>
  <c r="D4247" i="4"/>
  <c r="C4248" i="4"/>
  <c r="D4248" i="4"/>
  <c r="C4249" i="4"/>
  <c r="D4249" i="4"/>
  <c r="C4250" i="4"/>
  <c r="D4250" i="4"/>
  <c r="C4251" i="4"/>
  <c r="D4251" i="4"/>
  <c r="C4252" i="4"/>
  <c r="D4252" i="4"/>
  <c r="C4253" i="4"/>
  <c r="D4253" i="4"/>
  <c r="C4254" i="4"/>
  <c r="D4254" i="4"/>
  <c r="C4255" i="4"/>
  <c r="D4255" i="4"/>
  <c r="C4256" i="4"/>
  <c r="D4256" i="4"/>
  <c r="C4257" i="4"/>
  <c r="D4257" i="4"/>
  <c r="C4258" i="4"/>
  <c r="D4258" i="4"/>
  <c r="C4259" i="4"/>
  <c r="D4259" i="4"/>
  <c r="C4260" i="4"/>
  <c r="D4260" i="4"/>
  <c r="C4261" i="4"/>
  <c r="D4261" i="4"/>
  <c r="C4262" i="4"/>
  <c r="D4262" i="4"/>
  <c r="C4263" i="4"/>
  <c r="D4263" i="4"/>
  <c r="C4264" i="4"/>
  <c r="D4264" i="4"/>
  <c r="C4265" i="4"/>
  <c r="D4265" i="4"/>
  <c r="C4266" i="4"/>
  <c r="D4266" i="4"/>
  <c r="C4267" i="4"/>
  <c r="D4267" i="4"/>
  <c r="C4268" i="4"/>
  <c r="D4268" i="4"/>
  <c r="C4269" i="4"/>
  <c r="D4269" i="4"/>
  <c r="C4270" i="4"/>
  <c r="D4270" i="4"/>
  <c r="C4271" i="4"/>
  <c r="D4271" i="4"/>
  <c r="C4272" i="4"/>
  <c r="D4272" i="4"/>
  <c r="C4273" i="4"/>
  <c r="D4273" i="4"/>
  <c r="C4274" i="4"/>
  <c r="D4274" i="4"/>
  <c r="C4275" i="4"/>
  <c r="D4275" i="4"/>
  <c r="C4276" i="4"/>
  <c r="D4276" i="4"/>
  <c r="C4277" i="4"/>
  <c r="D4277" i="4"/>
  <c r="C4278" i="4"/>
  <c r="D4278" i="4"/>
  <c r="C4279" i="4"/>
  <c r="D4279" i="4"/>
  <c r="C4280" i="4"/>
  <c r="D4280" i="4"/>
  <c r="C4281" i="4"/>
  <c r="D4281" i="4"/>
  <c r="C4282" i="4"/>
  <c r="D4282" i="4"/>
  <c r="C4283" i="4"/>
  <c r="D4283" i="4"/>
  <c r="C4284" i="4"/>
  <c r="D4284" i="4"/>
  <c r="C4285" i="4"/>
  <c r="D4285" i="4"/>
  <c r="C4286" i="4"/>
  <c r="D4286" i="4"/>
  <c r="C4287" i="4"/>
  <c r="D4287" i="4"/>
  <c r="C4288" i="4"/>
  <c r="D4288" i="4"/>
  <c r="C4289" i="4"/>
  <c r="D4289" i="4"/>
  <c r="C4290" i="4"/>
  <c r="D4290" i="4"/>
  <c r="C4291" i="4"/>
  <c r="D4291" i="4"/>
  <c r="C4292" i="4"/>
  <c r="D4292" i="4"/>
  <c r="C4293" i="4"/>
  <c r="D4293" i="4"/>
  <c r="C4294" i="4"/>
  <c r="D4294" i="4"/>
  <c r="C4295" i="4"/>
  <c r="D4295" i="4"/>
  <c r="C4296" i="4"/>
  <c r="D4296" i="4"/>
  <c r="C4297" i="4"/>
  <c r="D4297" i="4"/>
  <c r="C4298" i="4"/>
  <c r="D4298" i="4"/>
  <c r="C4299" i="4"/>
  <c r="D4299" i="4"/>
  <c r="C4300" i="4"/>
  <c r="D4300" i="4"/>
  <c r="C4301" i="4"/>
  <c r="D4301" i="4"/>
  <c r="C4302" i="4"/>
  <c r="D4302" i="4"/>
  <c r="C4303" i="4"/>
  <c r="D4303" i="4"/>
  <c r="C4304" i="4"/>
  <c r="D4304" i="4"/>
  <c r="C4305" i="4"/>
  <c r="D4305" i="4"/>
  <c r="C4306" i="4"/>
  <c r="D4306" i="4"/>
  <c r="C4307" i="4"/>
  <c r="D4307" i="4"/>
  <c r="C4308" i="4"/>
  <c r="D4308" i="4"/>
  <c r="C4309" i="4"/>
  <c r="D4309" i="4"/>
  <c r="C4310" i="4"/>
  <c r="D4310" i="4"/>
  <c r="C4311" i="4"/>
  <c r="D4311" i="4"/>
  <c r="C4312" i="4"/>
  <c r="D4312" i="4"/>
  <c r="C4313" i="4"/>
  <c r="D4313" i="4"/>
  <c r="C4314" i="4"/>
  <c r="D4314" i="4"/>
  <c r="C4315" i="4"/>
  <c r="D4315" i="4"/>
  <c r="C4316" i="4"/>
  <c r="D4316" i="4"/>
  <c r="C4317" i="4"/>
  <c r="D4317" i="4"/>
  <c r="C4318" i="4"/>
  <c r="D4318" i="4"/>
  <c r="C4319" i="4"/>
  <c r="D4319" i="4"/>
  <c r="C4320" i="4"/>
  <c r="D4320" i="4"/>
  <c r="C4321" i="4"/>
  <c r="D4321" i="4"/>
  <c r="C4322" i="4"/>
  <c r="D4322" i="4"/>
  <c r="C4323" i="4"/>
  <c r="D4323" i="4"/>
  <c r="C4324" i="4"/>
  <c r="D4324" i="4"/>
  <c r="C4325" i="4"/>
  <c r="D4325" i="4"/>
  <c r="C4326" i="4"/>
  <c r="D4326" i="4"/>
  <c r="C4327" i="4"/>
  <c r="D4327" i="4"/>
  <c r="C4328" i="4"/>
  <c r="D4328" i="4"/>
  <c r="C4329" i="4"/>
  <c r="D4329" i="4"/>
  <c r="C4330" i="4"/>
  <c r="D4330" i="4"/>
  <c r="C4331" i="4"/>
  <c r="D4331" i="4"/>
  <c r="C4332" i="4"/>
  <c r="D4332" i="4"/>
  <c r="C4333" i="4"/>
  <c r="D4333" i="4"/>
  <c r="C4334" i="4"/>
  <c r="D4334" i="4"/>
  <c r="C4335" i="4"/>
  <c r="D4335" i="4"/>
  <c r="C4336" i="4"/>
  <c r="D4336" i="4"/>
  <c r="C4337" i="4"/>
  <c r="D4337" i="4"/>
  <c r="C4338" i="4"/>
  <c r="D4338" i="4"/>
  <c r="C4339" i="4"/>
  <c r="D4339" i="4"/>
  <c r="C4340" i="4"/>
  <c r="D4340" i="4"/>
  <c r="C4341" i="4"/>
  <c r="D4341" i="4"/>
  <c r="C4342" i="4"/>
  <c r="D4342" i="4"/>
  <c r="C4343" i="4"/>
  <c r="D4343" i="4"/>
  <c r="C4344" i="4"/>
  <c r="D4344" i="4"/>
  <c r="C4345" i="4"/>
  <c r="D4345" i="4"/>
  <c r="C4346" i="4"/>
  <c r="D4346" i="4"/>
  <c r="C4347" i="4"/>
  <c r="D4347" i="4"/>
  <c r="C4348" i="4"/>
  <c r="D4348" i="4"/>
  <c r="C4349" i="4"/>
  <c r="D4349" i="4"/>
  <c r="C4350" i="4"/>
  <c r="D4350" i="4"/>
  <c r="C4351" i="4"/>
  <c r="D4351" i="4"/>
  <c r="C4352" i="4"/>
  <c r="D4352" i="4"/>
  <c r="C4353" i="4"/>
  <c r="D4353" i="4"/>
  <c r="C4354" i="4"/>
  <c r="D4354" i="4"/>
  <c r="C4355" i="4"/>
  <c r="D4355" i="4"/>
  <c r="C4356" i="4"/>
  <c r="D4356" i="4"/>
  <c r="C4357" i="4"/>
  <c r="D4357" i="4"/>
  <c r="C4358" i="4"/>
  <c r="D4358" i="4"/>
  <c r="C4359" i="4"/>
  <c r="D4359" i="4"/>
  <c r="C4360" i="4"/>
  <c r="D4360" i="4"/>
  <c r="C4361" i="4"/>
  <c r="D4361" i="4"/>
  <c r="C4362" i="4"/>
  <c r="D4362" i="4"/>
  <c r="C4363" i="4"/>
  <c r="D4363" i="4"/>
  <c r="C4364" i="4"/>
  <c r="D4364" i="4"/>
  <c r="C4365" i="4"/>
  <c r="D4365" i="4"/>
  <c r="C4366" i="4"/>
  <c r="D4366" i="4"/>
  <c r="C4367" i="4"/>
  <c r="D4367" i="4"/>
  <c r="C4368" i="4"/>
  <c r="D4368" i="4"/>
  <c r="C4369" i="4"/>
  <c r="D4369" i="4"/>
  <c r="C4370" i="4"/>
  <c r="D4370" i="4"/>
  <c r="C4371" i="4"/>
  <c r="D4371" i="4"/>
  <c r="C4372" i="4"/>
  <c r="D4372" i="4"/>
  <c r="C4373" i="4"/>
  <c r="D4373" i="4"/>
  <c r="C4374" i="4"/>
  <c r="D4374" i="4"/>
  <c r="C4375" i="4"/>
  <c r="D4375" i="4"/>
  <c r="C4376" i="4"/>
  <c r="D4376" i="4"/>
  <c r="C4377" i="4"/>
  <c r="D4377" i="4"/>
  <c r="C4378" i="4"/>
  <c r="D4378" i="4"/>
  <c r="C4379" i="4"/>
  <c r="D4379" i="4"/>
  <c r="C4380" i="4"/>
  <c r="D4380" i="4"/>
  <c r="C4381" i="4"/>
  <c r="D4381" i="4"/>
  <c r="C4382" i="4"/>
  <c r="D4382" i="4"/>
  <c r="C4383" i="4"/>
  <c r="D4383" i="4"/>
  <c r="C4384" i="4"/>
  <c r="D4384" i="4"/>
  <c r="C4385" i="4"/>
  <c r="D4385" i="4"/>
  <c r="C4386" i="4"/>
  <c r="D4386" i="4"/>
  <c r="C4387" i="4"/>
  <c r="D4387" i="4"/>
  <c r="C4388" i="4"/>
  <c r="D4388" i="4"/>
  <c r="C4389" i="4"/>
  <c r="D4389" i="4"/>
  <c r="C4390" i="4"/>
  <c r="D4390" i="4"/>
  <c r="C4391" i="4"/>
  <c r="D4391" i="4"/>
  <c r="C4392" i="4"/>
  <c r="D4392" i="4"/>
  <c r="C4393" i="4"/>
  <c r="D4393" i="4"/>
  <c r="C4394" i="4"/>
  <c r="D4394" i="4"/>
  <c r="C4395" i="4"/>
  <c r="D4395" i="4"/>
  <c r="C4396" i="4"/>
  <c r="D4396" i="4"/>
  <c r="C4397" i="4"/>
  <c r="D4397" i="4"/>
  <c r="C4398" i="4"/>
  <c r="D4398" i="4"/>
  <c r="C4399" i="4"/>
  <c r="D4399" i="4"/>
  <c r="C4400" i="4"/>
  <c r="D4400" i="4"/>
  <c r="C4401" i="4"/>
  <c r="D4401" i="4"/>
  <c r="C4402" i="4"/>
  <c r="D4402" i="4"/>
  <c r="C4403" i="4"/>
  <c r="D4403" i="4"/>
  <c r="C4404" i="4"/>
  <c r="D4404" i="4"/>
  <c r="C4405" i="4"/>
  <c r="D4405" i="4"/>
  <c r="C4406" i="4"/>
  <c r="D4406" i="4"/>
  <c r="C4407" i="4"/>
  <c r="D4407" i="4"/>
  <c r="C4408" i="4"/>
  <c r="D4408" i="4"/>
  <c r="C4409" i="4"/>
  <c r="D4409" i="4"/>
  <c r="C4410" i="4"/>
  <c r="D4410" i="4"/>
  <c r="C4411" i="4"/>
  <c r="D4411" i="4"/>
  <c r="C4412" i="4"/>
  <c r="D4412" i="4"/>
  <c r="C4413" i="4"/>
  <c r="D4413" i="4"/>
  <c r="C4414" i="4"/>
  <c r="D4414" i="4"/>
  <c r="C4415" i="4"/>
  <c r="D4415" i="4"/>
  <c r="C4416" i="4"/>
  <c r="D4416" i="4"/>
  <c r="C4417" i="4"/>
  <c r="D4417" i="4"/>
  <c r="C4418" i="4"/>
  <c r="D4418" i="4"/>
  <c r="C4419" i="4"/>
  <c r="D4419" i="4"/>
  <c r="C4420" i="4"/>
  <c r="D4420" i="4"/>
  <c r="C4421" i="4"/>
  <c r="D4421" i="4"/>
  <c r="C4422" i="4"/>
  <c r="D4422" i="4"/>
  <c r="C4423" i="4"/>
  <c r="D4423" i="4"/>
  <c r="C4424" i="4"/>
  <c r="D4424" i="4"/>
  <c r="C4425" i="4"/>
  <c r="D4425" i="4"/>
  <c r="C4426" i="4"/>
  <c r="D4426" i="4"/>
  <c r="C4427" i="4"/>
  <c r="D4427" i="4"/>
  <c r="C4428" i="4"/>
  <c r="D4428" i="4"/>
  <c r="C4429" i="4"/>
  <c r="D4429" i="4"/>
  <c r="C4430" i="4"/>
  <c r="D4430" i="4"/>
  <c r="C4431" i="4"/>
  <c r="D4431" i="4"/>
  <c r="C4432" i="4"/>
  <c r="D4432" i="4"/>
  <c r="C4433" i="4"/>
  <c r="D4433" i="4"/>
  <c r="C4434" i="4"/>
  <c r="D4434" i="4"/>
  <c r="C4435" i="4"/>
  <c r="D4435" i="4"/>
  <c r="C4436" i="4"/>
  <c r="D4436" i="4"/>
  <c r="C4437" i="4"/>
  <c r="D4437" i="4"/>
  <c r="C4438" i="4"/>
  <c r="D4438" i="4"/>
  <c r="C4439" i="4"/>
  <c r="D4439" i="4"/>
  <c r="C4440" i="4"/>
  <c r="D4440" i="4"/>
  <c r="C4441" i="4"/>
  <c r="D4441" i="4"/>
  <c r="C4442" i="4"/>
  <c r="D4442" i="4"/>
  <c r="C4443" i="4"/>
  <c r="D4443" i="4"/>
  <c r="C4444" i="4"/>
  <c r="D4444" i="4"/>
  <c r="C4445" i="4"/>
  <c r="D4445" i="4"/>
  <c r="C4446" i="4"/>
  <c r="D4446" i="4"/>
  <c r="C4447" i="4"/>
  <c r="D4447" i="4"/>
  <c r="C4448" i="4"/>
  <c r="D4448" i="4"/>
  <c r="C4449" i="4"/>
  <c r="D4449" i="4"/>
  <c r="C4450" i="4"/>
  <c r="D4450" i="4"/>
  <c r="C4451" i="4"/>
  <c r="D4451" i="4"/>
  <c r="C4452" i="4"/>
  <c r="D4452" i="4"/>
  <c r="C4453" i="4"/>
  <c r="D4453" i="4"/>
  <c r="C4454" i="4"/>
  <c r="D4454" i="4"/>
  <c r="C4455" i="4"/>
  <c r="D4455" i="4"/>
  <c r="C4456" i="4"/>
  <c r="D4456" i="4"/>
  <c r="C4457" i="4"/>
  <c r="D4457" i="4"/>
  <c r="C4458" i="4"/>
  <c r="D4458" i="4"/>
  <c r="C4459" i="4"/>
  <c r="D4459" i="4"/>
  <c r="C4460" i="4"/>
  <c r="D4460" i="4"/>
  <c r="C4461" i="4"/>
  <c r="D4461" i="4"/>
  <c r="C4462" i="4"/>
  <c r="D4462" i="4"/>
  <c r="C4463" i="4"/>
  <c r="D4463" i="4"/>
  <c r="C4464" i="4"/>
  <c r="D4464" i="4"/>
  <c r="C4465" i="4"/>
  <c r="D4465" i="4"/>
  <c r="C4466" i="4"/>
  <c r="D4466" i="4"/>
  <c r="C4467" i="4"/>
  <c r="D4467" i="4"/>
  <c r="C4468" i="4"/>
  <c r="D4468" i="4"/>
  <c r="C4469" i="4"/>
  <c r="D4469" i="4"/>
  <c r="C4470" i="4"/>
  <c r="D4470" i="4"/>
  <c r="C4471" i="4"/>
  <c r="D4471" i="4"/>
  <c r="C4472" i="4"/>
  <c r="D4472" i="4"/>
  <c r="C4473" i="4"/>
  <c r="D4473" i="4"/>
  <c r="C4474" i="4"/>
  <c r="D4474" i="4"/>
  <c r="C4475" i="4"/>
  <c r="D4475" i="4"/>
  <c r="C4476" i="4"/>
  <c r="D4476" i="4"/>
  <c r="C4477" i="4"/>
  <c r="D4477" i="4"/>
  <c r="C4478" i="4"/>
  <c r="D4478" i="4"/>
  <c r="C4479" i="4"/>
  <c r="D4479" i="4"/>
  <c r="C4480" i="4"/>
  <c r="D4480" i="4"/>
  <c r="C4481" i="4"/>
  <c r="D4481" i="4"/>
  <c r="C4482" i="4"/>
  <c r="D4482" i="4"/>
  <c r="C4483" i="4"/>
  <c r="D4483" i="4"/>
  <c r="C4484" i="4"/>
  <c r="D4484" i="4"/>
  <c r="C4485" i="4"/>
  <c r="D4485" i="4"/>
  <c r="C4486" i="4"/>
  <c r="D4486" i="4"/>
  <c r="C4487" i="4"/>
  <c r="D4487" i="4"/>
  <c r="C4488" i="4"/>
  <c r="D4488" i="4"/>
  <c r="C4489" i="4"/>
  <c r="D4489" i="4"/>
  <c r="C4490" i="4"/>
  <c r="D4490" i="4"/>
  <c r="C4491" i="4"/>
  <c r="D4491" i="4"/>
  <c r="C4492" i="4"/>
  <c r="D4492" i="4"/>
  <c r="C4493" i="4"/>
  <c r="D4493" i="4"/>
  <c r="C4494" i="4"/>
  <c r="D4494" i="4"/>
  <c r="C4495" i="4"/>
  <c r="D4495" i="4"/>
  <c r="C4496" i="4"/>
  <c r="D4496" i="4"/>
  <c r="C4497" i="4"/>
  <c r="D4497" i="4"/>
  <c r="C4498" i="4"/>
  <c r="D4498" i="4"/>
  <c r="C4499" i="4"/>
  <c r="D4499" i="4"/>
  <c r="C4500" i="4"/>
  <c r="D4500" i="4"/>
  <c r="C4501" i="4"/>
  <c r="D4501" i="4"/>
  <c r="C4502" i="4"/>
  <c r="D4502" i="4"/>
  <c r="C4503" i="4"/>
  <c r="D4503" i="4"/>
  <c r="C4504" i="4"/>
  <c r="D4504" i="4"/>
  <c r="C4505" i="4"/>
  <c r="D4505" i="4"/>
  <c r="C4506" i="4"/>
  <c r="D4506" i="4"/>
  <c r="C4507" i="4"/>
  <c r="D4507" i="4"/>
  <c r="C4508" i="4"/>
  <c r="D4508" i="4"/>
  <c r="C4509" i="4"/>
  <c r="D4509" i="4"/>
  <c r="C4510" i="4"/>
  <c r="D4510" i="4"/>
  <c r="C4511" i="4"/>
  <c r="D4511" i="4"/>
  <c r="C4512" i="4"/>
  <c r="D4512" i="4"/>
  <c r="C4513" i="4"/>
  <c r="D4513" i="4"/>
  <c r="C4514" i="4"/>
  <c r="D4514" i="4"/>
  <c r="C4515" i="4"/>
  <c r="D4515" i="4"/>
  <c r="C4516" i="4"/>
  <c r="D4516" i="4"/>
  <c r="C4517" i="4"/>
  <c r="D4517" i="4"/>
  <c r="C4518" i="4"/>
  <c r="D4518" i="4"/>
  <c r="C4519" i="4"/>
  <c r="D4519" i="4"/>
  <c r="C4520" i="4"/>
  <c r="D4520" i="4"/>
  <c r="C4521" i="4"/>
  <c r="D4521" i="4"/>
  <c r="C4522" i="4"/>
  <c r="D4522" i="4"/>
  <c r="C4523" i="4"/>
  <c r="D4523" i="4"/>
  <c r="C4524" i="4"/>
  <c r="D4524" i="4"/>
  <c r="C4525" i="4"/>
  <c r="D4525" i="4"/>
  <c r="C4526" i="4"/>
  <c r="D4526" i="4"/>
  <c r="C4527" i="4"/>
  <c r="D4527" i="4"/>
  <c r="C4528" i="4"/>
  <c r="D4528" i="4"/>
  <c r="C4529" i="4"/>
  <c r="D4529" i="4"/>
  <c r="C4530" i="4"/>
  <c r="D4530" i="4"/>
  <c r="C4531" i="4"/>
  <c r="D4531" i="4"/>
  <c r="C4532" i="4"/>
  <c r="D4532" i="4"/>
  <c r="C4533" i="4"/>
  <c r="D4533" i="4"/>
  <c r="C4534" i="4"/>
  <c r="D4534" i="4"/>
  <c r="C4535" i="4"/>
  <c r="D4535" i="4"/>
  <c r="C4536" i="4"/>
  <c r="D4536" i="4"/>
  <c r="C4537" i="4"/>
  <c r="D4537" i="4"/>
  <c r="C4538" i="4"/>
  <c r="D4538" i="4"/>
  <c r="C4539" i="4"/>
  <c r="D4539" i="4"/>
  <c r="C4540" i="4"/>
  <c r="D4540" i="4"/>
  <c r="C4541" i="4"/>
  <c r="D4541" i="4"/>
  <c r="C4542" i="4"/>
  <c r="D4542" i="4"/>
  <c r="C4543" i="4"/>
  <c r="D4543" i="4"/>
  <c r="C4544" i="4"/>
  <c r="D4544" i="4"/>
  <c r="C4545" i="4"/>
  <c r="D4545" i="4"/>
  <c r="C4546" i="4"/>
  <c r="D4546" i="4"/>
  <c r="C4547" i="4"/>
  <c r="D4547" i="4"/>
  <c r="C4548" i="4"/>
  <c r="D4548" i="4"/>
  <c r="C4549" i="4"/>
  <c r="D4549" i="4"/>
  <c r="C4550" i="4"/>
  <c r="D4550" i="4"/>
  <c r="C4551" i="4"/>
  <c r="D4551" i="4"/>
  <c r="C4552" i="4"/>
  <c r="D4552" i="4"/>
  <c r="C4553" i="4"/>
  <c r="D4553" i="4"/>
  <c r="C4554" i="4"/>
  <c r="D4554" i="4"/>
  <c r="C4555" i="4"/>
  <c r="D4555" i="4"/>
  <c r="C4556" i="4"/>
  <c r="D4556" i="4"/>
  <c r="C4557" i="4"/>
  <c r="D4557" i="4"/>
  <c r="C4558" i="4"/>
  <c r="D4558" i="4"/>
  <c r="C4559" i="4"/>
  <c r="D4559" i="4"/>
  <c r="C4560" i="4"/>
  <c r="D4560" i="4"/>
  <c r="C4561" i="4"/>
  <c r="D4561" i="4"/>
  <c r="C4562" i="4"/>
  <c r="D4562" i="4"/>
  <c r="C4563" i="4"/>
  <c r="D4563" i="4"/>
  <c r="C4564" i="4"/>
  <c r="D4564" i="4"/>
  <c r="C4565" i="4"/>
  <c r="D4565" i="4"/>
  <c r="C4566" i="4"/>
  <c r="D4566" i="4"/>
  <c r="C4567" i="4"/>
  <c r="D4567" i="4"/>
  <c r="C4568" i="4"/>
  <c r="D4568" i="4"/>
  <c r="C4569" i="4"/>
  <c r="D4569" i="4"/>
  <c r="C4570" i="4"/>
  <c r="D4570" i="4"/>
  <c r="C4571" i="4"/>
  <c r="D4571" i="4"/>
  <c r="C4572" i="4"/>
  <c r="D4572" i="4"/>
  <c r="C4573" i="4"/>
  <c r="D4573" i="4"/>
  <c r="C4574" i="4"/>
  <c r="D4574" i="4"/>
  <c r="C4575" i="4"/>
  <c r="D4575" i="4"/>
  <c r="C4576" i="4"/>
  <c r="D4576" i="4"/>
  <c r="C4577" i="4"/>
  <c r="D4577" i="4"/>
  <c r="C4578" i="4"/>
  <c r="D4578" i="4"/>
  <c r="C4579" i="4"/>
  <c r="D4579" i="4"/>
  <c r="C4580" i="4"/>
  <c r="D4580" i="4"/>
  <c r="C4581" i="4"/>
  <c r="D4581" i="4"/>
  <c r="C4582" i="4"/>
  <c r="D4582" i="4"/>
  <c r="C4583" i="4"/>
  <c r="D4583" i="4"/>
  <c r="C4584" i="4"/>
  <c r="D4584" i="4"/>
  <c r="C4585" i="4"/>
  <c r="D4585" i="4"/>
  <c r="C4586" i="4"/>
  <c r="D4586" i="4"/>
  <c r="C4587" i="4"/>
  <c r="D4587" i="4"/>
  <c r="C4588" i="4"/>
  <c r="D4588" i="4"/>
  <c r="C4589" i="4"/>
  <c r="D4589" i="4"/>
  <c r="C4590" i="4"/>
  <c r="D4590" i="4"/>
  <c r="C4591" i="4"/>
  <c r="D4591" i="4"/>
  <c r="C4592" i="4"/>
  <c r="D4592" i="4"/>
  <c r="C4593" i="4"/>
  <c r="D4593" i="4"/>
  <c r="C4594" i="4"/>
  <c r="D4594" i="4"/>
  <c r="C4595" i="4"/>
  <c r="D4595" i="4"/>
  <c r="C4596" i="4"/>
  <c r="D4596" i="4"/>
  <c r="C4597" i="4"/>
  <c r="D4597" i="4"/>
  <c r="C4598" i="4"/>
  <c r="D4598" i="4"/>
  <c r="C4599" i="4"/>
  <c r="D4599" i="4"/>
  <c r="C4600" i="4"/>
  <c r="D4600" i="4"/>
  <c r="C4601" i="4"/>
  <c r="D4601" i="4"/>
  <c r="C4602" i="4"/>
  <c r="D4602" i="4"/>
  <c r="C4603" i="4"/>
  <c r="D4603" i="4"/>
  <c r="C4604" i="4"/>
  <c r="D4604" i="4"/>
  <c r="C4605" i="4"/>
  <c r="D4605" i="4"/>
  <c r="C4606" i="4"/>
  <c r="D4606" i="4"/>
  <c r="C4607" i="4"/>
  <c r="D4607" i="4"/>
  <c r="C4608" i="4"/>
  <c r="D4608" i="4"/>
  <c r="C4609" i="4"/>
  <c r="D4609" i="4"/>
  <c r="C4610" i="4"/>
  <c r="D4610" i="4"/>
  <c r="C4611" i="4"/>
  <c r="D4611" i="4"/>
  <c r="C4612" i="4"/>
  <c r="D4612" i="4"/>
  <c r="C4613" i="4"/>
  <c r="D4613" i="4"/>
  <c r="C4614" i="4"/>
  <c r="D4614" i="4"/>
  <c r="C4615" i="4"/>
  <c r="D4615" i="4"/>
  <c r="C4616" i="4"/>
  <c r="D4616" i="4"/>
  <c r="C4617" i="4"/>
  <c r="D4617" i="4"/>
  <c r="C4618" i="4"/>
  <c r="D4618" i="4"/>
  <c r="C4619" i="4"/>
  <c r="D4619" i="4"/>
  <c r="C4620" i="4"/>
  <c r="D4620" i="4"/>
  <c r="C4621" i="4"/>
  <c r="D4621" i="4"/>
  <c r="C4622" i="4"/>
  <c r="D4622" i="4"/>
  <c r="C4623" i="4"/>
  <c r="D4623" i="4"/>
  <c r="C4624" i="4"/>
  <c r="D4624" i="4"/>
  <c r="C4625" i="4"/>
  <c r="D4625" i="4"/>
  <c r="C4626" i="4"/>
  <c r="D4626" i="4"/>
  <c r="C4627" i="4"/>
  <c r="D4627" i="4"/>
  <c r="C4628" i="4"/>
  <c r="D4628" i="4"/>
  <c r="C4629" i="4"/>
  <c r="D4629" i="4"/>
  <c r="C4630" i="4"/>
  <c r="D4630" i="4"/>
  <c r="C4631" i="4"/>
  <c r="D4631" i="4"/>
  <c r="C4632" i="4"/>
  <c r="D4632" i="4"/>
  <c r="C4633" i="4"/>
  <c r="D4633" i="4"/>
  <c r="C4634" i="4"/>
  <c r="D4634" i="4"/>
  <c r="C4635" i="4"/>
  <c r="D4635" i="4"/>
  <c r="C4636" i="4"/>
  <c r="D4636" i="4"/>
  <c r="C4637" i="4"/>
  <c r="D4637" i="4"/>
  <c r="C4638" i="4"/>
  <c r="D4638" i="4"/>
  <c r="C4639" i="4"/>
  <c r="D4639" i="4"/>
  <c r="C4640" i="4"/>
  <c r="D4640" i="4"/>
  <c r="C4641" i="4"/>
  <c r="D4641" i="4"/>
  <c r="C4642" i="4"/>
  <c r="D4642" i="4"/>
  <c r="C4643" i="4"/>
  <c r="D4643" i="4"/>
  <c r="C4644" i="4"/>
  <c r="D4644" i="4"/>
  <c r="C4645" i="4"/>
  <c r="D4645" i="4"/>
  <c r="C4646" i="4"/>
  <c r="D4646" i="4"/>
  <c r="C4647" i="4"/>
  <c r="D4647" i="4"/>
  <c r="C4648" i="4"/>
  <c r="D4648" i="4"/>
  <c r="C4649" i="4"/>
  <c r="D4649" i="4"/>
  <c r="C4650" i="4"/>
  <c r="D4650" i="4"/>
  <c r="C4651" i="4"/>
  <c r="D4651" i="4"/>
  <c r="C4652" i="4"/>
  <c r="D4652" i="4"/>
  <c r="C4653" i="4"/>
  <c r="D4653" i="4"/>
  <c r="C4654" i="4"/>
  <c r="D4654" i="4"/>
  <c r="C4655" i="4"/>
  <c r="D4655" i="4"/>
  <c r="C4656" i="4"/>
  <c r="D4656" i="4"/>
  <c r="C4657" i="4"/>
  <c r="D4657" i="4"/>
  <c r="C4658" i="4"/>
  <c r="D4658" i="4"/>
  <c r="C4659" i="4"/>
  <c r="D4659" i="4"/>
  <c r="C4660" i="4"/>
  <c r="D4660" i="4"/>
  <c r="C4661" i="4"/>
  <c r="D4661" i="4"/>
  <c r="C4662" i="4"/>
  <c r="D4662" i="4"/>
  <c r="C4663" i="4"/>
  <c r="D4663" i="4"/>
  <c r="C4664" i="4"/>
  <c r="D4664" i="4"/>
  <c r="C4665" i="4"/>
  <c r="D4665" i="4"/>
  <c r="C4666" i="4"/>
  <c r="D4666" i="4"/>
  <c r="C4667" i="4"/>
  <c r="D4667" i="4"/>
  <c r="C4668" i="4"/>
  <c r="D4668" i="4"/>
  <c r="C4669" i="4"/>
  <c r="D4669" i="4"/>
  <c r="C4670" i="4"/>
  <c r="D4670" i="4"/>
  <c r="C4671" i="4"/>
  <c r="D4671" i="4"/>
  <c r="C4672" i="4"/>
  <c r="D4672" i="4"/>
  <c r="C4673" i="4"/>
  <c r="D4673" i="4"/>
  <c r="C4674" i="4"/>
  <c r="D4674" i="4"/>
  <c r="C4675" i="4"/>
  <c r="D4675" i="4"/>
  <c r="C4676" i="4"/>
  <c r="D4676" i="4"/>
  <c r="C4677" i="4"/>
  <c r="D4677" i="4"/>
  <c r="C4678" i="4"/>
  <c r="D4678" i="4"/>
  <c r="C4679" i="4"/>
  <c r="D4679" i="4"/>
  <c r="C4680" i="4"/>
  <c r="D4680" i="4"/>
  <c r="C4681" i="4"/>
  <c r="D4681" i="4"/>
  <c r="C4682" i="4"/>
  <c r="D4682" i="4"/>
  <c r="C4683" i="4"/>
  <c r="D4683" i="4"/>
  <c r="C4684" i="4"/>
  <c r="D4684" i="4"/>
  <c r="C4685" i="4"/>
  <c r="D4685" i="4"/>
  <c r="C4686" i="4"/>
  <c r="D4686" i="4"/>
  <c r="C4687" i="4"/>
  <c r="D4687" i="4"/>
  <c r="C4688" i="4"/>
  <c r="D4688" i="4"/>
  <c r="C4689" i="4"/>
  <c r="D4689" i="4"/>
  <c r="C4690" i="4"/>
  <c r="D4690" i="4"/>
  <c r="C4691" i="4"/>
  <c r="D4691" i="4"/>
  <c r="C4692" i="4"/>
  <c r="D4692" i="4"/>
  <c r="C4693" i="4"/>
  <c r="D4693" i="4"/>
  <c r="C4694" i="4"/>
  <c r="D4694" i="4"/>
  <c r="C4695" i="4"/>
  <c r="D4695" i="4"/>
  <c r="C4696" i="4"/>
  <c r="D4696" i="4"/>
  <c r="C4697" i="4"/>
  <c r="D4697" i="4"/>
  <c r="C4698" i="4"/>
  <c r="D4698" i="4"/>
  <c r="C4699" i="4"/>
  <c r="D4699" i="4"/>
  <c r="C4700" i="4"/>
  <c r="D4700" i="4"/>
  <c r="C4701" i="4"/>
  <c r="D4701" i="4"/>
  <c r="C4702" i="4"/>
  <c r="D4702" i="4"/>
  <c r="C4703" i="4"/>
  <c r="D4703" i="4"/>
  <c r="C4704" i="4"/>
  <c r="D4704" i="4"/>
  <c r="C4705" i="4"/>
  <c r="D4705" i="4"/>
  <c r="C4706" i="4"/>
  <c r="D4706" i="4"/>
  <c r="C4707" i="4"/>
  <c r="D4707" i="4"/>
  <c r="C4708" i="4"/>
  <c r="D4708" i="4"/>
  <c r="C4709" i="4"/>
  <c r="D4709" i="4"/>
  <c r="C4710" i="4"/>
  <c r="D4710" i="4"/>
  <c r="C4711" i="4"/>
  <c r="D4711" i="4"/>
  <c r="C4712" i="4"/>
  <c r="D4712" i="4"/>
  <c r="C4713" i="4"/>
  <c r="D4713" i="4"/>
  <c r="C4714" i="4"/>
  <c r="D4714" i="4"/>
  <c r="C4715" i="4"/>
  <c r="D4715" i="4"/>
  <c r="C4716" i="4"/>
  <c r="D4716" i="4"/>
  <c r="C4717" i="4"/>
  <c r="D4717" i="4"/>
  <c r="C4718" i="4"/>
  <c r="D4718" i="4"/>
  <c r="C4719" i="4"/>
  <c r="D4719" i="4"/>
  <c r="C4720" i="4"/>
  <c r="D4720" i="4"/>
  <c r="C4721" i="4"/>
  <c r="D4721" i="4"/>
  <c r="C4722" i="4"/>
  <c r="D4722" i="4"/>
  <c r="C4723" i="4"/>
  <c r="D4723" i="4"/>
  <c r="C4724" i="4"/>
  <c r="D4724" i="4"/>
  <c r="C4725" i="4"/>
  <c r="D4725" i="4"/>
  <c r="C4726" i="4"/>
  <c r="D4726" i="4"/>
  <c r="C4727" i="4"/>
  <c r="D4727" i="4"/>
  <c r="C4728" i="4"/>
  <c r="D4728" i="4"/>
  <c r="C4729" i="4"/>
  <c r="D4729" i="4"/>
  <c r="C4730" i="4"/>
  <c r="D4730" i="4"/>
  <c r="C4731" i="4"/>
  <c r="D4731" i="4"/>
  <c r="C4732" i="4"/>
  <c r="D4732" i="4"/>
  <c r="C4733" i="4"/>
  <c r="D4733" i="4"/>
  <c r="C4734" i="4"/>
  <c r="D4734" i="4"/>
  <c r="C4735" i="4"/>
  <c r="D4735" i="4"/>
  <c r="C4736" i="4"/>
  <c r="D4736" i="4"/>
  <c r="C4737" i="4"/>
  <c r="D4737" i="4"/>
  <c r="C4738" i="4"/>
  <c r="D4738" i="4"/>
  <c r="C4739" i="4"/>
  <c r="D4739" i="4"/>
  <c r="C4740" i="4"/>
  <c r="D4740" i="4"/>
  <c r="C4741" i="4"/>
  <c r="D4741" i="4"/>
  <c r="C4742" i="4"/>
  <c r="D4742" i="4"/>
  <c r="C4743" i="4"/>
  <c r="D4743" i="4"/>
  <c r="C4744" i="4"/>
  <c r="D4744" i="4"/>
  <c r="C4745" i="4"/>
  <c r="D4745" i="4"/>
  <c r="C4746" i="4"/>
  <c r="D4746" i="4"/>
  <c r="C4747" i="4"/>
  <c r="D4747" i="4"/>
  <c r="C4748" i="4"/>
  <c r="D4748" i="4"/>
  <c r="C4749" i="4"/>
  <c r="D4749" i="4"/>
  <c r="C4750" i="4"/>
  <c r="D4750" i="4"/>
  <c r="C4751" i="4"/>
  <c r="D4751" i="4"/>
  <c r="C4752" i="4"/>
  <c r="D4752" i="4"/>
  <c r="C4753" i="4"/>
  <c r="D4753" i="4"/>
  <c r="C4754" i="4"/>
  <c r="D4754" i="4"/>
  <c r="C4755" i="4"/>
  <c r="D4755" i="4"/>
  <c r="C4756" i="4"/>
  <c r="D4756" i="4"/>
  <c r="C4757" i="4"/>
  <c r="D4757" i="4"/>
  <c r="C4758" i="4"/>
  <c r="D4758" i="4"/>
  <c r="C4759" i="4"/>
  <c r="D4759" i="4"/>
  <c r="C4760" i="4"/>
  <c r="D4760" i="4"/>
  <c r="C4761" i="4"/>
  <c r="D4761" i="4"/>
  <c r="C4762" i="4"/>
  <c r="D4762" i="4"/>
  <c r="C4763" i="4"/>
  <c r="D4763" i="4"/>
  <c r="C4764" i="4"/>
  <c r="D4764" i="4"/>
  <c r="C4765" i="4"/>
  <c r="D4765" i="4"/>
  <c r="C4766" i="4"/>
  <c r="D4766" i="4"/>
  <c r="C4767" i="4"/>
  <c r="D4767" i="4"/>
  <c r="C4768" i="4"/>
  <c r="D4768" i="4"/>
  <c r="C4769" i="4"/>
  <c r="D4769" i="4"/>
  <c r="C4770" i="4"/>
  <c r="D4770" i="4"/>
  <c r="C4771" i="4"/>
  <c r="D4771" i="4"/>
  <c r="C4772" i="4"/>
  <c r="D4772" i="4"/>
  <c r="C4773" i="4"/>
  <c r="D4773" i="4"/>
  <c r="C4774" i="4"/>
  <c r="D4774" i="4"/>
  <c r="C4775" i="4"/>
  <c r="D4775" i="4"/>
  <c r="C4776" i="4"/>
  <c r="D4776" i="4"/>
  <c r="C4777" i="4"/>
  <c r="D4777" i="4"/>
  <c r="C4778" i="4"/>
  <c r="D4778" i="4"/>
  <c r="C4779" i="4"/>
  <c r="D4779" i="4"/>
  <c r="C4780" i="4"/>
  <c r="D4780" i="4"/>
  <c r="C4781" i="4"/>
  <c r="D4781" i="4"/>
  <c r="C4782" i="4"/>
  <c r="D4782" i="4"/>
  <c r="C4783" i="4"/>
  <c r="D4783" i="4"/>
  <c r="C4784" i="4"/>
  <c r="D4784" i="4"/>
  <c r="C4785" i="4"/>
  <c r="D4785" i="4"/>
  <c r="C4786" i="4"/>
  <c r="D4786" i="4"/>
  <c r="C4787" i="4"/>
  <c r="D4787" i="4"/>
  <c r="C4788" i="4"/>
  <c r="D4788" i="4"/>
  <c r="C4789" i="4"/>
  <c r="D4789" i="4"/>
  <c r="C4790" i="4"/>
  <c r="D4790" i="4"/>
  <c r="C4791" i="4"/>
  <c r="D4791" i="4"/>
  <c r="C4792" i="4"/>
  <c r="D4792" i="4"/>
  <c r="C4793" i="4"/>
  <c r="D4793" i="4"/>
  <c r="C4794" i="4"/>
  <c r="D4794" i="4"/>
  <c r="C4795" i="4"/>
  <c r="D4795" i="4"/>
  <c r="C4796" i="4"/>
  <c r="D4796" i="4"/>
  <c r="C4797" i="4"/>
  <c r="D4797" i="4"/>
  <c r="C4798" i="4"/>
  <c r="D4798" i="4"/>
  <c r="C4799" i="4"/>
  <c r="D4799" i="4"/>
  <c r="C4800" i="4"/>
  <c r="D4800" i="4"/>
  <c r="C4801" i="4"/>
  <c r="D4801" i="4"/>
  <c r="C4802" i="4"/>
  <c r="D4802" i="4"/>
  <c r="C4803" i="4"/>
  <c r="D4803" i="4"/>
  <c r="C4804" i="4"/>
  <c r="D4804" i="4"/>
  <c r="C4805" i="4"/>
  <c r="D4805" i="4"/>
  <c r="C4806" i="4"/>
  <c r="D4806" i="4"/>
  <c r="C4807" i="4"/>
  <c r="D4807" i="4"/>
  <c r="C4808" i="4"/>
  <c r="D4808" i="4"/>
  <c r="C4809" i="4"/>
  <c r="D4809" i="4"/>
  <c r="C4810" i="4"/>
  <c r="D4810" i="4"/>
  <c r="C4811" i="4"/>
  <c r="D4811" i="4"/>
  <c r="C4812" i="4"/>
  <c r="D4812" i="4"/>
  <c r="C4813" i="4"/>
  <c r="D4813" i="4"/>
  <c r="C4814" i="4"/>
  <c r="D4814" i="4"/>
  <c r="C4815" i="4"/>
  <c r="D4815" i="4"/>
  <c r="C4816" i="4"/>
  <c r="D4816" i="4"/>
  <c r="C4817" i="4"/>
  <c r="D4817" i="4"/>
  <c r="C4818" i="4"/>
  <c r="D4818" i="4"/>
  <c r="C4819" i="4"/>
  <c r="D4819" i="4"/>
  <c r="C4820" i="4"/>
  <c r="D4820" i="4"/>
  <c r="C4821" i="4"/>
  <c r="D4821" i="4"/>
  <c r="C4822" i="4"/>
  <c r="D4822" i="4"/>
  <c r="C4823" i="4"/>
  <c r="D4823" i="4"/>
  <c r="C4824" i="4"/>
  <c r="D4824" i="4"/>
  <c r="C4825" i="4"/>
  <c r="D4825" i="4"/>
  <c r="C4826" i="4"/>
  <c r="D4826" i="4"/>
  <c r="C4827" i="4"/>
  <c r="D4827" i="4"/>
  <c r="C4828" i="4"/>
  <c r="D4828" i="4"/>
  <c r="C4829" i="4"/>
  <c r="D4829" i="4"/>
  <c r="C4830" i="4"/>
  <c r="D4830" i="4"/>
  <c r="C4831" i="4"/>
  <c r="D4831" i="4"/>
  <c r="C4832" i="4"/>
  <c r="D4832" i="4"/>
  <c r="C4833" i="4"/>
  <c r="D4833" i="4"/>
  <c r="C4834" i="4"/>
  <c r="D4834" i="4"/>
  <c r="C4835" i="4"/>
  <c r="D4835" i="4"/>
  <c r="C4836" i="4"/>
  <c r="D4836" i="4"/>
  <c r="C4837" i="4"/>
  <c r="D4837" i="4"/>
  <c r="C4838" i="4"/>
  <c r="D4838" i="4"/>
  <c r="C4839" i="4"/>
  <c r="D4839" i="4"/>
  <c r="C4840" i="4"/>
  <c r="D4840" i="4"/>
  <c r="C4841" i="4"/>
  <c r="D4841" i="4"/>
  <c r="C4842" i="4"/>
  <c r="D4842" i="4"/>
  <c r="C4843" i="4"/>
  <c r="D4843" i="4"/>
  <c r="C4844" i="4"/>
  <c r="D4844" i="4"/>
  <c r="C4845" i="4"/>
  <c r="D4845" i="4"/>
  <c r="C4846" i="4"/>
  <c r="D4846" i="4"/>
  <c r="C4847" i="4"/>
  <c r="D4847" i="4"/>
  <c r="C4848" i="4"/>
  <c r="D4848" i="4"/>
  <c r="C4849" i="4"/>
  <c r="D4849" i="4"/>
  <c r="C4850" i="4"/>
  <c r="D4850" i="4"/>
  <c r="C4851" i="4"/>
  <c r="D4851" i="4"/>
  <c r="C4852" i="4"/>
  <c r="D4852" i="4"/>
  <c r="C4853" i="4"/>
  <c r="D4853" i="4"/>
  <c r="C4854" i="4"/>
  <c r="D4854" i="4"/>
  <c r="C4855" i="4"/>
  <c r="D4855" i="4"/>
  <c r="C4856" i="4"/>
  <c r="D4856" i="4"/>
  <c r="C4857" i="4"/>
  <c r="D4857" i="4"/>
  <c r="C4858" i="4"/>
  <c r="D4858" i="4"/>
  <c r="C4859" i="4"/>
  <c r="D4859" i="4"/>
  <c r="C4860" i="4"/>
  <c r="D4860" i="4"/>
  <c r="C4861" i="4"/>
  <c r="D4861" i="4"/>
  <c r="C4862" i="4"/>
  <c r="D4862" i="4"/>
  <c r="C4863" i="4"/>
  <c r="D4863" i="4"/>
  <c r="C4864" i="4"/>
  <c r="D4864" i="4"/>
  <c r="C4865" i="4"/>
  <c r="D4865" i="4"/>
  <c r="C4866" i="4"/>
  <c r="D4866" i="4"/>
  <c r="C4867" i="4"/>
  <c r="D4867" i="4"/>
  <c r="C4868" i="4"/>
  <c r="D4868" i="4"/>
  <c r="C4869" i="4"/>
  <c r="D4869" i="4"/>
  <c r="C4870" i="4"/>
  <c r="D4870" i="4"/>
  <c r="C4871" i="4"/>
  <c r="D4871" i="4"/>
  <c r="C4872" i="4"/>
  <c r="D4872" i="4"/>
  <c r="C4873" i="4"/>
  <c r="D4873" i="4"/>
  <c r="C4874" i="4"/>
  <c r="D4874" i="4"/>
  <c r="C4875" i="4"/>
  <c r="D4875" i="4"/>
  <c r="C4876" i="4"/>
  <c r="D4876" i="4"/>
  <c r="C4877" i="4"/>
  <c r="D4877" i="4"/>
  <c r="C4878" i="4"/>
  <c r="D4878" i="4"/>
  <c r="C4879" i="4"/>
  <c r="D4879" i="4"/>
  <c r="C4880" i="4"/>
  <c r="D4880" i="4"/>
  <c r="C4881" i="4"/>
  <c r="D4881" i="4"/>
  <c r="C4882" i="4"/>
  <c r="D4882" i="4"/>
  <c r="C4883" i="4"/>
  <c r="D4883" i="4"/>
  <c r="C4884" i="4"/>
  <c r="D4884" i="4"/>
  <c r="C4885" i="4"/>
  <c r="D4885" i="4"/>
  <c r="C4886" i="4"/>
  <c r="D4886" i="4"/>
  <c r="C4887" i="4"/>
  <c r="D4887" i="4"/>
  <c r="C4888" i="4"/>
  <c r="D4888" i="4"/>
  <c r="C4889" i="4"/>
  <c r="D4889" i="4"/>
  <c r="C4890" i="4"/>
  <c r="D4890" i="4"/>
  <c r="C4891" i="4"/>
  <c r="D4891" i="4"/>
  <c r="C4892" i="4"/>
  <c r="D4892" i="4"/>
  <c r="C4893" i="4"/>
  <c r="D4893" i="4"/>
  <c r="C4894" i="4"/>
  <c r="D4894" i="4"/>
  <c r="C4895" i="4"/>
  <c r="D4895" i="4"/>
  <c r="C4896" i="4"/>
  <c r="D4896" i="4"/>
  <c r="C4897" i="4"/>
  <c r="D4897" i="4"/>
  <c r="C4898" i="4"/>
  <c r="D4898" i="4"/>
  <c r="C4899" i="4"/>
  <c r="D4899" i="4"/>
  <c r="C4900" i="4"/>
  <c r="D4900" i="4"/>
  <c r="C4901" i="4"/>
  <c r="D4901" i="4"/>
  <c r="C4902" i="4"/>
  <c r="D4902" i="4"/>
  <c r="C4903" i="4"/>
  <c r="D4903" i="4"/>
  <c r="C4904" i="4"/>
  <c r="D4904" i="4"/>
  <c r="C4905" i="4"/>
  <c r="D4905" i="4"/>
  <c r="C4906" i="4"/>
  <c r="D4906" i="4"/>
  <c r="C4907" i="4"/>
  <c r="D4907" i="4"/>
  <c r="C4908" i="4"/>
  <c r="D4908" i="4"/>
  <c r="C4909" i="4"/>
  <c r="D4909" i="4"/>
  <c r="C4910" i="4"/>
  <c r="D4910" i="4"/>
  <c r="C4911" i="4"/>
  <c r="D4911" i="4"/>
  <c r="C4912" i="4"/>
  <c r="D4912" i="4"/>
  <c r="C4913" i="4"/>
  <c r="D4913" i="4"/>
  <c r="C4914" i="4"/>
  <c r="D4914" i="4"/>
  <c r="C4915" i="4"/>
  <c r="D4915" i="4"/>
  <c r="C4916" i="4"/>
  <c r="D4916" i="4"/>
  <c r="C4917" i="4"/>
  <c r="D4917" i="4"/>
  <c r="C4918" i="4"/>
  <c r="D4918" i="4"/>
  <c r="C4919" i="4"/>
  <c r="D4919" i="4"/>
  <c r="C4920" i="4"/>
  <c r="D4920" i="4"/>
  <c r="C4921" i="4"/>
  <c r="D4921" i="4"/>
  <c r="C4922" i="4"/>
  <c r="D4922" i="4"/>
  <c r="C4923" i="4"/>
  <c r="D4923" i="4"/>
  <c r="C4924" i="4"/>
  <c r="D4924" i="4"/>
  <c r="C4925" i="4"/>
  <c r="D4925" i="4"/>
  <c r="C4926" i="4"/>
  <c r="D4926" i="4"/>
  <c r="C4927" i="4"/>
  <c r="D4927" i="4"/>
  <c r="C4928" i="4"/>
  <c r="D4928" i="4"/>
  <c r="C4929" i="4"/>
  <c r="D4929" i="4"/>
  <c r="C4930" i="4"/>
  <c r="D4930" i="4"/>
  <c r="C4931" i="4"/>
  <c r="D4931" i="4"/>
  <c r="C4932" i="4"/>
  <c r="D4932" i="4"/>
  <c r="C4933" i="4"/>
  <c r="D4933" i="4"/>
  <c r="C4934" i="4"/>
  <c r="D4934" i="4"/>
  <c r="C4935" i="4"/>
  <c r="D4935" i="4"/>
  <c r="C4936" i="4"/>
  <c r="D4936" i="4"/>
  <c r="C4937" i="4"/>
  <c r="D4937" i="4"/>
  <c r="C4938" i="4"/>
  <c r="D4938" i="4"/>
  <c r="C4939" i="4"/>
  <c r="D4939" i="4"/>
  <c r="C4940" i="4"/>
  <c r="D4940" i="4"/>
  <c r="C4941" i="4"/>
  <c r="D4941" i="4"/>
  <c r="C4942" i="4"/>
  <c r="D4942" i="4"/>
  <c r="C4943" i="4"/>
  <c r="D4943" i="4"/>
  <c r="C4944" i="4"/>
  <c r="D4944" i="4"/>
  <c r="C4945" i="4"/>
  <c r="D4945" i="4"/>
  <c r="C4946" i="4"/>
  <c r="D4946" i="4"/>
  <c r="C4947" i="4"/>
  <c r="D4947" i="4"/>
  <c r="C4948" i="4"/>
  <c r="D4948" i="4"/>
  <c r="C4949" i="4"/>
  <c r="D4949" i="4"/>
  <c r="C4950" i="4"/>
  <c r="D4950" i="4"/>
  <c r="C4951" i="4"/>
  <c r="D4951" i="4"/>
  <c r="C4952" i="4"/>
  <c r="D4952" i="4"/>
  <c r="C4953" i="4"/>
  <c r="D4953" i="4"/>
  <c r="C4954" i="4"/>
  <c r="D4954" i="4"/>
  <c r="C4955" i="4"/>
  <c r="D4955" i="4"/>
  <c r="C4956" i="4"/>
  <c r="D4956" i="4"/>
  <c r="C4957" i="4"/>
  <c r="D4957" i="4"/>
  <c r="C4958" i="4"/>
  <c r="D4958" i="4"/>
  <c r="C4959" i="4"/>
  <c r="D4959" i="4"/>
  <c r="C4960" i="4"/>
  <c r="D4960" i="4"/>
  <c r="C4961" i="4"/>
  <c r="D4961" i="4"/>
  <c r="C4962" i="4"/>
  <c r="D4962" i="4"/>
  <c r="C4963" i="4"/>
  <c r="D4963" i="4"/>
  <c r="C4964" i="4"/>
  <c r="D4964" i="4"/>
  <c r="C4965" i="4"/>
  <c r="D4965" i="4"/>
  <c r="C4966" i="4"/>
  <c r="D4966" i="4"/>
  <c r="C4967" i="4"/>
  <c r="D4967" i="4"/>
  <c r="C4968" i="4"/>
  <c r="D4968" i="4"/>
  <c r="C4969" i="4"/>
  <c r="D4969" i="4"/>
  <c r="C4970" i="4"/>
  <c r="D4970" i="4"/>
  <c r="C4971" i="4"/>
  <c r="D4971" i="4"/>
  <c r="C4972" i="4"/>
  <c r="D4972" i="4"/>
  <c r="C4973" i="4"/>
  <c r="D4973" i="4"/>
  <c r="C4974" i="4"/>
  <c r="D4974" i="4"/>
  <c r="C4975" i="4"/>
  <c r="D4975" i="4"/>
  <c r="C4976" i="4"/>
  <c r="D4976" i="4"/>
  <c r="C4977" i="4"/>
  <c r="D4977" i="4"/>
  <c r="C4978" i="4"/>
  <c r="D4978" i="4"/>
  <c r="C4979" i="4"/>
  <c r="D4979" i="4"/>
  <c r="C4980" i="4"/>
  <c r="D4980" i="4"/>
  <c r="C4981" i="4"/>
  <c r="D4981" i="4"/>
  <c r="C4982" i="4"/>
  <c r="D4982" i="4"/>
  <c r="C4983" i="4"/>
  <c r="D4983" i="4"/>
  <c r="C4984" i="4"/>
  <c r="D4984" i="4"/>
  <c r="C4985" i="4"/>
  <c r="D4985" i="4"/>
  <c r="C4986" i="4"/>
  <c r="D4986" i="4"/>
  <c r="C4987" i="4"/>
  <c r="D4987" i="4"/>
  <c r="C4988" i="4"/>
  <c r="D4988" i="4"/>
  <c r="C4989" i="4"/>
  <c r="D4989" i="4"/>
  <c r="C4990" i="4"/>
  <c r="D4990" i="4"/>
  <c r="C4991" i="4"/>
  <c r="D4991" i="4"/>
  <c r="C4992" i="4"/>
  <c r="D4992" i="4"/>
  <c r="C4993" i="4"/>
  <c r="D4993" i="4"/>
  <c r="C4994" i="4"/>
  <c r="D4994" i="4"/>
  <c r="C4995" i="4"/>
  <c r="D4995" i="4"/>
  <c r="C4996" i="4"/>
  <c r="D4996" i="4"/>
  <c r="C4997" i="4"/>
  <c r="D4997" i="4"/>
  <c r="C4998" i="4"/>
  <c r="D4998" i="4"/>
  <c r="C4999" i="4"/>
  <c r="D4999" i="4"/>
  <c r="C5000" i="4"/>
  <c r="D5000" i="4"/>
  <c r="C5001" i="4"/>
  <c r="D5001" i="4"/>
  <c r="C5002" i="4"/>
  <c r="D5002" i="4"/>
  <c r="C5003" i="4"/>
  <c r="D5003" i="4"/>
  <c r="C5004" i="4"/>
  <c r="D5004" i="4"/>
  <c r="C5005" i="4"/>
  <c r="D5005" i="4"/>
  <c r="C5006" i="4"/>
  <c r="D5006" i="4"/>
  <c r="C5007" i="4"/>
  <c r="D5007" i="4"/>
  <c r="C5008" i="4"/>
  <c r="D5008" i="4"/>
  <c r="C5009" i="4"/>
  <c r="D5009" i="4"/>
  <c r="C5010" i="4"/>
  <c r="D5010" i="4"/>
  <c r="C5011" i="4"/>
  <c r="D5011" i="4"/>
  <c r="C5012" i="4"/>
  <c r="D5012" i="4"/>
  <c r="C5013" i="4"/>
  <c r="D5013" i="4"/>
  <c r="C5014" i="4"/>
  <c r="D5014" i="4"/>
  <c r="C5015" i="4"/>
  <c r="D5015" i="4"/>
  <c r="C5016" i="4"/>
  <c r="D5016" i="4"/>
  <c r="C5017" i="4"/>
  <c r="D5017" i="4"/>
  <c r="C5018" i="4"/>
  <c r="D5018" i="4"/>
  <c r="C5019" i="4"/>
  <c r="D5019" i="4"/>
  <c r="C5020" i="4"/>
  <c r="D5020" i="4"/>
  <c r="C5021" i="4"/>
  <c r="D5021" i="4"/>
  <c r="C5022" i="4"/>
  <c r="D5022" i="4"/>
  <c r="C5023" i="4"/>
  <c r="D5023" i="4"/>
  <c r="C5024" i="4"/>
  <c r="D5024" i="4"/>
  <c r="C5025" i="4"/>
  <c r="D5025" i="4"/>
  <c r="C5026" i="4"/>
  <c r="D5026" i="4"/>
  <c r="C5027" i="4"/>
  <c r="D5027" i="4"/>
  <c r="C5028" i="4"/>
  <c r="D5028" i="4"/>
  <c r="C5029" i="4"/>
  <c r="D5029" i="4"/>
  <c r="C5030" i="4"/>
  <c r="D5030" i="4"/>
  <c r="C5031" i="4"/>
  <c r="D5031" i="4"/>
  <c r="C5032" i="4"/>
  <c r="D5032" i="4"/>
  <c r="C5033" i="4"/>
  <c r="D5033" i="4"/>
  <c r="C5034" i="4"/>
  <c r="D5034" i="4"/>
  <c r="C5035" i="4"/>
  <c r="D5035" i="4"/>
  <c r="C5036" i="4"/>
  <c r="D5036" i="4"/>
  <c r="C5037" i="4"/>
  <c r="D5037" i="4"/>
  <c r="C5038" i="4"/>
  <c r="D5038" i="4"/>
  <c r="C5039" i="4"/>
  <c r="D5039" i="4"/>
  <c r="C5040" i="4"/>
  <c r="D5040" i="4"/>
  <c r="C5041" i="4"/>
  <c r="D5041" i="4"/>
  <c r="C5042" i="4"/>
  <c r="D5042" i="4"/>
  <c r="C5043" i="4"/>
  <c r="D5043" i="4"/>
  <c r="C5044" i="4"/>
  <c r="D5044" i="4"/>
  <c r="C5045" i="4"/>
  <c r="D5045" i="4"/>
  <c r="C5046" i="4"/>
  <c r="D5046" i="4"/>
  <c r="C5047" i="4"/>
  <c r="D5047" i="4"/>
  <c r="C5048" i="4"/>
  <c r="D5048" i="4"/>
  <c r="C5049" i="4"/>
  <c r="D5049" i="4"/>
  <c r="C5050" i="4"/>
  <c r="D5050" i="4"/>
  <c r="C5051" i="4"/>
  <c r="D5051" i="4"/>
  <c r="C5052" i="4"/>
  <c r="D5052" i="4"/>
  <c r="C5053" i="4"/>
  <c r="D5053" i="4"/>
  <c r="C5054" i="4"/>
  <c r="D5054" i="4"/>
  <c r="C5055" i="4"/>
  <c r="D5055" i="4"/>
  <c r="C5056" i="4"/>
  <c r="D5056" i="4"/>
  <c r="C5057" i="4"/>
  <c r="D5057" i="4"/>
  <c r="C5058" i="4"/>
  <c r="D5058" i="4"/>
  <c r="C5059" i="4"/>
  <c r="D5059" i="4"/>
  <c r="C5060" i="4"/>
  <c r="D5060" i="4"/>
  <c r="C5061" i="4"/>
  <c r="D5061" i="4"/>
  <c r="C5062" i="4"/>
  <c r="D5062" i="4"/>
  <c r="C5063" i="4"/>
  <c r="D5063" i="4"/>
  <c r="C5064" i="4"/>
  <c r="D5064" i="4"/>
  <c r="C5065" i="4"/>
  <c r="D5065" i="4"/>
  <c r="C5066" i="4"/>
  <c r="D5066" i="4"/>
  <c r="C5067" i="4"/>
  <c r="D5067" i="4"/>
  <c r="C5068" i="4"/>
  <c r="D5068" i="4"/>
  <c r="C5069" i="4"/>
  <c r="D5069" i="4"/>
  <c r="C5070" i="4"/>
  <c r="D5070" i="4"/>
  <c r="C5071" i="4"/>
  <c r="D5071" i="4"/>
  <c r="C5072" i="4"/>
  <c r="D5072" i="4"/>
  <c r="C5073" i="4"/>
  <c r="D5073" i="4"/>
  <c r="C5074" i="4"/>
  <c r="D5074" i="4"/>
  <c r="C5075" i="4"/>
  <c r="D5075" i="4"/>
  <c r="C5076" i="4"/>
  <c r="D5076" i="4"/>
  <c r="C5077" i="4"/>
  <c r="D5077" i="4"/>
  <c r="C5078" i="4"/>
  <c r="D5078" i="4"/>
  <c r="C5079" i="4"/>
  <c r="D5079" i="4"/>
  <c r="C5080" i="4"/>
  <c r="D5080" i="4"/>
  <c r="C5081" i="4"/>
  <c r="D5081" i="4"/>
  <c r="C5082" i="4"/>
  <c r="D5082" i="4"/>
  <c r="C5083" i="4"/>
  <c r="D5083" i="4"/>
  <c r="C5084" i="4"/>
  <c r="D5084" i="4"/>
  <c r="C5085" i="4"/>
  <c r="D5085" i="4"/>
  <c r="C5086" i="4"/>
  <c r="D5086" i="4"/>
  <c r="C5087" i="4"/>
  <c r="D5087" i="4"/>
  <c r="C5088" i="4"/>
  <c r="D5088" i="4"/>
  <c r="C5089" i="4"/>
  <c r="D5089" i="4"/>
  <c r="C5090" i="4"/>
  <c r="D5090" i="4"/>
  <c r="C5091" i="4"/>
  <c r="D5091" i="4"/>
  <c r="C5092" i="4"/>
  <c r="D5092" i="4"/>
  <c r="C5093" i="4"/>
  <c r="D5093" i="4"/>
  <c r="C5094" i="4"/>
  <c r="D5094" i="4"/>
  <c r="C5095" i="4"/>
  <c r="D5095" i="4"/>
  <c r="C5096" i="4"/>
  <c r="D5096" i="4"/>
  <c r="C5097" i="4"/>
  <c r="D5097" i="4"/>
  <c r="C5098" i="4"/>
  <c r="D5098" i="4"/>
  <c r="C5099" i="4"/>
  <c r="D5099" i="4"/>
  <c r="C5100" i="4"/>
  <c r="D5100" i="4"/>
  <c r="C5101" i="4"/>
  <c r="D5101" i="4"/>
  <c r="C5102" i="4"/>
  <c r="D5102" i="4"/>
  <c r="C5103" i="4"/>
  <c r="D5103" i="4"/>
  <c r="C5104" i="4"/>
  <c r="D5104" i="4"/>
  <c r="C5105" i="4"/>
  <c r="D5105" i="4"/>
  <c r="C5106" i="4"/>
  <c r="D5106" i="4"/>
  <c r="C5107" i="4"/>
  <c r="D5107" i="4"/>
  <c r="C5108" i="4"/>
  <c r="D5108" i="4"/>
  <c r="C5109" i="4"/>
  <c r="D5109" i="4"/>
  <c r="C5110" i="4"/>
  <c r="D5110" i="4"/>
  <c r="C5111" i="4"/>
  <c r="D5111" i="4"/>
  <c r="C5112" i="4"/>
  <c r="D5112" i="4"/>
  <c r="C5113" i="4"/>
  <c r="D5113" i="4"/>
  <c r="C5114" i="4"/>
  <c r="D5114" i="4"/>
  <c r="C5115" i="4"/>
  <c r="D5115" i="4"/>
  <c r="C5116" i="4"/>
  <c r="D5116" i="4"/>
  <c r="C5117" i="4"/>
  <c r="D5117" i="4"/>
  <c r="C5118" i="4"/>
  <c r="D5118" i="4"/>
  <c r="C5119" i="4"/>
  <c r="D5119" i="4"/>
  <c r="C5120" i="4"/>
  <c r="D5120" i="4"/>
  <c r="C5121" i="4"/>
  <c r="D5121" i="4"/>
  <c r="C5122" i="4"/>
  <c r="D5122" i="4"/>
  <c r="C5123" i="4"/>
  <c r="D5123" i="4"/>
  <c r="C5124" i="4"/>
  <c r="D5124" i="4"/>
  <c r="C5125" i="4"/>
  <c r="D5125" i="4"/>
  <c r="C5126" i="4"/>
  <c r="D5126" i="4"/>
  <c r="C5127" i="4"/>
  <c r="D5127" i="4"/>
  <c r="C5128" i="4"/>
  <c r="D5128" i="4"/>
  <c r="C5129" i="4"/>
  <c r="D5129" i="4"/>
  <c r="C5130" i="4"/>
  <c r="D5130" i="4"/>
  <c r="C5131" i="4"/>
  <c r="D5131" i="4"/>
  <c r="C5132" i="4"/>
  <c r="D5132" i="4"/>
  <c r="C5133" i="4"/>
  <c r="D5133" i="4"/>
  <c r="C5134" i="4"/>
  <c r="D5134" i="4"/>
  <c r="C5135" i="4"/>
  <c r="D5135" i="4"/>
  <c r="C5136" i="4"/>
  <c r="D5136" i="4"/>
  <c r="C5137" i="4"/>
  <c r="D5137" i="4"/>
  <c r="C5138" i="4"/>
  <c r="D5138" i="4"/>
  <c r="C5139" i="4"/>
  <c r="D5139" i="4"/>
  <c r="C5140" i="4"/>
  <c r="D5140" i="4"/>
  <c r="C5141" i="4"/>
  <c r="D5141" i="4"/>
  <c r="C5142" i="4"/>
  <c r="D5142" i="4"/>
  <c r="C5143" i="4"/>
  <c r="D5143" i="4"/>
  <c r="C5144" i="4"/>
  <c r="D5144" i="4"/>
  <c r="C5145" i="4"/>
  <c r="D5145" i="4"/>
  <c r="C5146" i="4"/>
  <c r="D5146" i="4"/>
  <c r="C5147" i="4"/>
  <c r="D5147" i="4"/>
  <c r="C5148" i="4"/>
  <c r="D5148" i="4"/>
  <c r="C5149" i="4"/>
  <c r="D5149" i="4"/>
  <c r="C5150" i="4"/>
  <c r="D5150" i="4"/>
  <c r="C5151" i="4"/>
  <c r="D5151" i="4"/>
  <c r="C5152" i="4"/>
  <c r="D5152" i="4"/>
  <c r="C5153" i="4"/>
  <c r="D5153" i="4"/>
  <c r="C5154" i="4"/>
  <c r="D5154" i="4"/>
  <c r="C5155" i="4"/>
  <c r="D5155" i="4"/>
  <c r="C5156" i="4"/>
  <c r="D5156" i="4"/>
  <c r="C5157" i="4"/>
  <c r="D5157" i="4"/>
  <c r="C5158" i="4"/>
  <c r="D5158" i="4"/>
  <c r="C5159" i="4"/>
  <c r="D5159" i="4"/>
  <c r="C5160" i="4"/>
  <c r="D5160" i="4"/>
  <c r="C5161" i="4"/>
  <c r="D5161" i="4"/>
  <c r="C5162" i="4"/>
  <c r="D5162" i="4"/>
  <c r="C5163" i="4"/>
  <c r="D5163" i="4"/>
  <c r="C5164" i="4"/>
  <c r="D5164" i="4"/>
  <c r="C5165" i="4"/>
  <c r="D5165" i="4"/>
  <c r="C5166" i="4"/>
  <c r="D5166" i="4"/>
  <c r="C5167" i="4"/>
  <c r="D5167" i="4"/>
  <c r="C5168" i="4"/>
  <c r="D5168" i="4"/>
  <c r="C5169" i="4"/>
  <c r="D5169" i="4"/>
  <c r="C5170" i="4"/>
  <c r="D5170" i="4"/>
  <c r="C5171" i="4"/>
  <c r="D5171" i="4"/>
  <c r="C5172" i="4"/>
  <c r="D5172" i="4"/>
  <c r="C5173" i="4"/>
  <c r="D5173" i="4"/>
  <c r="C5174" i="4"/>
  <c r="D5174" i="4"/>
  <c r="C5175" i="4"/>
  <c r="D5175" i="4"/>
  <c r="C5176" i="4"/>
  <c r="D5176" i="4"/>
  <c r="C5177" i="4"/>
  <c r="D5177" i="4"/>
  <c r="C5178" i="4"/>
  <c r="D5178" i="4"/>
  <c r="C5179" i="4"/>
  <c r="D5179" i="4"/>
  <c r="C5180" i="4"/>
  <c r="D5180" i="4"/>
  <c r="C5181" i="4"/>
  <c r="D5181" i="4"/>
  <c r="C5182" i="4"/>
  <c r="D5182" i="4"/>
  <c r="C5183" i="4"/>
  <c r="D5183" i="4"/>
  <c r="C5184" i="4"/>
  <c r="D5184" i="4"/>
  <c r="C5185" i="4"/>
  <c r="D5185" i="4"/>
  <c r="C5186" i="4"/>
  <c r="D5186" i="4"/>
  <c r="C5187" i="4"/>
  <c r="D5187" i="4"/>
  <c r="C5188" i="4"/>
  <c r="D5188" i="4"/>
  <c r="C5189" i="4"/>
  <c r="D5189" i="4"/>
  <c r="C5190" i="4"/>
  <c r="D5190" i="4"/>
  <c r="C5191" i="4"/>
  <c r="D5191" i="4"/>
  <c r="C5192" i="4"/>
  <c r="D5192" i="4"/>
  <c r="C5193" i="4"/>
  <c r="D5193" i="4"/>
  <c r="C5194" i="4"/>
  <c r="D5194" i="4"/>
  <c r="C5195" i="4"/>
  <c r="D5195" i="4"/>
  <c r="C5196" i="4"/>
  <c r="D5196" i="4"/>
  <c r="C5197" i="4"/>
  <c r="D5197" i="4"/>
  <c r="C5198" i="4"/>
  <c r="D5198" i="4"/>
  <c r="C5199" i="4"/>
  <c r="D5199" i="4"/>
  <c r="C5200" i="4"/>
  <c r="D5200" i="4"/>
  <c r="C5201" i="4"/>
  <c r="D5201" i="4"/>
  <c r="C5202" i="4"/>
  <c r="D5202" i="4"/>
  <c r="C5203" i="4"/>
  <c r="D5203" i="4"/>
  <c r="C5204" i="4"/>
  <c r="D5204" i="4"/>
  <c r="C5205" i="4"/>
  <c r="D5205" i="4"/>
  <c r="C5206" i="4"/>
  <c r="D5206" i="4"/>
  <c r="C5207" i="4"/>
  <c r="D5207" i="4"/>
  <c r="C5208" i="4"/>
  <c r="D5208" i="4"/>
  <c r="C5209" i="4"/>
  <c r="D5209" i="4"/>
  <c r="C5210" i="4"/>
  <c r="D5210" i="4"/>
  <c r="C5211" i="4"/>
  <c r="D5211" i="4"/>
  <c r="C5212" i="4"/>
  <c r="D5212" i="4"/>
  <c r="C5213" i="4"/>
  <c r="D5213" i="4"/>
  <c r="C5214" i="4"/>
  <c r="D5214" i="4"/>
  <c r="C5215" i="4"/>
  <c r="D5215" i="4"/>
  <c r="C5216" i="4"/>
  <c r="D5216" i="4"/>
  <c r="C5217" i="4"/>
  <c r="D5217" i="4"/>
  <c r="C5218" i="4"/>
  <c r="D5218" i="4"/>
  <c r="C5219" i="4"/>
  <c r="D5219" i="4"/>
  <c r="C5220" i="4"/>
  <c r="D5220" i="4"/>
  <c r="C5221" i="4"/>
  <c r="D5221" i="4"/>
  <c r="C5222" i="4"/>
  <c r="D5222" i="4"/>
  <c r="C5223" i="4"/>
  <c r="D5223" i="4"/>
  <c r="C5224" i="4"/>
  <c r="D5224" i="4"/>
  <c r="C5225" i="4"/>
  <c r="D5225" i="4"/>
  <c r="C5226" i="4"/>
  <c r="D5226" i="4"/>
  <c r="C5227" i="4"/>
  <c r="D5227" i="4"/>
  <c r="C5228" i="4"/>
  <c r="D5228" i="4"/>
  <c r="C5229" i="4"/>
  <c r="D5229" i="4"/>
  <c r="C5230" i="4"/>
  <c r="D5230" i="4"/>
  <c r="C5231" i="4"/>
  <c r="D5231" i="4"/>
  <c r="C5232" i="4"/>
  <c r="D5232" i="4"/>
  <c r="C5233" i="4"/>
  <c r="D5233" i="4"/>
  <c r="C5234" i="4"/>
  <c r="D5234" i="4"/>
  <c r="C5235" i="4"/>
  <c r="D5235" i="4"/>
  <c r="C5236" i="4"/>
  <c r="D5236" i="4"/>
  <c r="C5237" i="4"/>
  <c r="D5237" i="4"/>
  <c r="C5238" i="4"/>
  <c r="D5238" i="4"/>
  <c r="C5239" i="4"/>
  <c r="D5239" i="4"/>
  <c r="C5240" i="4"/>
  <c r="D5240" i="4"/>
  <c r="C5241" i="4"/>
  <c r="D5241" i="4"/>
  <c r="C5242" i="4"/>
  <c r="D5242" i="4"/>
  <c r="C5243" i="4"/>
  <c r="D5243" i="4"/>
  <c r="C5244" i="4"/>
  <c r="D5244" i="4"/>
  <c r="C5245" i="4"/>
  <c r="D5245" i="4"/>
  <c r="C5246" i="4"/>
  <c r="D5246" i="4"/>
  <c r="C5247" i="4"/>
  <c r="D5247" i="4"/>
  <c r="C5248" i="4"/>
  <c r="D5248" i="4"/>
  <c r="C5249" i="4"/>
  <c r="D5249" i="4"/>
  <c r="C5250" i="4"/>
  <c r="D5250" i="4"/>
  <c r="C5251" i="4"/>
  <c r="D5251" i="4"/>
  <c r="C5252" i="4"/>
  <c r="D5252" i="4"/>
  <c r="C5253" i="4"/>
  <c r="D5253" i="4"/>
  <c r="C5254" i="4"/>
  <c r="D5254" i="4"/>
  <c r="C5255" i="4"/>
  <c r="D5255" i="4"/>
  <c r="C5256" i="4"/>
  <c r="D5256" i="4"/>
  <c r="C5257" i="4"/>
  <c r="D5257" i="4"/>
  <c r="C5258" i="4"/>
  <c r="D5258" i="4"/>
  <c r="C5259" i="4"/>
  <c r="D5259" i="4"/>
  <c r="C5260" i="4"/>
  <c r="D5260" i="4"/>
  <c r="C5261" i="4"/>
  <c r="D5261" i="4"/>
  <c r="C5262" i="4"/>
  <c r="D5262" i="4"/>
  <c r="C5263" i="4"/>
  <c r="D5263" i="4"/>
  <c r="C5264" i="4"/>
  <c r="D5264" i="4"/>
  <c r="C5265" i="4"/>
  <c r="D5265" i="4"/>
  <c r="C5266" i="4"/>
  <c r="D5266" i="4"/>
  <c r="C5267" i="4"/>
  <c r="D5267" i="4"/>
  <c r="C5268" i="4"/>
  <c r="D5268" i="4"/>
  <c r="C5269" i="4"/>
  <c r="D5269" i="4"/>
  <c r="C5270" i="4"/>
  <c r="D5270" i="4"/>
  <c r="C5271" i="4"/>
  <c r="D5271" i="4"/>
  <c r="C5272" i="4"/>
  <c r="D5272" i="4"/>
  <c r="C5273" i="4"/>
  <c r="D5273" i="4"/>
  <c r="C5274" i="4"/>
  <c r="D5274" i="4"/>
  <c r="C5275" i="4"/>
  <c r="D5275" i="4"/>
  <c r="C5276" i="4"/>
  <c r="D5276" i="4"/>
  <c r="C5277" i="4"/>
  <c r="D5277" i="4"/>
  <c r="C5278" i="4"/>
  <c r="D5278" i="4"/>
  <c r="C5279" i="4"/>
  <c r="D5279" i="4"/>
  <c r="C5280" i="4"/>
  <c r="D5280" i="4"/>
  <c r="C5281" i="4"/>
  <c r="D5281" i="4"/>
  <c r="C5282" i="4"/>
  <c r="D5282" i="4"/>
  <c r="C5283" i="4"/>
  <c r="D5283" i="4"/>
  <c r="C5284" i="4"/>
  <c r="D5284" i="4"/>
  <c r="C5285" i="4"/>
  <c r="D5285" i="4"/>
  <c r="C5286" i="4"/>
  <c r="D5286" i="4"/>
  <c r="C5287" i="4"/>
  <c r="D5287" i="4"/>
  <c r="C5288" i="4"/>
  <c r="D5288" i="4"/>
  <c r="C5289" i="4"/>
  <c r="D5289" i="4"/>
  <c r="C5290" i="4"/>
  <c r="D5290" i="4"/>
  <c r="C5291" i="4"/>
  <c r="D5291" i="4"/>
  <c r="C5292" i="4"/>
  <c r="D5292" i="4"/>
  <c r="C5293" i="4"/>
  <c r="D5293" i="4"/>
  <c r="C5294" i="4"/>
  <c r="D5294" i="4"/>
  <c r="C5295" i="4"/>
  <c r="D5295" i="4"/>
  <c r="C5296" i="4"/>
  <c r="D5296" i="4"/>
  <c r="C5297" i="4"/>
  <c r="D5297" i="4"/>
  <c r="C5298" i="4"/>
  <c r="D5298" i="4"/>
  <c r="C5299" i="4"/>
  <c r="D5299" i="4"/>
  <c r="C5300" i="4"/>
  <c r="D5300" i="4"/>
  <c r="C5301" i="4"/>
  <c r="D5301" i="4"/>
  <c r="C5302" i="4"/>
  <c r="D5302" i="4"/>
  <c r="C5303" i="4"/>
  <c r="D5303" i="4"/>
  <c r="C5304" i="4"/>
  <c r="D5304" i="4"/>
  <c r="C5305" i="4"/>
  <c r="D5305" i="4"/>
  <c r="C5306" i="4"/>
  <c r="D5306" i="4"/>
  <c r="C5307" i="4"/>
  <c r="D5307" i="4"/>
  <c r="C5308" i="4"/>
  <c r="D5308" i="4"/>
  <c r="C5309" i="4"/>
  <c r="D5309" i="4"/>
  <c r="C5310" i="4"/>
  <c r="D5310" i="4"/>
  <c r="C5311" i="4"/>
  <c r="D5311" i="4"/>
  <c r="C5312" i="4"/>
  <c r="D5312" i="4"/>
  <c r="C5313" i="4"/>
  <c r="D5313" i="4"/>
  <c r="C5314" i="4"/>
  <c r="D5314" i="4"/>
  <c r="C5315" i="4"/>
  <c r="D5315" i="4"/>
  <c r="C5316" i="4"/>
  <c r="D5316" i="4"/>
  <c r="C5317" i="4"/>
  <c r="D5317" i="4"/>
  <c r="C5318" i="4"/>
  <c r="D5318" i="4"/>
  <c r="C5319" i="4"/>
  <c r="D5319" i="4"/>
  <c r="C5320" i="4"/>
  <c r="D5320" i="4"/>
  <c r="C5321" i="4"/>
  <c r="D5321" i="4"/>
  <c r="C5322" i="4"/>
  <c r="D5322" i="4"/>
  <c r="C5323" i="4"/>
  <c r="D5323" i="4"/>
  <c r="C5324" i="4"/>
  <c r="D5324" i="4"/>
  <c r="C5325" i="4"/>
  <c r="D5325" i="4"/>
  <c r="C5326" i="4"/>
  <c r="D5326" i="4"/>
  <c r="C5327" i="4"/>
  <c r="D5327" i="4"/>
  <c r="C5328" i="4"/>
  <c r="D5328" i="4"/>
  <c r="C5329" i="4"/>
  <c r="D5329" i="4"/>
  <c r="C5330" i="4"/>
  <c r="D5330" i="4"/>
  <c r="C5331" i="4"/>
  <c r="D5331" i="4"/>
  <c r="C5332" i="4"/>
  <c r="D5332" i="4"/>
  <c r="C5333" i="4"/>
  <c r="D5333" i="4"/>
  <c r="C5334" i="4"/>
  <c r="D5334" i="4"/>
  <c r="C5335" i="4"/>
  <c r="D5335" i="4"/>
  <c r="C5336" i="4"/>
  <c r="D5336" i="4"/>
  <c r="C5337" i="4"/>
  <c r="D5337" i="4"/>
  <c r="C5338" i="4"/>
  <c r="D5338" i="4"/>
  <c r="C5339" i="4"/>
  <c r="D5339" i="4"/>
  <c r="C5340" i="4"/>
  <c r="D5340" i="4"/>
  <c r="C5341" i="4"/>
  <c r="D5341" i="4"/>
  <c r="C5342" i="4"/>
  <c r="D5342" i="4"/>
  <c r="C5343" i="4"/>
  <c r="D5343" i="4"/>
  <c r="C5344" i="4"/>
  <c r="D5344" i="4"/>
  <c r="C5345" i="4"/>
  <c r="D5345" i="4"/>
  <c r="C5346" i="4"/>
  <c r="D5346" i="4"/>
  <c r="C5347" i="4"/>
  <c r="D5347" i="4"/>
  <c r="C5348" i="4"/>
  <c r="D5348" i="4"/>
  <c r="C5349" i="4"/>
  <c r="D5349" i="4"/>
  <c r="C5350" i="4"/>
  <c r="D5350" i="4"/>
  <c r="C5351" i="4"/>
  <c r="D5351" i="4"/>
  <c r="C5352" i="4"/>
  <c r="D5352" i="4"/>
  <c r="C5353" i="4"/>
  <c r="D5353" i="4"/>
  <c r="C5354" i="4"/>
  <c r="D5354" i="4"/>
  <c r="C5355" i="4"/>
  <c r="D5355" i="4"/>
  <c r="C5356" i="4"/>
  <c r="D5356" i="4"/>
  <c r="C5357" i="4"/>
  <c r="D5357" i="4"/>
  <c r="C5358" i="4"/>
  <c r="D5358" i="4"/>
  <c r="C5359" i="4"/>
  <c r="D5359" i="4"/>
  <c r="C5360" i="4"/>
  <c r="D5360" i="4"/>
  <c r="C5361" i="4"/>
  <c r="D5361" i="4"/>
  <c r="C5362" i="4"/>
  <c r="D5362" i="4"/>
  <c r="C5363" i="4"/>
  <c r="D5363" i="4"/>
  <c r="C5364" i="4"/>
  <c r="D5364" i="4"/>
  <c r="C5365" i="4"/>
  <c r="D5365" i="4"/>
  <c r="C5366" i="4"/>
  <c r="D5366" i="4"/>
  <c r="C5367" i="4"/>
  <c r="D5367" i="4"/>
  <c r="C5368" i="4"/>
  <c r="D5368" i="4"/>
  <c r="C5369" i="4"/>
  <c r="D5369" i="4"/>
  <c r="C5370" i="4"/>
  <c r="D5370" i="4"/>
  <c r="C5371" i="4"/>
  <c r="D5371" i="4"/>
  <c r="C5372" i="4"/>
  <c r="D5372" i="4"/>
  <c r="C5373" i="4"/>
  <c r="D5373" i="4"/>
  <c r="C5374" i="4"/>
  <c r="D5374" i="4"/>
  <c r="C5375" i="4"/>
  <c r="D5375" i="4"/>
  <c r="C5376" i="4"/>
  <c r="D5376" i="4"/>
  <c r="C5377" i="4"/>
  <c r="D5377" i="4"/>
  <c r="C5378" i="4"/>
  <c r="D5378" i="4"/>
  <c r="C5379" i="4"/>
  <c r="D5379" i="4"/>
  <c r="C5380" i="4"/>
  <c r="D5380" i="4"/>
  <c r="C5381" i="4"/>
  <c r="D5381" i="4"/>
  <c r="C5382" i="4"/>
  <c r="D5382" i="4"/>
  <c r="C5383" i="4"/>
  <c r="D5383" i="4"/>
  <c r="C5384" i="4"/>
  <c r="D5384" i="4"/>
  <c r="C5385" i="4"/>
  <c r="D5385" i="4"/>
  <c r="C5386" i="4"/>
  <c r="D5386" i="4"/>
  <c r="C5387" i="4"/>
  <c r="D5387" i="4"/>
  <c r="C5388" i="4"/>
  <c r="D5388" i="4"/>
  <c r="C5389" i="4"/>
  <c r="D5389" i="4"/>
  <c r="C5390" i="4"/>
  <c r="D5390" i="4"/>
  <c r="C5391" i="4"/>
  <c r="D5391" i="4"/>
  <c r="C5392" i="4"/>
  <c r="D5392" i="4"/>
  <c r="C5393" i="4"/>
  <c r="D5393" i="4"/>
  <c r="C5394" i="4"/>
  <c r="D5394" i="4"/>
  <c r="C5395" i="4"/>
  <c r="D5395" i="4"/>
  <c r="C5396" i="4"/>
  <c r="D5396" i="4"/>
  <c r="C5397" i="4"/>
  <c r="D5397" i="4"/>
  <c r="C5398" i="4"/>
  <c r="D5398" i="4"/>
  <c r="C5399" i="4"/>
  <c r="D5399" i="4"/>
  <c r="C5400" i="4"/>
  <c r="D5400" i="4"/>
  <c r="C5401" i="4"/>
  <c r="D5401" i="4"/>
  <c r="C5402" i="4"/>
  <c r="D5402" i="4"/>
  <c r="C5403" i="4"/>
  <c r="D5403" i="4"/>
  <c r="C5404" i="4"/>
  <c r="D5404" i="4"/>
  <c r="C5405" i="4"/>
  <c r="D5405" i="4"/>
  <c r="C5406" i="4"/>
  <c r="D5406" i="4"/>
  <c r="C5407" i="4"/>
  <c r="D5407" i="4"/>
  <c r="C5408" i="4"/>
  <c r="D5408" i="4"/>
  <c r="C5409" i="4"/>
  <c r="D5409" i="4"/>
  <c r="C5410" i="4"/>
  <c r="D5410" i="4"/>
  <c r="C5411" i="4"/>
  <c r="D5411" i="4"/>
  <c r="C5412" i="4"/>
  <c r="D5412" i="4"/>
  <c r="C5413" i="4"/>
  <c r="D5413" i="4"/>
  <c r="C5414" i="4"/>
  <c r="D5414" i="4"/>
  <c r="C5415" i="4"/>
  <c r="D5415" i="4"/>
  <c r="C5416" i="4"/>
  <c r="D5416" i="4"/>
  <c r="C5417" i="4"/>
  <c r="D5417" i="4"/>
  <c r="C5418" i="4"/>
  <c r="D5418" i="4"/>
  <c r="C5419" i="4"/>
  <c r="D5419" i="4"/>
  <c r="C5420" i="4"/>
  <c r="D5420" i="4"/>
  <c r="C5421" i="4"/>
  <c r="D5421" i="4"/>
  <c r="C5422" i="4"/>
  <c r="D5422" i="4"/>
  <c r="C5423" i="4"/>
  <c r="D5423" i="4"/>
  <c r="C5424" i="4"/>
  <c r="D5424" i="4"/>
  <c r="C5425" i="4"/>
  <c r="D5425" i="4"/>
  <c r="C5426" i="4"/>
  <c r="D5426" i="4"/>
  <c r="C5427" i="4"/>
  <c r="D5427" i="4"/>
  <c r="C5428" i="4"/>
  <c r="D5428" i="4"/>
  <c r="C5429" i="4"/>
  <c r="D5429" i="4"/>
  <c r="C5430" i="4"/>
  <c r="D5430" i="4"/>
  <c r="C5431" i="4"/>
  <c r="D5431" i="4"/>
  <c r="C5432" i="4"/>
  <c r="D5432" i="4"/>
  <c r="C5433" i="4"/>
  <c r="D5433" i="4"/>
  <c r="C5434" i="4"/>
  <c r="D5434" i="4"/>
  <c r="C5435" i="4"/>
  <c r="D5435" i="4"/>
  <c r="C5436" i="4"/>
  <c r="D5436" i="4"/>
  <c r="C5437" i="4"/>
  <c r="D5437" i="4"/>
  <c r="C5438" i="4"/>
  <c r="D5438" i="4"/>
  <c r="C5439" i="4"/>
  <c r="D5439" i="4"/>
  <c r="C5440" i="4"/>
  <c r="D5440" i="4"/>
  <c r="C5441" i="4"/>
  <c r="D5441" i="4"/>
  <c r="C5442" i="4"/>
  <c r="D5442" i="4"/>
  <c r="C5443" i="4"/>
  <c r="D5443" i="4"/>
  <c r="C5444" i="4"/>
  <c r="D5444" i="4"/>
  <c r="C5445" i="4"/>
  <c r="D5445" i="4"/>
  <c r="C5446" i="4"/>
  <c r="D5446" i="4"/>
  <c r="C5447" i="4"/>
  <c r="D5447" i="4"/>
  <c r="C5448" i="4"/>
  <c r="D5448" i="4"/>
  <c r="C5449" i="4"/>
  <c r="D5449" i="4"/>
  <c r="C5450" i="4"/>
  <c r="D5450" i="4"/>
  <c r="C5451" i="4"/>
  <c r="D5451" i="4"/>
  <c r="C5452" i="4"/>
  <c r="D5452" i="4"/>
  <c r="C5453" i="4"/>
  <c r="D5453" i="4"/>
  <c r="C5454" i="4"/>
  <c r="D5454" i="4"/>
  <c r="C5455" i="4"/>
  <c r="D5455" i="4"/>
  <c r="C5456" i="4"/>
  <c r="D5456" i="4"/>
  <c r="C5457" i="4"/>
  <c r="D5457" i="4"/>
  <c r="C5458" i="4"/>
  <c r="D5458" i="4"/>
  <c r="C5459" i="4"/>
  <c r="D5459" i="4"/>
  <c r="C5460" i="4"/>
  <c r="D5460" i="4"/>
  <c r="C5461" i="4"/>
  <c r="D5461" i="4"/>
  <c r="C5462" i="4"/>
  <c r="D5462" i="4"/>
  <c r="C5463" i="4"/>
  <c r="D5463" i="4"/>
  <c r="C5464" i="4"/>
  <c r="D5464" i="4"/>
  <c r="C5465" i="4"/>
  <c r="D5465" i="4"/>
  <c r="C5466" i="4"/>
  <c r="D5466" i="4"/>
  <c r="C5467" i="4"/>
  <c r="D5467" i="4"/>
  <c r="C5468" i="4"/>
  <c r="D5468" i="4"/>
  <c r="C5469" i="4"/>
  <c r="D5469" i="4"/>
  <c r="C5470" i="4"/>
  <c r="D5470" i="4"/>
  <c r="C5471" i="4"/>
  <c r="D5471" i="4"/>
  <c r="C5472" i="4"/>
  <c r="D5472" i="4"/>
  <c r="C5473" i="4"/>
  <c r="D5473" i="4"/>
  <c r="C5474" i="4"/>
  <c r="D5474" i="4"/>
  <c r="C5475" i="4"/>
  <c r="D5475" i="4"/>
  <c r="C5476" i="4"/>
  <c r="D5476" i="4"/>
  <c r="C5477" i="4"/>
  <c r="D5477" i="4"/>
  <c r="C5478" i="4"/>
  <c r="D5478" i="4"/>
  <c r="C5479" i="4"/>
  <c r="D5479" i="4"/>
  <c r="C5480" i="4"/>
  <c r="D5480" i="4"/>
  <c r="C5481" i="4"/>
  <c r="D5481" i="4"/>
  <c r="C5482" i="4"/>
  <c r="D5482" i="4"/>
  <c r="C5483" i="4"/>
  <c r="D5483" i="4"/>
  <c r="C5484" i="4"/>
  <c r="D5484" i="4"/>
  <c r="C5485" i="4"/>
  <c r="D5485" i="4"/>
  <c r="C5486" i="4"/>
  <c r="D5486" i="4"/>
  <c r="C5487" i="4"/>
  <c r="D5487" i="4"/>
  <c r="C5488" i="4"/>
  <c r="D5488" i="4"/>
  <c r="C5489" i="4"/>
  <c r="D5489" i="4"/>
  <c r="C5490" i="4"/>
  <c r="D5490" i="4"/>
  <c r="C5491" i="4"/>
  <c r="D5491" i="4"/>
  <c r="C5492" i="4"/>
  <c r="D5492" i="4"/>
  <c r="C5493" i="4"/>
  <c r="D5493" i="4"/>
  <c r="C5494" i="4"/>
  <c r="D5494" i="4"/>
  <c r="C5495" i="4"/>
  <c r="D5495" i="4"/>
  <c r="C5496" i="4"/>
  <c r="D5496" i="4"/>
  <c r="C5497" i="4"/>
  <c r="D5497" i="4"/>
  <c r="C5498" i="4"/>
  <c r="D5498" i="4"/>
  <c r="C5499" i="4"/>
  <c r="D5499" i="4"/>
  <c r="C5500" i="4"/>
  <c r="D5500" i="4"/>
  <c r="C5501" i="4"/>
  <c r="D5501" i="4"/>
  <c r="C5502" i="4"/>
  <c r="D5502" i="4"/>
  <c r="C5503" i="4"/>
  <c r="D5503" i="4"/>
  <c r="C5504" i="4"/>
  <c r="D5504" i="4"/>
  <c r="C5505" i="4"/>
  <c r="D5505" i="4"/>
  <c r="C5506" i="4"/>
  <c r="D5506" i="4"/>
  <c r="C5507" i="4"/>
  <c r="D5507" i="4"/>
  <c r="C5508" i="4"/>
  <c r="D5508" i="4"/>
  <c r="C5509" i="4"/>
  <c r="D5509" i="4"/>
  <c r="C5510" i="4"/>
  <c r="D5510" i="4"/>
  <c r="C5511" i="4"/>
  <c r="D5511" i="4"/>
  <c r="C5512" i="4"/>
  <c r="D5512" i="4"/>
  <c r="C5513" i="4"/>
  <c r="D5513" i="4"/>
  <c r="C5514" i="4"/>
  <c r="D5514" i="4"/>
  <c r="C5515" i="4"/>
  <c r="D5515" i="4"/>
  <c r="C5516" i="4"/>
  <c r="D5516" i="4"/>
  <c r="C5517" i="4"/>
  <c r="D5517" i="4"/>
  <c r="C5518" i="4"/>
  <c r="D5518" i="4"/>
  <c r="C5519" i="4"/>
  <c r="D5519" i="4"/>
  <c r="C5520" i="4"/>
  <c r="D5520" i="4"/>
  <c r="C5521" i="4"/>
  <c r="D5521" i="4"/>
  <c r="C5522" i="4"/>
  <c r="D5522" i="4"/>
  <c r="C5523" i="4"/>
  <c r="D5523" i="4"/>
  <c r="C5524" i="4"/>
  <c r="D5524" i="4"/>
  <c r="C5525" i="4"/>
  <c r="D5525" i="4"/>
  <c r="C5526" i="4"/>
  <c r="D5526" i="4"/>
  <c r="C5527" i="4"/>
  <c r="D5527" i="4"/>
  <c r="C5528" i="4"/>
  <c r="D5528" i="4"/>
  <c r="C5529" i="4"/>
  <c r="D5529" i="4"/>
  <c r="C5530" i="4"/>
  <c r="D5530" i="4"/>
  <c r="C5531" i="4"/>
  <c r="D5531" i="4"/>
  <c r="C5532" i="4"/>
  <c r="D5532" i="4"/>
  <c r="C5533" i="4"/>
  <c r="D5533" i="4"/>
  <c r="C5534" i="4"/>
  <c r="D5534" i="4"/>
  <c r="C5535" i="4"/>
  <c r="D5535" i="4"/>
  <c r="C5536" i="4"/>
  <c r="D5536" i="4"/>
  <c r="C5537" i="4"/>
  <c r="D5537" i="4"/>
  <c r="C5538" i="4"/>
  <c r="D5538" i="4"/>
  <c r="C5539" i="4"/>
  <c r="D5539" i="4"/>
  <c r="C5540" i="4"/>
  <c r="D5540" i="4"/>
  <c r="C5541" i="4"/>
  <c r="D5541" i="4"/>
  <c r="C5542" i="4"/>
  <c r="D5542" i="4"/>
  <c r="C5543" i="4"/>
  <c r="D5543" i="4"/>
  <c r="C5544" i="4"/>
  <c r="D5544" i="4"/>
  <c r="C5545" i="4"/>
  <c r="D5545" i="4"/>
  <c r="C5546" i="4"/>
  <c r="D5546" i="4"/>
  <c r="C5547" i="4"/>
  <c r="D5547" i="4"/>
  <c r="C5548" i="4"/>
  <c r="D5548" i="4"/>
  <c r="C5549" i="4"/>
  <c r="D5549" i="4"/>
  <c r="C5550" i="4"/>
  <c r="D5550" i="4"/>
  <c r="C5551" i="4"/>
  <c r="D5551" i="4"/>
  <c r="C5552" i="4"/>
  <c r="D5552" i="4"/>
  <c r="C5553" i="4"/>
  <c r="D5553" i="4"/>
  <c r="C5554" i="4"/>
  <c r="D5554" i="4"/>
  <c r="C5555" i="4"/>
  <c r="D5555" i="4"/>
  <c r="C5556" i="4"/>
  <c r="D5556" i="4"/>
  <c r="C5557" i="4"/>
  <c r="D5557" i="4"/>
  <c r="C5558" i="4"/>
  <c r="D5558" i="4"/>
  <c r="C5559" i="4"/>
  <c r="D5559" i="4"/>
  <c r="C5560" i="4"/>
  <c r="D5560" i="4"/>
  <c r="C5561" i="4"/>
  <c r="D5561" i="4"/>
  <c r="C5562" i="4"/>
  <c r="D5562" i="4"/>
  <c r="C5563" i="4"/>
  <c r="D5563" i="4"/>
  <c r="C5564" i="4"/>
  <c r="D5564" i="4"/>
  <c r="C5565" i="4"/>
  <c r="D5565" i="4"/>
  <c r="C5566" i="4"/>
  <c r="D5566" i="4"/>
  <c r="C5567" i="4"/>
  <c r="D5567" i="4"/>
  <c r="C5568" i="4"/>
  <c r="D5568" i="4"/>
  <c r="C5569" i="4"/>
  <c r="D5569" i="4"/>
  <c r="C5570" i="4"/>
  <c r="D5570" i="4"/>
  <c r="C5571" i="4"/>
  <c r="D5571" i="4"/>
  <c r="C5572" i="4"/>
  <c r="D5572" i="4"/>
  <c r="C5573" i="4"/>
  <c r="D5573" i="4"/>
  <c r="C5574" i="4"/>
  <c r="D5574" i="4"/>
  <c r="C5575" i="4"/>
  <c r="D5575" i="4"/>
  <c r="C5576" i="4"/>
  <c r="D5576" i="4"/>
  <c r="C5577" i="4"/>
  <c r="D5577" i="4"/>
  <c r="C5578" i="4"/>
  <c r="D5578" i="4"/>
  <c r="C5579" i="4"/>
  <c r="D5579" i="4"/>
  <c r="C5580" i="4"/>
  <c r="D5580" i="4"/>
  <c r="C5581" i="4"/>
  <c r="D5581" i="4"/>
  <c r="C5582" i="4"/>
  <c r="D5582" i="4"/>
  <c r="C5583" i="4"/>
  <c r="D5583" i="4"/>
  <c r="C5584" i="4"/>
  <c r="D5584" i="4"/>
  <c r="C5585" i="4"/>
  <c r="D5585" i="4"/>
  <c r="C5586" i="4"/>
  <c r="D5586" i="4"/>
  <c r="C5587" i="4"/>
  <c r="D5587" i="4"/>
  <c r="C5588" i="4"/>
  <c r="D5588" i="4"/>
  <c r="C5589" i="4"/>
  <c r="D5589" i="4"/>
  <c r="C5590" i="4"/>
  <c r="D5590" i="4"/>
  <c r="C5591" i="4"/>
  <c r="D5591" i="4"/>
  <c r="C5592" i="4"/>
  <c r="D5592" i="4"/>
  <c r="C5593" i="4"/>
  <c r="D5593" i="4"/>
  <c r="C5594" i="4"/>
  <c r="D5594" i="4"/>
  <c r="C5595" i="4"/>
  <c r="D5595" i="4"/>
  <c r="C5596" i="4"/>
  <c r="D5596" i="4"/>
  <c r="C5597" i="4"/>
  <c r="D5597" i="4"/>
  <c r="C5598" i="4"/>
  <c r="D5598" i="4"/>
  <c r="C5599" i="4"/>
  <c r="D5599" i="4"/>
  <c r="C5600" i="4"/>
  <c r="D5600" i="4"/>
  <c r="C5601" i="4"/>
  <c r="D5601" i="4"/>
  <c r="C5602" i="4"/>
  <c r="D5602" i="4"/>
  <c r="C5603" i="4"/>
  <c r="D5603" i="4"/>
  <c r="C5604" i="4"/>
  <c r="D5604" i="4"/>
  <c r="C5605" i="4"/>
  <c r="D5605" i="4"/>
  <c r="C5606" i="4"/>
  <c r="D5606" i="4"/>
  <c r="C5607" i="4"/>
  <c r="D5607" i="4"/>
  <c r="C5608" i="4"/>
  <c r="D5608" i="4"/>
  <c r="C5609" i="4"/>
  <c r="D5609" i="4"/>
  <c r="C5610" i="4"/>
  <c r="D5610" i="4"/>
  <c r="C5611" i="4"/>
  <c r="D5611" i="4"/>
  <c r="C5612" i="4"/>
  <c r="D5612" i="4"/>
  <c r="C5613" i="4"/>
  <c r="D5613" i="4"/>
  <c r="C5614" i="4"/>
  <c r="D5614" i="4"/>
  <c r="C5615" i="4"/>
  <c r="D5615" i="4"/>
  <c r="C5616" i="4"/>
  <c r="D5616" i="4"/>
  <c r="C5617" i="4"/>
  <c r="D5617" i="4"/>
  <c r="C5618" i="4"/>
  <c r="D5618" i="4"/>
  <c r="C5619" i="4"/>
  <c r="D5619" i="4"/>
  <c r="C5620" i="4"/>
  <c r="D5620" i="4"/>
  <c r="C5621" i="4"/>
  <c r="D5621" i="4"/>
  <c r="C5622" i="4"/>
  <c r="D5622" i="4"/>
  <c r="C5623" i="4"/>
  <c r="D5623" i="4"/>
  <c r="C5624" i="4"/>
  <c r="D5624" i="4"/>
  <c r="C5625" i="4"/>
  <c r="D5625" i="4"/>
  <c r="C5626" i="4"/>
  <c r="D5626" i="4"/>
  <c r="C5627" i="4"/>
  <c r="D5627" i="4"/>
  <c r="C5628" i="4"/>
  <c r="D5628" i="4"/>
  <c r="C5629" i="4"/>
  <c r="D5629" i="4"/>
  <c r="C5630" i="4"/>
  <c r="D5630" i="4"/>
  <c r="C5631" i="4"/>
  <c r="D5631" i="4"/>
  <c r="C5632" i="4"/>
  <c r="D5632" i="4"/>
  <c r="C5633" i="4"/>
  <c r="D5633" i="4"/>
  <c r="C5634" i="4"/>
  <c r="D5634" i="4"/>
  <c r="C5635" i="4"/>
  <c r="D5635" i="4"/>
  <c r="C5636" i="4"/>
  <c r="D5636" i="4"/>
  <c r="C5637" i="4"/>
  <c r="D5637" i="4"/>
  <c r="C5638" i="4"/>
  <c r="D5638" i="4"/>
  <c r="C5639" i="4"/>
  <c r="D5639" i="4"/>
  <c r="C5640" i="4"/>
  <c r="D5640" i="4"/>
  <c r="C5641" i="4"/>
  <c r="D5641" i="4"/>
  <c r="C5642" i="4"/>
  <c r="D5642" i="4"/>
  <c r="C5643" i="4"/>
  <c r="D5643" i="4"/>
  <c r="C5644" i="4"/>
  <c r="D5644" i="4"/>
  <c r="C5645" i="4"/>
  <c r="D5645" i="4"/>
  <c r="C5646" i="4"/>
  <c r="D5646" i="4"/>
  <c r="C5647" i="4"/>
  <c r="D5647" i="4"/>
  <c r="C5648" i="4"/>
  <c r="D5648" i="4"/>
  <c r="C5649" i="4"/>
  <c r="D5649" i="4"/>
  <c r="C5650" i="4"/>
  <c r="D5650" i="4"/>
  <c r="C5651" i="4"/>
  <c r="D5651" i="4"/>
  <c r="C5652" i="4"/>
  <c r="D5652" i="4"/>
  <c r="C5653" i="4"/>
  <c r="D5653" i="4"/>
  <c r="C5654" i="4"/>
  <c r="D5654" i="4"/>
  <c r="C5655" i="4"/>
  <c r="D5655" i="4"/>
  <c r="C5656" i="4"/>
  <c r="D5656" i="4"/>
  <c r="C5657" i="4"/>
  <c r="D5657" i="4"/>
  <c r="C5658" i="4"/>
  <c r="D5658" i="4"/>
  <c r="C5659" i="4"/>
  <c r="D5659" i="4"/>
  <c r="C5660" i="4"/>
  <c r="D5660" i="4"/>
  <c r="C5661" i="4"/>
  <c r="D5661" i="4"/>
  <c r="C5662" i="4"/>
  <c r="D5662" i="4"/>
  <c r="C5663" i="4"/>
  <c r="D5663" i="4"/>
  <c r="C5664" i="4"/>
  <c r="D5664" i="4"/>
  <c r="C5665" i="4"/>
  <c r="D5665" i="4"/>
  <c r="C5666" i="4"/>
  <c r="D5666" i="4"/>
  <c r="C5667" i="4"/>
  <c r="D5667" i="4"/>
  <c r="C5668" i="4"/>
  <c r="D5668" i="4"/>
  <c r="C5669" i="4"/>
  <c r="D5669" i="4"/>
  <c r="C5670" i="4"/>
  <c r="D5670" i="4"/>
  <c r="C5671" i="4"/>
  <c r="D5671" i="4"/>
  <c r="C5672" i="4"/>
  <c r="D5672" i="4"/>
  <c r="C5673" i="4"/>
  <c r="D5673" i="4"/>
  <c r="C5674" i="4"/>
  <c r="D5674" i="4"/>
  <c r="C5675" i="4"/>
  <c r="D5675" i="4"/>
  <c r="C5676" i="4"/>
  <c r="D5676" i="4"/>
  <c r="C5677" i="4"/>
  <c r="D5677" i="4"/>
  <c r="C5678" i="4"/>
  <c r="D5678" i="4"/>
  <c r="C5679" i="4"/>
  <c r="D5679" i="4"/>
  <c r="C5680" i="4"/>
  <c r="D5680" i="4"/>
  <c r="C5681" i="4"/>
  <c r="D5681" i="4"/>
  <c r="C5682" i="4"/>
  <c r="D5682" i="4"/>
  <c r="C5683" i="4"/>
  <c r="D5683" i="4"/>
  <c r="C5684" i="4"/>
  <c r="D5684" i="4"/>
  <c r="C5685" i="4"/>
  <c r="D5685" i="4"/>
  <c r="C5686" i="4"/>
  <c r="D5686" i="4"/>
  <c r="C5687" i="4"/>
  <c r="D5687" i="4"/>
  <c r="C5688" i="4"/>
  <c r="D5688" i="4"/>
  <c r="C5689" i="4"/>
  <c r="D5689" i="4"/>
  <c r="C5690" i="4"/>
  <c r="D5690" i="4"/>
  <c r="C5691" i="4"/>
  <c r="D5691" i="4"/>
  <c r="C5692" i="4"/>
  <c r="D5692" i="4"/>
  <c r="C5693" i="4"/>
  <c r="D5693" i="4"/>
  <c r="C5694" i="4"/>
  <c r="D5694" i="4"/>
  <c r="C5695" i="4"/>
  <c r="D5695" i="4"/>
  <c r="C5696" i="4"/>
  <c r="D5696" i="4"/>
  <c r="C5697" i="4"/>
  <c r="D5697" i="4"/>
  <c r="C5698" i="4"/>
  <c r="D5698" i="4"/>
  <c r="C5699" i="4"/>
  <c r="D5699" i="4"/>
  <c r="C5700" i="4"/>
  <c r="D5700" i="4"/>
  <c r="C5701" i="4"/>
  <c r="D5701" i="4"/>
  <c r="C5702" i="4"/>
  <c r="D5702" i="4"/>
  <c r="C5703" i="4"/>
  <c r="D5703" i="4"/>
  <c r="C5704" i="4"/>
  <c r="D5704" i="4"/>
  <c r="C5705" i="4"/>
  <c r="D5705" i="4"/>
  <c r="C5706" i="4"/>
  <c r="D5706" i="4"/>
  <c r="C5707" i="4"/>
  <c r="D5707" i="4"/>
  <c r="C5708" i="4"/>
  <c r="D5708" i="4"/>
  <c r="C5709" i="4"/>
  <c r="D5709" i="4"/>
  <c r="C5710" i="4"/>
  <c r="D5710" i="4"/>
  <c r="C5711" i="4"/>
  <c r="D5711" i="4"/>
  <c r="C5712" i="4"/>
  <c r="D5712" i="4"/>
  <c r="C5713" i="4"/>
  <c r="D5713" i="4"/>
  <c r="C5714" i="4"/>
  <c r="D5714" i="4"/>
  <c r="C5715" i="4"/>
  <c r="D5715" i="4"/>
  <c r="C5716" i="4"/>
  <c r="D5716" i="4"/>
  <c r="C5717" i="4"/>
  <c r="D5717" i="4"/>
  <c r="C5718" i="4"/>
  <c r="D5718" i="4"/>
  <c r="C5719" i="4"/>
  <c r="D5719" i="4"/>
  <c r="C5720" i="4"/>
  <c r="D5720" i="4"/>
  <c r="C5721" i="4"/>
  <c r="D5721" i="4"/>
  <c r="C5722" i="4"/>
  <c r="D5722" i="4"/>
  <c r="C5723" i="4"/>
  <c r="D5723" i="4"/>
  <c r="C5724" i="4"/>
  <c r="D5724" i="4"/>
  <c r="C5725" i="4"/>
  <c r="D5725" i="4"/>
  <c r="C5726" i="4"/>
  <c r="D5726" i="4"/>
  <c r="C5727" i="4"/>
  <c r="D5727" i="4"/>
  <c r="C5728" i="4"/>
  <c r="D5728" i="4"/>
  <c r="C5729" i="4"/>
  <c r="D5729" i="4"/>
  <c r="C5730" i="4"/>
  <c r="D5730" i="4"/>
  <c r="C5731" i="4"/>
  <c r="D5731" i="4"/>
  <c r="C5732" i="4"/>
  <c r="D5732" i="4"/>
  <c r="C5733" i="4"/>
  <c r="D5733" i="4"/>
  <c r="C5734" i="4"/>
  <c r="D5734" i="4"/>
  <c r="C5735" i="4"/>
  <c r="D5735" i="4"/>
  <c r="C5736" i="4"/>
  <c r="D5736" i="4"/>
  <c r="C5737" i="4"/>
  <c r="D5737" i="4"/>
  <c r="C5738" i="4"/>
  <c r="D5738" i="4"/>
  <c r="C5739" i="4"/>
  <c r="D5739" i="4"/>
  <c r="C5740" i="4"/>
  <c r="D5740" i="4"/>
  <c r="C5741" i="4"/>
  <c r="D5741" i="4"/>
  <c r="C5742" i="4"/>
  <c r="D5742" i="4"/>
  <c r="C5743" i="4"/>
  <c r="D5743" i="4"/>
  <c r="C5744" i="4"/>
  <c r="D5744" i="4"/>
  <c r="C5745" i="4"/>
  <c r="D5745" i="4"/>
  <c r="C5746" i="4"/>
  <c r="D5746" i="4"/>
  <c r="C5747" i="4"/>
  <c r="D5747" i="4"/>
  <c r="C5748" i="4"/>
  <c r="D5748" i="4"/>
  <c r="C5749" i="4"/>
  <c r="D5749" i="4"/>
  <c r="C5750" i="4"/>
  <c r="D5750" i="4"/>
  <c r="C5751" i="4"/>
  <c r="D5751" i="4"/>
  <c r="C5752" i="4"/>
  <c r="D5752" i="4"/>
  <c r="C5753" i="4"/>
  <c r="D5753" i="4"/>
  <c r="C5754" i="4"/>
  <c r="D5754" i="4"/>
  <c r="C5755" i="4"/>
  <c r="D5755" i="4"/>
  <c r="C5756" i="4"/>
  <c r="D5756" i="4"/>
  <c r="C5757" i="4"/>
  <c r="D5757" i="4"/>
  <c r="C5758" i="4"/>
  <c r="D5758" i="4"/>
  <c r="C5759" i="4"/>
  <c r="D5759" i="4"/>
  <c r="C5760" i="4"/>
  <c r="D5760" i="4"/>
  <c r="C5761" i="4"/>
  <c r="D5761" i="4"/>
  <c r="C5762" i="4"/>
  <c r="D5762" i="4"/>
  <c r="C5763" i="4"/>
  <c r="D5763" i="4"/>
  <c r="C5764" i="4"/>
  <c r="D5764" i="4"/>
  <c r="C5765" i="4"/>
  <c r="D5765" i="4"/>
  <c r="C5766" i="4"/>
  <c r="D5766" i="4"/>
  <c r="C5767" i="4"/>
  <c r="D5767" i="4"/>
  <c r="C5768" i="4"/>
  <c r="D5768" i="4"/>
  <c r="C5769" i="4"/>
  <c r="D5769" i="4"/>
  <c r="C5770" i="4"/>
  <c r="D5770" i="4"/>
  <c r="C5771" i="4"/>
  <c r="D5771" i="4"/>
  <c r="C5772" i="4"/>
  <c r="D5772" i="4"/>
  <c r="C5773" i="4"/>
  <c r="D5773" i="4"/>
  <c r="C5774" i="4"/>
  <c r="D5774" i="4"/>
  <c r="C5775" i="4"/>
  <c r="D5775" i="4"/>
  <c r="C5776" i="4"/>
  <c r="D5776" i="4"/>
  <c r="C5777" i="4"/>
  <c r="D5777" i="4"/>
  <c r="C5778" i="4"/>
  <c r="D5778" i="4"/>
  <c r="C5779" i="4"/>
  <c r="D5779" i="4"/>
  <c r="C5780" i="4"/>
  <c r="D5780" i="4"/>
  <c r="C5781" i="4"/>
  <c r="D5781" i="4"/>
  <c r="C5782" i="4"/>
  <c r="D5782" i="4"/>
  <c r="C5783" i="4"/>
  <c r="D5783" i="4"/>
  <c r="C5784" i="4"/>
  <c r="D5784" i="4"/>
  <c r="C5785" i="4"/>
  <c r="D5785" i="4"/>
  <c r="C5786" i="4"/>
  <c r="D5786" i="4"/>
  <c r="C5787" i="4"/>
  <c r="D5787" i="4"/>
  <c r="C5788" i="4"/>
  <c r="D5788" i="4"/>
  <c r="C5789" i="4"/>
  <c r="D5789" i="4"/>
  <c r="C5790" i="4"/>
  <c r="D5790" i="4"/>
  <c r="C5791" i="4"/>
  <c r="D5791" i="4"/>
  <c r="C5792" i="4"/>
  <c r="D5792" i="4"/>
  <c r="C5793" i="4"/>
  <c r="D5793" i="4"/>
  <c r="C5794" i="4"/>
  <c r="D5794" i="4"/>
  <c r="C5795" i="4"/>
  <c r="D5795" i="4"/>
  <c r="C5796" i="4"/>
  <c r="D5796" i="4"/>
  <c r="C5797" i="4"/>
  <c r="D5797" i="4"/>
  <c r="C5798" i="4"/>
  <c r="D5798" i="4"/>
  <c r="C5799" i="4"/>
  <c r="D5799" i="4"/>
  <c r="C5800" i="4"/>
  <c r="D5800" i="4"/>
  <c r="C5801" i="4"/>
  <c r="D5801" i="4"/>
  <c r="C5802" i="4"/>
  <c r="D5802" i="4"/>
  <c r="C5803" i="4"/>
  <c r="D5803" i="4"/>
  <c r="C5804" i="4"/>
  <c r="D5804" i="4"/>
  <c r="C5805" i="4"/>
  <c r="D5805" i="4"/>
  <c r="C5806" i="4"/>
  <c r="D5806" i="4"/>
  <c r="C5807" i="4"/>
  <c r="D5807" i="4"/>
  <c r="C5808" i="4"/>
  <c r="D5808" i="4"/>
  <c r="C5809" i="4"/>
  <c r="D5809" i="4"/>
  <c r="C5810" i="4"/>
  <c r="D5810" i="4"/>
  <c r="C5811" i="4"/>
  <c r="D5811" i="4"/>
  <c r="C5812" i="4"/>
  <c r="D5812" i="4"/>
  <c r="C5813" i="4"/>
  <c r="D5813" i="4"/>
  <c r="C5814" i="4"/>
  <c r="D5814" i="4"/>
  <c r="C5815" i="4"/>
  <c r="D5815" i="4"/>
  <c r="C5816" i="4"/>
  <c r="D5816" i="4"/>
  <c r="C5817" i="4"/>
  <c r="D5817" i="4"/>
  <c r="C5818" i="4"/>
  <c r="D5818" i="4"/>
  <c r="C5819" i="4"/>
  <c r="D5819" i="4"/>
  <c r="C5820" i="4"/>
  <c r="D5820" i="4"/>
  <c r="C5821" i="4"/>
  <c r="D5821" i="4"/>
  <c r="C5822" i="4"/>
  <c r="D5822" i="4"/>
  <c r="C5823" i="4"/>
  <c r="D5823" i="4"/>
  <c r="C5824" i="4"/>
  <c r="D5824" i="4"/>
  <c r="C5825" i="4"/>
  <c r="D5825" i="4"/>
  <c r="C5826" i="4"/>
  <c r="D5826" i="4"/>
  <c r="C5827" i="4"/>
  <c r="D5827" i="4"/>
  <c r="C5828" i="4"/>
  <c r="D5828" i="4"/>
  <c r="C5829" i="4"/>
  <c r="D5829" i="4"/>
  <c r="C5830" i="4"/>
  <c r="D5830" i="4"/>
  <c r="C5831" i="4"/>
  <c r="D5831" i="4"/>
  <c r="C5832" i="4"/>
  <c r="D5832" i="4"/>
  <c r="C5833" i="4"/>
  <c r="D5833" i="4"/>
  <c r="C5834" i="4"/>
  <c r="D5834" i="4"/>
  <c r="C5835" i="4"/>
  <c r="D5835" i="4"/>
  <c r="C5836" i="4"/>
  <c r="D5836" i="4"/>
  <c r="C5837" i="4"/>
  <c r="D5837" i="4"/>
  <c r="C5838" i="4"/>
  <c r="D5838" i="4"/>
  <c r="C5839" i="4"/>
  <c r="D5839" i="4"/>
  <c r="C5840" i="4"/>
  <c r="D5840" i="4"/>
  <c r="C5841" i="4"/>
  <c r="D5841" i="4"/>
  <c r="C5842" i="4"/>
  <c r="D5842" i="4"/>
  <c r="C5843" i="4"/>
  <c r="D5843" i="4"/>
  <c r="C5844" i="4"/>
  <c r="D5844" i="4"/>
  <c r="C5845" i="4"/>
  <c r="D5845" i="4"/>
  <c r="C5846" i="4"/>
  <c r="D5846" i="4"/>
  <c r="C5847" i="4"/>
  <c r="D5847" i="4"/>
  <c r="C5848" i="4"/>
  <c r="D5848" i="4"/>
  <c r="C5849" i="4"/>
  <c r="D5849" i="4"/>
  <c r="C5850" i="4"/>
  <c r="D5850" i="4"/>
  <c r="C5851" i="4"/>
  <c r="D5851" i="4"/>
  <c r="C5852" i="4"/>
  <c r="D5852" i="4"/>
  <c r="C5853" i="4"/>
  <c r="D5853" i="4"/>
  <c r="C5854" i="4"/>
  <c r="D5854" i="4"/>
  <c r="C5855" i="4"/>
  <c r="D5855" i="4"/>
  <c r="C5856" i="4"/>
  <c r="D5856" i="4"/>
  <c r="C5857" i="4"/>
  <c r="D5857" i="4"/>
  <c r="C5858" i="4"/>
  <c r="D5858" i="4"/>
  <c r="C5859" i="4"/>
  <c r="D5859" i="4"/>
  <c r="C5860" i="4"/>
  <c r="D5860" i="4"/>
  <c r="C5861" i="4"/>
  <c r="D5861" i="4"/>
  <c r="C5862" i="4"/>
  <c r="D5862" i="4"/>
  <c r="C5863" i="4"/>
  <c r="D5863" i="4"/>
  <c r="C5864" i="4"/>
  <c r="D5864" i="4"/>
  <c r="C5865" i="4"/>
  <c r="D5865" i="4"/>
  <c r="C5866" i="4"/>
  <c r="D5866" i="4"/>
  <c r="C5867" i="4"/>
  <c r="D5867" i="4"/>
  <c r="C5868" i="4"/>
  <c r="D5868" i="4"/>
  <c r="C5869" i="4"/>
  <c r="D5869" i="4"/>
  <c r="C5870" i="4"/>
  <c r="D5870" i="4"/>
  <c r="C5871" i="4"/>
  <c r="D5871" i="4"/>
  <c r="C5872" i="4"/>
  <c r="D5872" i="4"/>
  <c r="C5873" i="4"/>
  <c r="D5873" i="4"/>
  <c r="C5874" i="4"/>
  <c r="D5874" i="4"/>
  <c r="C5875" i="4"/>
  <c r="D5875" i="4"/>
  <c r="C5876" i="4"/>
  <c r="D5876" i="4"/>
  <c r="C5877" i="4"/>
  <c r="D5877" i="4"/>
  <c r="C5878" i="4"/>
  <c r="D5878" i="4"/>
  <c r="C5879" i="4"/>
  <c r="D5879" i="4"/>
  <c r="C5880" i="4"/>
  <c r="D5880" i="4"/>
  <c r="C5881" i="4"/>
  <c r="D5881" i="4"/>
  <c r="C5882" i="4"/>
  <c r="D5882" i="4"/>
  <c r="C5883" i="4"/>
  <c r="D5883" i="4"/>
  <c r="C5884" i="4"/>
  <c r="D5884" i="4"/>
  <c r="C5885" i="4"/>
  <c r="D5885" i="4"/>
  <c r="C5886" i="4"/>
  <c r="D5886" i="4"/>
  <c r="C5887" i="4"/>
  <c r="D5887" i="4"/>
  <c r="C5888" i="4"/>
  <c r="D5888" i="4"/>
  <c r="C5889" i="4"/>
  <c r="D5889" i="4"/>
  <c r="C5890" i="4"/>
  <c r="D5890" i="4"/>
  <c r="C5891" i="4"/>
  <c r="D5891" i="4"/>
  <c r="C5892" i="4"/>
  <c r="D5892" i="4"/>
  <c r="C5893" i="4"/>
  <c r="D5893" i="4"/>
  <c r="C5894" i="4"/>
  <c r="D5894" i="4"/>
  <c r="C5895" i="4"/>
  <c r="D5895" i="4"/>
  <c r="C5896" i="4"/>
  <c r="D5896" i="4"/>
  <c r="C5897" i="4"/>
  <c r="D5897" i="4"/>
  <c r="C5898" i="4"/>
  <c r="D5898" i="4"/>
  <c r="C5899" i="4"/>
  <c r="D5899" i="4"/>
  <c r="C5900" i="4"/>
  <c r="D5900" i="4"/>
  <c r="C5901" i="4"/>
  <c r="D5901" i="4"/>
  <c r="C5902" i="4"/>
  <c r="D5902" i="4"/>
  <c r="C5903" i="4"/>
  <c r="D5903" i="4"/>
  <c r="C5904" i="4"/>
  <c r="D5904" i="4"/>
  <c r="C5905" i="4"/>
  <c r="D5905" i="4"/>
  <c r="C5906" i="4"/>
  <c r="D5906" i="4"/>
  <c r="C5907" i="4"/>
  <c r="D5907" i="4"/>
  <c r="C5908" i="4"/>
  <c r="D5908" i="4"/>
  <c r="C5909" i="4"/>
  <c r="D5909" i="4"/>
  <c r="C5910" i="4"/>
  <c r="D5910" i="4"/>
  <c r="C5911" i="4"/>
  <c r="D5911" i="4"/>
  <c r="C5912" i="4"/>
  <c r="D5912" i="4"/>
  <c r="C5913" i="4"/>
  <c r="D5913" i="4"/>
  <c r="C5914" i="4"/>
  <c r="D5914" i="4"/>
  <c r="C5915" i="4"/>
  <c r="D5915" i="4"/>
  <c r="C5916" i="4"/>
  <c r="D5916" i="4"/>
  <c r="C5917" i="4"/>
  <c r="D5917" i="4"/>
  <c r="C5918" i="4"/>
  <c r="D5918" i="4"/>
  <c r="C5919" i="4"/>
  <c r="D5919" i="4"/>
  <c r="C5920" i="4"/>
  <c r="D5920" i="4"/>
  <c r="C5921" i="4"/>
  <c r="D5921" i="4"/>
  <c r="C5922" i="4"/>
  <c r="D5922" i="4"/>
  <c r="C5923" i="4"/>
  <c r="D5923" i="4"/>
  <c r="C5924" i="4"/>
  <c r="D5924" i="4"/>
  <c r="C5925" i="4"/>
  <c r="D5925" i="4"/>
  <c r="C5926" i="4"/>
  <c r="D5926" i="4"/>
  <c r="C5927" i="4"/>
  <c r="D5927" i="4"/>
  <c r="C5928" i="4"/>
  <c r="D5928" i="4"/>
  <c r="C5929" i="4"/>
  <c r="D5929" i="4"/>
  <c r="C5930" i="4"/>
  <c r="D5930" i="4"/>
  <c r="C5931" i="4"/>
  <c r="D5931" i="4"/>
  <c r="C5932" i="4"/>
  <c r="D5932" i="4"/>
  <c r="C5933" i="4"/>
  <c r="D5933" i="4"/>
  <c r="C5934" i="4"/>
  <c r="D5934" i="4"/>
  <c r="C5935" i="4"/>
  <c r="D5935" i="4"/>
  <c r="C5936" i="4"/>
  <c r="D5936" i="4"/>
  <c r="C5937" i="4"/>
  <c r="D5937" i="4"/>
  <c r="C5938" i="4"/>
  <c r="D5938" i="4"/>
  <c r="C5939" i="4"/>
  <c r="D5939" i="4"/>
  <c r="C5940" i="4"/>
  <c r="D5940" i="4"/>
  <c r="C5941" i="4"/>
  <c r="D5941" i="4"/>
  <c r="C5942" i="4"/>
  <c r="D5942" i="4"/>
  <c r="C5943" i="4"/>
  <c r="D5943" i="4"/>
  <c r="C5944" i="4"/>
  <c r="D5944" i="4"/>
  <c r="C5945" i="4"/>
  <c r="D5945" i="4"/>
  <c r="C5946" i="4"/>
  <c r="D5946" i="4"/>
  <c r="C5947" i="4"/>
  <c r="D5947" i="4"/>
  <c r="C5948" i="4"/>
  <c r="D5948" i="4"/>
  <c r="C5949" i="4"/>
  <c r="D5949" i="4"/>
  <c r="C5950" i="4"/>
  <c r="D5950" i="4"/>
  <c r="C5951" i="4"/>
  <c r="D5951" i="4"/>
  <c r="C5952" i="4"/>
  <c r="D5952" i="4"/>
  <c r="C5953" i="4"/>
  <c r="D5953" i="4"/>
  <c r="C5954" i="4"/>
  <c r="D5954" i="4"/>
  <c r="C5955" i="4"/>
  <c r="D5955" i="4"/>
  <c r="C5956" i="4"/>
  <c r="D5956" i="4"/>
  <c r="C5957" i="4"/>
  <c r="D5957" i="4"/>
  <c r="C5958" i="4"/>
  <c r="D5958" i="4"/>
  <c r="C5959" i="4"/>
  <c r="D5959" i="4"/>
  <c r="C5960" i="4"/>
  <c r="D5960" i="4"/>
  <c r="C5961" i="4"/>
  <c r="D5961" i="4"/>
  <c r="C5962" i="4"/>
  <c r="D5962" i="4"/>
  <c r="C5963" i="4"/>
  <c r="D5963" i="4"/>
  <c r="C5964" i="4"/>
  <c r="D5964" i="4"/>
  <c r="C5965" i="4"/>
  <c r="D5965" i="4"/>
  <c r="C5966" i="4"/>
  <c r="D5966" i="4"/>
  <c r="C5967" i="4"/>
  <c r="D5967" i="4"/>
  <c r="C5968" i="4"/>
  <c r="D5968" i="4"/>
  <c r="C5969" i="4"/>
  <c r="D5969" i="4"/>
  <c r="C5970" i="4"/>
  <c r="D5970" i="4"/>
  <c r="C5971" i="4"/>
  <c r="D5971" i="4"/>
  <c r="C5972" i="4"/>
  <c r="D5972" i="4"/>
  <c r="C5973" i="4"/>
  <c r="D5973" i="4"/>
  <c r="C5974" i="4"/>
  <c r="D5974" i="4"/>
  <c r="C5975" i="4"/>
  <c r="D5975" i="4"/>
  <c r="C5976" i="4"/>
  <c r="D5976" i="4"/>
  <c r="C5977" i="4"/>
  <c r="D5977" i="4"/>
  <c r="C5978" i="4"/>
  <c r="D5978" i="4"/>
  <c r="C5979" i="4"/>
  <c r="D5979" i="4"/>
  <c r="C5980" i="4"/>
  <c r="D5980" i="4"/>
  <c r="C5981" i="4"/>
  <c r="D5981" i="4"/>
  <c r="C5982" i="4"/>
  <c r="D5982" i="4"/>
  <c r="C5983" i="4"/>
  <c r="D5983" i="4"/>
  <c r="C5984" i="4"/>
  <c r="D5984" i="4"/>
  <c r="C5985" i="4"/>
  <c r="D5985" i="4"/>
  <c r="C5986" i="4"/>
  <c r="D5986" i="4"/>
  <c r="C5987" i="4"/>
  <c r="D5987" i="4"/>
  <c r="C5988" i="4"/>
  <c r="D5988" i="4"/>
  <c r="C5989" i="4"/>
  <c r="D5989" i="4"/>
  <c r="C5990" i="4"/>
  <c r="D5990" i="4"/>
  <c r="C5991" i="4"/>
  <c r="D5991" i="4"/>
  <c r="C5992" i="4"/>
  <c r="D5992" i="4"/>
  <c r="C5993" i="4"/>
  <c r="D5993" i="4"/>
  <c r="C5994" i="4"/>
  <c r="D5994" i="4"/>
  <c r="C5995" i="4"/>
  <c r="D5995" i="4"/>
  <c r="C5996" i="4"/>
  <c r="D5996" i="4"/>
  <c r="C5997" i="4"/>
  <c r="D5997" i="4"/>
  <c r="C5998" i="4"/>
  <c r="D5998" i="4"/>
  <c r="C5999" i="4"/>
  <c r="D5999" i="4"/>
  <c r="C6000" i="4"/>
  <c r="D6000" i="4"/>
  <c r="C6001" i="4"/>
  <c r="D6001" i="4"/>
  <c r="C6002" i="4"/>
  <c r="D6002" i="4"/>
  <c r="C6003" i="4"/>
  <c r="D6003" i="4"/>
  <c r="C6004" i="4"/>
  <c r="D6004" i="4"/>
  <c r="C6005" i="4"/>
  <c r="D6005" i="4"/>
  <c r="C6006" i="4"/>
  <c r="D6006" i="4"/>
  <c r="C6007" i="4"/>
  <c r="D6007" i="4"/>
  <c r="C6008" i="4"/>
  <c r="D6008" i="4"/>
  <c r="C6009" i="4"/>
  <c r="D6009" i="4"/>
  <c r="C6010" i="4"/>
  <c r="D6010" i="4"/>
  <c r="C6011" i="4"/>
  <c r="D6011" i="4"/>
  <c r="C6012" i="4"/>
  <c r="D6012" i="4"/>
  <c r="C6013" i="4"/>
  <c r="D6013" i="4"/>
  <c r="C6014" i="4"/>
  <c r="D6014" i="4"/>
  <c r="C6015" i="4"/>
  <c r="D6015" i="4"/>
  <c r="C6016" i="4"/>
  <c r="D6016" i="4"/>
  <c r="C6017" i="4"/>
  <c r="D6017" i="4"/>
  <c r="C6018" i="4"/>
  <c r="D6018" i="4"/>
  <c r="C6019" i="4"/>
  <c r="D6019" i="4"/>
  <c r="C6020" i="4"/>
  <c r="D6020" i="4"/>
  <c r="C6021" i="4"/>
  <c r="D6021" i="4"/>
  <c r="C6022" i="4"/>
  <c r="D6022" i="4"/>
  <c r="C6023" i="4"/>
  <c r="D6023" i="4"/>
  <c r="C6024" i="4"/>
  <c r="D6024" i="4"/>
  <c r="C6025" i="4"/>
  <c r="D6025" i="4"/>
  <c r="C6026" i="4"/>
  <c r="D6026" i="4"/>
  <c r="C6027" i="4"/>
  <c r="D6027" i="4"/>
  <c r="C6028" i="4"/>
  <c r="D6028" i="4"/>
  <c r="C6029" i="4"/>
  <c r="D6029" i="4"/>
  <c r="C6030" i="4"/>
  <c r="D6030" i="4"/>
  <c r="C6031" i="4"/>
  <c r="D6031" i="4"/>
  <c r="C6032" i="4"/>
  <c r="D6032" i="4"/>
  <c r="C6033" i="4"/>
  <c r="D6033" i="4"/>
  <c r="C6034" i="4"/>
  <c r="D6034" i="4"/>
  <c r="C6035" i="4"/>
  <c r="D6035" i="4"/>
  <c r="C6036" i="4"/>
  <c r="D6036" i="4"/>
  <c r="C6037" i="4"/>
  <c r="D6037" i="4"/>
  <c r="C6038" i="4"/>
  <c r="D6038" i="4"/>
  <c r="C6039" i="4"/>
  <c r="D6039" i="4"/>
  <c r="C6040" i="4"/>
  <c r="D6040" i="4"/>
  <c r="C6041" i="4"/>
  <c r="D6041" i="4"/>
  <c r="C6042" i="4"/>
  <c r="D6042" i="4"/>
  <c r="C6043" i="4"/>
  <c r="D6043" i="4"/>
  <c r="C6044" i="4"/>
  <c r="D6044" i="4"/>
  <c r="C6045" i="4"/>
  <c r="D6045" i="4"/>
  <c r="C6046" i="4"/>
  <c r="D6046" i="4"/>
  <c r="C6047" i="4"/>
  <c r="D6047" i="4"/>
  <c r="C6048" i="4"/>
  <c r="D6048" i="4"/>
  <c r="C6049" i="4"/>
  <c r="D6049" i="4"/>
  <c r="C6050" i="4"/>
  <c r="D6050" i="4"/>
  <c r="C6051" i="4"/>
  <c r="D6051" i="4"/>
  <c r="C6052" i="4"/>
  <c r="D6052" i="4"/>
  <c r="C6053" i="4"/>
  <c r="D6053" i="4"/>
  <c r="C6054" i="4"/>
  <c r="D6054" i="4"/>
  <c r="C6055" i="4"/>
  <c r="D6055" i="4"/>
  <c r="C6056" i="4"/>
  <c r="D6056" i="4"/>
  <c r="C6057" i="4"/>
  <c r="D6057" i="4"/>
  <c r="C6058" i="4"/>
  <c r="D6058" i="4"/>
  <c r="C6059" i="4"/>
  <c r="D6059" i="4"/>
  <c r="C6060" i="4"/>
  <c r="D6060" i="4"/>
  <c r="C6061" i="4"/>
  <c r="D6061" i="4"/>
  <c r="C6062" i="4"/>
  <c r="D6062" i="4"/>
  <c r="C6063" i="4"/>
  <c r="D6063" i="4"/>
  <c r="C6064" i="4"/>
  <c r="D6064" i="4"/>
  <c r="C6065" i="4"/>
  <c r="D6065" i="4"/>
  <c r="C6066" i="4"/>
  <c r="D6066" i="4"/>
  <c r="C6067" i="4"/>
  <c r="D6067" i="4"/>
  <c r="C6068" i="4"/>
  <c r="D6068" i="4"/>
  <c r="C6069" i="4"/>
  <c r="D6069" i="4"/>
  <c r="C6070" i="4"/>
  <c r="D6070" i="4"/>
  <c r="C6071" i="4"/>
  <c r="D6071" i="4"/>
  <c r="C6072" i="4"/>
  <c r="D6072" i="4"/>
  <c r="C6073" i="4"/>
  <c r="D6073" i="4"/>
  <c r="C6074" i="4"/>
  <c r="D6074" i="4"/>
  <c r="C6075" i="4"/>
  <c r="D6075" i="4"/>
  <c r="C6076" i="4"/>
  <c r="D6076" i="4"/>
  <c r="C6077" i="4"/>
  <c r="D6077" i="4"/>
  <c r="C6078" i="4"/>
  <c r="D6078" i="4"/>
  <c r="C6079" i="4"/>
  <c r="D6079" i="4"/>
  <c r="C6080" i="4"/>
  <c r="D6080" i="4"/>
  <c r="C6081" i="4"/>
  <c r="D6081" i="4"/>
  <c r="C6082" i="4"/>
  <c r="D6082" i="4"/>
  <c r="C6083" i="4"/>
  <c r="D6083" i="4"/>
  <c r="C6084" i="4"/>
  <c r="D6084" i="4"/>
  <c r="C6085" i="4"/>
  <c r="D6085" i="4"/>
  <c r="C6086" i="4"/>
  <c r="D6086" i="4"/>
  <c r="C6087" i="4"/>
  <c r="D6087" i="4"/>
  <c r="C6088" i="4"/>
  <c r="D6088" i="4"/>
  <c r="C6089" i="4"/>
  <c r="D6089" i="4"/>
  <c r="C6090" i="4"/>
  <c r="D6090" i="4"/>
  <c r="C6091" i="4"/>
  <c r="D6091" i="4"/>
  <c r="C6092" i="4"/>
  <c r="D6092" i="4"/>
  <c r="C6093" i="4"/>
  <c r="D6093" i="4"/>
  <c r="C6094" i="4"/>
  <c r="D6094" i="4"/>
  <c r="C6095" i="4"/>
  <c r="D6095" i="4"/>
  <c r="C6096" i="4"/>
  <c r="D6096" i="4"/>
  <c r="C6097" i="4"/>
  <c r="D6097" i="4"/>
  <c r="C6098" i="4"/>
  <c r="D6098" i="4"/>
  <c r="C6099" i="4"/>
  <c r="D6099" i="4"/>
  <c r="C6100" i="4"/>
  <c r="D6100" i="4"/>
  <c r="C6101" i="4"/>
  <c r="D6101" i="4"/>
  <c r="C6102" i="4"/>
  <c r="D6102" i="4"/>
  <c r="C6103" i="4"/>
  <c r="D6103" i="4"/>
  <c r="C6104" i="4"/>
  <c r="D6104" i="4"/>
  <c r="C6105" i="4"/>
  <c r="D6105" i="4"/>
  <c r="C6106" i="4"/>
  <c r="D6106" i="4"/>
  <c r="C6107" i="4"/>
  <c r="D6107" i="4"/>
  <c r="C6108" i="4"/>
  <c r="D6108" i="4"/>
  <c r="C6109" i="4"/>
  <c r="D6109" i="4"/>
  <c r="C6110" i="4"/>
  <c r="D6110" i="4"/>
  <c r="C6111" i="4"/>
  <c r="D6111" i="4"/>
  <c r="C6112" i="4"/>
  <c r="D6112" i="4"/>
  <c r="C6113" i="4"/>
  <c r="D6113" i="4"/>
  <c r="C6114" i="4"/>
  <c r="D6114" i="4"/>
  <c r="C6115" i="4"/>
  <c r="D6115" i="4"/>
  <c r="C6116" i="4"/>
  <c r="D6116" i="4"/>
  <c r="C6117" i="4"/>
  <c r="D6117" i="4"/>
  <c r="C6118" i="4"/>
  <c r="D6118" i="4"/>
  <c r="C6119" i="4"/>
  <c r="D6119" i="4"/>
  <c r="C6120" i="4"/>
  <c r="D6120" i="4"/>
  <c r="C6121" i="4"/>
  <c r="D6121" i="4"/>
  <c r="C6122" i="4"/>
  <c r="D6122" i="4"/>
  <c r="C6123" i="4"/>
  <c r="D6123" i="4"/>
  <c r="C6124" i="4"/>
  <c r="D6124" i="4"/>
  <c r="C6125" i="4"/>
  <c r="D6125" i="4"/>
  <c r="C6126" i="4"/>
  <c r="D6126" i="4"/>
  <c r="C6127" i="4"/>
  <c r="D6127" i="4"/>
  <c r="C6128" i="4"/>
  <c r="D6128" i="4"/>
  <c r="C6129" i="4"/>
  <c r="D6129" i="4"/>
  <c r="C6130" i="4"/>
  <c r="D6130" i="4"/>
  <c r="C6131" i="4"/>
  <c r="D6131" i="4"/>
  <c r="C6132" i="4"/>
  <c r="D6132" i="4"/>
  <c r="C6133" i="4"/>
  <c r="D6133" i="4"/>
  <c r="C6134" i="4"/>
  <c r="D6134" i="4"/>
  <c r="C6135" i="4"/>
  <c r="D6135" i="4"/>
  <c r="C6136" i="4"/>
  <c r="D6136" i="4"/>
  <c r="C6137" i="4"/>
  <c r="D6137" i="4"/>
  <c r="C6138" i="4"/>
  <c r="D6138" i="4"/>
  <c r="C6139" i="4"/>
  <c r="D6139" i="4"/>
  <c r="C6140" i="4"/>
  <c r="D6140" i="4"/>
  <c r="C6141" i="4"/>
  <c r="D6141" i="4"/>
  <c r="C6142" i="4"/>
  <c r="D6142" i="4"/>
  <c r="C6143" i="4"/>
  <c r="D6143" i="4"/>
  <c r="C6144" i="4"/>
  <c r="D6144" i="4"/>
  <c r="C6145" i="4"/>
  <c r="D6145" i="4"/>
  <c r="C6146" i="4"/>
  <c r="D6146" i="4"/>
  <c r="C6147" i="4"/>
  <c r="D6147" i="4"/>
  <c r="C6148" i="4"/>
  <c r="D6148" i="4"/>
  <c r="C6149" i="4"/>
  <c r="D6149" i="4"/>
  <c r="C6150" i="4"/>
  <c r="D6150" i="4"/>
  <c r="C6151" i="4"/>
  <c r="D6151" i="4"/>
  <c r="C6152" i="4"/>
  <c r="D6152" i="4"/>
  <c r="C6153" i="4"/>
  <c r="D6153" i="4"/>
  <c r="C6154" i="4"/>
  <c r="D6154" i="4"/>
  <c r="C6155" i="4"/>
  <c r="D6155" i="4"/>
  <c r="C6156" i="4"/>
  <c r="D6156" i="4"/>
  <c r="C6157" i="4"/>
  <c r="D6157" i="4"/>
  <c r="C6158" i="4"/>
  <c r="D6158" i="4"/>
  <c r="C6159" i="4"/>
  <c r="D6159" i="4"/>
  <c r="C6160" i="4"/>
  <c r="D6160" i="4"/>
  <c r="C6161" i="4"/>
  <c r="D6161" i="4"/>
  <c r="C6162" i="4"/>
  <c r="D6162" i="4"/>
  <c r="C6163" i="4"/>
  <c r="D6163" i="4"/>
  <c r="C6164" i="4"/>
  <c r="D6164" i="4"/>
  <c r="C6165" i="4"/>
  <c r="D6165" i="4"/>
  <c r="C6166" i="4"/>
  <c r="D6166" i="4"/>
  <c r="C6167" i="4"/>
  <c r="D6167" i="4"/>
  <c r="C6168" i="4"/>
  <c r="D6168" i="4"/>
  <c r="C6169" i="4"/>
  <c r="D6169" i="4"/>
  <c r="C6170" i="4"/>
  <c r="D6170" i="4"/>
  <c r="C6171" i="4"/>
  <c r="D6171" i="4"/>
  <c r="C6172" i="4"/>
  <c r="D6172" i="4"/>
  <c r="C6173" i="4"/>
  <c r="D6173" i="4"/>
  <c r="C6174" i="4"/>
  <c r="D6174" i="4"/>
  <c r="C6175" i="4"/>
  <c r="D6175" i="4"/>
  <c r="C6176" i="4"/>
  <c r="D6176" i="4"/>
  <c r="C6177" i="4"/>
  <c r="D6177" i="4"/>
  <c r="C6178" i="4"/>
  <c r="D6178" i="4"/>
  <c r="C6179" i="4"/>
  <c r="D6179" i="4"/>
  <c r="C6180" i="4"/>
  <c r="D6180" i="4"/>
  <c r="C6181" i="4"/>
  <c r="D6181" i="4"/>
  <c r="C6182" i="4"/>
  <c r="D6182" i="4"/>
  <c r="C6183" i="4"/>
  <c r="D6183" i="4"/>
  <c r="C6184" i="4"/>
  <c r="D6184" i="4"/>
  <c r="C6185" i="4"/>
  <c r="D6185" i="4"/>
  <c r="C6186" i="4"/>
  <c r="D6186" i="4"/>
  <c r="C6187" i="4"/>
  <c r="D6187" i="4"/>
  <c r="C6188" i="4"/>
  <c r="D6188" i="4"/>
  <c r="C6189" i="4"/>
  <c r="D6189" i="4"/>
  <c r="C6190" i="4"/>
  <c r="D6190" i="4"/>
  <c r="C6191" i="4"/>
  <c r="D6191" i="4"/>
  <c r="C6192" i="4"/>
  <c r="D6192" i="4"/>
  <c r="C6193" i="4"/>
  <c r="D6193" i="4"/>
  <c r="C6194" i="4"/>
  <c r="D6194" i="4"/>
  <c r="C6195" i="4"/>
  <c r="D6195" i="4"/>
  <c r="C6196" i="4"/>
  <c r="D6196" i="4"/>
  <c r="C6197" i="4"/>
  <c r="D6197" i="4"/>
  <c r="C6198" i="4"/>
  <c r="D6198" i="4"/>
  <c r="C6199" i="4"/>
  <c r="D6199" i="4"/>
  <c r="C6200" i="4"/>
  <c r="D6200" i="4"/>
  <c r="C6201" i="4"/>
  <c r="D6201" i="4"/>
  <c r="C6202" i="4"/>
  <c r="D6202" i="4"/>
  <c r="C6203" i="4"/>
  <c r="D6203" i="4"/>
  <c r="C6204" i="4"/>
  <c r="D6204" i="4"/>
  <c r="C6205" i="4"/>
  <c r="D6205" i="4"/>
  <c r="C6206" i="4"/>
  <c r="D6206" i="4"/>
  <c r="C6207" i="4"/>
  <c r="D6207" i="4"/>
  <c r="C6208" i="4"/>
  <c r="D6208" i="4"/>
  <c r="C6209" i="4"/>
  <c r="D6209" i="4"/>
  <c r="C6210" i="4"/>
  <c r="D6210" i="4"/>
  <c r="C6211" i="4"/>
  <c r="D6211" i="4"/>
  <c r="C6212" i="4"/>
  <c r="D6212" i="4"/>
  <c r="C6213" i="4"/>
  <c r="D6213" i="4"/>
  <c r="C6214" i="4"/>
  <c r="D6214" i="4"/>
  <c r="C6215" i="4"/>
  <c r="D6215" i="4"/>
  <c r="C6216" i="4"/>
  <c r="D6216" i="4"/>
  <c r="C6217" i="4"/>
  <c r="D6217" i="4"/>
  <c r="C6218" i="4"/>
  <c r="D6218" i="4"/>
  <c r="C6219" i="4"/>
  <c r="D6219" i="4"/>
  <c r="C6220" i="4"/>
  <c r="D6220" i="4"/>
  <c r="C6221" i="4"/>
  <c r="D6221" i="4"/>
  <c r="C6222" i="4"/>
  <c r="D6222" i="4"/>
  <c r="C6223" i="4"/>
  <c r="D6223" i="4"/>
  <c r="C6224" i="4"/>
  <c r="D6224" i="4"/>
  <c r="C6225" i="4"/>
  <c r="D6225" i="4"/>
  <c r="C6226" i="4"/>
  <c r="D6226" i="4"/>
  <c r="C6227" i="4"/>
  <c r="D6227" i="4"/>
  <c r="C6228" i="4"/>
  <c r="D6228" i="4"/>
  <c r="C6229" i="4"/>
  <c r="D6229" i="4"/>
  <c r="C6230" i="4"/>
  <c r="D6230" i="4"/>
  <c r="C6231" i="4"/>
  <c r="D6231" i="4"/>
  <c r="C6232" i="4"/>
  <c r="D6232" i="4"/>
  <c r="C6233" i="4"/>
  <c r="D6233" i="4"/>
  <c r="C6234" i="4"/>
  <c r="D6234" i="4"/>
  <c r="C6235" i="4"/>
  <c r="D6235" i="4"/>
  <c r="C6236" i="4"/>
  <c r="D6236" i="4"/>
  <c r="C6237" i="4"/>
  <c r="D6237" i="4"/>
  <c r="C6238" i="4"/>
  <c r="D6238" i="4"/>
  <c r="C6239" i="4"/>
  <c r="D6239" i="4"/>
  <c r="C6240" i="4"/>
  <c r="D6240" i="4"/>
  <c r="C6241" i="4"/>
  <c r="D6241" i="4"/>
  <c r="C6242" i="4"/>
  <c r="D6242" i="4"/>
  <c r="C6243" i="4"/>
  <c r="D6243" i="4"/>
  <c r="C6244" i="4"/>
  <c r="D6244" i="4"/>
  <c r="C6245" i="4"/>
  <c r="D6245" i="4"/>
  <c r="C6246" i="4"/>
  <c r="D6246" i="4"/>
  <c r="C6247" i="4"/>
  <c r="D6247" i="4"/>
  <c r="C6248" i="4"/>
  <c r="D6248" i="4"/>
  <c r="C6249" i="4"/>
  <c r="D6249" i="4"/>
  <c r="C6250" i="4"/>
  <c r="D6250" i="4"/>
  <c r="C6251" i="4"/>
  <c r="D6251" i="4"/>
  <c r="C6252" i="4"/>
  <c r="D6252" i="4"/>
  <c r="C6253" i="4"/>
  <c r="D6253" i="4"/>
  <c r="C6254" i="4"/>
  <c r="D6254" i="4"/>
  <c r="C6255" i="4"/>
  <c r="D6255" i="4"/>
  <c r="C6256" i="4"/>
  <c r="D6256" i="4"/>
  <c r="C6257" i="4"/>
  <c r="D6257" i="4"/>
  <c r="C6258" i="4"/>
  <c r="D6258" i="4"/>
  <c r="C6259" i="4"/>
  <c r="D6259" i="4"/>
  <c r="C6260" i="4"/>
  <c r="D6260" i="4"/>
  <c r="C6261" i="4"/>
  <c r="D6261" i="4"/>
  <c r="C6262" i="4"/>
  <c r="D6262" i="4"/>
  <c r="C6263" i="4"/>
  <c r="D6263" i="4"/>
  <c r="C6264" i="4"/>
  <c r="D6264" i="4"/>
  <c r="C6265" i="4"/>
  <c r="D6265" i="4"/>
  <c r="C6266" i="4"/>
  <c r="D6266" i="4"/>
  <c r="C6267" i="4"/>
  <c r="D6267" i="4"/>
  <c r="C6268" i="4"/>
  <c r="D6268" i="4"/>
  <c r="C6269" i="4"/>
  <c r="D6269" i="4"/>
  <c r="C6270" i="4"/>
  <c r="D6270" i="4"/>
  <c r="C6271" i="4"/>
  <c r="D6271" i="4"/>
  <c r="C6272" i="4"/>
  <c r="D6272" i="4"/>
  <c r="C6273" i="4"/>
  <c r="D6273" i="4"/>
  <c r="C6274" i="4"/>
  <c r="D6274" i="4"/>
  <c r="C6275" i="4"/>
  <c r="D6275" i="4"/>
  <c r="C6276" i="4"/>
  <c r="D6276" i="4"/>
  <c r="C6277" i="4"/>
  <c r="D6277" i="4"/>
  <c r="C6278" i="4"/>
  <c r="D6278" i="4"/>
  <c r="C6279" i="4"/>
  <c r="D6279" i="4"/>
  <c r="C6280" i="4"/>
  <c r="D6280" i="4"/>
  <c r="C6281" i="4"/>
  <c r="D6281" i="4"/>
  <c r="C6282" i="4"/>
  <c r="D6282" i="4"/>
  <c r="C6283" i="4"/>
  <c r="D6283" i="4"/>
  <c r="C6284" i="4"/>
  <c r="D6284" i="4"/>
  <c r="C6285" i="4"/>
  <c r="D6285" i="4"/>
  <c r="C6286" i="4"/>
  <c r="D6286" i="4"/>
  <c r="C6287" i="4"/>
  <c r="D6287" i="4"/>
  <c r="C6288" i="4"/>
  <c r="D6288" i="4"/>
  <c r="C6289" i="4"/>
  <c r="D6289" i="4"/>
  <c r="C6290" i="4"/>
  <c r="D6290" i="4"/>
  <c r="C6291" i="4"/>
  <c r="D6291" i="4"/>
  <c r="C6292" i="4"/>
  <c r="D6292" i="4"/>
  <c r="C6293" i="4"/>
  <c r="D6293" i="4"/>
  <c r="C6294" i="4"/>
  <c r="D6294" i="4"/>
  <c r="C6295" i="4"/>
  <c r="D6295" i="4"/>
  <c r="C6296" i="4"/>
  <c r="D6296" i="4"/>
  <c r="C6297" i="4"/>
  <c r="D6297" i="4"/>
  <c r="C6298" i="4"/>
  <c r="D6298" i="4"/>
  <c r="C6299" i="4"/>
  <c r="D6299" i="4"/>
  <c r="C6300" i="4"/>
  <c r="D6300" i="4"/>
  <c r="C6301" i="4"/>
  <c r="D6301" i="4"/>
  <c r="C6302" i="4"/>
  <c r="D6302" i="4"/>
  <c r="C6303" i="4"/>
  <c r="D6303" i="4"/>
  <c r="C6304" i="4"/>
  <c r="D6304" i="4"/>
  <c r="C6305" i="4"/>
  <c r="D6305" i="4"/>
  <c r="C6306" i="4"/>
  <c r="D6306" i="4"/>
  <c r="C6307" i="4"/>
  <c r="D6307" i="4"/>
  <c r="C6308" i="4"/>
  <c r="D6308" i="4"/>
  <c r="C6309" i="4"/>
  <c r="D6309" i="4"/>
  <c r="C6310" i="4"/>
  <c r="D6310" i="4"/>
  <c r="C6311" i="4"/>
  <c r="D6311" i="4"/>
  <c r="C6312" i="4"/>
  <c r="D6312" i="4"/>
  <c r="C6313" i="4"/>
  <c r="D6313" i="4"/>
  <c r="C6314" i="4"/>
  <c r="D6314" i="4"/>
  <c r="C6315" i="4"/>
  <c r="D6315" i="4"/>
  <c r="C6316" i="4"/>
  <c r="D6316" i="4"/>
  <c r="C6317" i="4"/>
  <c r="D6317" i="4"/>
  <c r="C6318" i="4"/>
  <c r="D6318" i="4"/>
  <c r="C6319" i="4"/>
  <c r="D6319" i="4"/>
  <c r="C6320" i="4"/>
  <c r="D6320" i="4"/>
  <c r="C6321" i="4"/>
  <c r="D6321" i="4"/>
  <c r="C6322" i="4"/>
  <c r="D6322" i="4"/>
  <c r="C6323" i="4"/>
  <c r="D6323" i="4"/>
  <c r="C6324" i="4"/>
  <c r="D6324" i="4"/>
  <c r="C6325" i="4"/>
  <c r="D6325" i="4"/>
  <c r="C6326" i="4"/>
  <c r="D6326" i="4"/>
  <c r="C6327" i="4"/>
  <c r="D6327" i="4"/>
  <c r="C6328" i="4"/>
  <c r="D6328" i="4"/>
  <c r="C6329" i="4"/>
  <c r="D6329" i="4"/>
  <c r="C6330" i="4"/>
  <c r="D6330" i="4"/>
  <c r="C6331" i="4"/>
  <c r="D6331" i="4"/>
  <c r="C6332" i="4"/>
  <c r="D6332" i="4"/>
  <c r="C6333" i="4"/>
  <c r="D6333" i="4"/>
  <c r="C6334" i="4"/>
  <c r="D6334" i="4"/>
  <c r="C6335" i="4"/>
  <c r="D6335" i="4"/>
  <c r="C6336" i="4"/>
  <c r="D6336" i="4"/>
  <c r="C6337" i="4"/>
  <c r="D6337" i="4"/>
  <c r="C6338" i="4"/>
  <c r="D6338" i="4"/>
  <c r="C6339" i="4"/>
  <c r="D6339" i="4"/>
  <c r="C6340" i="4"/>
  <c r="D6340" i="4"/>
  <c r="C6341" i="4"/>
  <c r="D6341" i="4"/>
  <c r="C6342" i="4"/>
  <c r="D6342" i="4"/>
  <c r="C6343" i="4"/>
  <c r="D6343" i="4"/>
  <c r="C6344" i="4"/>
  <c r="D6344" i="4"/>
  <c r="C6345" i="4"/>
  <c r="D6345" i="4"/>
  <c r="C6346" i="4"/>
  <c r="D6346" i="4"/>
  <c r="C6347" i="4"/>
  <c r="D6347" i="4"/>
  <c r="C6348" i="4"/>
  <c r="D6348" i="4"/>
  <c r="C6349" i="4"/>
  <c r="D6349" i="4"/>
  <c r="C6350" i="4"/>
  <c r="D6350" i="4"/>
  <c r="C6351" i="4"/>
  <c r="D6351" i="4"/>
  <c r="C6352" i="4"/>
  <c r="D6352" i="4"/>
  <c r="C6353" i="4"/>
  <c r="D6353" i="4"/>
  <c r="C6354" i="4"/>
  <c r="D6354" i="4"/>
  <c r="C6355" i="4"/>
  <c r="D6355" i="4"/>
  <c r="C6356" i="4"/>
  <c r="D6356" i="4"/>
  <c r="C6357" i="4"/>
  <c r="D6357" i="4"/>
  <c r="C6358" i="4"/>
  <c r="D6358" i="4"/>
  <c r="C6359" i="4"/>
  <c r="D6359" i="4"/>
  <c r="C6360" i="4"/>
  <c r="D6360" i="4"/>
  <c r="C6361" i="4"/>
  <c r="D6361" i="4"/>
  <c r="C6362" i="4"/>
  <c r="D6362" i="4"/>
  <c r="C6363" i="4"/>
  <c r="D6363" i="4"/>
  <c r="C6364" i="4"/>
  <c r="D6364" i="4"/>
  <c r="C6365" i="4"/>
  <c r="D6365" i="4"/>
  <c r="C6366" i="4"/>
  <c r="D6366" i="4"/>
  <c r="C6367" i="4"/>
  <c r="D6367" i="4"/>
  <c r="C6368" i="4"/>
  <c r="D6368" i="4"/>
  <c r="C6369" i="4"/>
  <c r="D6369" i="4"/>
  <c r="C6370" i="4"/>
  <c r="D6370" i="4"/>
  <c r="C6371" i="4"/>
  <c r="D6371" i="4"/>
  <c r="C6372" i="4"/>
  <c r="D6372" i="4"/>
  <c r="C6373" i="4"/>
  <c r="D6373" i="4"/>
  <c r="C6374" i="4"/>
  <c r="D6374" i="4"/>
  <c r="C6375" i="4"/>
  <c r="D6375" i="4"/>
  <c r="C6376" i="4"/>
  <c r="D6376" i="4"/>
  <c r="C6377" i="4"/>
  <c r="D6377" i="4"/>
  <c r="C6378" i="4"/>
  <c r="D6378" i="4"/>
  <c r="C6379" i="4"/>
  <c r="D6379" i="4"/>
  <c r="C6380" i="4"/>
  <c r="D6380" i="4"/>
  <c r="C6381" i="4"/>
  <c r="D6381" i="4"/>
  <c r="C6382" i="4"/>
  <c r="D6382" i="4"/>
  <c r="C6383" i="4"/>
  <c r="D6383" i="4"/>
  <c r="C6384" i="4"/>
  <c r="D6384" i="4"/>
  <c r="C6385" i="4"/>
  <c r="D6385" i="4"/>
  <c r="C6386" i="4"/>
  <c r="D6386" i="4"/>
  <c r="C6387" i="4"/>
  <c r="D6387" i="4"/>
  <c r="C6388" i="4"/>
  <c r="D6388" i="4"/>
  <c r="C6389" i="4"/>
  <c r="D6389" i="4"/>
  <c r="C6390" i="4"/>
  <c r="D6390" i="4"/>
  <c r="C6391" i="4"/>
  <c r="D6391" i="4"/>
  <c r="D8" i="4"/>
  <c r="C8" i="4"/>
  <c r="B292" i="3"/>
  <c r="C292" i="3"/>
  <c r="B293" i="3"/>
  <c r="C293" i="3"/>
  <c r="B294" i="3"/>
  <c r="C294" i="3"/>
  <c r="B295" i="3"/>
  <c r="C295" i="3"/>
  <c r="B296" i="3"/>
  <c r="C296" i="3"/>
  <c r="B297" i="3"/>
  <c r="C297" i="3"/>
  <c r="B42" i="3"/>
  <c r="C42" i="3"/>
  <c r="B43" i="3"/>
  <c r="C43" i="3"/>
  <c r="B44" i="3"/>
  <c r="C44" i="3"/>
  <c r="B45" i="3"/>
  <c r="C45" i="3"/>
  <c r="B46" i="3"/>
  <c r="C46" i="3"/>
  <c r="B298" i="3"/>
  <c r="C298" i="3"/>
  <c r="B299" i="3"/>
  <c r="C299" i="3"/>
  <c r="B300" i="3"/>
  <c r="C300" i="3"/>
  <c r="B301" i="3"/>
  <c r="C301" i="3"/>
  <c r="B302" i="3"/>
  <c r="C302" i="3"/>
  <c r="B303" i="3"/>
  <c r="C303" i="3"/>
  <c r="B390" i="3"/>
  <c r="C390" i="3"/>
  <c r="B47" i="3"/>
  <c r="C47" i="3"/>
  <c r="B48" i="3"/>
  <c r="C48" i="3"/>
  <c r="B49" i="3"/>
  <c r="C49" i="3"/>
  <c r="B50" i="3"/>
  <c r="C50" i="3"/>
  <c r="B51" i="3"/>
  <c r="C51" i="3"/>
  <c r="B52" i="3"/>
  <c r="C52" i="3"/>
  <c r="B53" i="3"/>
  <c r="C53" i="3"/>
  <c r="B54" i="3"/>
  <c r="C54" i="3"/>
  <c r="B55" i="3"/>
  <c r="C55" i="3"/>
  <c r="B56" i="3"/>
  <c r="C56" i="3"/>
  <c r="B391" i="3"/>
  <c r="C391" i="3"/>
  <c r="B57" i="3"/>
  <c r="C57" i="3"/>
  <c r="B58" i="3"/>
  <c r="C58" i="3"/>
  <c r="B59" i="3"/>
  <c r="C59" i="3"/>
  <c r="B60" i="3"/>
  <c r="C60" i="3"/>
  <c r="B61" i="3"/>
  <c r="C61" i="3"/>
  <c r="B304" i="3"/>
  <c r="C304" i="3"/>
  <c r="B305" i="3"/>
  <c r="C305" i="3"/>
  <c r="B306" i="3"/>
  <c r="C306" i="3"/>
  <c r="B307" i="3"/>
  <c r="C307" i="3"/>
  <c r="B308" i="3"/>
  <c r="C308" i="3"/>
  <c r="B392" i="3"/>
  <c r="C392" i="3"/>
  <c r="B62" i="3"/>
  <c r="C62" i="3"/>
  <c r="B63" i="3"/>
  <c r="C63" i="3"/>
  <c r="B64" i="3"/>
  <c r="C64" i="3"/>
  <c r="B65" i="3"/>
  <c r="C65" i="3"/>
  <c r="B66" i="3"/>
  <c r="C66" i="3"/>
  <c r="B67" i="3"/>
  <c r="C67" i="3"/>
  <c r="B68" i="3"/>
  <c r="C68" i="3"/>
  <c r="B69" i="3"/>
  <c r="C69" i="3"/>
  <c r="B70" i="3"/>
  <c r="C70" i="3"/>
  <c r="B309" i="3"/>
  <c r="C309" i="3"/>
  <c r="B310" i="3"/>
  <c r="C310" i="3"/>
  <c r="B311" i="3"/>
  <c r="C311" i="3"/>
  <c r="B312" i="3"/>
  <c r="C312" i="3"/>
  <c r="B393" i="3"/>
  <c r="C393" i="3"/>
  <c r="B394" i="3"/>
  <c r="C394" i="3"/>
  <c r="B395" i="3"/>
  <c r="C395" i="3"/>
  <c r="B396" i="3"/>
  <c r="C396" i="3"/>
  <c r="B397" i="3"/>
  <c r="C397" i="3"/>
  <c r="B313" i="3"/>
  <c r="C313" i="3"/>
  <c r="B314" i="3"/>
  <c r="C314" i="3"/>
  <c r="B315" i="3"/>
  <c r="C315" i="3"/>
  <c r="B316" i="3"/>
  <c r="C316" i="3"/>
  <c r="B398" i="3"/>
  <c r="C398" i="3"/>
  <c r="B399" i="3"/>
  <c r="C399" i="3"/>
  <c r="B71" i="3"/>
  <c r="C71" i="3"/>
  <c r="B72" i="3"/>
  <c r="C72" i="3"/>
  <c r="B73" i="3"/>
  <c r="C73" i="3"/>
  <c r="B74" i="3"/>
  <c r="C74" i="3"/>
  <c r="B75" i="3"/>
  <c r="C75" i="3"/>
  <c r="B76" i="3"/>
  <c r="C76" i="3"/>
  <c r="B77" i="3"/>
  <c r="C77" i="3"/>
  <c r="B400" i="3"/>
  <c r="C400" i="3"/>
  <c r="B317" i="3"/>
  <c r="C317" i="3"/>
  <c r="B318" i="3"/>
  <c r="C318" i="3"/>
  <c r="B319" i="3"/>
  <c r="C319" i="3"/>
  <c r="B320" i="3"/>
  <c r="C320" i="3"/>
  <c r="B321" i="3"/>
  <c r="C321" i="3"/>
  <c r="B322" i="3"/>
  <c r="C322" i="3"/>
  <c r="B401" i="3"/>
  <c r="C401" i="3"/>
  <c r="B402" i="3"/>
  <c r="C402" i="3"/>
  <c r="B403" i="3"/>
  <c r="C403" i="3"/>
  <c r="B404" i="3"/>
  <c r="C404" i="3"/>
  <c r="B405" i="3"/>
  <c r="C405" i="3"/>
  <c r="B9" i="3"/>
  <c r="C9" i="3"/>
  <c r="B10" i="3"/>
  <c r="C10" i="3"/>
  <c r="B11" i="3"/>
  <c r="C11" i="3"/>
  <c r="B12" i="3"/>
  <c r="C12" i="3"/>
  <c r="B13" i="3"/>
  <c r="C13" i="3"/>
  <c r="B14" i="3"/>
  <c r="C14" i="3"/>
  <c r="B15" i="3"/>
  <c r="C15" i="3"/>
  <c r="B16" i="3"/>
  <c r="C16" i="3"/>
  <c r="B17" i="3"/>
  <c r="C17" i="3"/>
  <c r="B18" i="3"/>
  <c r="C18" i="3"/>
  <c r="B19" i="3"/>
  <c r="C19" i="3"/>
  <c r="B20" i="3"/>
  <c r="C20" i="3"/>
  <c r="B21" i="3"/>
  <c r="C21" i="3"/>
  <c r="B22" i="3"/>
  <c r="C22" i="3"/>
  <c r="B23" i="3"/>
  <c r="C23" i="3"/>
  <c r="B24" i="3"/>
  <c r="C24" i="3"/>
  <c r="B25" i="3"/>
  <c r="C25" i="3"/>
  <c r="B26" i="3"/>
  <c r="C26" i="3"/>
  <c r="B27" i="3"/>
  <c r="C27" i="3"/>
  <c r="B28" i="3"/>
  <c r="C28" i="3"/>
  <c r="B29" i="3"/>
  <c r="C29" i="3"/>
  <c r="B30" i="3"/>
  <c r="C30" i="3"/>
  <c r="B31" i="3"/>
  <c r="C31" i="3"/>
  <c r="B32" i="3"/>
  <c r="C32" i="3"/>
  <c r="B33" i="3"/>
  <c r="C33" i="3"/>
  <c r="B34" i="3"/>
  <c r="C34" i="3"/>
  <c r="B35" i="3"/>
  <c r="C35" i="3"/>
  <c r="B36" i="3"/>
  <c r="C36" i="3"/>
  <c r="B37" i="3"/>
  <c r="C37" i="3"/>
  <c r="B38" i="3"/>
  <c r="C38" i="3"/>
  <c r="B39" i="3"/>
  <c r="C39" i="3"/>
  <c r="B40" i="3"/>
  <c r="C40" i="3"/>
  <c r="B41" i="3"/>
  <c r="C41" i="3"/>
  <c r="B323" i="3"/>
  <c r="C323" i="3"/>
  <c r="B324" i="3"/>
  <c r="C324" i="3"/>
  <c r="B325" i="3"/>
  <c r="C325" i="3"/>
  <c r="B326" i="3"/>
  <c r="C326" i="3"/>
  <c r="B327" i="3"/>
  <c r="C327" i="3"/>
  <c r="B328" i="3"/>
  <c r="C328" i="3"/>
  <c r="B329" i="3"/>
  <c r="C329" i="3"/>
  <c r="B330" i="3"/>
  <c r="C330" i="3"/>
  <c r="B331" i="3"/>
  <c r="C331" i="3"/>
  <c r="B332" i="3"/>
  <c r="C332" i="3"/>
  <c r="B333" i="3"/>
  <c r="C333" i="3"/>
  <c r="B334" i="3"/>
  <c r="C334" i="3"/>
  <c r="B335" i="3"/>
  <c r="C335" i="3"/>
  <c r="B406" i="3"/>
  <c r="C406" i="3"/>
  <c r="B407" i="3"/>
  <c r="C407" i="3"/>
  <c r="B408" i="3"/>
  <c r="C408" i="3"/>
  <c r="B409" i="3"/>
  <c r="C409" i="3"/>
  <c r="B410" i="3"/>
  <c r="C410" i="3"/>
  <c r="B411" i="3"/>
  <c r="C411" i="3"/>
  <c r="B336" i="3"/>
  <c r="C336" i="3"/>
  <c r="B337" i="3"/>
  <c r="C337" i="3"/>
  <c r="B338" i="3"/>
  <c r="C338" i="3"/>
  <c r="B339" i="3"/>
  <c r="C339" i="3"/>
  <c r="B340" i="3"/>
  <c r="C340" i="3"/>
  <c r="B341" i="3"/>
  <c r="C341" i="3"/>
  <c r="B342" i="3"/>
  <c r="C342" i="3"/>
  <c r="B343" i="3"/>
  <c r="C343" i="3"/>
  <c r="B344" i="3"/>
  <c r="C344" i="3"/>
  <c r="B345" i="3"/>
  <c r="C345" i="3"/>
  <c r="B346" i="3"/>
  <c r="C346" i="3"/>
  <c r="B412" i="3"/>
  <c r="C412" i="3"/>
  <c r="B347" i="3"/>
  <c r="C347" i="3"/>
  <c r="B413" i="3"/>
  <c r="C413" i="3"/>
  <c r="B414" i="3"/>
  <c r="C414" i="3"/>
  <c r="B103" i="3"/>
  <c r="C103" i="3"/>
  <c r="B104" i="3"/>
  <c r="C104" i="3"/>
  <c r="B105" i="3"/>
  <c r="C105" i="3"/>
  <c r="B106" i="3"/>
  <c r="C106" i="3"/>
  <c r="B107" i="3"/>
  <c r="C107" i="3"/>
  <c r="B108" i="3"/>
  <c r="C108" i="3"/>
  <c r="B109" i="3"/>
  <c r="C109" i="3"/>
  <c r="B110" i="3"/>
  <c r="C110" i="3"/>
  <c r="B111" i="3"/>
  <c r="C111" i="3"/>
  <c r="B112" i="3"/>
  <c r="C112" i="3"/>
  <c r="B113" i="3"/>
  <c r="C113" i="3"/>
  <c r="B114" i="3"/>
  <c r="C114" i="3"/>
  <c r="B115" i="3"/>
  <c r="C115" i="3"/>
  <c r="B116" i="3"/>
  <c r="C116" i="3"/>
  <c r="B117" i="3"/>
  <c r="C117" i="3"/>
  <c r="B118" i="3"/>
  <c r="C118" i="3"/>
  <c r="B119" i="3"/>
  <c r="C119" i="3"/>
  <c r="B120" i="3"/>
  <c r="C120" i="3"/>
  <c r="B121" i="3"/>
  <c r="C121" i="3"/>
  <c r="B122" i="3"/>
  <c r="C122" i="3"/>
  <c r="B123" i="3"/>
  <c r="C123" i="3"/>
  <c r="B124" i="3"/>
  <c r="C124" i="3"/>
  <c r="B125" i="3"/>
  <c r="C125" i="3"/>
  <c r="B126" i="3"/>
  <c r="C126" i="3"/>
  <c r="B127" i="3"/>
  <c r="C127" i="3"/>
  <c r="B128" i="3"/>
  <c r="C128" i="3"/>
  <c r="B129" i="3"/>
  <c r="C129" i="3"/>
  <c r="B130" i="3"/>
  <c r="C130" i="3"/>
  <c r="B131" i="3"/>
  <c r="C131" i="3"/>
  <c r="B132" i="3"/>
  <c r="C132" i="3"/>
  <c r="B133" i="3"/>
  <c r="C133" i="3"/>
  <c r="B134" i="3"/>
  <c r="C134" i="3"/>
  <c r="B135" i="3"/>
  <c r="C135" i="3"/>
  <c r="B136" i="3"/>
  <c r="C136" i="3"/>
  <c r="B137" i="3"/>
  <c r="C137" i="3"/>
  <c r="B138" i="3"/>
  <c r="C138" i="3"/>
  <c r="B139" i="3"/>
  <c r="C139" i="3"/>
  <c r="B140" i="3"/>
  <c r="C140" i="3"/>
  <c r="B141" i="3"/>
  <c r="C141" i="3"/>
  <c r="B142" i="3"/>
  <c r="C142" i="3"/>
  <c r="B143" i="3"/>
  <c r="C143" i="3"/>
  <c r="B144" i="3"/>
  <c r="C144" i="3"/>
  <c r="B145" i="3"/>
  <c r="C145" i="3"/>
  <c r="B146" i="3"/>
  <c r="C146" i="3"/>
  <c r="B147" i="3"/>
  <c r="C147" i="3"/>
  <c r="B148" i="3"/>
  <c r="C148" i="3"/>
  <c r="B149" i="3"/>
  <c r="C149" i="3"/>
  <c r="B150" i="3"/>
  <c r="C150" i="3"/>
  <c r="B151" i="3"/>
  <c r="C151" i="3"/>
  <c r="B152" i="3"/>
  <c r="C152" i="3"/>
  <c r="B153" i="3"/>
  <c r="C153" i="3"/>
  <c r="B154" i="3"/>
  <c r="C154" i="3"/>
  <c r="B155" i="3"/>
  <c r="C155" i="3"/>
  <c r="B156" i="3"/>
  <c r="C156" i="3"/>
  <c r="B157" i="3"/>
  <c r="C157" i="3"/>
  <c r="B158" i="3"/>
  <c r="C158" i="3"/>
  <c r="B159" i="3"/>
  <c r="C159" i="3"/>
  <c r="B160" i="3"/>
  <c r="C160" i="3"/>
  <c r="B161" i="3"/>
  <c r="C161" i="3"/>
  <c r="B162" i="3"/>
  <c r="C162" i="3"/>
  <c r="B163" i="3"/>
  <c r="C163" i="3"/>
  <c r="B164" i="3"/>
  <c r="C164" i="3"/>
  <c r="B165" i="3"/>
  <c r="C165" i="3"/>
  <c r="B166" i="3"/>
  <c r="C166" i="3"/>
  <c r="B167" i="3"/>
  <c r="C167" i="3"/>
  <c r="B168" i="3"/>
  <c r="C168" i="3"/>
  <c r="B169" i="3"/>
  <c r="C169" i="3"/>
  <c r="B170" i="3"/>
  <c r="C170" i="3"/>
  <c r="B171" i="3"/>
  <c r="C171" i="3"/>
  <c r="B172" i="3"/>
  <c r="C172" i="3"/>
  <c r="B173" i="3"/>
  <c r="C173" i="3"/>
  <c r="B174" i="3"/>
  <c r="C174" i="3"/>
  <c r="B175" i="3"/>
  <c r="C175" i="3"/>
  <c r="B176" i="3"/>
  <c r="C176" i="3"/>
  <c r="B177" i="3"/>
  <c r="C177" i="3"/>
  <c r="B178" i="3"/>
  <c r="C178" i="3"/>
  <c r="B179" i="3"/>
  <c r="C179" i="3"/>
  <c r="B180" i="3"/>
  <c r="C180" i="3"/>
  <c r="B181" i="3"/>
  <c r="C181" i="3"/>
  <c r="B182" i="3"/>
  <c r="C182" i="3"/>
  <c r="B183" i="3"/>
  <c r="C183" i="3"/>
  <c r="B184" i="3"/>
  <c r="C184" i="3"/>
  <c r="B185" i="3"/>
  <c r="C185" i="3"/>
  <c r="B186" i="3"/>
  <c r="C186" i="3"/>
  <c r="B187" i="3"/>
  <c r="C187" i="3"/>
  <c r="B188" i="3"/>
  <c r="C188" i="3"/>
  <c r="B189" i="3"/>
  <c r="C189" i="3"/>
  <c r="B190" i="3"/>
  <c r="C190" i="3"/>
  <c r="B191" i="3"/>
  <c r="C191" i="3"/>
  <c r="B192" i="3"/>
  <c r="C192" i="3"/>
  <c r="B193" i="3"/>
  <c r="C193" i="3"/>
  <c r="B194" i="3"/>
  <c r="C194" i="3"/>
  <c r="B195" i="3"/>
  <c r="C195" i="3"/>
  <c r="B196" i="3"/>
  <c r="C196" i="3"/>
  <c r="B197" i="3"/>
  <c r="C197" i="3"/>
  <c r="B198" i="3"/>
  <c r="C198" i="3"/>
  <c r="B199" i="3"/>
  <c r="C199" i="3"/>
  <c r="B200" i="3"/>
  <c r="C200" i="3"/>
  <c r="B201" i="3"/>
  <c r="C201" i="3"/>
  <c r="B202" i="3"/>
  <c r="C202" i="3"/>
  <c r="B203" i="3"/>
  <c r="C203" i="3"/>
  <c r="B204" i="3"/>
  <c r="C204" i="3"/>
  <c r="B205" i="3"/>
  <c r="C205" i="3"/>
  <c r="B206" i="3"/>
  <c r="C206" i="3"/>
  <c r="B207" i="3"/>
  <c r="C207" i="3"/>
  <c r="B208" i="3"/>
  <c r="C208" i="3"/>
  <c r="B209" i="3"/>
  <c r="C209" i="3"/>
  <c r="B210" i="3"/>
  <c r="C210" i="3"/>
  <c r="B211" i="3"/>
  <c r="C211" i="3"/>
  <c r="B212" i="3"/>
  <c r="C212" i="3"/>
  <c r="B213" i="3"/>
  <c r="C213" i="3"/>
  <c r="B214" i="3"/>
  <c r="C214" i="3"/>
  <c r="B215" i="3"/>
  <c r="C215" i="3"/>
  <c r="B216" i="3"/>
  <c r="C216" i="3"/>
  <c r="B217" i="3"/>
  <c r="C217" i="3"/>
  <c r="B218" i="3"/>
  <c r="C218" i="3"/>
  <c r="B219" i="3"/>
  <c r="C219" i="3"/>
  <c r="B220" i="3"/>
  <c r="C220" i="3"/>
  <c r="B221" i="3"/>
  <c r="C221" i="3"/>
  <c r="B348" i="3"/>
  <c r="C348" i="3"/>
  <c r="B349" i="3"/>
  <c r="C349" i="3"/>
  <c r="B350" i="3"/>
  <c r="C350" i="3"/>
  <c r="B351" i="3"/>
  <c r="C351" i="3"/>
  <c r="B222" i="3"/>
  <c r="C222" i="3"/>
  <c r="B223" i="3"/>
  <c r="C223" i="3"/>
  <c r="B224" i="3"/>
  <c r="C224" i="3"/>
  <c r="B225" i="3"/>
  <c r="C225" i="3"/>
  <c r="B226" i="3"/>
  <c r="C226" i="3"/>
  <c r="B227" i="3"/>
  <c r="C227" i="3"/>
  <c r="B228" i="3"/>
  <c r="C228" i="3"/>
  <c r="B229" i="3"/>
  <c r="C229" i="3"/>
  <c r="B230" i="3"/>
  <c r="C230" i="3"/>
  <c r="B231" i="3"/>
  <c r="C231" i="3"/>
  <c r="B232" i="3"/>
  <c r="C232" i="3"/>
  <c r="B233" i="3"/>
  <c r="C233" i="3"/>
  <c r="B234" i="3"/>
  <c r="C234" i="3"/>
  <c r="B235" i="3"/>
  <c r="C235" i="3"/>
  <c r="B236" i="3"/>
  <c r="C236" i="3"/>
  <c r="B237" i="3"/>
  <c r="C237" i="3"/>
  <c r="B238" i="3"/>
  <c r="C238" i="3"/>
  <c r="B239" i="3"/>
  <c r="C239" i="3"/>
  <c r="B240" i="3"/>
  <c r="C240" i="3"/>
  <c r="B241" i="3"/>
  <c r="C241" i="3"/>
  <c r="B242" i="3"/>
  <c r="C242" i="3"/>
  <c r="B243" i="3"/>
  <c r="C243" i="3"/>
  <c r="B244" i="3"/>
  <c r="C244" i="3"/>
  <c r="B245" i="3"/>
  <c r="C245" i="3"/>
  <c r="B246" i="3"/>
  <c r="C246" i="3"/>
  <c r="B247" i="3"/>
  <c r="C247" i="3"/>
  <c r="B248" i="3"/>
  <c r="C248" i="3"/>
  <c r="B249" i="3"/>
  <c r="C249" i="3"/>
  <c r="B250" i="3"/>
  <c r="C250" i="3"/>
  <c r="B251" i="3"/>
  <c r="C251" i="3"/>
  <c r="B252" i="3"/>
  <c r="C252" i="3"/>
  <c r="B253" i="3"/>
  <c r="C253" i="3"/>
  <c r="B254" i="3"/>
  <c r="C254" i="3"/>
  <c r="B255" i="3"/>
  <c r="C255" i="3"/>
  <c r="B256" i="3"/>
  <c r="C256" i="3"/>
  <c r="B257" i="3"/>
  <c r="C257" i="3"/>
  <c r="B258" i="3"/>
  <c r="C258" i="3"/>
  <c r="B259" i="3"/>
  <c r="C259" i="3"/>
  <c r="B260" i="3"/>
  <c r="C260" i="3"/>
  <c r="B261" i="3"/>
  <c r="C261" i="3"/>
  <c r="B262" i="3"/>
  <c r="C262" i="3"/>
  <c r="B263" i="3"/>
  <c r="C263" i="3"/>
  <c r="B264" i="3"/>
  <c r="C264" i="3"/>
  <c r="B265" i="3"/>
  <c r="C265" i="3"/>
  <c r="B266" i="3"/>
  <c r="C266" i="3"/>
  <c r="B267" i="3"/>
  <c r="C267" i="3"/>
  <c r="B268" i="3"/>
  <c r="C268" i="3"/>
  <c r="B269" i="3"/>
  <c r="C269" i="3"/>
  <c r="B270" i="3"/>
  <c r="C270" i="3"/>
  <c r="B271" i="3"/>
  <c r="C271" i="3"/>
  <c r="B272" i="3"/>
  <c r="C272" i="3"/>
  <c r="B273" i="3"/>
  <c r="C273" i="3"/>
  <c r="B274" i="3"/>
  <c r="C274" i="3"/>
  <c r="B275" i="3"/>
  <c r="C275" i="3"/>
  <c r="B276" i="3"/>
  <c r="C276" i="3"/>
  <c r="B277" i="3"/>
  <c r="C277" i="3"/>
  <c r="B278" i="3"/>
  <c r="C278" i="3"/>
  <c r="B279" i="3"/>
  <c r="C279" i="3"/>
  <c r="B280" i="3"/>
  <c r="C280" i="3"/>
  <c r="B281" i="3"/>
  <c r="C281" i="3"/>
  <c r="B282" i="3"/>
  <c r="C282" i="3"/>
  <c r="B283" i="3"/>
  <c r="C283" i="3"/>
  <c r="B284" i="3"/>
  <c r="C284" i="3"/>
  <c r="B285" i="3"/>
  <c r="C285" i="3"/>
  <c r="B286" i="3"/>
  <c r="C286" i="3"/>
  <c r="B287" i="3"/>
  <c r="C287" i="3"/>
  <c r="B288" i="3"/>
  <c r="C288" i="3"/>
  <c r="B289" i="3"/>
  <c r="C289" i="3"/>
  <c r="B290" i="3"/>
  <c r="C290" i="3"/>
  <c r="C291" i="3"/>
  <c r="B291" i="3"/>
  <c r="B904" i="2"/>
  <c r="B905" i="2"/>
  <c r="B906" i="2"/>
  <c r="B907" i="2"/>
  <c r="B908" i="2"/>
  <c r="B909" i="2"/>
  <c r="B654" i="2"/>
  <c r="B655" i="2"/>
  <c r="B656" i="2"/>
  <c r="B657" i="2"/>
  <c r="B658" i="2"/>
  <c r="B910" i="2"/>
  <c r="B911" i="2"/>
  <c r="B912" i="2"/>
  <c r="B913" i="2"/>
  <c r="B914" i="2"/>
  <c r="B915" i="2"/>
  <c r="B1060" i="2"/>
  <c r="B659" i="2"/>
  <c r="B660" i="2"/>
  <c r="B661" i="2"/>
  <c r="B662" i="2"/>
  <c r="B663" i="2"/>
  <c r="B664" i="2"/>
  <c r="B665" i="2"/>
  <c r="B666" i="2"/>
  <c r="B667" i="2"/>
  <c r="B668" i="2"/>
  <c r="B1061" i="2"/>
  <c r="B669" i="2"/>
  <c r="B670" i="2"/>
  <c r="B671" i="2"/>
  <c r="B672" i="2"/>
  <c r="B673" i="2"/>
  <c r="B916" i="2"/>
  <c r="B917" i="2"/>
  <c r="B918" i="2"/>
  <c r="B919" i="2"/>
  <c r="B920" i="2"/>
  <c r="B1062" i="2"/>
  <c r="B674" i="2"/>
  <c r="B675" i="2"/>
  <c r="B676" i="2"/>
  <c r="B677" i="2"/>
  <c r="B678" i="2"/>
  <c r="B679" i="2"/>
  <c r="B680" i="2"/>
  <c r="B681" i="2"/>
  <c r="B682" i="2"/>
  <c r="B921" i="2"/>
  <c r="B922" i="2"/>
  <c r="B923" i="2"/>
  <c r="B924" i="2"/>
  <c r="B1063" i="2"/>
  <c r="B1064" i="2"/>
  <c r="B1065" i="2"/>
  <c r="B1066" i="2"/>
  <c r="B1067" i="2"/>
  <c r="B925" i="2"/>
  <c r="B926" i="2"/>
  <c r="B927" i="2"/>
  <c r="B928" i="2"/>
  <c r="B1068" i="2"/>
  <c r="B1069" i="2"/>
  <c r="B683" i="2"/>
  <c r="B684" i="2"/>
  <c r="B685" i="2"/>
  <c r="B686" i="2"/>
  <c r="B687" i="2"/>
  <c r="B688" i="2"/>
  <c r="B689" i="2"/>
  <c r="B1070" i="2"/>
  <c r="B929" i="2"/>
  <c r="B930" i="2"/>
  <c r="B931" i="2"/>
  <c r="B932" i="2"/>
  <c r="B933" i="2"/>
  <c r="B934" i="2"/>
  <c r="B1071" i="2"/>
  <c r="B1072" i="2"/>
  <c r="B1073" i="2"/>
  <c r="B1074" i="2"/>
  <c r="B1075"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935" i="2"/>
  <c r="B936" i="2"/>
  <c r="B937" i="2"/>
  <c r="B938" i="2"/>
  <c r="B939" i="2"/>
  <c r="B940" i="2"/>
  <c r="B941" i="2"/>
  <c r="B942" i="2"/>
  <c r="B943" i="2"/>
  <c r="B944" i="2"/>
  <c r="B945" i="2"/>
  <c r="B946" i="2"/>
  <c r="B947" i="2"/>
  <c r="B1076" i="2"/>
  <c r="B1077" i="2"/>
  <c r="B1078" i="2"/>
  <c r="B1079" i="2"/>
  <c r="B1080" i="2"/>
  <c r="B1081" i="2"/>
  <c r="B948" i="2"/>
  <c r="B949" i="2"/>
  <c r="B950" i="2"/>
  <c r="B951" i="2"/>
  <c r="B952" i="2"/>
  <c r="B953" i="2"/>
  <c r="B954" i="2"/>
  <c r="B955" i="2"/>
  <c r="B956" i="2"/>
  <c r="B957" i="2"/>
  <c r="B958" i="2"/>
  <c r="B1082" i="2"/>
  <c r="B959" i="2"/>
  <c r="B1083" i="2"/>
  <c r="B1084"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C1022" i="2"/>
  <c r="B1023" i="2"/>
  <c r="C1023" i="2"/>
  <c r="B1024" i="2"/>
  <c r="C1024" i="2"/>
  <c r="B715" i="2"/>
  <c r="C715" i="2"/>
  <c r="B716" i="2"/>
  <c r="C716" i="2"/>
  <c r="B717" i="2"/>
  <c r="C717" i="2"/>
  <c r="B718" i="2"/>
  <c r="C718" i="2"/>
  <c r="B719" i="2"/>
  <c r="C719" i="2"/>
  <c r="B720" i="2"/>
  <c r="C720" i="2"/>
  <c r="B721" i="2"/>
  <c r="C721" i="2"/>
  <c r="B722" i="2"/>
  <c r="C722" i="2"/>
  <c r="B723" i="2"/>
  <c r="C723" i="2"/>
  <c r="B724" i="2"/>
  <c r="C724" i="2"/>
  <c r="B725" i="2"/>
  <c r="C725" i="2"/>
  <c r="B726" i="2"/>
  <c r="C726" i="2"/>
  <c r="B727" i="2"/>
  <c r="C727" i="2"/>
  <c r="B728" i="2"/>
  <c r="C728" i="2"/>
  <c r="B729" i="2"/>
  <c r="C729" i="2"/>
  <c r="B730" i="2"/>
  <c r="C730" i="2"/>
  <c r="B731" i="2"/>
  <c r="C731" i="2"/>
  <c r="B732" i="2"/>
  <c r="C732" i="2"/>
  <c r="B733" i="2"/>
  <c r="C733" i="2"/>
  <c r="B734" i="2"/>
  <c r="C734" i="2"/>
  <c r="B735" i="2"/>
  <c r="C735" i="2"/>
  <c r="B736" i="2"/>
  <c r="C736" i="2"/>
  <c r="B737" i="2"/>
  <c r="C737" i="2"/>
  <c r="B738" i="2"/>
  <c r="C738" i="2"/>
  <c r="B739" i="2"/>
  <c r="C739" i="2"/>
  <c r="B740" i="2"/>
  <c r="C740" i="2"/>
  <c r="B741" i="2"/>
  <c r="C741" i="2"/>
  <c r="B742" i="2"/>
  <c r="C742" i="2"/>
  <c r="B743" i="2"/>
  <c r="C743" i="2"/>
  <c r="B744" i="2"/>
  <c r="C744" i="2"/>
  <c r="B745" i="2"/>
  <c r="C745" i="2"/>
  <c r="B746" i="2"/>
  <c r="C746" i="2"/>
  <c r="B747" i="2"/>
  <c r="C747" i="2"/>
  <c r="B748" i="2"/>
  <c r="C748" i="2"/>
  <c r="B749" i="2"/>
  <c r="C749" i="2"/>
  <c r="B750" i="2"/>
  <c r="C750" i="2"/>
  <c r="B751" i="2"/>
  <c r="C751" i="2"/>
  <c r="B752" i="2"/>
  <c r="C752" i="2"/>
  <c r="B753" i="2"/>
  <c r="C753" i="2"/>
  <c r="B754" i="2"/>
  <c r="C754" i="2"/>
  <c r="B755" i="2"/>
  <c r="C755" i="2"/>
  <c r="B756" i="2"/>
  <c r="C756" i="2"/>
  <c r="B757" i="2"/>
  <c r="C757" i="2"/>
  <c r="B758" i="2"/>
  <c r="C758" i="2"/>
  <c r="B759" i="2"/>
  <c r="C759" i="2"/>
  <c r="B760" i="2"/>
  <c r="C760" i="2"/>
  <c r="B761" i="2"/>
  <c r="C761" i="2"/>
  <c r="B762" i="2"/>
  <c r="C762" i="2"/>
  <c r="B763" i="2"/>
  <c r="C763" i="2"/>
  <c r="B764" i="2"/>
  <c r="C764" i="2"/>
  <c r="B765" i="2"/>
  <c r="C765" i="2"/>
  <c r="B766" i="2"/>
  <c r="C766" i="2"/>
  <c r="B767" i="2"/>
  <c r="C767" i="2"/>
  <c r="B768" i="2"/>
  <c r="C768" i="2"/>
  <c r="B769" i="2"/>
  <c r="C769" i="2"/>
  <c r="B770" i="2"/>
  <c r="C770" i="2"/>
  <c r="B771" i="2"/>
  <c r="C771" i="2"/>
  <c r="B772" i="2"/>
  <c r="C772" i="2"/>
  <c r="B773" i="2"/>
  <c r="C773" i="2"/>
  <c r="B774" i="2"/>
  <c r="C774" i="2"/>
  <c r="B775" i="2"/>
  <c r="C775" i="2"/>
  <c r="B776" i="2"/>
  <c r="C776" i="2"/>
  <c r="B777" i="2"/>
  <c r="C777" i="2"/>
  <c r="B778" i="2"/>
  <c r="C778" i="2"/>
  <c r="B779" i="2"/>
  <c r="C779" i="2"/>
  <c r="B780" i="2"/>
  <c r="C780" i="2"/>
  <c r="B781" i="2"/>
  <c r="C781" i="2"/>
  <c r="B782" i="2"/>
  <c r="C782" i="2"/>
  <c r="B783" i="2"/>
  <c r="C783" i="2"/>
  <c r="B784" i="2"/>
  <c r="C784" i="2"/>
  <c r="B785" i="2"/>
  <c r="C785" i="2"/>
  <c r="B786" i="2"/>
  <c r="C786" i="2"/>
  <c r="B787" i="2"/>
  <c r="C787" i="2"/>
  <c r="B788" i="2"/>
  <c r="C788" i="2"/>
  <c r="B789" i="2"/>
  <c r="C789" i="2"/>
  <c r="B790" i="2"/>
  <c r="C790" i="2"/>
  <c r="B791" i="2"/>
  <c r="C791" i="2"/>
  <c r="B792" i="2"/>
  <c r="C792" i="2"/>
  <c r="B793" i="2"/>
  <c r="C793" i="2"/>
  <c r="B794" i="2"/>
  <c r="C794" i="2"/>
  <c r="B795" i="2"/>
  <c r="C795" i="2"/>
  <c r="B796" i="2"/>
  <c r="C796" i="2"/>
  <c r="B797" i="2"/>
  <c r="C797" i="2"/>
  <c r="B798" i="2"/>
  <c r="C798" i="2"/>
  <c r="B799" i="2"/>
  <c r="C799" i="2"/>
  <c r="B800" i="2"/>
  <c r="C800" i="2"/>
  <c r="B801" i="2"/>
  <c r="C801" i="2"/>
  <c r="B802" i="2"/>
  <c r="C802" i="2"/>
  <c r="B803" i="2"/>
  <c r="C803" i="2"/>
  <c r="B804" i="2"/>
  <c r="C804" i="2"/>
  <c r="B805" i="2"/>
  <c r="C805" i="2"/>
  <c r="B806" i="2"/>
  <c r="C806" i="2"/>
  <c r="B807" i="2"/>
  <c r="C807" i="2"/>
  <c r="B808" i="2"/>
  <c r="C808" i="2"/>
  <c r="B809" i="2"/>
  <c r="C809" i="2"/>
  <c r="B810" i="2"/>
  <c r="C810" i="2"/>
  <c r="B811" i="2"/>
  <c r="C811" i="2"/>
  <c r="B812" i="2"/>
  <c r="C812" i="2"/>
  <c r="B813" i="2"/>
  <c r="C813" i="2"/>
  <c r="B814" i="2"/>
  <c r="C814" i="2"/>
  <c r="B815" i="2"/>
  <c r="C815" i="2"/>
  <c r="B816" i="2"/>
  <c r="C816" i="2"/>
  <c r="B817" i="2"/>
  <c r="C817" i="2"/>
  <c r="B818" i="2"/>
  <c r="C818" i="2"/>
  <c r="B819" i="2"/>
  <c r="C819" i="2"/>
  <c r="B820" i="2"/>
  <c r="C820" i="2"/>
  <c r="B821" i="2"/>
  <c r="C821" i="2"/>
  <c r="B822" i="2"/>
  <c r="C822" i="2"/>
  <c r="B823" i="2"/>
  <c r="C823" i="2"/>
  <c r="B824" i="2"/>
  <c r="C824" i="2"/>
  <c r="B825" i="2"/>
  <c r="C825" i="2"/>
  <c r="B826" i="2"/>
  <c r="C826" i="2"/>
  <c r="B827" i="2"/>
  <c r="C827" i="2"/>
  <c r="B828" i="2"/>
  <c r="C828" i="2"/>
  <c r="B829" i="2"/>
  <c r="C829" i="2"/>
  <c r="B830" i="2"/>
  <c r="C830" i="2"/>
  <c r="B831" i="2"/>
  <c r="C831" i="2"/>
  <c r="B832" i="2"/>
  <c r="C832" i="2"/>
  <c r="B833" i="2"/>
  <c r="C833" i="2"/>
  <c r="B834" i="2"/>
  <c r="C834" i="2"/>
  <c r="B835" i="2"/>
  <c r="C835" i="2"/>
  <c r="B836" i="2"/>
  <c r="C836" i="2"/>
  <c r="B837" i="2"/>
  <c r="C837" i="2"/>
  <c r="B838" i="2"/>
  <c r="C838" i="2"/>
  <c r="B839" i="2"/>
  <c r="C839" i="2"/>
  <c r="B840" i="2"/>
  <c r="C840" i="2"/>
  <c r="B841" i="2"/>
  <c r="C841" i="2"/>
  <c r="B842" i="2"/>
  <c r="C842" i="2"/>
  <c r="B843" i="2"/>
  <c r="C843" i="2"/>
  <c r="B844" i="2"/>
  <c r="C844" i="2"/>
  <c r="B845" i="2"/>
  <c r="C845" i="2"/>
  <c r="B846" i="2"/>
  <c r="C846" i="2"/>
  <c r="B847" i="2"/>
  <c r="C847" i="2"/>
  <c r="B848" i="2"/>
  <c r="C848" i="2"/>
  <c r="B849" i="2"/>
  <c r="C849" i="2"/>
  <c r="B850" i="2"/>
  <c r="C850" i="2"/>
  <c r="B851" i="2"/>
  <c r="C851" i="2"/>
  <c r="B852" i="2"/>
  <c r="C852" i="2"/>
  <c r="B853" i="2"/>
  <c r="C853" i="2"/>
  <c r="B854" i="2"/>
  <c r="C854" i="2"/>
  <c r="B855" i="2"/>
  <c r="C855" i="2"/>
  <c r="B856" i="2"/>
  <c r="C856" i="2"/>
  <c r="B857" i="2"/>
  <c r="C857" i="2"/>
  <c r="B858" i="2"/>
  <c r="C858" i="2"/>
  <c r="B859" i="2"/>
  <c r="C859" i="2"/>
  <c r="B860" i="2"/>
  <c r="C860" i="2"/>
  <c r="B861" i="2"/>
  <c r="C861" i="2"/>
  <c r="B862" i="2"/>
  <c r="C862" i="2"/>
  <c r="B863" i="2"/>
  <c r="C863" i="2"/>
  <c r="B864" i="2"/>
  <c r="C864" i="2"/>
  <c r="B865" i="2"/>
  <c r="C865" i="2"/>
  <c r="B866" i="2"/>
  <c r="C866" i="2"/>
  <c r="B867" i="2"/>
  <c r="C867" i="2"/>
  <c r="B868" i="2"/>
  <c r="C868" i="2"/>
  <c r="B869" i="2"/>
  <c r="C869" i="2"/>
  <c r="B870" i="2"/>
  <c r="C870" i="2"/>
  <c r="B871" i="2"/>
  <c r="C871" i="2"/>
  <c r="B872" i="2"/>
  <c r="C872" i="2"/>
  <c r="B873" i="2"/>
  <c r="C873" i="2"/>
  <c r="B874" i="2"/>
  <c r="C874" i="2"/>
  <c r="B875" i="2"/>
  <c r="C875" i="2"/>
  <c r="B876" i="2"/>
  <c r="C876" i="2"/>
  <c r="B877" i="2"/>
  <c r="C877" i="2"/>
  <c r="B878" i="2"/>
  <c r="C878" i="2"/>
  <c r="B879" i="2"/>
  <c r="C879" i="2"/>
  <c r="B880" i="2"/>
  <c r="C880" i="2"/>
  <c r="B881" i="2"/>
  <c r="C881" i="2"/>
  <c r="B882" i="2"/>
  <c r="C882" i="2"/>
  <c r="B883" i="2"/>
  <c r="C883" i="2"/>
  <c r="B884" i="2"/>
  <c r="C884" i="2"/>
  <c r="B885" i="2"/>
  <c r="C885" i="2"/>
  <c r="B886" i="2"/>
  <c r="C886" i="2"/>
  <c r="B887" i="2"/>
  <c r="C887" i="2"/>
  <c r="B888" i="2"/>
  <c r="C888" i="2"/>
  <c r="B889" i="2"/>
  <c r="C889" i="2"/>
  <c r="B890" i="2"/>
  <c r="C890" i="2"/>
  <c r="B891" i="2"/>
  <c r="C891" i="2"/>
  <c r="B892" i="2"/>
  <c r="C892" i="2"/>
  <c r="B893" i="2"/>
  <c r="C893" i="2"/>
  <c r="B894" i="2"/>
  <c r="C894" i="2"/>
  <c r="B895" i="2"/>
  <c r="C895" i="2"/>
  <c r="B896" i="2"/>
  <c r="C896" i="2"/>
  <c r="B897" i="2"/>
  <c r="C897" i="2"/>
  <c r="B898" i="2"/>
  <c r="C898" i="2"/>
  <c r="B899" i="2"/>
  <c r="C899" i="2"/>
  <c r="B900" i="2"/>
  <c r="C900" i="2"/>
  <c r="B901" i="2"/>
  <c r="C901" i="2"/>
  <c r="B902" i="2"/>
  <c r="C902" i="2"/>
  <c r="B903" i="2"/>
  <c r="B291" i="2"/>
  <c r="C291" i="2"/>
  <c r="B292" i="2"/>
  <c r="C292" i="2"/>
  <c r="B293" i="2"/>
  <c r="C293" i="2"/>
  <c r="B294" i="2"/>
  <c r="C294" i="2"/>
  <c r="B295" i="2"/>
  <c r="C295" i="2"/>
  <c r="B296" i="2"/>
  <c r="C296" i="2"/>
  <c r="B41" i="2"/>
  <c r="C41" i="2"/>
  <c r="B42" i="2"/>
  <c r="C42" i="2"/>
  <c r="B43" i="2"/>
  <c r="C43" i="2"/>
  <c r="B44" i="2"/>
  <c r="C44" i="2"/>
  <c r="B45" i="2"/>
  <c r="C45" i="2"/>
  <c r="B297" i="2"/>
  <c r="C297" i="2"/>
  <c r="B298" i="2"/>
  <c r="C298" i="2"/>
  <c r="B299" i="2"/>
  <c r="C299" i="2"/>
  <c r="B300" i="2"/>
  <c r="C300" i="2"/>
  <c r="B301" i="2"/>
  <c r="C301" i="2"/>
  <c r="B302" i="2"/>
  <c r="C302" i="2"/>
  <c r="B448" i="2"/>
  <c r="C448" i="2"/>
  <c r="B46" i="2"/>
  <c r="C46" i="2"/>
  <c r="B47" i="2"/>
  <c r="C47" i="2"/>
  <c r="B48" i="2"/>
  <c r="C48" i="2"/>
  <c r="B49" i="2"/>
  <c r="C49" i="2"/>
  <c r="B50" i="2"/>
  <c r="C50" i="2"/>
  <c r="B51" i="2"/>
  <c r="C51" i="2"/>
  <c r="B52" i="2"/>
  <c r="C52" i="2"/>
  <c r="B53" i="2"/>
  <c r="C53" i="2"/>
  <c r="B54" i="2"/>
  <c r="C54" i="2"/>
  <c r="B55" i="2"/>
  <c r="C55" i="2"/>
  <c r="B449" i="2"/>
  <c r="C449" i="2"/>
  <c r="B56" i="2"/>
  <c r="C56" i="2"/>
  <c r="B57" i="2"/>
  <c r="C57" i="2"/>
  <c r="B58" i="2"/>
  <c r="C58" i="2"/>
  <c r="B59" i="2"/>
  <c r="C59" i="2"/>
  <c r="B60" i="2"/>
  <c r="C60" i="2"/>
  <c r="B303" i="2"/>
  <c r="C303" i="2"/>
  <c r="B304" i="2"/>
  <c r="C304" i="2"/>
  <c r="B305" i="2"/>
  <c r="C305" i="2"/>
  <c r="B306" i="2"/>
  <c r="C306" i="2"/>
  <c r="B307" i="2"/>
  <c r="C307" i="2"/>
  <c r="B450" i="2"/>
  <c r="C450" i="2"/>
  <c r="B61" i="2"/>
  <c r="C61" i="2"/>
  <c r="B62" i="2"/>
  <c r="C62" i="2"/>
  <c r="B63" i="2"/>
  <c r="C63" i="2"/>
  <c r="B64" i="2"/>
  <c r="C64" i="2"/>
  <c r="B65" i="2"/>
  <c r="C65" i="2"/>
  <c r="B66" i="2"/>
  <c r="C66" i="2"/>
  <c r="B67" i="2"/>
  <c r="C67" i="2"/>
  <c r="B68" i="2"/>
  <c r="C68" i="2"/>
  <c r="B69" i="2"/>
  <c r="C69" i="2"/>
  <c r="B308" i="2"/>
  <c r="C308" i="2"/>
  <c r="B309" i="2"/>
  <c r="C309" i="2"/>
  <c r="B310" i="2"/>
  <c r="C310" i="2"/>
  <c r="B311" i="2"/>
  <c r="C311" i="2"/>
  <c r="B451" i="2"/>
  <c r="C451" i="2"/>
  <c r="B452" i="2"/>
  <c r="C452" i="2"/>
  <c r="B453" i="2"/>
  <c r="C453" i="2"/>
  <c r="B454" i="2"/>
  <c r="C454" i="2"/>
  <c r="B455" i="2"/>
  <c r="C455" i="2"/>
  <c r="B312" i="2"/>
  <c r="C312" i="2"/>
  <c r="B313" i="2"/>
  <c r="C313" i="2"/>
  <c r="B314" i="2"/>
  <c r="C314" i="2"/>
  <c r="B315" i="2"/>
  <c r="C315" i="2"/>
  <c r="B456" i="2"/>
  <c r="C456" i="2"/>
  <c r="B457" i="2"/>
  <c r="C457" i="2"/>
  <c r="B70" i="2"/>
  <c r="C70" i="2"/>
  <c r="B71" i="2"/>
  <c r="C71" i="2"/>
  <c r="B72" i="2"/>
  <c r="C72" i="2"/>
  <c r="B73" i="2"/>
  <c r="C73" i="2"/>
  <c r="B74" i="2"/>
  <c r="C74" i="2"/>
  <c r="B75" i="2"/>
  <c r="C75" i="2"/>
  <c r="B76" i="2"/>
  <c r="C76" i="2"/>
  <c r="B458" i="2"/>
  <c r="C458" i="2"/>
  <c r="B316" i="2"/>
  <c r="C316" i="2"/>
  <c r="B317" i="2"/>
  <c r="C317" i="2"/>
  <c r="B318" i="2"/>
  <c r="C318" i="2"/>
  <c r="B319" i="2"/>
  <c r="C319" i="2"/>
  <c r="B320" i="2"/>
  <c r="C320" i="2"/>
  <c r="B321" i="2"/>
  <c r="C321" i="2"/>
  <c r="B459" i="2"/>
  <c r="C459" i="2"/>
  <c r="B460" i="2"/>
  <c r="C460" i="2"/>
  <c r="B461" i="2"/>
  <c r="C461" i="2"/>
  <c r="B462" i="2"/>
  <c r="C462" i="2"/>
  <c r="B463" i="2"/>
  <c r="C463" i="2"/>
  <c r="B8" i="2"/>
  <c r="C8" i="2"/>
  <c r="B9" i="2"/>
  <c r="C9"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B32" i="2"/>
  <c r="C32" i="2"/>
  <c r="B33" i="2"/>
  <c r="C33" i="2"/>
  <c r="B34" i="2"/>
  <c r="C34" i="2"/>
  <c r="B35" i="2"/>
  <c r="C35" i="2"/>
  <c r="B36" i="2"/>
  <c r="C36" i="2"/>
  <c r="B37" i="2"/>
  <c r="C37" i="2"/>
  <c r="B38" i="2"/>
  <c r="C38" i="2"/>
  <c r="B39" i="2"/>
  <c r="C39" i="2"/>
  <c r="B40" i="2"/>
  <c r="C40" i="2"/>
  <c r="B322" i="2"/>
  <c r="C322" i="2"/>
  <c r="B323" i="2"/>
  <c r="C323" i="2"/>
  <c r="B324" i="2"/>
  <c r="C324" i="2"/>
  <c r="B325" i="2"/>
  <c r="C325" i="2"/>
  <c r="B326" i="2"/>
  <c r="C326" i="2"/>
  <c r="B327" i="2"/>
  <c r="C327" i="2"/>
  <c r="B328" i="2"/>
  <c r="C328" i="2"/>
  <c r="B329" i="2"/>
  <c r="C329" i="2"/>
  <c r="B330" i="2"/>
  <c r="C330" i="2"/>
  <c r="B331" i="2"/>
  <c r="C331" i="2"/>
  <c r="B332" i="2"/>
  <c r="C332" i="2"/>
  <c r="B333" i="2"/>
  <c r="C333" i="2"/>
  <c r="B334" i="2"/>
  <c r="C334" i="2"/>
  <c r="B464" i="2"/>
  <c r="C464" i="2"/>
  <c r="B465" i="2"/>
  <c r="C465" i="2"/>
  <c r="B466" i="2"/>
  <c r="C466" i="2"/>
  <c r="B467" i="2"/>
  <c r="C467" i="2"/>
  <c r="B468" i="2"/>
  <c r="C468" i="2"/>
  <c r="B469" i="2"/>
  <c r="C469" i="2"/>
  <c r="B335" i="2"/>
  <c r="C335" i="2"/>
  <c r="B336" i="2"/>
  <c r="C336" i="2"/>
  <c r="B337" i="2"/>
  <c r="C337" i="2"/>
  <c r="B338" i="2"/>
  <c r="C338" i="2"/>
  <c r="B339" i="2"/>
  <c r="C339" i="2"/>
  <c r="B340" i="2"/>
  <c r="C340" i="2"/>
  <c r="B341" i="2"/>
  <c r="C341" i="2"/>
  <c r="B342" i="2"/>
  <c r="C342" i="2"/>
  <c r="B343" i="2"/>
  <c r="C343" i="2"/>
  <c r="B344" i="2"/>
  <c r="C344" i="2"/>
  <c r="B345" i="2"/>
  <c r="C345" i="2"/>
  <c r="B470" i="2"/>
  <c r="C470" i="2"/>
  <c r="B346" i="2"/>
  <c r="C346" i="2"/>
  <c r="B471" i="2"/>
  <c r="C471" i="2"/>
  <c r="B472" i="2"/>
  <c r="C472" i="2"/>
  <c r="B347" i="2"/>
  <c r="C347" i="2"/>
  <c r="B348" i="2"/>
  <c r="C348" i="2"/>
  <c r="B349" i="2"/>
  <c r="C349" i="2"/>
  <c r="B350" i="2"/>
  <c r="C350" i="2"/>
  <c r="B351" i="2"/>
  <c r="C351" i="2"/>
  <c r="B352" i="2"/>
  <c r="C352" i="2"/>
  <c r="B353" i="2"/>
  <c r="C353" i="2"/>
  <c r="B354" i="2"/>
  <c r="C354" i="2"/>
  <c r="B355" i="2"/>
  <c r="C355" i="2"/>
  <c r="B356" i="2"/>
  <c r="C356" i="2"/>
  <c r="B357" i="2"/>
  <c r="C357" i="2"/>
  <c r="B358" i="2"/>
  <c r="C358" i="2"/>
  <c r="B359" i="2"/>
  <c r="C359" i="2"/>
  <c r="B360" i="2"/>
  <c r="C360" i="2"/>
  <c r="B361" i="2"/>
  <c r="C361" i="2"/>
  <c r="B362" i="2"/>
  <c r="C362" i="2"/>
  <c r="B363" i="2"/>
  <c r="C363" i="2"/>
  <c r="B364" i="2"/>
  <c r="C364" i="2"/>
  <c r="B365" i="2"/>
  <c r="C365" i="2"/>
  <c r="B366" i="2"/>
  <c r="C366" i="2"/>
  <c r="B367" i="2"/>
  <c r="C367" i="2"/>
  <c r="B368" i="2"/>
  <c r="C368" i="2"/>
  <c r="B369" i="2"/>
  <c r="C369" i="2"/>
  <c r="B370" i="2"/>
  <c r="C370" i="2"/>
  <c r="B371" i="2"/>
  <c r="C371" i="2"/>
  <c r="B372" i="2"/>
  <c r="C372" i="2"/>
  <c r="B373" i="2"/>
  <c r="C373" i="2"/>
  <c r="B374" i="2"/>
  <c r="C374" i="2"/>
  <c r="B375" i="2"/>
  <c r="C375" i="2"/>
  <c r="B376" i="2"/>
  <c r="C376" i="2"/>
  <c r="B377" i="2"/>
  <c r="C377" i="2"/>
  <c r="B378" i="2"/>
  <c r="C378" i="2"/>
  <c r="B379" i="2"/>
  <c r="C379" i="2"/>
  <c r="B380" i="2"/>
  <c r="C380" i="2"/>
  <c r="B381" i="2"/>
  <c r="C381" i="2"/>
  <c r="B382" i="2"/>
  <c r="C382" i="2"/>
  <c r="B383" i="2"/>
  <c r="C383" i="2"/>
  <c r="B384" i="2"/>
  <c r="C384" i="2"/>
  <c r="B385" i="2"/>
  <c r="C385" i="2"/>
  <c r="B386" i="2"/>
  <c r="C386" i="2"/>
  <c r="B387" i="2"/>
  <c r="C387" i="2"/>
  <c r="B388" i="2"/>
  <c r="C388" i="2"/>
  <c r="B389" i="2"/>
  <c r="C389" i="2"/>
  <c r="B390" i="2"/>
  <c r="C390" i="2"/>
  <c r="B391" i="2"/>
  <c r="C391" i="2"/>
  <c r="B392" i="2"/>
  <c r="C392" i="2"/>
  <c r="B393" i="2"/>
  <c r="C393" i="2"/>
  <c r="B394" i="2"/>
  <c r="C394" i="2"/>
  <c r="B395" i="2"/>
  <c r="C395" i="2"/>
  <c r="B396" i="2"/>
  <c r="C396" i="2"/>
  <c r="B397" i="2"/>
  <c r="C397" i="2"/>
  <c r="B398" i="2"/>
  <c r="C398" i="2"/>
  <c r="B399" i="2"/>
  <c r="C399" i="2"/>
  <c r="B400" i="2"/>
  <c r="C400" i="2"/>
  <c r="B401" i="2"/>
  <c r="C401" i="2"/>
  <c r="B402" i="2"/>
  <c r="C402" i="2"/>
  <c r="B403" i="2"/>
  <c r="C403" i="2"/>
  <c r="B404" i="2"/>
  <c r="C404" i="2"/>
  <c r="B405" i="2"/>
  <c r="C405" i="2"/>
  <c r="B406" i="2"/>
  <c r="C406" i="2"/>
  <c r="B407" i="2"/>
  <c r="C407" i="2"/>
  <c r="B408" i="2"/>
  <c r="C408" i="2"/>
  <c r="B409" i="2"/>
  <c r="C409" i="2"/>
  <c r="B410" i="2"/>
  <c r="C410" i="2"/>
  <c r="B411" i="2"/>
  <c r="C411" i="2"/>
  <c r="B102" i="2"/>
  <c r="C102" i="2"/>
  <c r="B103" i="2"/>
  <c r="C103" i="2"/>
  <c r="B104" i="2"/>
  <c r="C104" i="2"/>
  <c r="B105" i="2"/>
  <c r="C105" i="2"/>
  <c r="B106" i="2"/>
  <c r="C106" i="2"/>
  <c r="B107" i="2"/>
  <c r="C107" i="2"/>
  <c r="B108" i="2"/>
  <c r="C108" i="2"/>
  <c r="B109" i="2"/>
  <c r="C109" i="2"/>
  <c r="B110" i="2"/>
  <c r="C110" i="2"/>
  <c r="B111" i="2"/>
  <c r="C111" i="2"/>
  <c r="B112" i="2"/>
  <c r="C112" i="2"/>
  <c r="B113" i="2"/>
  <c r="C113" i="2"/>
  <c r="B114" i="2"/>
  <c r="C114" i="2"/>
  <c r="B115" i="2"/>
  <c r="C115" i="2"/>
  <c r="B116" i="2"/>
  <c r="C116" i="2"/>
  <c r="B117" i="2"/>
  <c r="C117" i="2"/>
  <c r="B118" i="2"/>
  <c r="C118" i="2"/>
  <c r="B119" i="2"/>
  <c r="C119" i="2"/>
  <c r="B120" i="2"/>
  <c r="C120" i="2"/>
  <c r="B121" i="2"/>
  <c r="C121" i="2"/>
  <c r="B122" i="2"/>
  <c r="C122" i="2"/>
  <c r="B123" i="2"/>
  <c r="C123" i="2"/>
  <c r="B124" i="2"/>
  <c r="C124" i="2"/>
  <c r="B125" i="2"/>
  <c r="C125" i="2"/>
  <c r="B126" i="2"/>
  <c r="C126" i="2"/>
  <c r="B127" i="2"/>
  <c r="C127" i="2"/>
  <c r="B128" i="2"/>
  <c r="C128" i="2"/>
  <c r="B129" i="2"/>
  <c r="C129" i="2"/>
  <c r="B130" i="2"/>
  <c r="C130" i="2"/>
  <c r="B131" i="2"/>
  <c r="C131" i="2"/>
  <c r="B132" i="2"/>
  <c r="C132" i="2"/>
  <c r="B133" i="2"/>
  <c r="C133" i="2"/>
  <c r="B134" i="2"/>
  <c r="C134" i="2"/>
  <c r="B135" i="2"/>
  <c r="C135" i="2"/>
  <c r="B136" i="2"/>
  <c r="C136" i="2"/>
  <c r="B137" i="2"/>
  <c r="C137" i="2"/>
  <c r="B138" i="2"/>
  <c r="C138" i="2"/>
  <c r="B139" i="2"/>
  <c r="C139" i="2"/>
  <c r="B140" i="2"/>
  <c r="C140" i="2"/>
  <c r="B141" i="2"/>
  <c r="C141" i="2"/>
  <c r="B142" i="2"/>
  <c r="C142" i="2"/>
  <c r="B143" i="2"/>
  <c r="C143" i="2"/>
  <c r="B144" i="2"/>
  <c r="C144" i="2"/>
  <c r="B145" i="2"/>
  <c r="C145" i="2"/>
  <c r="B146" i="2"/>
  <c r="C146" i="2"/>
  <c r="B147" i="2"/>
  <c r="C147" i="2"/>
  <c r="B148" i="2"/>
  <c r="C148" i="2"/>
  <c r="B149" i="2"/>
  <c r="C149" i="2"/>
  <c r="B150" i="2"/>
  <c r="C150" i="2"/>
  <c r="B151" i="2"/>
  <c r="C151" i="2"/>
  <c r="B152" i="2"/>
  <c r="C152" i="2"/>
  <c r="B153" i="2"/>
  <c r="C153" i="2"/>
  <c r="B154" i="2"/>
  <c r="C154" i="2"/>
  <c r="B155" i="2"/>
  <c r="C155" i="2"/>
  <c r="B156" i="2"/>
  <c r="C156" i="2"/>
  <c r="B157" i="2"/>
  <c r="C157" i="2"/>
  <c r="B158" i="2"/>
  <c r="C158" i="2"/>
  <c r="B159" i="2"/>
  <c r="C159" i="2"/>
  <c r="B160" i="2"/>
  <c r="C160" i="2"/>
  <c r="B161" i="2"/>
  <c r="C161" i="2"/>
  <c r="B162" i="2"/>
  <c r="C162" i="2"/>
  <c r="B163" i="2"/>
  <c r="C163" i="2"/>
  <c r="B164" i="2"/>
  <c r="C164" i="2"/>
  <c r="B165" i="2"/>
  <c r="C165" i="2"/>
  <c r="B166" i="2"/>
  <c r="C166" i="2"/>
  <c r="B167" i="2"/>
  <c r="C167" i="2"/>
  <c r="B168" i="2"/>
  <c r="C168" i="2"/>
  <c r="B169" i="2"/>
  <c r="C169" i="2"/>
  <c r="B170" i="2"/>
  <c r="C170" i="2"/>
  <c r="B171" i="2"/>
  <c r="C171" i="2"/>
  <c r="B172" i="2"/>
  <c r="C172" i="2"/>
  <c r="B173" i="2"/>
  <c r="C173" i="2"/>
  <c r="B174" i="2"/>
  <c r="C174" i="2"/>
  <c r="B175" i="2"/>
  <c r="C175" i="2"/>
  <c r="B176" i="2"/>
  <c r="C176" i="2"/>
  <c r="B177" i="2"/>
  <c r="C177" i="2"/>
  <c r="B178" i="2"/>
  <c r="C178" i="2"/>
  <c r="B179" i="2"/>
  <c r="C179" i="2"/>
  <c r="B180" i="2"/>
  <c r="C180" i="2"/>
  <c r="B181" i="2"/>
  <c r="C181" i="2"/>
  <c r="B182" i="2"/>
  <c r="C182" i="2"/>
  <c r="B183" i="2"/>
  <c r="C183" i="2"/>
  <c r="B184" i="2"/>
  <c r="C184" i="2"/>
  <c r="B185" i="2"/>
  <c r="C185" i="2"/>
  <c r="B186" i="2"/>
  <c r="C186" i="2"/>
  <c r="B187" i="2"/>
  <c r="C187" i="2"/>
  <c r="B188" i="2"/>
  <c r="C188" i="2"/>
  <c r="B189" i="2"/>
  <c r="C189" i="2"/>
  <c r="B190" i="2"/>
  <c r="C190" i="2"/>
  <c r="B191" i="2"/>
  <c r="C191" i="2"/>
  <c r="B192" i="2"/>
  <c r="C192" i="2"/>
  <c r="B193" i="2"/>
  <c r="C193" i="2"/>
  <c r="B194" i="2"/>
  <c r="C194" i="2"/>
  <c r="B195" i="2"/>
  <c r="C195" i="2"/>
  <c r="B196" i="2"/>
  <c r="C196" i="2"/>
  <c r="B197" i="2"/>
  <c r="C197" i="2"/>
  <c r="B198" i="2"/>
  <c r="C198" i="2"/>
  <c r="B199" i="2"/>
  <c r="C199" i="2"/>
  <c r="B200" i="2"/>
  <c r="C200" i="2"/>
  <c r="B201" i="2"/>
  <c r="C201" i="2"/>
  <c r="B202" i="2"/>
  <c r="C202" i="2"/>
  <c r="B203" i="2"/>
  <c r="C203" i="2"/>
  <c r="B204" i="2"/>
  <c r="C204" i="2"/>
  <c r="B205" i="2"/>
  <c r="C205" i="2"/>
  <c r="B206" i="2"/>
  <c r="C206" i="2"/>
  <c r="B207" i="2"/>
  <c r="C207" i="2"/>
  <c r="B208" i="2"/>
  <c r="C208" i="2"/>
  <c r="B209" i="2"/>
  <c r="C209" i="2"/>
  <c r="B210" i="2"/>
  <c r="C210" i="2"/>
  <c r="B211" i="2"/>
  <c r="C211" i="2"/>
  <c r="B212" i="2"/>
  <c r="C212" i="2"/>
  <c r="B213" i="2"/>
  <c r="C213" i="2"/>
  <c r="B214" i="2"/>
  <c r="C214" i="2"/>
  <c r="B215" i="2"/>
  <c r="C215" i="2"/>
  <c r="B216" i="2"/>
  <c r="C216" i="2"/>
  <c r="B217" i="2"/>
  <c r="C217" i="2"/>
  <c r="B218" i="2"/>
  <c r="C218" i="2"/>
  <c r="B219" i="2"/>
  <c r="C219" i="2"/>
  <c r="B220" i="2"/>
  <c r="C220" i="2"/>
  <c r="B221" i="2"/>
  <c r="C221" i="2"/>
  <c r="B222" i="2"/>
  <c r="C222" i="2"/>
  <c r="B223" i="2"/>
  <c r="C223" i="2"/>
  <c r="B224" i="2"/>
  <c r="C224" i="2"/>
  <c r="B225" i="2"/>
  <c r="C225" i="2"/>
  <c r="B226" i="2"/>
  <c r="C226" i="2"/>
  <c r="B227" i="2"/>
  <c r="C227" i="2"/>
  <c r="B228" i="2"/>
  <c r="C228" i="2"/>
  <c r="B229" i="2"/>
  <c r="C229" i="2"/>
  <c r="B230" i="2"/>
  <c r="C230" i="2"/>
  <c r="B231" i="2"/>
  <c r="C231" i="2"/>
  <c r="B232" i="2"/>
  <c r="C232" i="2"/>
  <c r="B233" i="2"/>
  <c r="C233" i="2"/>
  <c r="B234" i="2"/>
  <c r="C234" i="2"/>
  <c r="B235" i="2"/>
  <c r="C235" i="2"/>
  <c r="B236" i="2"/>
  <c r="C236" i="2"/>
  <c r="B237" i="2"/>
  <c r="C237" i="2"/>
  <c r="B238" i="2"/>
  <c r="C238" i="2"/>
  <c r="B239" i="2"/>
  <c r="C239" i="2"/>
  <c r="B240" i="2"/>
  <c r="C240" i="2"/>
  <c r="B241" i="2"/>
  <c r="C241" i="2"/>
  <c r="B242" i="2"/>
  <c r="C242" i="2"/>
  <c r="B243" i="2"/>
  <c r="C243" i="2"/>
  <c r="B244" i="2"/>
  <c r="C244" i="2"/>
  <c r="B245" i="2"/>
  <c r="C245" i="2"/>
  <c r="B246" i="2"/>
  <c r="C246" i="2"/>
  <c r="B247" i="2"/>
  <c r="C247" i="2"/>
  <c r="B248" i="2"/>
  <c r="C248" i="2"/>
  <c r="B249" i="2"/>
  <c r="C249" i="2"/>
  <c r="B250" i="2"/>
  <c r="C250" i="2"/>
  <c r="B251" i="2"/>
  <c r="C251" i="2"/>
  <c r="B252" i="2"/>
  <c r="C252" i="2"/>
  <c r="B253" i="2"/>
  <c r="C253" i="2"/>
  <c r="B254" i="2"/>
  <c r="C254" i="2"/>
  <c r="B255" i="2"/>
  <c r="C255" i="2"/>
  <c r="B256" i="2"/>
  <c r="C256" i="2"/>
  <c r="B257" i="2"/>
  <c r="C257" i="2"/>
  <c r="B258" i="2"/>
  <c r="C258" i="2"/>
  <c r="B259" i="2"/>
  <c r="C259" i="2"/>
  <c r="B260" i="2"/>
  <c r="C260" i="2"/>
  <c r="B261" i="2"/>
  <c r="C261" i="2"/>
  <c r="B262" i="2"/>
  <c r="C262" i="2"/>
  <c r="B263" i="2"/>
  <c r="C263" i="2"/>
  <c r="B264" i="2"/>
  <c r="C264" i="2"/>
  <c r="B265" i="2"/>
  <c r="C265" i="2"/>
  <c r="B266" i="2"/>
  <c r="C266" i="2"/>
  <c r="B267" i="2"/>
  <c r="C267" i="2"/>
  <c r="B268" i="2"/>
  <c r="C268" i="2"/>
  <c r="B269" i="2"/>
  <c r="C269" i="2"/>
  <c r="B270" i="2"/>
  <c r="C270" i="2"/>
  <c r="B271" i="2"/>
  <c r="C271" i="2"/>
  <c r="B272" i="2"/>
  <c r="C272" i="2"/>
  <c r="B273" i="2"/>
  <c r="C273" i="2"/>
  <c r="B274" i="2"/>
  <c r="C274" i="2"/>
  <c r="B275" i="2"/>
  <c r="C275" i="2"/>
  <c r="B276" i="2"/>
  <c r="C276" i="2"/>
  <c r="B277" i="2"/>
  <c r="C277" i="2"/>
  <c r="B278" i="2"/>
  <c r="C278" i="2"/>
  <c r="B279" i="2"/>
  <c r="C279" i="2"/>
  <c r="B280" i="2"/>
  <c r="C280" i="2"/>
  <c r="B281" i="2"/>
  <c r="C281" i="2"/>
  <c r="B282" i="2"/>
  <c r="C282" i="2"/>
  <c r="B283" i="2"/>
  <c r="C283" i="2"/>
  <c r="B284" i="2"/>
  <c r="C284" i="2"/>
  <c r="B285" i="2"/>
  <c r="C285" i="2"/>
  <c r="B286" i="2"/>
  <c r="C286" i="2"/>
  <c r="B287" i="2"/>
  <c r="C287" i="2"/>
  <c r="B288" i="2"/>
  <c r="C288" i="2"/>
  <c r="B289" i="2"/>
  <c r="C289" i="2"/>
  <c r="J424" i="2" l="1"/>
  <c r="K424" i="2"/>
  <c r="L424" i="2"/>
  <c r="M424" i="2"/>
  <c r="N424" i="2"/>
  <c r="O424" i="2"/>
  <c r="P424" i="2"/>
  <c r="E424" i="2"/>
  <c r="F424" i="2"/>
  <c r="Y424" i="2" s="1"/>
  <c r="G424" i="2"/>
  <c r="Z424" i="2" s="1"/>
  <c r="H424" i="2"/>
  <c r="AA424" i="2" s="1"/>
  <c r="T424" i="2"/>
  <c r="AM424" i="2" s="1"/>
  <c r="I424" i="2"/>
  <c r="D424" i="2"/>
  <c r="R424" i="2"/>
  <c r="S424" i="2"/>
  <c r="Q424" i="2"/>
  <c r="AJ424" i="2" s="1"/>
  <c r="L441" i="2"/>
  <c r="Q435" i="2"/>
  <c r="E435" i="2"/>
  <c r="J429" i="2"/>
  <c r="N435" i="2"/>
  <c r="T441" i="2"/>
  <c r="AM441" i="2" s="1"/>
  <c r="R429" i="2"/>
  <c r="AK429" i="2" s="1"/>
  <c r="L435" i="2"/>
  <c r="R441" i="2"/>
  <c r="P429" i="2"/>
  <c r="E441" i="2"/>
  <c r="D441" i="2"/>
  <c r="O441" i="2"/>
  <c r="M429" i="2"/>
  <c r="G435" i="2"/>
  <c r="R435" i="2"/>
  <c r="K441" i="2"/>
  <c r="AD441" i="2" s="1"/>
  <c r="P435" i="2"/>
  <c r="D435" i="2"/>
  <c r="I429" i="2"/>
  <c r="S429" i="2"/>
  <c r="H441" i="2"/>
  <c r="F429" i="2"/>
  <c r="G441" i="2"/>
  <c r="Z441" i="2" s="1"/>
  <c r="E429" i="2"/>
  <c r="K435" i="2"/>
  <c r="Q441" i="2"/>
  <c r="O429" i="2"/>
  <c r="I435" i="2"/>
  <c r="T435" i="2"/>
  <c r="N441" i="2"/>
  <c r="AG441" i="2" s="1"/>
  <c r="L429" i="2"/>
  <c r="F435" i="2"/>
  <c r="J441" i="2"/>
  <c r="O435" i="2"/>
  <c r="T429" i="2"/>
  <c r="H429" i="2"/>
  <c r="I441" i="2"/>
  <c r="G429" i="2"/>
  <c r="M435" i="2"/>
  <c r="S441" i="2"/>
  <c r="AL441" i="2" s="1"/>
  <c r="Q429" i="2"/>
  <c r="AJ429" i="2" s="1"/>
  <c r="F441" i="2"/>
  <c r="Y441" i="2" s="1"/>
  <c r="D429" i="2"/>
  <c r="J435" i="2"/>
  <c r="P441" i="2"/>
  <c r="N429" i="2"/>
  <c r="H435" i="2"/>
  <c r="S435" i="2"/>
  <c r="M441" i="2"/>
  <c r="K429" i="2"/>
  <c r="M1055" i="2"/>
  <c r="E1054" i="2"/>
  <c r="P1045" i="2"/>
  <c r="AI1045" i="2" s="1"/>
  <c r="P1054" i="2"/>
  <c r="I1052" i="2"/>
  <c r="H1056" i="2"/>
  <c r="J1046" i="2"/>
  <c r="O1045" i="2"/>
  <c r="T1052" i="2"/>
  <c r="H1052" i="2"/>
  <c r="M1051" i="2"/>
  <c r="D1056" i="2"/>
  <c r="K1058" i="2"/>
  <c r="O1057" i="2"/>
  <c r="S1056" i="2"/>
  <c r="AL1056" i="2" s="1"/>
  <c r="G1056" i="2"/>
  <c r="Z1056" i="2" s="1"/>
  <c r="K1055" i="2"/>
  <c r="O1054" i="2"/>
  <c r="T1056" i="2"/>
  <c r="I1046" i="2"/>
  <c r="N1045" i="2"/>
  <c r="S1052" i="2"/>
  <c r="G1052" i="2"/>
  <c r="L1051" i="2"/>
  <c r="D1057" i="2"/>
  <c r="J1058" i="2"/>
  <c r="N1057" i="2"/>
  <c r="R1056" i="2"/>
  <c r="AK1056" i="2" s="1"/>
  <c r="F1056" i="2"/>
  <c r="J1055" i="2"/>
  <c r="N1054" i="2"/>
  <c r="D1055" i="2"/>
  <c r="T1046" i="2"/>
  <c r="H1046" i="2"/>
  <c r="M1045" i="2"/>
  <c r="R1052" i="2"/>
  <c r="F1052" i="2"/>
  <c r="K1051" i="2"/>
  <c r="D1058" i="2"/>
  <c r="I1058" i="2"/>
  <c r="M1057" i="2"/>
  <c r="Q1056" i="2"/>
  <c r="E1056" i="2"/>
  <c r="I1055" i="2"/>
  <c r="M1054" i="2"/>
  <c r="S1046" i="2"/>
  <c r="G1046" i="2"/>
  <c r="L1045" i="2"/>
  <c r="Q1052" i="2"/>
  <c r="E1052" i="2"/>
  <c r="J1051" i="2"/>
  <c r="T1058" i="2"/>
  <c r="H1058" i="2"/>
  <c r="L1057" i="2"/>
  <c r="P1056" i="2"/>
  <c r="T1055" i="2"/>
  <c r="H1055" i="2"/>
  <c r="L1054" i="2"/>
  <c r="P1057" i="2"/>
  <c r="R1046" i="2"/>
  <c r="F1046" i="2"/>
  <c r="K1045" i="2"/>
  <c r="P1052" i="2"/>
  <c r="D1052" i="2"/>
  <c r="I1051" i="2"/>
  <c r="S1058" i="2"/>
  <c r="G1058" i="2"/>
  <c r="K1057" i="2"/>
  <c r="O1056" i="2"/>
  <c r="S1055" i="2"/>
  <c r="G1055" i="2"/>
  <c r="K1054" i="2"/>
  <c r="L1058" i="2"/>
  <c r="Q1046" i="2"/>
  <c r="E1046" i="2"/>
  <c r="J1045" i="2"/>
  <c r="AC1045" i="2" s="1"/>
  <c r="O1052" i="2"/>
  <c r="T1051" i="2"/>
  <c r="H1051" i="2"/>
  <c r="R1058" i="2"/>
  <c r="F1058" i="2"/>
  <c r="J1057" i="2"/>
  <c r="N1056" i="2"/>
  <c r="R1055" i="2"/>
  <c r="F1055" i="2"/>
  <c r="J1054" i="2"/>
  <c r="L1055" i="2"/>
  <c r="P1046" i="2"/>
  <c r="D1046" i="2"/>
  <c r="I1045" i="2"/>
  <c r="N1052" i="2"/>
  <c r="S1051" i="2"/>
  <c r="G1051" i="2"/>
  <c r="Q1058" i="2"/>
  <c r="E1058" i="2"/>
  <c r="I1057" i="2"/>
  <c r="M1056" i="2"/>
  <c r="AF1056" i="2" s="1"/>
  <c r="Q1055" i="2"/>
  <c r="E1055" i="2"/>
  <c r="I1054" i="2"/>
  <c r="N1051" i="2"/>
  <c r="O1046" i="2"/>
  <c r="T1045" i="2"/>
  <c r="H1045" i="2"/>
  <c r="M1052" i="2"/>
  <c r="R1051" i="2"/>
  <c r="F1051" i="2"/>
  <c r="P1058" i="2"/>
  <c r="T1057" i="2"/>
  <c r="H1057" i="2"/>
  <c r="L1056" i="2"/>
  <c r="AE1056" i="2" s="1"/>
  <c r="P1055" i="2"/>
  <c r="T1054" i="2"/>
  <c r="H1054" i="2"/>
  <c r="K1046" i="2"/>
  <c r="N1046" i="2"/>
  <c r="S1045" i="2"/>
  <c r="G1045" i="2"/>
  <c r="L1052" i="2"/>
  <c r="Q1051" i="2"/>
  <c r="E1051" i="2"/>
  <c r="O1058" i="2"/>
  <c r="S1057" i="2"/>
  <c r="G1057" i="2"/>
  <c r="K1056" i="2"/>
  <c r="O1055" i="2"/>
  <c r="S1054" i="2"/>
  <c r="G1054" i="2"/>
  <c r="D1045" i="2"/>
  <c r="M1046" i="2"/>
  <c r="R1045" i="2"/>
  <c r="F1045" i="2"/>
  <c r="K1052" i="2"/>
  <c r="P1051" i="2"/>
  <c r="D1051" i="2"/>
  <c r="N1058" i="2"/>
  <c r="R1057" i="2"/>
  <c r="F1057" i="2"/>
  <c r="J1056" i="2"/>
  <c r="N1055" i="2"/>
  <c r="AG1055" i="2" s="1"/>
  <c r="R1054" i="2"/>
  <c r="F1054" i="2"/>
  <c r="L1046" i="2"/>
  <c r="Q1045" i="2"/>
  <c r="E1045" i="2"/>
  <c r="X1045" i="2" s="1"/>
  <c r="J1052" i="2"/>
  <c r="O1051" i="2"/>
  <c r="D1054" i="2"/>
  <c r="M1058" i="2"/>
  <c r="Q1057" i="2"/>
  <c r="E1057" i="2"/>
  <c r="I1056" i="2"/>
  <c r="Q1054" i="2"/>
  <c r="D1050" i="2"/>
  <c r="J1032" i="2"/>
  <c r="D1048" i="2"/>
  <c r="N1044" i="2"/>
  <c r="R1037" i="2"/>
  <c r="Q1048" i="2"/>
  <c r="AJ1048" i="2" s="1"/>
  <c r="M1034" i="2"/>
  <c r="Q1033" i="2"/>
  <c r="E1033" i="2"/>
  <c r="I1032" i="2"/>
  <c r="Q1039" i="2"/>
  <c r="E1039" i="2"/>
  <c r="I1038" i="2"/>
  <c r="M1036" i="2"/>
  <c r="Q1035" i="2"/>
  <c r="E1035" i="2"/>
  <c r="I1037" i="2"/>
  <c r="O1042" i="2"/>
  <c r="AH1042" i="2" s="1"/>
  <c r="F1048" i="2"/>
  <c r="Y1048" i="2" s="1"/>
  <c r="R1048" i="2"/>
  <c r="L1043" i="2"/>
  <c r="Q1044" i="2"/>
  <c r="E1044" i="2"/>
  <c r="K1049" i="2"/>
  <c r="O1050" i="2"/>
  <c r="AH1050" i="2" s="1"/>
  <c r="L1034" i="2"/>
  <c r="P1033" i="2"/>
  <c r="T1032" i="2"/>
  <c r="H1032" i="2"/>
  <c r="P1039" i="2"/>
  <c r="T1038" i="2"/>
  <c r="H1038" i="2"/>
  <c r="L1036" i="2"/>
  <c r="P1035" i="2"/>
  <c r="D1037" i="2"/>
  <c r="H1037" i="2"/>
  <c r="N1042" i="2"/>
  <c r="G1048" i="2"/>
  <c r="S1048" i="2"/>
  <c r="AL1048" i="2" s="1"/>
  <c r="K1043" i="2"/>
  <c r="P1044" i="2"/>
  <c r="D1044" i="2"/>
  <c r="J1049" i="2"/>
  <c r="N1050" i="2"/>
  <c r="D1032" i="2"/>
  <c r="K1034" i="2"/>
  <c r="O1033" i="2"/>
  <c r="S1032" i="2"/>
  <c r="G1032" i="2"/>
  <c r="O1039" i="2"/>
  <c r="S1038" i="2"/>
  <c r="G1038" i="2"/>
  <c r="K1036" i="2"/>
  <c r="O1035" i="2"/>
  <c r="AH1035" i="2" s="1"/>
  <c r="S1037" i="2"/>
  <c r="G1037" i="2"/>
  <c r="M1042" i="2"/>
  <c r="H1048" i="2"/>
  <c r="T1048" i="2"/>
  <c r="J1043" i="2"/>
  <c r="O1044" i="2"/>
  <c r="D1049" i="2"/>
  <c r="I1049" i="2"/>
  <c r="M1050" i="2"/>
  <c r="AF1050" i="2" s="1"/>
  <c r="L1050" i="2"/>
  <c r="AE1050" i="2" s="1"/>
  <c r="D1034" i="2"/>
  <c r="R1032" i="2"/>
  <c r="F1038" i="2"/>
  <c r="J1036" i="2"/>
  <c r="F1037" i="2"/>
  <c r="I1048" i="2"/>
  <c r="I1043" i="2"/>
  <c r="H1049" i="2"/>
  <c r="D1033" i="2"/>
  <c r="I1034" i="2"/>
  <c r="M1033" i="2"/>
  <c r="Q1032" i="2"/>
  <c r="E1032" i="2"/>
  <c r="M1039" i="2"/>
  <c r="AF1039" i="2" s="1"/>
  <c r="Q1038" i="2"/>
  <c r="E1038" i="2"/>
  <c r="I1036" i="2"/>
  <c r="M1035" i="2"/>
  <c r="Q1037" i="2"/>
  <c r="E1037" i="2"/>
  <c r="K1042" i="2"/>
  <c r="J1048" i="2"/>
  <c r="AC1048" i="2" s="1"/>
  <c r="T1043" i="2"/>
  <c r="H1043" i="2"/>
  <c r="M1044" i="2"/>
  <c r="AF1044" i="2" s="1"/>
  <c r="S1049" i="2"/>
  <c r="G1049" i="2"/>
  <c r="K1050" i="2"/>
  <c r="N1033" i="2"/>
  <c r="N1039" i="2"/>
  <c r="T1049" i="2"/>
  <c r="T1034" i="2"/>
  <c r="H1034" i="2"/>
  <c r="L1033" i="2"/>
  <c r="P1032" i="2"/>
  <c r="D1035" i="2"/>
  <c r="L1039" i="2"/>
  <c r="P1038" i="2"/>
  <c r="T1036" i="2"/>
  <c r="H1036" i="2"/>
  <c r="L1035" i="2"/>
  <c r="P1037" i="2"/>
  <c r="AI1037" i="2" s="1"/>
  <c r="T1037" i="2"/>
  <c r="J1042" i="2"/>
  <c r="K1048" i="2"/>
  <c r="S1043" i="2"/>
  <c r="G1043" i="2"/>
  <c r="L1044" i="2"/>
  <c r="R1049" i="2"/>
  <c r="F1049" i="2"/>
  <c r="J1050" i="2"/>
  <c r="J1034" i="2"/>
  <c r="F1032" i="2"/>
  <c r="R1038" i="2"/>
  <c r="N1035" i="2"/>
  <c r="L1042" i="2"/>
  <c r="S1034" i="2"/>
  <c r="G1034" i="2"/>
  <c r="K1033" i="2"/>
  <c r="O1032" i="2"/>
  <c r="D1039" i="2"/>
  <c r="K1039" i="2"/>
  <c r="AD1039" i="2" s="1"/>
  <c r="O1038" i="2"/>
  <c r="S1036" i="2"/>
  <c r="G1036" i="2"/>
  <c r="K1035" i="2"/>
  <c r="O1037" i="2"/>
  <c r="D1042" i="2"/>
  <c r="I1042" i="2"/>
  <c r="AB1042" i="2" s="1"/>
  <c r="L1048" i="2"/>
  <c r="AE1048" i="2" s="1"/>
  <c r="R1043" i="2"/>
  <c r="F1043" i="2"/>
  <c r="K1044" i="2"/>
  <c r="AD1044" i="2" s="1"/>
  <c r="Q1049" i="2"/>
  <c r="E1049" i="2"/>
  <c r="I1050" i="2"/>
  <c r="R1034" i="2"/>
  <c r="F1034" i="2"/>
  <c r="J1033" i="2"/>
  <c r="N1032" i="2"/>
  <c r="D1038" i="2"/>
  <c r="J1039" i="2"/>
  <c r="N1038" i="2"/>
  <c r="R1036" i="2"/>
  <c r="F1036" i="2"/>
  <c r="J1035" i="2"/>
  <c r="AC1035" i="2" s="1"/>
  <c r="N1037" i="2"/>
  <c r="T1042" i="2"/>
  <c r="H1042" i="2"/>
  <c r="M1048" i="2"/>
  <c r="Q1043" i="2"/>
  <c r="E1043" i="2"/>
  <c r="J1044" i="2"/>
  <c r="P1049" i="2"/>
  <c r="T1050" i="2"/>
  <c r="AM1050" i="2" s="1"/>
  <c r="H1050" i="2"/>
  <c r="AA1050" i="2" s="1"/>
  <c r="Q1034" i="2"/>
  <c r="E1034" i="2"/>
  <c r="I1033" i="2"/>
  <c r="M1032" i="2"/>
  <c r="D1036" i="2"/>
  <c r="I1039" i="2"/>
  <c r="M1038" i="2"/>
  <c r="Q1036" i="2"/>
  <c r="E1036" i="2"/>
  <c r="I1035" i="2"/>
  <c r="M1037" i="2"/>
  <c r="S1042" i="2"/>
  <c r="AL1042" i="2" s="1"/>
  <c r="G1042" i="2"/>
  <c r="Z1042" i="2" s="1"/>
  <c r="N1048" i="2"/>
  <c r="AG1048" i="2" s="1"/>
  <c r="P1043" i="2"/>
  <c r="D1043" i="2"/>
  <c r="I1044" i="2"/>
  <c r="O1049" i="2"/>
  <c r="S1050" i="2"/>
  <c r="G1050" i="2"/>
  <c r="Z1050" i="2" s="1"/>
  <c r="P1034" i="2"/>
  <c r="T1033" i="2"/>
  <c r="H1033" i="2"/>
  <c r="L1032" i="2"/>
  <c r="T1039" i="2"/>
  <c r="AM1039" i="2" s="1"/>
  <c r="H1039" i="2"/>
  <c r="AA1039" i="2" s="1"/>
  <c r="L1038" i="2"/>
  <c r="P1036" i="2"/>
  <c r="T1035" i="2"/>
  <c r="H1035" i="2"/>
  <c r="L1037" i="2"/>
  <c r="R1042" i="2"/>
  <c r="AK1042" i="2" s="1"/>
  <c r="F1042" i="2"/>
  <c r="Y1042" i="2" s="1"/>
  <c r="O1048" i="2"/>
  <c r="AH1048" i="2" s="1"/>
  <c r="O1043" i="2"/>
  <c r="T1044" i="2"/>
  <c r="H1044" i="2"/>
  <c r="AA1044" i="2" s="1"/>
  <c r="N1049" i="2"/>
  <c r="R1050" i="2"/>
  <c r="F1050" i="2"/>
  <c r="O1034" i="2"/>
  <c r="S1033" i="2"/>
  <c r="G1033" i="2"/>
  <c r="K1032" i="2"/>
  <c r="S1039" i="2"/>
  <c r="G1039" i="2"/>
  <c r="K1038" i="2"/>
  <c r="O1036" i="2"/>
  <c r="S1035" i="2"/>
  <c r="AL1035" i="2" s="1"/>
  <c r="G1035" i="2"/>
  <c r="Z1035" i="2" s="1"/>
  <c r="K1037" i="2"/>
  <c r="Q1042" i="2"/>
  <c r="E1042" i="2"/>
  <c r="P1048" i="2"/>
  <c r="N1043" i="2"/>
  <c r="S1044" i="2"/>
  <c r="G1044" i="2"/>
  <c r="M1049" i="2"/>
  <c r="Q1050" i="2"/>
  <c r="AJ1050" i="2" s="1"/>
  <c r="E1050" i="2"/>
  <c r="X1050" i="2" s="1"/>
  <c r="N1034" i="2"/>
  <c r="R1033" i="2"/>
  <c r="F1033" i="2"/>
  <c r="R1039" i="2"/>
  <c r="F1039" i="2"/>
  <c r="J1038" i="2"/>
  <c r="N1036" i="2"/>
  <c r="R1035" i="2"/>
  <c r="F1035" i="2"/>
  <c r="J1037" i="2"/>
  <c r="P1042" i="2"/>
  <c r="AI1042" i="2" s="1"/>
  <c r="E1048" i="2"/>
  <c r="X1048" i="2" s="1"/>
  <c r="M1043" i="2"/>
  <c r="R1044" i="2"/>
  <c r="AK1044" i="2" s="1"/>
  <c r="F1044" i="2"/>
  <c r="L1049" i="2"/>
  <c r="P1050" i="2"/>
  <c r="C290" i="2"/>
  <c r="J445" i="2" s="1"/>
  <c r="B290" i="2"/>
  <c r="D420" i="2" s="1"/>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1" i="7"/>
  <c r="AJ1045" i="2" l="1"/>
  <c r="AJ441" i="2"/>
  <c r="AF441" i="2"/>
  <c r="AB441" i="2"/>
  <c r="AI424" i="2"/>
  <c r="AL424" i="2"/>
  <c r="AB424" i="2"/>
  <c r="X441" i="2"/>
  <c r="AK1048" i="2"/>
  <c r="AD1056" i="2"/>
  <c r="Y1056" i="2"/>
  <c r="Y1045" i="2"/>
  <c r="X424" i="2"/>
  <c r="AL1050" i="2"/>
  <c r="AA1045" i="2"/>
  <c r="AI1050" i="2"/>
  <c r="X1042" i="2"/>
  <c r="AJ1042" i="2"/>
  <c r="Y1050" i="2"/>
  <c r="AM1042" i="2"/>
  <c r="AB1050" i="2"/>
  <c r="AD1050" i="2"/>
  <c r="Y1044" i="2"/>
  <c r="AK1050" i="2"/>
  <c r="AC1050" i="2"/>
  <c r="AG1050" i="2"/>
  <c r="AC424" i="2"/>
  <c r="AH429" i="2"/>
  <c r="AB1035" i="2"/>
  <c r="AD1048" i="2"/>
  <c r="AK1035" i="2"/>
  <c r="AD429" i="2"/>
  <c r="Y1035" i="2"/>
  <c r="AF429" i="2"/>
  <c r="AG1035" i="2"/>
  <c r="AH1056" i="2"/>
  <c r="AM429" i="2"/>
  <c r="AG424" i="2"/>
  <c r="Z429" i="2"/>
  <c r="AG1056" i="2"/>
  <c r="AA1035" i="2"/>
  <c r="AB1039" i="2"/>
  <c r="AF1048" i="2"/>
  <c r="AD1035" i="2"/>
  <c r="AG1039" i="2"/>
  <c r="AF1035" i="2"/>
  <c r="AB1048" i="2"/>
  <c r="AM1048" i="2"/>
  <c r="X1044" i="2"/>
  <c r="AJ1039" i="2"/>
  <c r="AB1056" i="2"/>
  <c r="Z1054" i="2"/>
  <c r="AG1046" i="2"/>
  <c r="AB1046" i="2"/>
  <c r="AH1045" i="2"/>
  <c r="AG429" i="2"/>
  <c r="Y429" i="2"/>
  <c r="AF424" i="2"/>
  <c r="AI1048" i="2"/>
  <c r="Y1039" i="2"/>
  <c r="AM1035" i="2"/>
  <c r="AB1044" i="2"/>
  <c r="AA1042" i="2"/>
  <c r="AE1035" i="2"/>
  <c r="AA1048" i="2"/>
  <c r="AI1035" i="2"/>
  <c r="AJ1044" i="2"/>
  <c r="AC1056" i="2"/>
  <c r="AL1054" i="2"/>
  <c r="AD1046" i="2"/>
  <c r="AM1045" i="2"/>
  <c r="AI1056" i="2"/>
  <c r="X1056" i="2"/>
  <c r="AG1054" i="2"/>
  <c r="AM1056" i="2"/>
  <c r="AC1046" i="2"/>
  <c r="AC429" i="2"/>
  <c r="AK1039" i="2"/>
  <c r="AF1042" i="2"/>
  <c r="D1031" i="2"/>
  <c r="AA1054" i="2"/>
  <c r="AH1046" i="2"/>
  <c r="AB1045" i="2"/>
  <c r="AJ1056" i="2"/>
  <c r="AH1054" i="2"/>
  <c r="AA1056" i="2"/>
  <c r="AM1054" i="2"/>
  <c r="AH1049" i="2"/>
  <c r="AG498" i="2" s="1"/>
  <c r="M498" i="2"/>
  <c r="M493" i="2"/>
  <c r="AH1033" i="2"/>
  <c r="AG493" i="2" s="1"/>
  <c r="T426" i="2"/>
  <c r="R442" i="2"/>
  <c r="F438" i="2"/>
  <c r="S437" i="2"/>
  <c r="G485" i="2"/>
  <c r="AB1032" i="2"/>
  <c r="AA485" i="2" s="1"/>
  <c r="I1031" i="2"/>
  <c r="M423" i="2"/>
  <c r="AI435" i="2"/>
  <c r="G445" i="2"/>
  <c r="T439" i="2"/>
  <c r="J498" i="2"/>
  <c r="AE1049" i="2"/>
  <c r="AD498" i="2" s="1"/>
  <c r="S503" i="2"/>
  <c r="X1038" i="2"/>
  <c r="AM503" i="2" s="1"/>
  <c r="S493" i="2"/>
  <c r="X1033" i="2"/>
  <c r="AM493" i="2" s="1"/>
  <c r="AC1055" i="2"/>
  <c r="D436" i="2"/>
  <c r="M431" i="2"/>
  <c r="R445" i="2"/>
  <c r="G443" i="2"/>
  <c r="J503" i="2"/>
  <c r="AE1038" i="2"/>
  <c r="AD503" i="2" s="1"/>
  <c r="F503" i="2"/>
  <c r="AA1038" i="2"/>
  <c r="Z503" i="2" s="1"/>
  <c r="T425" i="2"/>
  <c r="I444" i="2"/>
  <c r="S430" i="2"/>
  <c r="S443" i="2"/>
  <c r="O498" i="2"/>
  <c r="AJ1049" i="2"/>
  <c r="AI498" i="2" s="1"/>
  <c r="P485" i="2"/>
  <c r="AK1032" i="2"/>
  <c r="AJ485" i="2" s="1"/>
  <c r="R1031" i="2"/>
  <c r="P425" i="2"/>
  <c r="X435" i="2"/>
  <c r="G442" i="2"/>
  <c r="E444" i="2"/>
  <c r="K438" i="2"/>
  <c r="O489" i="2"/>
  <c r="AJ1034" i="2"/>
  <c r="AI489" i="2" s="1"/>
  <c r="AE1039" i="2"/>
  <c r="X1046" i="2"/>
  <c r="M426" i="2"/>
  <c r="AD435" i="2"/>
  <c r="L432" i="2"/>
  <c r="F431" i="2"/>
  <c r="D439" i="2"/>
  <c r="I445" i="2"/>
  <c r="F439" i="2"/>
  <c r="AH1036" i="2"/>
  <c r="AM1044" i="2"/>
  <c r="J485" i="2"/>
  <c r="AE1032" i="2"/>
  <c r="AD485" i="2" s="1"/>
  <c r="L1031" i="2"/>
  <c r="AK1036" i="2"/>
  <c r="Y1043" i="2"/>
  <c r="M485" i="2"/>
  <c r="AH1032" i="2"/>
  <c r="AG485" i="2" s="1"/>
  <c r="O1031" i="2"/>
  <c r="AH1031" i="2" s="1"/>
  <c r="AE1044" i="2"/>
  <c r="AA1043" i="2"/>
  <c r="O485" i="2"/>
  <c r="AJ1032" i="2"/>
  <c r="AI485" i="2" s="1"/>
  <c r="Q1031" i="2"/>
  <c r="AD1036" i="2"/>
  <c r="AI1044" i="2"/>
  <c r="F485" i="2"/>
  <c r="AA1032" i="2"/>
  <c r="Z485" i="2" s="1"/>
  <c r="H1031" i="2"/>
  <c r="AB1037" i="2"/>
  <c r="AK1037" i="2"/>
  <c r="AJ1055" i="2"/>
  <c r="AC1054" i="2"/>
  <c r="AJ1046" i="2"/>
  <c r="AD1045" i="2"/>
  <c r="X1054" i="2"/>
  <c r="E422" i="2"/>
  <c r="G422" i="2"/>
  <c r="I422" i="2"/>
  <c r="N423" i="2"/>
  <c r="K425" i="2"/>
  <c r="AL435" i="2"/>
  <c r="AA429" i="2"/>
  <c r="X429" i="2"/>
  <c r="AH441" i="2"/>
  <c r="AE441" i="2"/>
  <c r="AH424" i="2"/>
  <c r="K430" i="2"/>
  <c r="O439" i="2"/>
  <c r="O443" i="2"/>
  <c r="E443" i="2"/>
  <c r="T444" i="2"/>
  <c r="K445" i="2"/>
  <c r="L444" i="2"/>
  <c r="M439" i="2"/>
  <c r="H432" i="2"/>
  <c r="K433" i="2"/>
  <c r="D433" i="2"/>
  <c r="L445" i="2"/>
  <c r="F444" i="2"/>
  <c r="P439" i="2"/>
  <c r="M433" i="2"/>
  <c r="O430" i="2"/>
  <c r="R439" i="2"/>
  <c r="P503" i="2"/>
  <c r="AK1038" i="2"/>
  <c r="AJ503" i="2" s="1"/>
  <c r="H422" i="2"/>
  <c r="P432" i="2"/>
  <c r="M443" i="2"/>
  <c r="P489" i="2"/>
  <c r="AK1034" i="2"/>
  <c r="AJ489" i="2" s="1"/>
  <c r="AB1036" i="2"/>
  <c r="Y1037" i="2"/>
  <c r="P422" i="2"/>
  <c r="G426" i="2"/>
  <c r="F442" i="2"/>
  <c r="P444" i="2"/>
  <c r="N438" i="2"/>
  <c r="AA1036" i="2"/>
  <c r="AE1036" i="2"/>
  <c r="H425" i="2"/>
  <c r="AB435" i="2"/>
  <c r="T432" i="2"/>
  <c r="J444" i="2"/>
  <c r="I439" i="2"/>
  <c r="Z1049" i="2"/>
  <c r="Y498" i="2" s="1"/>
  <c r="E498" i="2"/>
  <c r="Z1037" i="2"/>
  <c r="F425" i="2"/>
  <c r="AF435" i="2"/>
  <c r="AK435" i="2"/>
  <c r="G444" i="2"/>
  <c r="E431" i="2"/>
  <c r="L498" i="2"/>
  <c r="AG1049" i="2"/>
  <c r="AF498" i="2" s="1"/>
  <c r="AL1049" i="2"/>
  <c r="AK498" i="2" s="1"/>
  <c r="Q498" i="2"/>
  <c r="K489" i="2"/>
  <c r="AF1034" i="2"/>
  <c r="AE489" i="2" s="1"/>
  <c r="AB1054" i="2"/>
  <c r="AI1054" i="2"/>
  <c r="D423" i="2"/>
  <c r="Z435" i="2"/>
  <c r="S431" i="2"/>
  <c r="P442" i="2"/>
  <c r="L489" i="2"/>
  <c r="AG1034" i="2"/>
  <c r="AF489" i="2" s="1"/>
  <c r="AE1055" i="2"/>
  <c r="E436" i="2"/>
  <c r="K432" i="2"/>
  <c r="AH1043" i="2"/>
  <c r="L503" i="2"/>
  <c r="AG1038" i="2"/>
  <c r="AF503" i="2" s="1"/>
  <c r="AK1043" i="2"/>
  <c r="I493" i="2"/>
  <c r="AD1033" i="2"/>
  <c r="AC493" i="2" s="1"/>
  <c r="Z1043" i="2"/>
  <c r="N485" i="2"/>
  <c r="AI1032" i="2"/>
  <c r="AH485" i="2" s="1"/>
  <c r="P1031" i="2"/>
  <c r="AM1043" i="2"/>
  <c r="K493" i="2"/>
  <c r="AF1033" i="2"/>
  <c r="AE493" i="2" s="1"/>
  <c r="E503" i="2"/>
  <c r="Z1038" i="2"/>
  <c r="Y503" i="2" s="1"/>
  <c r="AD1043" i="2"/>
  <c r="R485" i="2"/>
  <c r="AM1032" i="2"/>
  <c r="AL485" i="2" s="1"/>
  <c r="T1031" i="2"/>
  <c r="X1035" i="2"/>
  <c r="AG1044" i="2"/>
  <c r="Y1055" i="2"/>
  <c r="Y1046" i="2"/>
  <c r="AF1055" i="2"/>
  <c r="Q422" i="2"/>
  <c r="S422" i="2"/>
  <c r="D422" i="2"/>
  <c r="I425" i="2"/>
  <c r="F426" i="2"/>
  <c r="AA435" i="2"/>
  <c r="E437" i="2"/>
  <c r="X437" i="2" s="1"/>
  <c r="R430" i="2"/>
  <c r="R433" i="2"/>
  <c r="D431" i="2"/>
  <c r="M432" i="2"/>
  <c r="T430" i="2"/>
  <c r="Q445" i="2"/>
  <c r="D444" i="2"/>
  <c r="J433" i="2"/>
  <c r="P436" i="2"/>
  <c r="P433" i="2"/>
  <c r="J432" i="2"/>
  <c r="R444" i="2"/>
  <c r="K442" i="2"/>
  <c r="H436" i="2"/>
  <c r="E430" i="2"/>
  <c r="M442" i="2"/>
  <c r="J422" i="2"/>
  <c r="H431" i="2"/>
  <c r="I433" i="2"/>
  <c r="L433" i="2"/>
  <c r="M489" i="2"/>
  <c r="AH1034" i="2"/>
  <c r="AG489" i="2" s="1"/>
  <c r="Z1036" i="2"/>
  <c r="E426" i="2"/>
  <c r="E438" i="2"/>
  <c r="P431" i="2"/>
  <c r="S445" i="2"/>
  <c r="I436" i="2"/>
  <c r="AI1036" i="2"/>
  <c r="AH1055" i="2"/>
  <c r="I423" i="2"/>
  <c r="S426" i="2"/>
  <c r="D443" i="2"/>
  <c r="G430" i="2"/>
  <c r="D437" i="2"/>
  <c r="X1049" i="2"/>
  <c r="AM498" i="2" s="1"/>
  <c r="S498" i="2"/>
  <c r="O503" i="2"/>
  <c r="AJ1038" i="2"/>
  <c r="AI503" i="2" s="1"/>
  <c r="AD1055" i="2"/>
  <c r="J430" i="2"/>
  <c r="H430" i="2"/>
  <c r="K431" i="2"/>
  <c r="N503" i="2"/>
  <c r="AI1038" i="2"/>
  <c r="AH503" i="2" s="1"/>
  <c r="AI1055" i="2"/>
  <c r="R436" i="2"/>
  <c r="P445" i="2"/>
  <c r="G431" i="2"/>
  <c r="F432" i="2"/>
  <c r="Y1036" i="2"/>
  <c r="S485" i="2"/>
  <c r="X1032" i="2"/>
  <c r="AM485" i="2" s="1"/>
  <c r="E1031" i="2"/>
  <c r="X1055" i="2"/>
  <c r="K422" i="2"/>
  <c r="O438" i="2"/>
  <c r="Q444" i="2"/>
  <c r="K498" i="2"/>
  <c r="AF1049" i="2"/>
  <c r="AE498" i="2" s="1"/>
  <c r="R493" i="2"/>
  <c r="AM1033" i="2"/>
  <c r="AL493" i="2" s="1"/>
  <c r="AI1049" i="2"/>
  <c r="AH498" i="2" s="1"/>
  <c r="N498" i="2"/>
  <c r="AC1039" i="2"/>
  <c r="E489" i="2"/>
  <c r="Z1034" i="2"/>
  <c r="Y489" i="2" s="1"/>
  <c r="AL1043" i="2"/>
  <c r="J493" i="2"/>
  <c r="AE1033" i="2"/>
  <c r="AD493" i="2" s="1"/>
  <c r="G489" i="2"/>
  <c r="AB1034" i="2"/>
  <c r="AA489" i="2" s="1"/>
  <c r="G498" i="2"/>
  <c r="AB1049" i="2"/>
  <c r="AA498" i="2" s="1"/>
  <c r="Q503" i="2"/>
  <c r="AL1038" i="2"/>
  <c r="AK503" i="2" s="1"/>
  <c r="N493" i="2"/>
  <c r="AI1033" i="2"/>
  <c r="AH493" i="2" s="1"/>
  <c r="AJ1035" i="2"/>
  <c r="AK1055" i="2"/>
  <c r="AD1054" i="2"/>
  <c r="AK1046" i="2"/>
  <c r="AE1045" i="2"/>
  <c r="F423" i="2"/>
  <c r="H423" i="2"/>
  <c r="J423" i="2"/>
  <c r="L423" i="2"/>
  <c r="D426" i="2"/>
  <c r="R426" i="2"/>
  <c r="AH435" i="2"/>
  <c r="Q443" i="2"/>
  <c r="R431" i="2"/>
  <c r="D445" i="2"/>
  <c r="T431" i="2"/>
  <c r="N442" i="2"/>
  <c r="J436" i="2"/>
  <c r="I430" i="2"/>
  <c r="I437" i="2"/>
  <c r="O436" i="2"/>
  <c r="D438" i="2"/>
  <c r="K436" i="2"/>
  <c r="E433" i="2"/>
  <c r="M445" i="2"/>
  <c r="F443" i="2"/>
  <c r="T436" i="2"/>
  <c r="Q430" i="2"/>
  <c r="H443" i="2"/>
  <c r="Q493" i="2"/>
  <c r="AL1033" i="2"/>
  <c r="AK493" i="2" s="1"/>
  <c r="J425" i="2"/>
  <c r="F445" i="2"/>
  <c r="H439" i="2"/>
  <c r="N433" i="2"/>
  <c r="I489" i="2"/>
  <c r="AD1034" i="2"/>
  <c r="AC489" i="2" s="1"/>
  <c r="T422" i="2"/>
  <c r="AM435" i="2"/>
  <c r="N436" i="2"/>
  <c r="G436" i="2"/>
  <c r="H489" i="2"/>
  <c r="AC1034" i="2"/>
  <c r="AB489" i="2" s="1"/>
  <c r="AC1036" i="2"/>
  <c r="J442" i="2"/>
  <c r="Q437" i="2"/>
  <c r="P430" i="2"/>
  <c r="D493" i="2"/>
  <c r="Y1033" i="2"/>
  <c r="X493" i="2" s="1"/>
  <c r="M503" i="2"/>
  <c r="AH1038" i="2"/>
  <c r="AG503" i="2" s="1"/>
  <c r="D503" i="2"/>
  <c r="Y1038" i="2"/>
  <c r="X503" i="2" s="1"/>
  <c r="S423" i="2"/>
  <c r="O422" i="2"/>
  <c r="K444" i="2"/>
  <c r="G438" i="2"/>
  <c r="N437" i="2"/>
  <c r="P493" i="2"/>
  <c r="AK1033" i="2"/>
  <c r="AJ493" i="2" s="1"/>
  <c r="Y1049" i="2"/>
  <c r="X498" i="2" s="1"/>
  <c r="D498" i="2"/>
  <c r="R503" i="2"/>
  <c r="AM1038" i="2"/>
  <c r="AL503" i="2" s="1"/>
  <c r="N425" i="2"/>
  <c r="N430" i="2"/>
  <c r="L439" i="2"/>
  <c r="AF1043" i="2"/>
  <c r="AK1049" i="2"/>
  <c r="AJ498" i="2" s="1"/>
  <c r="P498" i="2"/>
  <c r="P423" i="2"/>
  <c r="AJ435" i="2"/>
  <c r="P443" i="2"/>
  <c r="L443" i="2"/>
  <c r="K443" i="2"/>
  <c r="AD443" i="2" s="1"/>
  <c r="I503" i="2"/>
  <c r="AD1038" i="2"/>
  <c r="AC503" i="2" s="1"/>
  <c r="AC1037" i="2"/>
  <c r="Z1044" i="2"/>
  <c r="AL1039" i="2"/>
  <c r="N489" i="2"/>
  <c r="AI1034" i="2"/>
  <c r="AH489" i="2" s="1"/>
  <c r="X1036" i="2"/>
  <c r="AC1044" i="2"/>
  <c r="Q489" i="2"/>
  <c r="AL1034" i="2"/>
  <c r="AK489" i="2" s="1"/>
  <c r="F489" i="2"/>
  <c r="AA1034" i="2"/>
  <c r="Z489" i="2" s="1"/>
  <c r="AD1042" i="2"/>
  <c r="AH1039" i="2"/>
  <c r="Z1048" i="2"/>
  <c r="J489" i="2"/>
  <c r="AE1034" i="2"/>
  <c r="AD489" i="2" s="1"/>
  <c r="AF1036" i="2"/>
  <c r="H485" i="2"/>
  <c r="AC1032" i="2"/>
  <c r="AB485" i="2" s="1"/>
  <c r="J1031" i="2"/>
  <c r="AE1046" i="2"/>
  <c r="AK1045" i="2"/>
  <c r="Z1055" i="2"/>
  <c r="Z1046" i="2"/>
  <c r="AF1045" i="2"/>
  <c r="R423" i="2"/>
  <c r="T423" i="2"/>
  <c r="E425" i="2"/>
  <c r="G425" i="2"/>
  <c r="P426" i="2"/>
  <c r="AI426" i="2" s="1"/>
  <c r="N422" i="2"/>
  <c r="AI441" i="2"/>
  <c r="AC441" i="2"/>
  <c r="AA441" i="2"/>
  <c r="AI429" i="2"/>
  <c r="AK424" i="2"/>
  <c r="AE424" i="2"/>
  <c r="L430" i="2"/>
  <c r="F433" i="2"/>
  <c r="N432" i="2"/>
  <c r="H433" i="2"/>
  <c r="S433" i="2"/>
  <c r="Q438" i="2"/>
  <c r="Q436" i="2"/>
  <c r="S442" i="2"/>
  <c r="T437" i="2"/>
  <c r="G439" i="2"/>
  <c r="F437" i="2"/>
  <c r="Y437" i="2" s="1"/>
  <c r="Q433" i="2"/>
  <c r="J431" i="2"/>
  <c r="R443" i="2"/>
  <c r="O437" i="2"/>
  <c r="L431" i="2"/>
  <c r="AE431" i="2" s="1"/>
  <c r="T443" i="2"/>
  <c r="AB1055" i="2"/>
  <c r="L425" i="2"/>
  <c r="R438" i="2"/>
  <c r="S444" i="2"/>
  <c r="Q439" i="2"/>
  <c r="D485" i="2"/>
  <c r="Y1032" i="2"/>
  <c r="X485" i="2" s="1"/>
  <c r="F1031" i="2"/>
  <c r="Y1031" i="2" s="1"/>
  <c r="M430" i="2"/>
  <c r="E442" i="2"/>
  <c r="L442" i="2"/>
  <c r="K485" i="2"/>
  <c r="AF1032" i="2"/>
  <c r="AE485" i="2" s="1"/>
  <c r="M1031" i="2"/>
  <c r="AE1043" i="2"/>
  <c r="K423" i="2"/>
  <c r="AD423" i="2" s="1"/>
  <c r="AG435" i="2"/>
  <c r="I443" i="2"/>
  <c r="O442" i="2"/>
  <c r="AD1037" i="2"/>
  <c r="G493" i="2"/>
  <c r="AB1033" i="2"/>
  <c r="AA493" i="2" s="1"/>
  <c r="AM1036" i="2"/>
  <c r="O493" i="2"/>
  <c r="AJ1033" i="2"/>
  <c r="AI493" i="2" s="1"/>
  <c r="M422" i="2"/>
  <c r="H444" i="2"/>
  <c r="D442" i="2"/>
  <c r="S489" i="2"/>
  <c r="X1034" i="2"/>
  <c r="AM489" i="2" s="1"/>
  <c r="H498" i="2"/>
  <c r="AC1049" i="2"/>
  <c r="AB498" i="2" s="1"/>
  <c r="AI1046" i="2"/>
  <c r="O426" i="2"/>
  <c r="N445" i="2"/>
  <c r="Q431" i="2"/>
  <c r="AJ431" i="2" s="1"/>
  <c r="N431" i="2"/>
  <c r="N444" i="2"/>
  <c r="I426" i="2"/>
  <c r="O433" i="2"/>
  <c r="O431" i="2"/>
  <c r="R432" i="2"/>
  <c r="F493" i="2"/>
  <c r="AA1033" i="2"/>
  <c r="Z493" i="2" s="1"/>
  <c r="AF1037" i="2"/>
  <c r="Z1039" i="2"/>
  <c r="AL1044" i="2"/>
  <c r="I485" i="2"/>
  <c r="AD1032" i="2"/>
  <c r="AC485" i="2" s="1"/>
  <c r="K1031" i="2"/>
  <c r="AJ1036" i="2"/>
  <c r="X1043" i="2"/>
  <c r="L485" i="2"/>
  <c r="AG1032" i="2"/>
  <c r="AF485" i="2" s="1"/>
  <c r="N1031" i="2"/>
  <c r="AE1042" i="2"/>
  <c r="AC1042" i="2"/>
  <c r="R489" i="2"/>
  <c r="AM1034" i="2"/>
  <c r="AL489" i="2" s="1"/>
  <c r="X1037" i="2"/>
  <c r="F498" i="2"/>
  <c r="AA1049" i="2"/>
  <c r="Z498" i="2" s="1"/>
  <c r="AH1044" i="2"/>
  <c r="E485" i="2"/>
  <c r="Z1032" i="2"/>
  <c r="Y485" i="2" s="1"/>
  <c r="G1031" i="2"/>
  <c r="AG1042" i="2"/>
  <c r="G503" i="2"/>
  <c r="AB1038" i="2"/>
  <c r="AA503" i="2" s="1"/>
  <c r="Y1054" i="2"/>
  <c r="AF1046" i="2"/>
  <c r="Z1045" i="2"/>
  <c r="AL1055" i="2"/>
  <c r="AE1054" i="2"/>
  <c r="AL1046" i="2"/>
  <c r="AA1046" i="2"/>
  <c r="M425" i="2"/>
  <c r="O425" i="2"/>
  <c r="Q425" i="2"/>
  <c r="S425" i="2"/>
  <c r="L422" i="2"/>
  <c r="E423" i="2"/>
  <c r="AC435" i="2"/>
  <c r="Y435" i="2"/>
  <c r="AL429" i="2"/>
  <c r="AK441" i="2"/>
  <c r="AD424" i="2"/>
  <c r="O432" i="2"/>
  <c r="F436" i="2"/>
  <c r="Q442" i="2"/>
  <c r="M436" i="2"/>
  <c r="E445" i="2"/>
  <c r="O445" i="2"/>
  <c r="J439" i="2"/>
  <c r="J437" i="2"/>
  <c r="T438" i="2"/>
  <c r="I442" i="2"/>
  <c r="R437" i="2"/>
  <c r="L436" i="2"/>
  <c r="E432" i="2"/>
  <c r="M444" i="2"/>
  <c r="J438" i="2"/>
  <c r="G432" i="2"/>
  <c r="O444" i="2"/>
  <c r="H503" i="2"/>
  <c r="AC1038" i="2"/>
  <c r="AB503" i="2" s="1"/>
  <c r="D489" i="2"/>
  <c r="Y1034" i="2"/>
  <c r="X489" i="2" s="1"/>
  <c r="AM1055" i="2"/>
  <c r="F422" i="2"/>
  <c r="P438" i="2"/>
  <c r="G433" i="2"/>
  <c r="T445" i="2"/>
  <c r="L493" i="2"/>
  <c r="AG1033" i="2"/>
  <c r="AF493" i="2" s="1"/>
  <c r="R422" i="2"/>
  <c r="S439" i="2"/>
  <c r="K439" i="2"/>
  <c r="D430" i="2"/>
  <c r="AL1036" i="2"/>
  <c r="G423" i="2"/>
  <c r="Q426" i="2"/>
  <c r="L438" i="2"/>
  <c r="S436" i="2"/>
  <c r="AI1043" i="2"/>
  <c r="AG1037" i="2"/>
  <c r="D425" i="2"/>
  <c r="N439" i="2"/>
  <c r="S438" i="2"/>
  <c r="J443" i="2"/>
  <c r="P437" i="2"/>
  <c r="AL1037" i="2"/>
  <c r="R425" i="2"/>
  <c r="F430" i="2"/>
  <c r="I438" i="2"/>
  <c r="AI1039" i="2"/>
  <c r="K426" i="2"/>
  <c r="L437" i="2"/>
  <c r="AE437" i="2" s="1"/>
  <c r="I432" i="2"/>
  <c r="AG1036" i="2"/>
  <c r="AG1043" i="2"/>
  <c r="E493" i="2"/>
  <c r="Z1033" i="2"/>
  <c r="Y493" i="2" s="1"/>
  <c r="AE1037" i="2"/>
  <c r="K503" i="2"/>
  <c r="AF1038" i="2"/>
  <c r="AE503" i="2" s="1"/>
  <c r="AJ1043" i="2"/>
  <c r="H493" i="2"/>
  <c r="AC1033" i="2"/>
  <c r="AB493" i="2" s="1"/>
  <c r="AH1037" i="2"/>
  <c r="AM1037" i="2"/>
  <c r="R498" i="2"/>
  <c r="AM1049" i="2"/>
  <c r="AL498" i="2" s="1"/>
  <c r="AJ1037" i="2"/>
  <c r="AB1043" i="2"/>
  <c r="AC1043" i="2"/>
  <c r="Q485" i="2"/>
  <c r="AL1032" i="2"/>
  <c r="AK485" i="2" s="1"/>
  <c r="S1031" i="2"/>
  <c r="AA1037" i="2"/>
  <c r="I498" i="2"/>
  <c r="AD1049" i="2"/>
  <c r="AC498" i="2" s="1"/>
  <c r="X1039" i="2"/>
  <c r="AJ1054" i="2"/>
  <c r="AK1054" i="2"/>
  <c r="AL1045" i="2"/>
  <c r="AA1055" i="2"/>
  <c r="AF1054" i="2"/>
  <c r="AM1046" i="2"/>
  <c r="AG1045" i="2"/>
  <c r="H426" i="2"/>
  <c r="J426" i="2"/>
  <c r="L426" i="2"/>
  <c r="N426" i="2"/>
  <c r="O423" i="2"/>
  <c r="Q423" i="2"/>
  <c r="AE429" i="2"/>
  <c r="AB429" i="2"/>
  <c r="AE435" i="2"/>
  <c r="H438" i="2"/>
  <c r="K437" i="2"/>
  <c r="T433" i="2"/>
  <c r="M437" i="2"/>
  <c r="H437" i="2"/>
  <c r="D432" i="2"/>
  <c r="I431" i="2"/>
  <c r="T442" i="2"/>
  <c r="H442" i="2"/>
  <c r="N443" i="2"/>
  <c r="M438" i="2"/>
  <c r="G437" i="2"/>
  <c r="Q432" i="2"/>
  <c r="H445" i="2"/>
  <c r="E439" i="2"/>
  <c r="S432" i="2"/>
  <c r="R420" i="2"/>
  <c r="I419" i="2"/>
  <c r="P421" i="2"/>
  <c r="L420" i="2"/>
  <c r="O421" i="2"/>
  <c r="N421" i="2"/>
  <c r="P419" i="2"/>
  <c r="G419" i="2"/>
  <c r="H419" i="2"/>
  <c r="E420" i="2"/>
  <c r="H421" i="2"/>
  <c r="T421" i="2"/>
  <c r="E419" i="2"/>
  <c r="S419" i="2"/>
  <c r="T419" i="2"/>
  <c r="Q420" i="2"/>
  <c r="Q419" i="2"/>
  <c r="O420" i="2"/>
  <c r="P420" i="2"/>
  <c r="M421" i="2"/>
  <c r="M420" i="2"/>
  <c r="K421" i="2"/>
  <c r="L421" i="2"/>
  <c r="D421" i="2"/>
  <c r="I421" i="2"/>
  <c r="F419" i="2"/>
  <c r="K419" i="2"/>
  <c r="L419" i="2"/>
  <c r="M419" i="2"/>
  <c r="N419" i="2"/>
  <c r="O419" i="2"/>
  <c r="J421" i="2"/>
  <c r="I420" i="2"/>
  <c r="J420" i="2"/>
  <c r="K420" i="2"/>
  <c r="G420" i="2"/>
  <c r="H420" i="2"/>
  <c r="F420" i="2"/>
  <c r="S420" i="2"/>
  <c r="T420" i="2"/>
  <c r="E421" i="2"/>
  <c r="F421" i="2"/>
  <c r="G421" i="2"/>
  <c r="J419" i="2"/>
  <c r="Q421" i="2"/>
  <c r="R421" i="2"/>
  <c r="S421" i="2"/>
  <c r="N420" i="2"/>
  <c r="R419" i="2"/>
  <c r="D419" i="2"/>
  <c r="AM422" i="2" l="1"/>
  <c r="AD422" i="2"/>
  <c r="AA442" i="2"/>
  <c r="AJ423" i="2"/>
  <c r="AK422" i="2"/>
  <c r="AK423" i="2"/>
  <c r="AH422" i="2"/>
  <c r="AA423" i="2"/>
  <c r="AD442" i="2"/>
  <c r="AL437" i="2"/>
  <c r="AH442" i="2"/>
  <c r="AL423" i="2"/>
  <c r="Y423" i="2"/>
  <c r="AH423" i="2"/>
  <c r="AJ442" i="2"/>
  <c r="AB443" i="2"/>
  <c r="AA443" i="2"/>
  <c r="AM442" i="2"/>
  <c r="D418" i="2"/>
  <c r="AE443" i="2"/>
  <c r="Y422" i="2"/>
  <c r="AK437" i="2"/>
  <c r="AF422" i="2"/>
  <c r="AI443" i="2"/>
  <c r="AJ443" i="2"/>
  <c r="AB423" i="2"/>
  <c r="AL422" i="2"/>
  <c r="AA437" i="2"/>
  <c r="AF437" i="2"/>
  <c r="AD437" i="2"/>
  <c r="Z423" i="2"/>
  <c r="AG422" i="2"/>
  <c r="AJ422" i="2"/>
  <c r="AJ432" i="2"/>
  <c r="AM443" i="2"/>
  <c r="AL433" i="2"/>
  <c r="AI423" i="2"/>
  <c r="AI430" i="2"/>
  <c r="AG433" i="2"/>
  <c r="AK426" i="2"/>
  <c r="AC430" i="2"/>
  <c r="AC422" i="2"/>
  <c r="AM430" i="2"/>
  <c r="AD432" i="2"/>
  <c r="AI422" i="2"/>
  <c r="AF433" i="2"/>
  <c r="AH443" i="2"/>
  <c r="Z422" i="2"/>
  <c r="AE1031" i="2"/>
  <c r="AF431" i="2"/>
  <c r="AF423" i="2"/>
  <c r="Y443" i="2"/>
  <c r="Z437" i="2"/>
  <c r="AI437" i="2"/>
  <c r="AC437" i="2"/>
  <c r="AE442" i="2"/>
  <c r="AA433" i="2"/>
  <c r="AG437" i="2"/>
  <c r="AJ437" i="2"/>
  <c r="AF442" i="2"/>
  <c r="AF432" i="2"/>
  <c r="X422" i="2"/>
  <c r="AB1031" i="2"/>
  <c r="AC443" i="2"/>
  <c r="X423" i="2"/>
  <c r="X442" i="2"/>
  <c r="AH437" i="2"/>
  <c r="AG432" i="2"/>
  <c r="AC442" i="2"/>
  <c r="AE423" i="2"/>
  <c r="AI1031" i="2"/>
  <c r="AJ1031" i="2"/>
  <c r="AL443" i="2"/>
  <c r="AM437" i="2"/>
  <c r="AG443" i="2"/>
  <c r="AE422" i="2"/>
  <c r="AK443" i="2"/>
  <c r="Y433" i="2"/>
  <c r="AM423" i="2"/>
  <c r="AB437" i="2"/>
  <c r="AC423" i="2"/>
  <c r="Y432" i="2"/>
  <c r="AK433" i="2"/>
  <c r="AM432" i="2"/>
  <c r="AB432" i="2"/>
  <c r="Z432" i="2"/>
  <c r="AG1031" i="2"/>
  <c r="AM1031" i="2"/>
  <c r="AI442" i="2"/>
  <c r="AF443" i="2"/>
  <c r="Z1031" i="2"/>
  <c r="AK432" i="2"/>
  <c r="X432" i="2"/>
  <c r="AL432" i="2"/>
  <c r="AL1031" i="2"/>
  <c r="AA1031" i="2"/>
  <c r="AK1031" i="2"/>
  <c r="AD1031" i="2"/>
  <c r="AF1031" i="2"/>
  <c r="AC1031" i="2"/>
  <c r="X1031" i="2"/>
  <c r="F484" i="2"/>
  <c r="F486" i="2" s="1"/>
  <c r="AA419" i="2"/>
  <c r="Z484" i="2" s="1"/>
  <c r="H418" i="2"/>
  <c r="H484" i="2"/>
  <c r="H486" i="2" s="1"/>
  <c r="AC419" i="2"/>
  <c r="AB484" i="2" s="1"/>
  <c r="J418" i="2"/>
  <c r="G497" i="2"/>
  <c r="G499" i="2" s="1"/>
  <c r="AB436" i="2"/>
  <c r="AA497" i="2" s="1"/>
  <c r="N492" i="2"/>
  <c r="N494" i="2" s="1"/>
  <c r="AI420" i="2"/>
  <c r="AH492" i="2" s="1"/>
  <c r="F497" i="2"/>
  <c r="F499" i="2" s="1"/>
  <c r="AA436" i="2"/>
  <c r="Z497" i="2" s="1"/>
  <c r="R492" i="2"/>
  <c r="R494" i="2" s="1"/>
  <c r="AM420" i="2"/>
  <c r="AL492" i="2" s="1"/>
  <c r="H497" i="2"/>
  <c r="H499" i="2" s="1"/>
  <c r="AC436" i="2"/>
  <c r="AB497" i="2" s="1"/>
  <c r="X426" i="2"/>
  <c r="I484" i="2"/>
  <c r="I486" i="2" s="1"/>
  <c r="AD419" i="2"/>
  <c r="AC484" i="2" s="1"/>
  <c r="K418" i="2"/>
  <c r="M502" i="2"/>
  <c r="M504" i="2" s="1"/>
  <c r="AH425" i="2"/>
  <c r="AG502" i="2" s="1"/>
  <c r="L502" i="2"/>
  <c r="L504" i="2" s="1"/>
  <c r="AG425" i="2"/>
  <c r="AF502" i="2" s="1"/>
  <c r="E497" i="2"/>
  <c r="E499" i="2" s="1"/>
  <c r="Z436" i="2"/>
  <c r="Y497" i="2" s="1"/>
  <c r="AG442" i="2"/>
  <c r="P497" i="2"/>
  <c r="P499" i="2" s="1"/>
  <c r="AK436" i="2"/>
  <c r="AJ497" i="2" s="1"/>
  <c r="AC432" i="2"/>
  <c r="AL431" i="2"/>
  <c r="AI432" i="2"/>
  <c r="AA432" i="2"/>
  <c r="Z442" i="2"/>
  <c r="AK442" i="2"/>
  <c r="E502" i="2"/>
  <c r="E504" i="2" s="1"/>
  <c r="Z425" i="2"/>
  <c r="Y502" i="2" s="1"/>
  <c r="AH426" i="2"/>
  <c r="AH436" i="2"/>
  <c r="AG497" i="2" s="1"/>
  <c r="M497" i="2"/>
  <c r="M499" i="2" s="1"/>
  <c r="O484" i="2"/>
  <c r="O486" i="2" s="1"/>
  <c r="AJ419" i="2"/>
  <c r="AI484" i="2" s="1"/>
  <c r="Q418" i="2"/>
  <c r="J484" i="2"/>
  <c r="J486" i="2" s="1"/>
  <c r="AE419" i="2"/>
  <c r="AD484" i="2" s="1"/>
  <c r="L418" i="2"/>
  <c r="O502" i="2"/>
  <c r="O504" i="2" s="1"/>
  <c r="AJ425" i="2"/>
  <c r="AI502" i="2" s="1"/>
  <c r="X431" i="2"/>
  <c r="R502" i="2"/>
  <c r="R504" i="2" s="1"/>
  <c r="AM425" i="2"/>
  <c r="AL502" i="2" s="1"/>
  <c r="N488" i="2"/>
  <c r="N490" i="2" s="1"/>
  <c r="AI421" i="2"/>
  <c r="AH488" i="2" s="1"/>
  <c r="D492" i="2"/>
  <c r="D494" i="2" s="1"/>
  <c r="Y420" i="2"/>
  <c r="X492" i="2" s="1"/>
  <c r="D484" i="2"/>
  <c r="D486" i="2" s="1"/>
  <c r="Y419" i="2"/>
  <c r="X484" i="2" s="1"/>
  <c r="F418" i="2"/>
  <c r="Q484" i="2"/>
  <c r="Q486" i="2" s="1"/>
  <c r="AL419" i="2"/>
  <c r="AK484" i="2" s="1"/>
  <c r="S418" i="2"/>
  <c r="G484" i="2"/>
  <c r="G486" i="2" s="1"/>
  <c r="AB419" i="2"/>
  <c r="AA484" i="2" s="1"/>
  <c r="I418" i="2"/>
  <c r="AB418" i="2" s="1"/>
  <c r="AE426" i="2"/>
  <c r="AD426" i="2"/>
  <c r="D497" i="2"/>
  <c r="D499" i="2" s="1"/>
  <c r="Y436" i="2"/>
  <c r="X497" i="2" s="1"/>
  <c r="K502" i="2"/>
  <c r="K504" i="2" s="1"/>
  <c r="AF425" i="2"/>
  <c r="AE502" i="2" s="1"/>
  <c r="AH431" i="2"/>
  <c r="AG436" i="2"/>
  <c r="AF497" i="2" s="1"/>
  <c r="L497" i="2"/>
  <c r="L499" i="2" s="1"/>
  <c r="AJ430" i="2"/>
  <c r="AM431" i="2"/>
  <c r="Z430" i="2"/>
  <c r="AI433" i="2"/>
  <c r="Y426" i="2"/>
  <c r="AA422" i="2"/>
  <c r="AM426" i="2"/>
  <c r="G492" i="2"/>
  <c r="G494" i="2" s="1"/>
  <c r="AB420" i="2"/>
  <c r="AA492" i="2" s="1"/>
  <c r="K488" i="2"/>
  <c r="K490" i="2" s="1"/>
  <c r="AF421" i="2"/>
  <c r="AE488" i="2" s="1"/>
  <c r="AD430" i="2"/>
  <c r="M492" i="2"/>
  <c r="M494" i="2" s="1"/>
  <c r="AH420" i="2"/>
  <c r="AG492" i="2" s="1"/>
  <c r="K484" i="2"/>
  <c r="K486" i="2" s="1"/>
  <c r="AF419" i="2"/>
  <c r="AE484" i="2" s="1"/>
  <c r="M418" i="2"/>
  <c r="AB430" i="2"/>
  <c r="O492" i="2"/>
  <c r="O494" i="2" s="1"/>
  <c r="AJ420" i="2"/>
  <c r="AI492" i="2" s="1"/>
  <c r="AF436" i="2"/>
  <c r="AE497" i="2" s="1"/>
  <c r="K497" i="2"/>
  <c r="K499" i="2" s="1"/>
  <c r="AD433" i="2"/>
  <c r="R484" i="2"/>
  <c r="R486" i="2" s="1"/>
  <c r="AM419" i="2"/>
  <c r="AL484" i="2" s="1"/>
  <c r="T418" i="2"/>
  <c r="AM418" i="2" s="1"/>
  <c r="F492" i="2"/>
  <c r="F494" i="2" s="1"/>
  <c r="AA420" i="2"/>
  <c r="Z492" i="2" s="1"/>
  <c r="P492" i="2"/>
  <c r="P494" i="2" s="1"/>
  <c r="AK420" i="2"/>
  <c r="AJ492" i="2" s="1"/>
  <c r="AC426" i="2"/>
  <c r="Q497" i="2"/>
  <c r="Q499" i="2" s="1"/>
  <c r="AL436" i="2"/>
  <c r="AK497" i="2" s="1"/>
  <c r="Z433" i="2"/>
  <c r="AH432" i="2"/>
  <c r="AH433" i="2"/>
  <c r="R497" i="2"/>
  <c r="R499" i="2" s="1"/>
  <c r="AM436" i="2"/>
  <c r="AL497" i="2" s="1"/>
  <c r="N497" i="2"/>
  <c r="N499" i="2" s="1"/>
  <c r="AI436" i="2"/>
  <c r="AH497" i="2" s="1"/>
  <c r="G502" i="2"/>
  <c r="G504" i="2" s="1"/>
  <c r="AB425" i="2"/>
  <c r="AA502" i="2" s="1"/>
  <c r="Y431" i="2"/>
  <c r="N502" i="2"/>
  <c r="N504" i="2" s="1"/>
  <c r="AI425" i="2"/>
  <c r="AH502" i="2" s="1"/>
  <c r="K492" i="2"/>
  <c r="K494" i="2" s="1"/>
  <c r="AF420" i="2"/>
  <c r="AE492" i="2" s="1"/>
  <c r="M484" i="2"/>
  <c r="M486" i="2" s="1"/>
  <c r="AH419" i="2"/>
  <c r="AG484" i="2" s="1"/>
  <c r="O418" i="2"/>
  <c r="AH418" i="2" s="1"/>
  <c r="L484" i="2"/>
  <c r="L486" i="2" s="1"/>
  <c r="AG419" i="2"/>
  <c r="AF484" i="2" s="1"/>
  <c r="N418" i="2"/>
  <c r="AL430" i="2"/>
  <c r="Q502" i="2"/>
  <c r="Q504" i="2" s="1"/>
  <c r="AL425" i="2"/>
  <c r="AK502" i="2" s="1"/>
  <c r="AG430" i="2"/>
  <c r="Q492" i="2"/>
  <c r="Q494" i="2" s="1"/>
  <c r="AL420" i="2"/>
  <c r="AK492" i="2" s="1"/>
  <c r="AG426" i="2"/>
  <c r="S484" i="2"/>
  <c r="S486" i="2" s="1"/>
  <c r="X419" i="2"/>
  <c r="AM484" i="2" s="1"/>
  <c r="E418" i="2"/>
  <c r="E492" i="2"/>
  <c r="E494" i="2" s="1"/>
  <c r="Z420" i="2"/>
  <c r="Y492" i="2" s="1"/>
  <c r="R488" i="2"/>
  <c r="R490" i="2" s="1"/>
  <c r="AM421" i="2"/>
  <c r="AL488" i="2" s="1"/>
  <c r="AA426" i="2"/>
  <c r="AE436" i="2"/>
  <c r="AD497" i="2" s="1"/>
  <c r="J497" i="2"/>
  <c r="J499" i="2" s="1"/>
  <c r="AB426" i="2"/>
  <c r="AL442" i="2"/>
  <c r="AK431" i="2"/>
  <c r="AL426" i="2"/>
  <c r="AE433" i="2"/>
  <c r="AC433" i="2"/>
  <c r="D502" i="2"/>
  <c r="D504" i="2" s="1"/>
  <c r="Y425" i="2"/>
  <c r="X502" i="2" s="1"/>
  <c r="I502" i="2"/>
  <c r="I504" i="2" s="1"/>
  <c r="AD425" i="2"/>
  <c r="AC502" i="2" s="1"/>
  <c r="AE432" i="2"/>
  <c r="O488" i="2"/>
  <c r="O490" i="2" s="1"/>
  <c r="AJ421" i="2"/>
  <c r="AI488" i="2" s="1"/>
  <c r="I497" i="2"/>
  <c r="I499" i="2" s="1"/>
  <c r="AD436" i="2"/>
  <c r="AC497" i="2" s="1"/>
  <c r="H488" i="2"/>
  <c r="H490" i="2" s="1"/>
  <c r="AC421" i="2"/>
  <c r="AB488" i="2" s="1"/>
  <c r="S497" i="2"/>
  <c r="S499" i="2" s="1"/>
  <c r="X436" i="2"/>
  <c r="AM497" i="2" s="1"/>
  <c r="E488" i="2"/>
  <c r="E490" i="2" s="1"/>
  <c r="Z421" i="2"/>
  <c r="Y488" i="2" s="1"/>
  <c r="X430" i="2"/>
  <c r="D488" i="2"/>
  <c r="D490" i="2" s="1"/>
  <c r="Y421" i="2"/>
  <c r="X488" i="2" s="1"/>
  <c r="AF430" i="2"/>
  <c r="H502" i="2"/>
  <c r="H504" i="2" s="1"/>
  <c r="AC425" i="2"/>
  <c r="AB502" i="2" s="1"/>
  <c r="M488" i="2"/>
  <c r="M490" i="2" s="1"/>
  <c r="AH421" i="2"/>
  <c r="AG488" i="2" s="1"/>
  <c r="AE430" i="2"/>
  <c r="AK430" i="2"/>
  <c r="F502" i="2"/>
  <c r="F504" i="2" s="1"/>
  <c r="AA425" i="2"/>
  <c r="Z502" i="2" s="1"/>
  <c r="P484" i="2"/>
  <c r="P486" i="2" s="1"/>
  <c r="AK419" i="2"/>
  <c r="AJ484" i="2" s="1"/>
  <c r="R418" i="2"/>
  <c r="I492" i="2"/>
  <c r="I494" i="2" s="1"/>
  <c r="AD420" i="2"/>
  <c r="AC492" i="2" s="1"/>
  <c r="F488" i="2"/>
  <c r="F490" i="2" s="1"/>
  <c r="AA421" i="2"/>
  <c r="Z488" i="2" s="1"/>
  <c r="AM433" i="2"/>
  <c r="Y430" i="2"/>
  <c r="AJ426" i="2"/>
  <c r="J502" i="2"/>
  <c r="J504" i="2" s="1"/>
  <c r="AE425" i="2"/>
  <c r="AD502" i="2" s="1"/>
  <c r="O497" i="2"/>
  <c r="O499" i="2" s="1"/>
  <c r="AJ436" i="2"/>
  <c r="AI497" i="2" s="1"/>
  <c r="AD431" i="2"/>
  <c r="AB433" i="2"/>
  <c r="Y442" i="2"/>
  <c r="AG423" i="2"/>
  <c r="Z443" i="2"/>
  <c r="E484" i="2"/>
  <c r="E486" i="2" s="1"/>
  <c r="Z419" i="2"/>
  <c r="Y484" i="2" s="1"/>
  <c r="G418" i="2"/>
  <c r="N484" i="2"/>
  <c r="N486" i="2" s="1"/>
  <c r="AI419" i="2"/>
  <c r="AH484" i="2" s="1"/>
  <c r="P418" i="2"/>
  <c r="S502" i="2"/>
  <c r="S504" i="2" s="1"/>
  <c r="X425" i="2"/>
  <c r="AM502" i="2" s="1"/>
  <c r="L488" i="2"/>
  <c r="L490" i="2" s="1"/>
  <c r="AG421" i="2"/>
  <c r="AF488" i="2" s="1"/>
  <c r="AI431" i="2"/>
  <c r="S488" i="2"/>
  <c r="S490" i="2" s="1"/>
  <c r="X421" i="2"/>
  <c r="AM488" i="2" s="1"/>
  <c r="AC431" i="2"/>
  <c r="Z431" i="2"/>
  <c r="J492" i="2"/>
  <c r="J494" i="2" s="1"/>
  <c r="AE420" i="2"/>
  <c r="AD492" i="2" s="1"/>
  <c r="AJ433" i="2"/>
  <c r="AB431" i="2"/>
  <c r="G488" i="2"/>
  <c r="G490" i="2" s="1"/>
  <c r="AB421" i="2"/>
  <c r="AA488" i="2" s="1"/>
  <c r="L492" i="2"/>
  <c r="L494" i="2" s="1"/>
  <c r="AG420" i="2"/>
  <c r="AF492" i="2" s="1"/>
  <c r="Q488" i="2"/>
  <c r="Q490" i="2" s="1"/>
  <c r="AL421" i="2"/>
  <c r="AK488" i="2" s="1"/>
  <c r="J488" i="2"/>
  <c r="J490" i="2" s="1"/>
  <c r="AE421" i="2"/>
  <c r="AD488" i="2" s="1"/>
  <c r="P488" i="2"/>
  <c r="P490" i="2" s="1"/>
  <c r="AK421" i="2"/>
  <c r="AJ488" i="2" s="1"/>
  <c r="H492" i="2"/>
  <c r="H494" i="2" s="1"/>
  <c r="AC420" i="2"/>
  <c r="AB492" i="2" s="1"/>
  <c r="I488" i="2"/>
  <c r="I490" i="2" s="1"/>
  <c r="AD421" i="2"/>
  <c r="AC488" i="2" s="1"/>
  <c r="S492" i="2"/>
  <c r="S494" i="2" s="1"/>
  <c r="X420" i="2"/>
  <c r="AM492" i="2" s="1"/>
  <c r="P502" i="2"/>
  <c r="P504" i="2" s="1"/>
  <c r="AK425" i="2"/>
  <c r="AJ502" i="2" s="1"/>
  <c r="AB442" i="2"/>
  <c r="AG431" i="2"/>
  <c r="X433" i="2"/>
  <c r="AA430" i="2"/>
  <c r="AA431" i="2"/>
  <c r="Z426" i="2"/>
  <c r="AH430" i="2"/>
  <c r="X443" i="2"/>
  <c r="AB422" i="2"/>
  <c r="AF426" i="2"/>
  <c r="AF418" i="2" l="1"/>
  <c r="AJ418" i="2"/>
  <c r="X418" i="2"/>
  <c r="AC418" i="2"/>
  <c r="AA418" i="2"/>
  <c r="AL418" i="2"/>
  <c r="AK418" i="2"/>
  <c r="Y418" i="2"/>
  <c r="AE418" i="2"/>
  <c r="AI418" i="2"/>
  <c r="Z418" i="2"/>
  <c r="AG418" i="2"/>
  <c r="AD418" i="2"/>
</calcChain>
</file>

<file path=xl/sharedStrings.xml><?xml version="1.0" encoding="utf-8"?>
<sst xmlns="http://schemas.openxmlformats.org/spreadsheetml/2006/main" count="23777" uniqueCount="1023">
  <si>
    <t>proportion population rural</t>
  </si>
  <si>
    <t>proportion over 65</t>
  </si>
  <si>
    <t>proportion over 85</t>
  </si>
  <si>
    <t>life expectancy</t>
  </si>
  <si>
    <t>proportion and actual numbner of 15-19 year olds</t>
  </si>
  <si>
    <t>20-24 out migration of young adults</t>
  </si>
  <si>
    <t>% 20-34</t>
  </si>
  <si>
    <t>% 50-64</t>
  </si>
  <si>
    <t>2001 - 2015 % increase in over90s</t>
  </si>
  <si>
    <t>proportion of total population 20 -34, 35-49, 50-64, PR vs England vs PU</t>
  </si>
  <si>
    <t>proportion of population aged 85+, 75-84, 65-74, 65+,PR vs England vs PU</t>
  </si>
  <si>
    <t>65+ projected to increase by 30% by 2035</t>
  </si>
  <si>
    <t>Population estimates - local authority based by single year of age</t>
  </si>
  <si>
    <t>ONS Crown Copyright Reserved [from Nomis on 4 January 2021]</t>
  </si>
  <si>
    <t>date</t>
  </si>
  <si>
    <t>gender</t>
  </si>
  <si>
    <t>Total</t>
  </si>
  <si>
    <t>Area</t>
  </si>
  <si>
    <t>All Ages</t>
  </si>
  <si>
    <t>Aged 65+</t>
  </si>
  <si>
    <t>Aged 15-19</t>
  </si>
  <si>
    <t>Aged 20-24</t>
  </si>
  <si>
    <t>Aged 25-29</t>
  </si>
  <si>
    <t>Aged 30-34</t>
  </si>
  <si>
    <t>Aged 35-39</t>
  </si>
  <si>
    <t>Aged 40-44</t>
  </si>
  <si>
    <t>Aged 45-49</t>
  </si>
  <si>
    <t>Aged 50-54</t>
  </si>
  <si>
    <t>Aged 55-59</t>
  </si>
  <si>
    <t>Aged 60-64</t>
  </si>
  <si>
    <t>Aged 65-69</t>
  </si>
  <si>
    <t>Aged 70-74</t>
  </si>
  <si>
    <t>Aged 75-79</t>
  </si>
  <si>
    <t>Aged 80-84</t>
  </si>
  <si>
    <t>Aged 85+</t>
  </si>
  <si>
    <t>Darlington</t>
  </si>
  <si>
    <t>County Durham</t>
  </si>
  <si>
    <t>Hartlepool</t>
  </si>
  <si>
    <t>Middlesbrough</t>
  </si>
  <si>
    <t>Northumberland</t>
  </si>
  <si>
    <t>Redcar and Cleveland</t>
  </si>
  <si>
    <t>Stockton-on-Tees</t>
  </si>
  <si>
    <t>Gateshead</t>
  </si>
  <si>
    <t>Newcastle upon Tyne</t>
  </si>
  <si>
    <t>North Tyneside</t>
  </si>
  <si>
    <t>South Tyneside</t>
  </si>
  <si>
    <t>Sunderland</t>
  </si>
  <si>
    <t>Blackburn with Darwen</t>
  </si>
  <si>
    <t>Blackpool</t>
  </si>
  <si>
    <t>Cheshire East</t>
  </si>
  <si>
    <t>Cheshire West and Chester</t>
  </si>
  <si>
    <t>Halton</t>
  </si>
  <si>
    <t>Warrington</t>
  </si>
  <si>
    <t>Cumbria</t>
  </si>
  <si>
    <t>Bolton</t>
  </si>
  <si>
    <t>Bury</t>
  </si>
  <si>
    <t>Manchester</t>
  </si>
  <si>
    <t>Oldham</t>
  </si>
  <si>
    <t>Rochdale</t>
  </si>
  <si>
    <t>Salford</t>
  </si>
  <si>
    <t>Stockport</t>
  </si>
  <si>
    <t>Tameside</t>
  </si>
  <si>
    <t>Trafford</t>
  </si>
  <si>
    <t>Wigan</t>
  </si>
  <si>
    <t>Lancashire</t>
  </si>
  <si>
    <t>Knowsley</t>
  </si>
  <si>
    <t>Liverpool</t>
  </si>
  <si>
    <t>Sefton</t>
  </si>
  <si>
    <t>St. Helens</t>
  </si>
  <si>
    <t>Wirral</t>
  </si>
  <si>
    <t>East Riding of Yorkshire</t>
  </si>
  <si>
    <t>Kingston upon Hull, City of</t>
  </si>
  <si>
    <t>North East Lincolnshire</t>
  </si>
  <si>
    <t>North Lincolnshire</t>
  </si>
  <si>
    <t>York</t>
  </si>
  <si>
    <t>North Yorkshire</t>
  </si>
  <si>
    <t>Barnsley</t>
  </si>
  <si>
    <t>Doncaster</t>
  </si>
  <si>
    <t>Rotherham</t>
  </si>
  <si>
    <t>Sheffield</t>
  </si>
  <si>
    <t>Bradford</t>
  </si>
  <si>
    <t>Calderdale</t>
  </si>
  <si>
    <t>Kirklees</t>
  </si>
  <si>
    <t>Leeds</t>
  </si>
  <si>
    <t>Wakefield</t>
  </si>
  <si>
    <t>Derby</t>
  </si>
  <si>
    <t>Leicester</t>
  </si>
  <si>
    <t>Nottingham</t>
  </si>
  <si>
    <t>Rutland</t>
  </si>
  <si>
    <t>Derbyshire</t>
  </si>
  <si>
    <t>Leicestershire</t>
  </si>
  <si>
    <t>Lincolnshire</t>
  </si>
  <si>
    <t>Northamptonshire</t>
  </si>
  <si>
    <t>Nottinghamshire</t>
  </si>
  <si>
    <t>Herefordshire, County of</t>
  </si>
  <si>
    <t>Shropshire</t>
  </si>
  <si>
    <t>Stoke-on-Trent</t>
  </si>
  <si>
    <t>Telford and Wrekin</t>
  </si>
  <si>
    <t>Staffordshire</t>
  </si>
  <si>
    <t>Warwickshire</t>
  </si>
  <si>
    <t>Birmingham</t>
  </si>
  <si>
    <t>Coventry</t>
  </si>
  <si>
    <t>Dudley</t>
  </si>
  <si>
    <t>Sandwell</t>
  </si>
  <si>
    <t>Solihull</t>
  </si>
  <si>
    <t>Walsall</t>
  </si>
  <si>
    <t>Wolverhampton</t>
  </si>
  <si>
    <t>Worcestershire</t>
  </si>
  <si>
    <t>Bedford</t>
  </si>
  <si>
    <t>Central Bedfordshire</t>
  </si>
  <si>
    <t>Luton</t>
  </si>
  <si>
    <t>Peterborough</t>
  </si>
  <si>
    <t>Southend-on-Sea</t>
  </si>
  <si>
    <t>Thurrock</t>
  </si>
  <si>
    <t>Cambridgeshire</t>
  </si>
  <si>
    <t>Essex</t>
  </si>
  <si>
    <t>Hertfordshire</t>
  </si>
  <si>
    <t>Norfolk</t>
  </si>
  <si>
    <t>Suffolk</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</si>
  <si>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</si>
  <si>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</si>
  <si>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</si>
  <si>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</si>
  <si>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</si>
  <si>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</si>
  <si>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</si>
  <si>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</si>
  <si>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</si>
  <si>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</si>
  <si>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</si>
  <si>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</si>
  <si>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</si>
  <si>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</si>
  <si>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</si>
  <si>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</si>
  <si>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</si>
  <si>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</si>
  <si>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</si>
  <si>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</si>
  <si>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</si>
  <si>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</si>
  <si>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</si>
  <si>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</si>
  <si>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</si>
  <si>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</si>
  <si>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</si>
  <si>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</si>
  <si>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</si>
  <si>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</si>
  <si>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</si>
  <si>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</si>
  <si>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</si>
  <si>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Bracknell Forest</t>
  </si>
  <si>
    <t>Brighton and Hove</t>
  </si>
  <si>
    <t>Isle of Wight</t>
  </si>
  <si>
    <t>Medway</t>
  </si>
  <si>
    <t>Milton Keynes</t>
  </si>
  <si>
    <t>Portsmouth</t>
  </si>
  <si>
    <t>Reading</t>
  </si>
  <si>
    <t>Slough</t>
  </si>
  <si>
    <t>Southampton</t>
  </si>
  <si>
    <t>West Berkshire</t>
  </si>
  <si>
    <t>Windsor and Maidenhead</t>
  </si>
  <si>
    <t>Wokingham</t>
  </si>
  <si>
    <t>Buckinghamshire</t>
  </si>
  <si>
    <t>East Sussex</t>
  </si>
  <si>
    <t>Hampshire</t>
  </si>
  <si>
    <t>Kent</t>
  </si>
  <si>
    <t>Oxfordshire</t>
  </si>
  <si>
    <t>Surrey</t>
  </si>
  <si>
    <t>West Sussex</t>
  </si>
  <si>
    <t>Bath and North East Somerset</t>
  </si>
  <si>
    <t>Bristol, City of</t>
  </si>
  <si>
    <t>Cornwall</t>
  </si>
  <si>
    <t>Isles of Scilly</t>
  </si>
  <si>
    <t>North Somerset</t>
  </si>
  <si>
    <t>Plymouth</t>
  </si>
  <si>
    <t>Bournemouth, Christchurch and Poole</t>
  </si>
  <si>
    <t>South Gloucestershire</t>
  </si>
  <si>
    <t>Swindon</t>
  </si>
  <si>
    <t>Torbay</t>
  </si>
  <si>
    <t>Wiltshire</t>
  </si>
  <si>
    <t>Devon</t>
  </si>
  <si>
    <t>Dorset</t>
  </si>
  <si>
    <t>Gloucestershire</t>
  </si>
  <si>
    <t>Somerset</t>
  </si>
  <si>
    <t>Isle of Anglesey</t>
  </si>
  <si>
    <t>Gwynedd</t>
  </si>
  <si>
    <t>Conwy</t>
  </si>
  <si>
    <t>Denbighshire</t>
  </si>
  <si>
    <t>Flintshire</t>
  </si>
  <si>
    <t>Wrexham</t>
  </si>
  <si>
    <t>Powys</t>
  </si>
  <si>
    <t>Ceredigion</t>
  </si>
  <si>
    <t>Pembrokeshire</t>
  </si>
  <si>
    <t>Carmarthenshire</t>
  </si>
  <si>
    <t>Swansea</t>
  </si>
  <si>
    <t>Neath Port Talbot</t>
  </si>
  <si>
    <t>Bridgend</t>
  </si>
  <si>
    <t>Vale of Glamorgan</t>
  </si>
  <si>
    <t>Cardiff</t>
  </si>
  <si>
    <t>Rhondda Cynon Taff</t>
  </si>
  <si>
    <t>Merthyr Tydfil</t>
  </si>
  <si>
    <t>Caerphilly</t>
  </si>
  <si>
    <t>Blaenau Gwent</t>
  </si>
  <si>
    <t>Torfaen</t>
  </si>
  <si>
    <t>Monmouthshire</t>
  </si>
  <si>
    <t>Newport</t>
  </si>
  <si>
    <t>Aberdeen City</t>
  </si>
  <si>
    <t>Aberdeenshire</t>
  </si>
  <si>
    <t>Angus</t>
  </si>
  <si>
    <t>Argyll and Bute</t>
  </si>
  <si>
    <t>Clackmannanshire</t>
  </si>
  <si>
    <t>Dumfries and Galloway</t>
  </si>
  <si>
    <t>Dundee City</t>
  </si>
  <si>
    <t>East Ayrshire</t>
  </si>
  <si>
    <t>East Dunbartonshire</t>
  </si>
  <si>
    <t>East Lothian</t>
  </si>
  <si>
    <t>East Renfrewshire</t>
  </si>
  <si>
    <t>City of Edinburgh</t>
  </si>
  <si>
    <t>Na h-Eileanan Siar</t>
  </si>
  <si>
    <t>Falkirk</t>
  </si>
  <si>
    <t>Fife</t>
  </si>
  <si>
    <t>Glasgow City</t>
  </si>
  <si>
    <t>Highland</t>
  </si>
  <si>
    <t>Inverclyde</t>
  </si>
  <si>
    <t>Midlothian</t>
  </si>
  <si>
    <t>Moray</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</si>
  <si>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</si>
  <si>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</si>
  <si>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</si>
  <si>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</si>
  <si>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</si>
  <si>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</si>
  <si>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</si>
  <si>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</si>
  <si>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</si>
  <si>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</si>
  <si>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</si>
  <si>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</si>
  <si>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Antrim and Newtownabbey</t>
  </si>
  <si>
    <t>Armagh City, Banbridge and Craigavon</t>
  </si>
  <si>
    <t>Belfast</t>
  </si>
  <si>
    <t>Causeway Coast and Glens</t>
  </si>
  <si>
    <t>Derry City and Strabane</t>
  </si>
  <si>
    <t>Fermanagh and Omagh</t>
  </si>
  <si>
    <t>Lisburn and Castlereagh</t>
  </si>
  <si>
    <t>Mid and East Antrim</t>
  </si>
  <si>
    <t>Mid Ulster</t>
  </si>
  <si>
    <t>Newry, Mourne and Down</t>
  </si>
  <si>
    <t>Ards and North Down</t>
  </si>
  <si>
    <t>Allerdale</t>
  </si>
  <si>
    <t>Barrow-in-Furness</t>
  </si>
  <si>
    <t>Carlisle</t>
  </si>
  <si>
    <t>Copeland</t>
  </si>
  <si>
    <t>Eden</t>
  </si>
  <si>
    <t>South Lakeland</t>
  </si>
  <si>
    <t>Burnley</t>
  </si>
  <si>
    <t>Chorley</t>
  </si>
  <si>
    <t>Fylde</t>
  </si>
  <si>
    <t>Hyndburn</t>
  </si>
  <si>
    <t>Lancaster</t>
  </si>
  <si>
    <t>Pendle</t>
  </si>
  <si>
    <t>Preston</t>
  </si>
  <si>
    <t>Ribble Valley</t>
  </si>
  <si>
    <t>Rossendale</t>
  </si>
  <si>
    <t>South Ribble</t>
  </si>
  <si>
    <t>West Lancashire</t>
  </si>
  <si>
    <t>Wyre</t>
  </si>
  <si>
    <t>Craven</t>
  </si>
  <si>
    <t>Hambleton</t>
  </si>
  <si>
    <t>Harrogate</t>
  </si>
  <si>
    <t>Richmondshire</t>
  </si>
  <si>
    <t>Ryedale</t>
  </si>
  <si>
    <t>Scarborough</t>
  </si>
  <si>
    <t>Selby</t>
  </si>
  <si>
    <t>Amber Valley</t>
  </si>
  <si>
    <t>Bolsover</t>
  </si>
  <si>
    <t>Chesterfield</t>
  </si>
  <si>
    <t>Derbyshire Dales</t>
  </si>
  <si>
    <t>Erewash</t>
  </si>
  <si>
    <t>High Peak</t>
  </si>
  <si>
    <t>North East Derbyshire</t>
  </si>
  <si>
    <t>South Derbyshire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</si>
  <si>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</si>
  <si>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</si>
  <si>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</si>
  <si>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</si>
  <si>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</si>
  <si>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</si>
  <si>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</si>
  <si>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</si>
  <si>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</si>
  <si>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</si>
  <si>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</si>
  <si>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</si>
  <si>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</si>
  <si>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West Lindsey</t>
  </si>
  <si>
    <t>Corby</t>
  </si>
  <si>
    <t>Daventry</t>
  </si>
  <si>
    <t>East Northamptonshire</t>
  </si>
  <si>
    <t>Kettering</t>
  </si>
  <si>
    <t>Northampton</t>
  </si>
  <si>
    <t>South Northamptonshire</t>
  </si>
  <si>
    <t>Wellingborough</t>
  </si>
  <si>
    <t>Ashfield</t>
  </si>
  <si>
    <t>Bassetlaw</t>
  </si>
  <si>
    <t>Broxtowe</t>
  </si>
  <si>
    <t>Gedling</t>
  </si>
  <si>
    <t>Mansfield</t>
  </si>
  <si>
    <t>Newark and Sherwood</t>
  </si>
  <si>
    <t>Rushcliffe</t>
  </si>
  <si>
    <t>Cannock Chase</t>
  </si>
  <si>
    <t>East Staffordshire</t>
  </si>
  <si>
    <t>Lichfield</t>
  </si>
  <si>
    <t>Newcastle-under-Lyme</t>
  </si>
  <si>
    <t>South Staffordshire</t>
  </si>
  <si>
    <t>Stafford</t>
  </si>
  <si>
    <t>Staffordshire Moorlands</t>
  </si>
  <si>
    <t>Tamworth</t>
  </si>
  <si>
    <t>North Warwickshire</t>
  </si>
  <si>
    <t>Nuneaton and Bedworth</t>
  </si>
  <si>
    <t>Rugby</t>
  </si>
  <si>
    <t>Stratford-on-Avon</t>
  </si>
  <si>
    <t>Warwick</t>
  </si>
  <si>
    <t>Bromsgrove</t>
  </si>
  <si>
    <t>Malvern Hills</t>
  </si>
  <si>
    <t>Redditch</t>
  </si>
  <si>
    <t>Worcester</t>
  </si>
  <si>
    <t>Wychavon</t>
  </si>
  <si>
    <t>Wyre Forest</t>
  </si>
  <si>
    <t>Cambridge</t>
  </si>
  <si>
    <t>East Cambridgeshire</t>
  </si>
  <si>
    <t>Fenland</t>
  </si>
  <si>
    <t>Huntingdonshire</t>
  </si>
  <si>
    <t>South Cambridgeshire</t>
  </si>
  <si>
    <t>Basildon</t>
  </si>
  <si>
    <t>Braintree</t>
  </si>
  <si>
    <t>Brentwood</t>
  </si>
  <si>
    <t>Castle Point</t>
  </si>
  <si>
    <t>Chelmsford</t>
  </si>
  <si>
    <t>Colchester</t>
  </si>
  <si>
    <t>Epping Forest</t>
  </si>
  <si>
    <t>Harlow</t>
  </si>
  <si>
    <t>Maldon</t>
  </si>
  <si>
    <t>Rochford</t>
  </si>
  <si>
    <t>Tendring</t>
  </si>
  <si>
    <t>Uttlesford</t>
  </si>
  <si>
    <t>Broxbourne</t>
  </si>
  <si>
    <t>Dacorum</t>
  </si>
  <si>
    <t>East Hertfordshire</t>
  </si>
  <si>
    <t>Hertsmere</t>
  </si>
  <si>
    <t>North Hertfordshire</t>
  </si>
  <si>
    <t>St Albans</t>
  </si>
  <si>
    <t>Stevenage</t>
  </si>
  <si>
    <t>Three Rivers</t>
  </si>
  <si>
    <t>Watford</t>
  </si>
  <si>
    <t>Welwyn Hatfield</t>
  </si>
  <si>
    <t>Breckland</t>
  </si>
  <si>
    <t>Broadland</t>
  </si>
  <si>
    <t>Great Yarmouth</t>
  </si>
  <si>
    <t>King's Lynn and West Norfolk</t>
  </si>
  <si>
    <t>North Norfolk</t>
  </si>
  <si>
    <t>Norwich</t>
  </si>
  <si>
    <t>South Norfolk</t>
  </si>
  <si>
    <t>Babergh</t>
  </si>
  <si>
    <t>Ipswich</t>
  </si>
  <si>
    <t>Mid Suffolk</t>
  </si>
  <si>
    <t>East Suffolk</t>
  </si>
  <si>
    <t>West Suffolk</t>
  </si>
  <si>
    <t>Eastbourne</t>
  </si>
  <si>
    <t>Hastings</t>
  </si>
  <si>
    <t>Lewes</t>
  </si>
  <si>
    <t>Rother</t>
  </si>
  <si>
    <t>Wealden</t>
  </si>
  <si>
    <t>Basingstoke and Deane</t>
  </si>
  <si>
    <t>East Hampshire</t>
  </si>
  <si>
    <t>Eastleigh</t>
  </si>
  <si>
    <t>Fareham</t>
  </si>
  <si>
    <t>Gosport</t>
  </si>
  <si>
    <t>Hart</t>
  </si>
  <si>
    <t>Havant</t>
  </si>
  <si>
    <t>New Forest</t>
  </si>
  <si>
    <t>Rushmoor</t>
  </si>
  <si>
    <t>Test Valley</t>
  </si>
  <si>
    <t>Winchester</t>
  </si>
  <si>
    <t>Ashford</t>
  </si>
  <si>
    <t>Canterbury</t>
  </si>
  <si>
    <t>Dartford</t>
  </si>
  <si>
    <t>Dover</t>
  </si>
  <si>
    <t>Gravesham</t>
  </si>
  <si>
    <t>Maidstone</t>
  </si>
  <si>
    <t>Sevenoaks</t>
  </si>
  <si>
    <t>Folkestone and Hythe</t>
  </si>
  <si>
    <t>Swale</t>
  </si>
  <si>
    <t>Thanet</t>
  </si>
  <si>
    <t>Tonbridge and Malling</t>
  </si>
  <si>
    <t>Tunbridge Wells</t>
  </si>
  <si>
    <t>Cherwell</t>
  </si>
  <si>
    <t>Oxford</t>
  </si>
  <si>
    <t>South Oxfordshire</t>
  </si>
  <si>
    <t>Vale of White Horse</t>
  </si>
  <si>
    <t>West Oxfordshire</t>
  </si>
  <si>
    <t>Elmbridge</t>
  </si>
  <si>
    <t>Epsom and Ewell</t>
  </si>
  <si>
    <t>Guildford</t>
  </si>
  <si>
    <t>Mole Valley</t>
  </si>
  <si>
    <t>Reigate and Banstead</t>
  </si>
  <si>
    <t>Runnymede</t>
  </si>
  <si>
    <t>Spelthorne</t>
  </si>
  <si>
    <t>Surrey Heath</t>
  </si>
  <si>
    <t>Tandridge</t>
  </si>
  <si>
    <t>Waverley</t>
  </si>
  <si>
    <t>Woking</t>
  </si>
  <si>
    <t>Adur</t>
  </si>
  <si>
    <t>Arun</t>
  </si>
  <si>
    <t>Chichester</t>
  </si>
  <si>
    <t>Crawley</t>
  </si>
  <si>
    <t>Horsham</t>
  </si>
  <si>
    <t>Mid Sussex</t>
  </si>
  <si>
    <t>Worthing</t>
  </si>
  <si>
    <t>East Devon</t>
  </si>
  <si>
    <t>Exeter</t>
  </si>
  <si>
    <t>Mid Devon</t>
  </si>
  <si>
    <t>North Devon</t>
  </si>
  <si>
    <t>South Hams</t>
  </si>
  <si>
    <t>Teignbridge</t>
  </si>
  <si>
    <t>Torridge</t>
  </si>
  <si>
    <t>West Devon</t>
  </si>
  <si>
    <t>Cheltenham</t>
  </si>
  <si>
    <t>Cotswold</t>
  </si>
  <si>
    <t>Forest of Dean</t>
  </si>
  <si>
    <t>Gloucester</t>
  </si>
  <si>
    <t>Stroud</t>
  </si>
  <si>
    <t>Tewkesbury</t>
  </si>
  <si>
    <t>Mendip</t>
  </si>
  <si>
    <t>Sedgemoor</t>
  </si>
  <si>
    <t>South Somerset</t>
  </si>
  <si>
    <t>Somerset West and Taunton</t>
  </si>
  <si>
    <t>Population projections - local authority based by single year of age</t>
  </si>
  <si>
    <t>Projected Year:</t>
  </si>
  <si>
    <t>Gender     :</t>
  </si>
  <si>
    <t>Figures may not sum because of rounding.</t>
  </si>
  <si>
    <t>Aylesbury Vale</t>
  </si>
  <si>
    <t>Chiltern</t>
  </si>
  <si>
    <t>South Bucks</t>
  </si>
  <si>
    <t>Wycombe</t>
  </si>
  <si>
    <t>Contents</t>
  </si>
  <si>
    <t>Table IM2019-T5a: 2020 LA boundaries</t>
  </si>
  <si>
    <t>Internal migration for local authorities in England and Wales, by sex and five-year age groups, year ending June 2019</t>
  </si>
  <si>
    <t>All moves</t>
  </si>
  <si>
    <t>Males</t>
  </si>
  <si>
    <t>Females</t>
  </si>
  <si>
    <t>LA code</t>
  </si>
  <si>
    <t>LA name</t>
  </si>
  <si>
    <t>Age</t>
  </si>
  <si>
    <t>Inflow</t>
  </si>
  <si>
    <t>Outflow</t>
  </si>
  <si>
    <t>Net</t>
  </si>
  <si>
    <t>E06000001</t>
  </si>
  <si>
    <t>0-4</t>
  </si>
  <si>
    <t>5-9</t>
  </si>
  <si>
    <t>10-14</t>
  </si>
  <si>
    <t>15-19</t>
  </si>
  <si>
    <t>20-24</t>
  </si>
  <si>
    <t>25-29</t>
  </si>
  <si>
    <t>30-34</t>
  </si>
  <si>
    <t>35-39</t>
  </si>
  <si>
    <t>40-44</t>
  </si>
  <si>
    <t>45-49</t>
  </si>
  <si>
    <t>50-54</t>
  </si>
  <si>
    <t>55-59</t>
  </si>
  <si>
    <t>60-64</t>
  </si>
  <si>
    <t>65-69</t>
  </si>
  <si>
    <t>70-74</t>
  </si>
  <si>
    <t>75-79</t>
  </si>
  <si>
    <t>80-84</t>
  </si>
  <si>
    <t>85-89</t>
  </si>
  <si>
    <t>90+</t>
  </si>
  <si>
    <t>E06000002</t>
  </si>
  <si>
    <t>E06000003</t>
  </si>
  <si>
    <t>E06000004</t>
  </si>
  <si>
    <t>E06000005</t>
  </si>
  <si>
    <t>E06000006</t>
  </si>
  <si>
    <t>E06000007</t>
  </si>
  <si>
    <t>E06000008</t>
  </si>
  <si>
    <t>E06000009</t>
  </si>
  <si>
    <t>E06000010</t>
  </si>
  <si>
    <t>E06000011</t>
  </si>
  <si>
    <t>E06000012</t>
  </si>
  <si>
    <t>E06000013</t>
  </si>
  <si>
    <t>E06000014</t>
  </si>
  <si>
    <t>E06000015</t>
  </si>
  <si>
    <t>E06000016</t>
  </si>
  <si>
    <t>E06000017</t>
  </si>
  <si>
    <t>E06000018</t>
  </si>
  <si>
    <t>E06000019</t>
  </si>
  <si>
    <t>E06000020</t>
  </si>
  <si>
    <t>E06000021</t>
  </si>
  <si>
    <t>E06000022</t>
  </si>
  <si>
    <t>E06000023</t>
  </si>
  <si>
    <t>E06000024</t>
  </si>
  <si>
    <t>E06000025</t>
  </si>
  <si>
    <t>E06000026</t>
  </si>
  <si>
    <t>E06000027</t>
  </si>
  <si>
    <t>E06000030</t>
  </si>
  <si>
    <t>E06000031</t>
  </si>
  <si>
    <t>E06000032</t>
  </si>
  <si>
    <t>E06000033</t>
  </si>
  <si>
    <t>E06000034</t>
  </si>
  <si>
    <t>E06000035</t>
  </si>
  <si>
    <t>E06000036</t>
  </si>
  <si>
    <t>E06000037</t>
  </si>
  <si>
    <t>E06000038</t>
  </si>
  <si>
    <t>E06000039</t>
  </si>
  <si>
    <t>E06000040</t>
  </si>
  <si>
    <t>E06000041</t>
  </si>
  <si>
    <t>E06000042</t>
  </si>
  <si>
    <t>E06000043</t>
  </si>
  <si>
    <t>E06000044</t>
  </si>
  <si>
    <t>E06000045</t>
  </si>
  <si>
    <t>E06000046</t>
  </si>
  <si>
    <t>E06000047</t>
  </si>
  <si>
    <t>E06000049</t>
  </si>
  <si>
    <t>E06000050</t>
  </si>
  <si>
    <t>E06000051</t>
  </si>
  <si>
    <t>E06000052</t>
  </si>
  <si>
    <t>E06000053</t>
  </si>
  <si>
    <t>E06000054</t>
  </si>
  <si>
    <t>E06000055</t>
  </si>
  <si>
    <t>E06000056</t>
  </si>
  <si>
    <t>E06000057</t>
  </si>
  <si>
    <t>E06000058</t>
  </si>
  <si>
    <t>E06000059</t>
  </si>
  <si>
    <t>E06000060</t>
  </si>
  <si>
    <t>E07000008</t>
  </si>
  <si>
    <t>E07000009</t>
  </si>
  <si>
    <t>E07000010</t>
  </si>
  <si>
    <t>E07000011</t>
  </si>
  <si>
    <t>E07000012</t>
  </si>
  <si>
    <t>E07000026</t>
  </si>
  <si>
    <t>E07000027</t>
  </si>
  <si>
    <t>E07000028</t>
  </si>
  <si>
    <t>E07000029</t>
  </si>
  <si>
    <t>E07000030</t>
  </si>
  <si>
    <t>E07000031</t>
  </si>
  <si>
    <t>E07000032</t>
  </si>
  <si>
    <t>E07000033</t>
  </si>
  <si>
    <t>E07000034</t>
  </si>
  <si>
    <t>E07000035</t>
  </si>
  <si>
    <t>E07000036</t>
  </si>
  <si>
    <t>E07000037</t>
  </si>
  <si>
    <t>E07000038</t>
  </si>
  <si>
    <t>E07000039</t>
  </si>
  <si>
    <t>E07000040</t>
  </si>
  <si>
    <t>E07000041</t>
  </si>
  <si>
    <t>E07000042</t>
  </si>
  <si>
    <t>E07000043</t>
  </si>
  <si>
    <t>E07000044</t>
  </si>
  <si>
    <t>E07000045</t>
  </si>
  <si>
    <t>E07000046</t>
  </si>
  <si>
    <t>E07000047</t>
  </si>
  <si>
    <t>E07000061</t>
  </si>
  <si>
    <t>E07000062</t>
  </si>
  <si>
    <t>E07000063</t>
  </si>
  <si>
    <t>E07000064</t>
  </si>
  <si>
    <t>E07000065</t>
  </si>
  <si>
    <t>E07000066</t>
  </si>
  <si>
    <t>E07000067</t>
  </si>
  <si>
    <t>E07000068</t>
  </si>
  <si>
    <t>E07000069</t>
  </si>
  <si>
    <t>E07000070</t>
  </si>
  <si>
    <t>E07000071</t>
  </si>
  <si>
    <t>E07000072</t>
  </si>
  <si>
    <t>E07000073</t>
  </si>
  <si>
    <t>E07000074</t>
  </si>
  <si>
    <t>E07000075</t>
  </si>
  <si>
    <t>E07000076</t>
  </si>
  <si>
    <t>E07000077</t>
  </si>
  <si>
    <t>E07000078</t>
  </si>
  <si>
    <t>E07000079</t>
  </si>
  <si>
    <t>E07000080</t>
  </si>
  <si>
    <t>E07000081</t>
  </si>
  <si>
    <t>E07000082</t>
  </si>
  <si>
    <t>E07000083</t>
  </si>
  <si>
    <t>E07000084</t>
  </si>
  <si>
    <t>E07000085</t>
  </si>
  <si>
    <t>E07000086</t>
  </si>
  <si>
    <t>E07000087</t>
  </si>
  <si>
    <t>E07000088</t>
  </si>
  <si>
    <t>E07000089</t>
  </si>
  <si>
    <t>E07000090</t>
  </si>
  <si>
    <t>E07000091</t>
  </si>
  <si>
    <t>E07000092</t>
  </si>
  <si>
    <t>E07000093</t>
  </si>
  <si>
    <t>E07000094</t>
  </si>
  <si>
    <t>E07000095</t>
  </si>
  <si>
    <t>E07000096</t>
  </si>
  <si>
    <t>E07000098</t>
  </si>
  <si>
    <t>E07000099</t>
  </si>
  <si>
    <t>E07000102</t>
  </si>
  <si>
    <t>E07000103</t>
  </si>
  <si>
    <t>E07000105</t>
  </si>
  <si>
    <t>E07000106</t>
  </si>
  <si>
    <t>E07000107</t>
  </si>
  <si>
    <t>E07000108</t>
  </si>
  <si>
    <t>E07000109</t>
  </si>
  <si>
    <t>E07000110</t>
  </si>
  <si>
    <t>E07000111</t>
  </si>
  <si>
    <t>E07000112</t>
  </si>
  <si>
    <t>E07000113</t>
  </si>
  <si>
    <t>E07000114</t>
  </si>
  <si>
    <t>E07000115</t>
  </si>
  <si>
    <t>E07000116</t>
  </si>
  <si>
    <t>E07000117</t>
  </si>
  <si>
    <t>E07000118</t>
  </si>
  <si>
    <t>E07000119</t>
  </si>
  <si>
    <t>E07000120</t>
  </si>
  <si>
    <t>E07000121</t>
  </si>
  <si>
    <t>E07000122</t>
  </si>
  <si>
    <t>E07000123</t>
  </si>
  <si>
    <t>E07000124</t>
  </si>
  <si>
    <t>E07000125</t>
  </si>
  <si>
    <t>E07000126</t>
  </si>
  <si>
    <t>E07000127</t>
  </si>
  <si>
    <t>E07000128</t>
  </si>
  <si>
    <t>E07000129</t>
  </si>
  <si>
    <t>E07000130</t>
  </si>
  <si>
    <t>E07000131</t>
  </si>
  <si>
    <t>E07000132</t>
  </si>
  <si>
    <t>E07000133</t>
  </si>
  <si>
    <t>E07000134</t>
  </si>
  <si>
    <t>E07000135</t>
  </si>
  <si>
    <t>E07000136</t>
  </si>
  <si>
    <t>E07000137</t>
  </si>
  <si>
    <t>E07000138</t>
  </si>
  <si>
    <t>E07000139</t>
  </si>
  <si>
    <t>E07000140</t>
  </si>
  <si>
    <t>E07000141</t>
  </si>
  <si>
    <t>E07000142</t>
  </si>
  <si>
    <t>E07000143</t>
  </si>
  <si>
    <t>E07000144</t>
  </si>
  <si>
    <t>E07000145</t>
  </si>
  <si>
    <t>E07000146</t>
  </si>
  <si>
    <t>E07000147</t>
  </si>
  <si>
    <t>E07000148</t>
  </si>
  <si>
    <t>E07000149</t>
  </si>
  <si>
    <t>E07000150</t>
  </si>
  <si>
    <t>E07000151</t>
  </si>
  <si>
    <t>E07000152</t>
  </si>
  <si>
    <t>E07000153</t>
  </si>
  <si>
    <t>E07000154</t>
  </si>
  <si>
    <t>E07000155</t>
  </si>
  <si>
    <t>E07000156</t>
  </si>
  <si>
    <t>E07000163</t>
  </si>
  <si>
    <t>E07000164</t>
  </si>
  <si>
    <t>E07000165</t>
  </si>
  <si>
    <t>E07000166</t>
  </si>
  <si>
    <t>E07000167</t>
  </si>
  <si>
    <t>E07000168</t>
  </si>
  <si>
    <t>E07000169</t>
  </si>
  <si>
    <t>E07000170</t>
  </si>
  <si>
    <t>E07000171</t>
  </si>
  <si>
    <t>E07000172</t>
  </si>
  <si>
    <t>E07000173</t>
  </si>
  <si>
    <t>E07000174</t>
  </si>
  <si>
    <t>E07000175</t>
  </si>
  <si>
    <t>E07000176</t>
  </si>
  <si>
    <t>E07000177</t>
  </si>
  <si>
    <t>E07000178</t>
  </si>
  <si>
    <t>E07000179</t>
  </si>
  <si>
    <t>E07000180</t>
  </si>
  <si>
    <t>E07000181</t>
  </si>
  <si>
    <t>E07000187</t>
  </si>
  <si>
    <t>E07000188</t>
  </si>
  <si>
    <t>E07000189</t>
  </si>
  <si>
    <t>E07000192</t>
  </si>
  <si>
    <t>E07000193</t>
  </si>
  <si>
    <t>E07000194</t>
  </si>
  <si>
    <t>E07000195</t>
  </si>
  <si>
    <t>E07000196</t>
  </si>
  <si>
    <t>E07000197</t>
  </si>
  <si>
    <t>E07000198</t>
  </si>
  <si>
    <t>E07000199</t>
  </si>
  <si>
    <t>E07000200</t>
  </si>
  <si>
    <t>E07000202</t>
  </si>
  <si>
    <t>E07000203</t>
  </si>
  <si>
    <t>E07000207</t>
  </si>
  <si>
    <t>E07000208</t>
  </si>
  <si>
    <t>E07000209</t>
  </si>
  <si>
    <t>E07000210</t>
  </si>
  <si>
    <t>E07000211</t>
  </si>
  <si>
    <t>E07000212</t>
  </si>
  <si>
    <t>E07000213</t>
  </si>
  <si>
    <t>E07000214</t>
  </si>
  <si>
    <t>E07000215</t>
  </si>
  <si>
    <t>E07000216</t>
  </si>
  <si>
    <t>E07000217</t>
  </si>
  <si>
    <t>E07000218</t>
  </si>
  <si>
    <t>E07000219</t>
  </si>
  <si>
    <t>E07000220</t>
  </si>
  <si>
    <t>E07000221</t>
  </si>
  <si>
    <t>E07000222</t>
  </si>
  <si>
    <t>E07000223</t>
  </si>
  <si>
    <t>E07000224</t>
  </si>
  <si>
    <t>E07000225</t>
  </si>
  <si>
    <t>E07000226</t>
  </si>
  <si>
    <t>E07000227</t>
  </si>
  <si>
    <t>E07000228</t>
  </si>
  <si>
    <t>E07000229</t>
  </si>
  <si>
    <t>E07000234</t>
  </si>
  <si>
    <t>E07000235</t>
  </si>
  <si>
    <t>E07000236</t>
  </si>
  <si>
    <t>E07000237</t>
  </si>
  <si>
    <t>E07000238</t>
  </si>
  <si>
    <t>E07000239</t>
  </si>
  <si>
    <t>E07000240</t>
  </si>
  <si>
    <t>E07000241</t>
  </si>
  <si>
    <t>E07000242</t>
  </si>
  <si>
    <t>E07000243</t>
  </si>
  <si>
    <t>E07000244</t>
  </si>
  <si>
    <t>E07000245</t>
  </si>
  <si>
    <t>E07000246</t>
  </si>
  <si>
    <t>E08000001</t>
  </si>
  <si>
    <t>E08000002</t>
  </si>
  <si>
    <t>E08000003</t>
  </si>
  <si>
    <t>E08000004</t>
  </si>
  <si>
    <t>E08000005</t>
  </si>
  <si>
    <t>E08000006</t>
  </si>
  <si>
    <t>E08000007</t>
  </si>
  <si>
    <t>E08000008</t>
  </si>
  <si>
    <t>E08000009</t>
  </si>
  <si>
    <t>E08000010</t>
  </si>
  <si>
    <t>E08000011</t>
  </si>
  <si>
    <t>E08000012</t>
  </si>
  <si>
    <t>E08000013</t>
  </si>
  <si>
    <t>E08000014</t>
  </si>
  <si>
    <t>E08000015</t>
  </si>
  <si>
    <t>E08000016</t>
  </si>
  <si>
    <t>E08000017</t>
  </si>
  <si>
    <t>E08000018</t>
  </si>
  <si>
    <t>E08000019</t>
  </si>
  <si>
    <t>E08000021</t>
  </si>
  <si>
    <t>E08000022</t>
  </si>
  <si>
    <t>E08000023</t>
  </si>
  <si>
    <t>E08000024</t>
  </si>
  <si>
    <t>E08000025</t>
  </si>
  <si>
    <t>E08000026</t>
  </si>
  <si>
    <t>E08000027</t>
  </si>
  <si>
    <t>E08000028</t>
  </si>
  <si>
    <t>E08000029</t>
  </si>
  <si>
    <t>E08000030</t>
  </si>
  <si>
    <t>E08000031</t>
  </si>
  <si>
    <t>E08000032</t>
  </si>
  <si>
    <t>E08000033</t>
  </si>
  <si>
    <t>E08000034</t>
  </si>
  <si>
    <t>E08000035</t>
  </si>
  <si>
    <t>E08000036</t>
  </si>
  <si>
    <t>E08000037</t>
  </si>
  <si>
    <t>E09000001</t>
  </si>
  <si>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</si>
  <si>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</si>
  <si>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</si>
  <si>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</si>
  <si>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</si>
  <si>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</si>
  <si>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</si>
  <si>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</si>
  <si>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</si>
  <si>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</si>
  <si>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</si>
  <si>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</si>
  <si>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</si>
  <si>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</si>
  <si>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</si>
  <si>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</si>
  <si>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</si>
  <si>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</si>
  <si>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</si>
  <si>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</si>
  <si>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</si>
  <si>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</si>
  <si>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</si>
  <si>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</si>
  <si>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</si>
  <si>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</si>
  <si>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</si>
  <si>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</si>
  <si>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</si>
  <si>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</si>
  <si>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</si>
  <si>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</si>
  <si>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W06000001</t>
  </si>
  <si>
    <t>W06000002</t>
  </si>
  <si>
    <t>W06000003</t>
  </si>
  <si>
    <t>W06000004</t>
  </si>
  <si>
    <t>W06000005</t>
  </si>
  <si>
    <t>W06000006</t>
  </si>
  <si>
    <t>W06000008</t>
  </si>
  <si>
    <t>W06000009</t>
  </si>
  <si>
    <t>W06000010</t>
  </si>
  <si>
    <t>W06000011</t>
  </si>
  <si>
    <t>W06000012</t>
  </si>
  <si>
    <t>W06000013</t>
  </si>
  <si>
    <t>W06000014</t>
  </si>
  <si>
    <t>W06000015</t>
  </si>
  <si>
    <t>W06000016</t>
  </si>
  <si>
    <t>Rhondda Cynon Taf</t>
  </si>
  <si>
    <t>W06000018</t>
  </si>
  <si>
    <t>W06000019</t>
  </si>
  <si>
    <t>W06000020</t>
  </si>
  <si>
    <t>W06000021</t>
  </si>
  <si>
    <t>W06000022</t>
  </si>
  <si>
    <t>W06000023</t>
  </si>
  <si>
    <t>W06000024</t>
  </si>
  <si>
    <t>Predominantly Urban</t>
  </si>
  <si>
    <t>SD</t>
  </si>
  <si>
    <t>Predominantly Rural</t>
  </si>
  <si>
    <t>Urban with Significant Rural</t>
  </si>
  <si>
    <t>UA</t>
  </si>
  <si>
    <t>L</t>
  </si>
  <si>
    <t>MD</t>
  </si>
  <si>
    <t>SC</t>
  </si>
  <si>
    <t>Unitary Authority</t>
  </si>
  <si>
    <t>Met District</t>
  </si>
  <si>
    <t>Shire County</t>
  </si>
  <si>
    <t>London Borough</t>
  </si>
  <si>
    <t>Shire District</t>
  </si>
  <si>
    <t>England</t>
  </si>
  <si>
    <t>Digest</t>
  </si>
  <si>
    <t>Area Codes</t>
  </si>
  <si>
    <t>Area Names</t>
  </si>
  <si>
    <t>K02000001</t>
  </si>
  <si>
    <t>UNITED KINGDOM</t>
  </si>
  <si>
    <t>E92000001</t>
  </si>
  <si>
    <t>ENGLAND</t>
  </si>
  <si>
    <t>E12000001</t>
  </si>
  <si>
    <t>NORTH EAST</t>
  </si>
  <si>
    <t xml:space="preserve"> </t>
  </si>
  <si>
    <t>E11000007</t>
  </si>
  <si>
    <t>Tyne and Wear (Met County)</t>
  </si>
  <si>
    <t>E12000002</t>
  </si>
  <si>
    <t xml:space="preserve">NORTH WEST </t>
  </si>
  <si>
    <t>E10000006</t>
  </si>
  <si>
    <t xml:space="preserve">Cumbria </t>
  </si>
  <si>
    <t>E11000001</t>
  </si>
  <si>
    <t>Greater Manchester (Met County)</t>
  </si>
  <si>
    <t>E10000017</t>
  </si>
  <si>
    <t>E11000002</t>
  </si>
  <si>
    <t>Merseyside (Met County)</t>
  </si>
  <si>
    <t>E12000003</t>
  </si>
  <si>
    <t>YORKSHIRE AND THE HUMBER</t>
  </si>
  <si>
    <t>E10000023</t>
  </si>
  <si>
    <t>E11000003</t>
  </si>
  <si>
    <t>South Yorkshire (Met County)</t>
  </si>
  <si>
    <t>E11000006</t>
  </si>
  <si>
    <t>West Yorkshire (Met County)</t>
  </si>
  <si>
    <t>E12000004</t>
  </si>
  <si>
    <t>EAST MIDLANDS</t>
  </si>
  <si>
    <t>E10000007</t>
  </si>
  <si>
    <t>E10000018</t>
  </si>
  <si>
    <t>E10000019</t>
  </si>
  <si>
    <t xml:space="preserve">Lincolnshire </t>
  </si>
  <si>
    <t>E10000021</t>
  </si>
  <si>
    <t xml:space="preserve">Northamptonshire </t>
  </si>
  <si>
    <t>E10000024</t>
  </si>
  <si>
    <t>E12000005</t>
  </si>
  <si>
    <t>WEST MIDLANDS</t>
  </si>
  <si>
    <t>E10000028</t>
  </si>
  <si>
    <t>E10000031</t>
  </si>
  <si>
    <t>E11000005</t>
  </si>
  <si>
    <t>West Midlands (Met County)</t>
  </si>
  <si>
    <t>E10000034</t>
  </si>
  <si>
    <t>E12000006</t>
  </si>
  <si>
    <t>EAST</t>
  </si>
  <si>
    <t>E10000003</t>
  </si>
  <si>
    <t>E10000012</t>
  </si>
  <si>
    <t>E10000015</t>
  </si>
  <si>
    <t xml:space="preserve">Hertfordshire </t>
  </si>
  <si>
    <t>E10000020</t>
  </si>
  <si>
    <t xml:space="preserve">Norfolk </t>
  </si>
  <si>
    <t>E10000029</t>
  </si>
  <si>
    <t>E12000007</t>
  </si>
  <si>
    <t>LONDON</t>
  </si>
  <si>
    <t>E13000001</t>
  </si>
  <si>
    <t>Inner London</t>
  </si>
  <si>
    <t>E13000002</t>
  </si>
  <si>
    <t>Outer London</t>
  </si>
  <si>
    <t>E12000008</t>
  </si>
  <si>
    <t>SOUTH EAST</t>
  </si>
  <si>
    <t>E10000002</t>
  </si>
  <si>
    <t>E07000004</t>
  </si>
  <si>
    <t>E07000005</t>
  </si>
  <si>
    <t>E07000006</t>
  </si>
  <si>
    <t>E07000007</t>
  </si>
  <si>
    <t>E10000011</t>
  </si>
  <si>
    <t>E10000014</t>
  </si>
  <si>
    <t>E10000016</t>
  </si>
  <si>
    <t>E10000025</t>
  </si>
  <si>
    <t xml:space="preserve">Oxfordshire </t>
  </si>
  <si>
    <t>E10000030</t>
  </si>
  <si>
    <t>E10000032</t>
  </si>
  <si>
    <t>E12000009</t>
  </si>
  <si>
    <t>SOUTH WEST</t>
  </si>
  <si>
    <t>E10000008</t>
  </si>
  <si>
    <t>E10000013</t>
  </si>
  <si>
    <t>E10000027</t>
  </si>
  <si>
    <t xml:space="preserve">Somerset </t>
  </si>
  <si>
    <t>W92000004</t>
  </si>
  <si>
    <t>WALES</t>
  </si>
  <si>
    <t>Blaenau Gwent / Blaenau Gwent</t>
  </si>
  <si>
    <t>Bridgend / Pen-y-bont ar Ogwr</t>
  </si>
  <si>
    <t>Caerphilly / Caerffili</t>
  </si>
  <si>
    <t>Cardiff / Caerdydd</t>
  </si>
  <si>
    <t>Carmarthenshire / Sir Gaerfyrddin</t>
  </si>
  <si>
    <t>Ceredigion / Ceredigion</t>
  </si>
  <si>
    <t>Conwy / Conwy</t>
  </si>
  <si>
    <t>Denbighshire / Sir Ddinbych</t>
  </si>
  <si>
    <t>Flintshire / Sir y Fflint</t>
  </si>
  <si>
    <t>Gwynedd / Gwynedd</t>
  </si>
  <si>
    <t>Isle of Anglesey / Ynys Môn</t>
  </si>
  <si>
    <t>Merthyr Tydfil / Merthyr Tudful</t>
  </si>
  <si>
    <t>Monmouthshire / Sir Fynwy</t>
  </si>
  <si>
    <t>Neath Port Talbot / Castell-nedd Port Talbot</t>
  </si>
  <si>
    <t>Newport / Casnewydd</t>
  </si>
  <si>
    <t>Pembrokeshire / Sir Benfro</t>
  </si>
  <si>
    <t>Powys / Powys</t>
  </si>
  <si>
    <t>Rhondda Cynon Taf / Rhondda Cynon Taf</t>
  </si>
  <si>
    <t>Swansea / Abertawe</t>
  </si>
  <si>
    <t>Torfaen / Tor-faen</t>
  </si>
  <si>
    <t>Vale of Glamorgan / Bro Morgannwg</t>
  </si>
  <si>
    <t>Wrexham / Wrecsam</t>
  </si>
  <si>
    <t>S92000003</t>
  </si>
  <si>
    <t>SCOTLAND</t>
  </si>
  <si>
    <t>S12000005</t>
  </si>
  <si>
    <t>S12000006</t>
  </si>
  <si>
    <t>S12000008</t>
  </si>
  <si>
    <t>S12000010</t>
  </si>
  <si>
    <t>S12000011</t>
  </si>
  <si>
    <t>S12000013</t>
  </si>
  <si>
    <t>S12000014</t>
  </si>
  <si>
    <t>S12000047</t>
  </si>
  <si>
    <t>S12000017</t>
  </si>
  <si>
    <t>S12000018</t>
  </si>
  <si>
    <t>S12000019</t>
  </si>
  <si>
    <t>S12000020</t>
  </si>
  <si>
    <t>S12000021</t>
  </si>
  <si>
    <t>S12000023</t>
  </si>
  <si>
    <t>S12000048</t>
  </si>
  <si>
    <t>S12000026</t>
  </si>
  <si>
    <t xml:space="preserve">Scottish Borders </t>
  </si>
  <si>
    <t>S12000027</t>
  </si>
  <si>
    <t>S12000028</t>
  </si>
  <si>
    <t>S12000029</t>
  </si>
  <si>
    <t>S12000030</t>
  </si>
  <si>
    <t>S12000033</t>
  </si>
  <si>
    <t>S12000034</t>
  </si>
  <si>
    <t>S12000035</t>
  </si>
  <si>
    <t>S12000036</t>
  </si>
  <si>
    <t>S12000038</t>
  </si>
  <si>
    <t>S12000039</t>
  </si>
  <si>
    <t>S12000040</t>
  </si>
  <si>
    <t>S12000041</t>
  </si>
  <si>
    <t>S12000042</t>
  </si>
  <si>
    <t>S12000044</t>
  </si>
  <si>
    <t>S12000045</t>
  </si>
  <si>
    <t>S12000046</t>
  </si>
  <si>
    <t>N92000002</t>
  </si>
  <si>
    <t>NORTHERN IRELAND</t>
  </si>
  <si>
    <t>N09000001</t>
  </si>
  <si>
    <t>N09000002</t>
  </si>
  <si>
    <t>Armagh, Banbridge and Craigavon</t>
  </si>
  <si>
    <t>N09000003</t>
  </si>
  <si>
    <t>N09000004</t>
  </si>
  <si>
    <t>N09000005</t>
  </si>
  <si>
    <t>Derry and Strabane</t>
  </si>
  <si>
    <t>N09000006</t>
  </si>
  <si>
    <t>N09000007</t>
  </si>
  <si>
    <t>N09000008</t>
  </si>
  <si>
    <t>N09000009</t>
  </si>
  <si>
    <t>N09000010</t>
  </si>
  <si>
    <t>N09000011</t>
  </si>
  <si>
    <t>North Down and Ards</t>
  </si>
  <si>
    <t>Footnotes</t>
  </si>
  <si>
    <t>Figures exclude deaths of non-residents</t>
  </si>
  <si>
    <t>Figures are not available for City of London and Isles of Scilly due to small numbers of deaths and populations. This is denoted by the symbol '..'</t>
  </si>
  <si>
    <t>2016-2018</t>
  </si>
  <si>
    <r>
      <t xml:space="preserve">Life Expectancy at birth for </t>
    </r>
    <r>
      <rPr>
        <b/>
        <u/>
        <sz val="11"/>
        <color theme="1"/>
        <rFont val="Calibri"/>
        <family val="2"/>
        <scheme val="minor"/>
      </rPr>
      <t>males</t>
    </r>
    <r>
      <rPr>
        <sz val="11"/>
        <color theme="1"/>
        <rFont val="Calibri"/>
        <family val="2"/>
        <scheme val="minor"/>
      </rPr>
      <t>, United Kingdom, 2001-2003 to 2016-2018</t>
    </r>
  </si>
  <si>
    <t>Life Expectancy at birth for females, United Kingdom, 2001-2003 to 2016-2018</t>
  </si>
  <si>
    <t>Kensington and ChelseA</t>
  </si>
  <si>
    <t>weighted averages from Rural Digest</t>
  </si>
  <si>
    <t>Proportion</t>
  </si>
  <si>
    <t>Local authority selection:</t>
  </si>
  <si>
    <t>Class:</t>
  </si>
  <si>
    <t>Classification:</t>
  </si>
  <si>
    <t>Population</t>
  </si>
  <si>
    <t>2005 Population</t>
  </si>
  <si>
    <t>Source: Mid Year Population Estimates, Office for National Statistics</t>
  </si>
  <si>
    <t>2019 Population</t>
  </si>
  <si>
    <t>percentage change</t>
  </si>
  <si>
    <t>2005 Proportion</t>
  </si>
  <si>
    <t>2019 Proportion</t>
  </si>
  <si>
    <t>% change</t>
  </si>
  <si>
    <t>Population % change 2005 to 2019 in age brackets</t>
  </si>
  <si>
    <t>Proportion of total population in age brackets, 2019</t>
  </si>
  <si>
    <t>2019 - proportion of total population, %</t>
  </si>
  <si>
    <t>Population % change 2005 to 2019</t>
  </si>
  <si>
    <t>Period covered: 2005 &amp; 2019</t>
  </si>
  <si>
    <t>Demographic - Population Estimates</t>
  </si>
  <si>
    <t>2019 mid year population estimates show that the proportion of total population in age brackets from 45 years of age onwards is greater in Predominantly Rural local authority areas than in Predominantly Urban.  The proportion of population aged 65 and greater is 8 percentage points greater in Predominantly Rural areas, at 24.1%, compared to Predominantly Urban at 16.0%.</t>
  </si>
  <si>
    <t>Conversely, Predominantly Rural locations have lower proportions of population in all age brackets from 44 years old down to 15 years old.</t>
  </si>
  <si>
    <t>Predominanlty Rural areas had greater increases in their populations for all age brackets from 65 years of age and greater from 2005 to 2019, with an increase in population of all those aged 65+ of 40%, and an increase in population of all those aged 85+ of nearly 50%.</t>
  </si>
  <si>
    <t>Predominantly Urban - Shire County</t>
  </si>
  <si>
    <t>Predominantly Urban - Shire District</t>
  </si>
  <si>
    <t>Predominantly Urban - Unitary Authority</t>
  </si>
  <si>
    <t>Predominantly Urban - London Borough</t>
  </si>
  <si>
    <t>Predominantly Urban - Met District</t>
  </si>
  <si>
    <t>Predominantly Rural - Shire County</t>
  </si>
  <si>
    <t>Predominantly Rural - Shire District</t>
  </si>
  <si>
    <t>Predominantly Rural - Unitary Authority</t>
  </si>
  <si>
    <t>Urban with Significant Rural - Shire County</t>
  </si>
  <si>
    <t>Urban with Significant Rural - Shire District</t>
  </si>
  <si>
    <t>Urban with Significant Rural - Unitary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</si>
</sst>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u/>
      <sz val="11"/>
      <color theme="1"/>
      <name val="Calibri"/>
      <family val="2"/>
      <scheme val="minor"/>
    </font>
    <font>
      <b/>
      <sz val="11"/>
      <name val="Tahoma"/>
      <family val="2"/>
    </font>
    <font>
      <i/>
      <sz val="8"/>
      <name val="Arial"/>
      <family val="2"/>
    </font>
    <font>
      <i/>
      <sz val="11"/>
      <name val="Calibri"/>
      <family val="2"/>
      <scheme val="minor"/>
    </font>
    <font>
      <sz val="11"/>
      <name val="Calibri"/>
      <family val="2"/>
      <scheme val="minor"/>
    </font>
    <font>
      <b/>
      <sz val="5"/>
      <name val="Arial"/>
      <family val="2"/>
    </font>
    <font>
      <b/>
      <sz val="8"/>
      <name val="Arial"/>
      <family val="2"/>
    </font>
    <font>
      <b/>
      <sz val="10"/>
      <name val="Arial"/>
      <family val="2"/>
    </font>
    <font>
      <sz val="8"/>
      <name val="Calibri"/>
      <family val="2"/>
      <scheme val="minor"/>
    </font>
    <font>
      <sz val="5"/>
      <name val="Calibri"/>
      <family val="2"/>
      <scheme val="minor"/>
    </font>
    <font>
      <b/>
      <sz val="12"/>
      <name val="Calibri"/>
      <family val="2"/>
      <scheme val="minor"/>
    </font>
    <font>
      <i/>
      <vertAlign val="superscript"/>
      <sz val="11"/>
      <name val="Calibri"/>
      <family val="2"/>
      <scheme val="minor"/>
    </font>
    <font>
      <b/>
      <i/>
      <vertAlign val="superscript"/>
      <sz val="11"/>
      <name val="Calibri"/>
      <family val="2"/>
      <scheme val="minor"/>
    </font>
    <font>
      <u/>
      <sz val="11"/>
      <name val="Calibri"/>
      <family val="2"/>
      <scheme val="minor"/>
    </font>
    <font>
      <vertAlign val="superscript"/>
      <sz val="12"/>
      <name val="Calibri"/>
      <family val="2"/>
      <scheme val="minor"/>
    </font>
    <font>
      <b/>
      <sz val="14"/>
      <color theme="1"/>
      <name val="Calibri"/>
      <family val="2"/>
      <scheme val="minor"/>
    </font>
  </fonts>
  <fills count="3">
    <fill>
      <patternFill patternType="none"/>
    </fill>
    <fill>
      <patternFill patternType="gray125"/>
    </fill>
    <fill>
      <patternFill patternType="solid">
        <fgColor rgb="FFF6FEEC"/>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3">
    <xf numFmtId="0" fontId="0" fillId="0" borderId="0" xfId="0"/>
    <xf numFmtId="0" fontId="2" fillId="2" borderId="0" xfId="0" applyFont="1" applyFill="1" applyAlignment="1">
      <alignment horizontal="left" vertical="top" wrapText="1"/>
    </xf>
    <xf numFmtId="0" fontId="3" fillId="2" borderId="0" xfId="0" applyFont="1" applyFill="1" applyAlignment="1">
      <alignment wrapText="1"/>
    </xf>
    <xf numFmtId="0" fontId="5" fillId="2" borderId="0" xfId="0" applyFont="1" applyFill="1" applyAlignment="1">
      <alignment vertical="top" wrapText="1"/>
    </xf>
    <xf numFmtId="0" fontId="5" fillId="2" borderId="0" xfId="0" applyFont="1" applyFill="1"/>
    <xf numFmtId="0" fontId="6" fillId="2" borderId="0" xfId="0" applyFont="1" applyFill="1" applyAlignment="1">
      <alignment horizontal="center" wrapText="1"/>
    </xf>
    <xf numFmtId="0" fontId="7" fillId="2" borderId="0" xfId="0" applyFont="1" applyFill="1" applyAlignment="1">
      <alignment horizontal="center" wrapText="1"/>
    </xf>
    <xf numFmtId="0" fontId="8" fillId="2" borderId="0" xfId="0" applyFont="1" applyFill="1" applyAlignment="1">
      <alignment horizontal="center" wrapText="1"/>
    </xf>
    <xf numFmtId="0" fontId="9" fillId="2" borderId="0" xfId="0" applyFont="1" applyFill="1"/>
    <xf numFmtId="0" fontId="10" fillId="2" borderId="0" xfId="0" applyFont="1" applyFill="1"/>
    <xf numFmtId="0" fontId="4" fillId="2" borderId="0" xfId="0" applyFont="1" applyFill="1" applyAlignment="1">
      <alignment horizontal="left"/>
    </xf>
    <xf numFmtId="0" fontId="11" fillId="2" borderId="1" xfId="0" applyFont="1" applyFill="1" applyBorder="1" applyAlignment="1">
      <alignment vertical="center"/>
    </xf>
    <xf numFmtId="0" fontId="5" fillId="2" borderId="0" xfId="0" applyFont="1" applyFill="1" applyAlignment="1">
      <alignment vertical="center"/>
    </xf>
    <xf numFmtId="0" fontId="15" fillId="2" borderId="0" xfId="0" applyFont="1" applyFill="1" applyAlignment="1">
      <alignment horizontal="center" vertical="top"/>
    </xf>
    <xf numFmtId="0" fontId="4" fillId="2" borderId="0" xfId="0" applyFont="1" applyFill="1" applyBorder="1" applyAlignment="1">
      <alignment horizontal="center"/>
    </xf>
    <xf numFmtId="0" fontId="5" fillId="2" borderId="0" xfId="0" applyFont="1" applyFill="1" applyBorder="1"/>
    <xf numFmtId="0" fontId="11" fillId="2" borderId="0" xfId="0" applyFont="1" applyFill="1" applyBorder="1" applyAlignment="1">
      <alignment vertical="center"/>
    </xf>
    <xf numFmtId="0" fontId="4" fillId="2" borderId="0" xfId="0" applyFont="1" applyFill="1" applyBorder="1" applyAlignment="1">
      <alignment horizontal="center" vertical="center"/>
    </xf>
    <xf numFmtId="0" fontId="12" fillId="2" borderId="0" xfId="0" applyFont="1" applyFill="1" applyBorder="1" applyAlignment="1">
      <alignment vertical="center"/>
    </xf>
    <xf numFmtId="0" fontId="0" fillId="2" borderId="0" xfId="0" applyFill="1"/>
    <xf numFmtId="0" fontId="4" fillId="2" borderId="0" xfId="0" applyFont="1" applyFill="1" applyAlignment="1">
      <alignment horizontal="left" vertical="top"/>
    </xf>
    <xf numFmtId="0" fontId="4" fillId="2" borderId="0" xfId="0" applyFont="1" applyFill="1" applyAlignment="1">
      <alignment horizontal="left" vertical="top" wrapText="1"/>
    </xf>
    <xf numFmtId="164" fontId="0" fillId="0" borderId="0" xfId="0" applyNumberFormat="1"/>
    <xf numFmtId="0" fontId="0" fillId="2" borderId="2" xfId="0" applyFill="1" applyBorder="1"/>
    <xf numFmtId="164" fontId="0" fillId="2" borderId="2" xfId="0" applyNumberFormat="1" applyFill="1" applyBorder="1"/>
    <xf numFmtId="0" fontId="0" fillId="2" borderId="4" xfId="0" applyFill="1" applyBorder="1"/>
    <xf numFmtId="0" fontId="16" fillId="2" borderId="0" xfId="0" applyFont="1" applyFill="1" applyAlignment="1">
      <alignment vertical="top" wrapText="1"/>
    </xf>
    <xf numFmtId="0" fontId="1" fillId="2" borderId="0" xfId="0" applyFont="1" applyFill="1" applyAlignment="1">
      <alignment vertical="top"/>
    </xf>
    <xf numFmtId="0" fontId="13" fillId="2" borderId="0" xfId="0" applyFont="1" applyFill="1" applyBorder="1" applyAlignment="1">
      <alignment horizontal="left"/>
    </xf>
    <xf numFmtId="0" fontId="14" fillId="2" borderId="0" xfId="0" applyFont="1" applyFill="1" applyAlignment="1">
      <alignment horizontal="center" vertical="center"/>
    </xf>
    <xf numFmtId="164" fontId="0" fillId="2" borderId="5" xfId="0" applyNumberFormat="1" applyFill="1" applyBorder="1" applyAlignment="1">
      <alignment horizontal="right"/>
    </xf>
    <xf numFmtId="164" fontId="0" fillId="2" borderId="3" xfId="0" applyNumberFormat="1" applyFill="1" applyBorder="1" applyAlignment="1">
      <alignment horizontal="right"/>
    </xf>
    <xf numFmtId="0" fontId="0" fillId="2" borderId="0" xfId="0"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ED7D31"/>
      <color rgb="FFF6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population!$B$481</c:f>
          <c:strCache>
            <c:ptCount val="1"/>
            <c:pt idx="0">
              <c:v>Allerdale, Proportion of total population and % change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population!$W$480</c:f>
              <c:strCache>
                <c:ptCount val="1"/>
                <c:pt idx="0">
                  <c:v>2005 Proportion</c:v>
                </c:pt>
              </c:strCache>
            </c:strRef>
          </c:tx>
          <c:spPr>
            <a:solidFill>
              <a:schemeClr val="accent1"/>
            </a:solidFill>
            <a:ln>
              <a:noFill/>
            </a:ln>
            <a:effectLst/>
          </c:spPr>
          <c:invertIfNegative val="0"/>
          <c:cat>
            <c:strRef>
              <c:f>population!$X$479:$AM$479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population!$X$480:$AM$480</c:f>
              <c:numCache>
                <c:formatCode>General</c:formatCode>
                <c:ptCount val="16"/>
                <c:pt idx="0">
                  <c:v>5.8483716525490612</c:v>
                </c:pt>
                <c:pt idx="1">
                  <c:v>4.4541484716157207</c:v>
                </c:pt>
                <c:pt idx="2">
                  <c:v>4.6530225706318724</c:v>
                </c:pt>
                <c:pt idx="3">
                  <c:v>5.8567896038301681</c:v>
                </c:pt>
                <c:pt idx="4">
                  <c:v>7.4014836639132948</c:v>
                </c:pt>
                <c:pt idx="5">
                  <c:v>7.5624769821644655</c:v>
                </c:pt>
                <c:pt idx="6">
                  <c:v>7.1805124427842371</c:v>
                </c:pt>
                <c:pt idx="7">
                  <c:v>6.8511600989109276</c:v>
                </c:pt>
                <c:pt idx="8">
                  <c:v>7.9560162045562164</c:v>
                </c:pt>
                <c:pt idx="9">
                  <c:v>6.2966275582680069</c:v>
                </c:pt>
                <c:pt idx="10">
                  <c:v>5.5979376019361284</c:v>
                </c:pt>
                <c:pt idx="11">
                  <c:v>4.694060083127269</c:v>
                </c:pt>
                <c:pt idx="12">
                  <c:v>3.7807123691271638</c:v>
                </c:pt>
                <c:pt idx="13">
                  <c:v>2.7558268006523914</c:v>
                </c:pt>
                <c:pt idx="14">
                  <c:v>2.1802493818067026</c:v>
                </c:pt>
                <c:pt idx="15">
                  <c:v>19.008786236649655</c:v>
                </c:pt>
              </c:numCache>
            </c:numRef>
          </c:val>
          <c:extLst>
            <c:ext xmlns:c16="http://schemas.microsoft.com/office/drawing/2014/chart" uri="{C3380CC4-5D6E-409C-BE32-E72D297353CC}">
              <c16:uniqueId val="{00000000-6076-47B3-B9E8-6CB8FA02CE35}"/>
            </c:ext>
          </c:extLst>
        </c:ser>
        <c:ser>
          <c:idx val="1"/>
          <c:order val="1"/>
          <c:tx>
            <c:strRef>
              <c:f>population!$W$481</c:f>
              <c:strCache>
                <c:ptCount val="1"/>
                <c:pt idx="0">
                  <c:v>2019 Proportion</c:v>
                </c:pt>
              </c:strCache>
            </c:strRef>
          </c:tx>
          <c:spPr>
            <a:solidFill>
              <a:schemeClr val="accent2"/>
            </a:solidFill>
            <a:ln>
              <a:noFill/>
            </a:ln>
            <a:effectLst/>
          </c:spPr>
          <c:invertIfNegative val="0"/>
          <c:cat>
            <c:strRef>
              <c:f>population!$X$479:$AM$479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population!$X$481:$AM$481</c:f>
              <c:numCache>
                <c:formatCode>General</c:formatCode>
                <c:ptCount val="16"/>
                <c:pt idx="0">
                  <c:v>4.9048188950604024</c:v>
                </c:pt>
                <c:pt idx="1">
                  <c:v>4.7616125039637485</c:v>
                </c:pt>
                <c:pt idx="2">
                  <c:v>5.3160258180665094</c:v>
                </c:pt>
                <c:pt idx="3">
                  <c:v>5.1308804124344061</c:v>
                </c:pt>
                <c:pt idx="4">
                  <c:v>5.3436441934922927</c:v>
                </c:pt>
                <c:pt idx="5">
                  <c:v>5.0357504526344865</c:v>
                </c:pt>
                <c:pt idx="6">
                  <c:v>6.7225171591943615</c:v>
                </c:pt>
                <c:pt idx="7">
                  <c:v>8.040015957283579</c:v>
                </c:pt>
                <c:pt idx="8">
                  <c:v>7.6482441873548757</c:v>
                </c:pt>
                <c:pt idx="9">
                  <c:v>6.9649451212651261</c:v>
                </c:pt>
                <c:pt idx="10">
                  <c:v>6.6713720195169852</c:v>
                </c:pt>
                <c:pt idx="11">
                  <c:v>6.6959216865621256</c:v>
                </c:pt>
                <c:pt idx="12">
                  <c:v>4.7268338089831321</c:v>
                </c:pt>
                <c:pt idx="13">
                  <c:v>3.3898998578165118</c:v>
                </c:pt>
                <c:pt idx="14">
                  <c:v>3.2231667024682644</c:v>
                </c:pt>
                <c:pt idx="15">
                  <c:v>24.707194075347019</c:v>
                </c:pt>
              </c:numCache>
            </c:numRef>
          </c:val>
          <c:extLst>
            <c:ext xmlns:c16="http://schemas.microsoft.com/office/drawing/2014/chart" uri="{C3380CC4-5D6E-409C-BE32-E72D297353CC}">
              <c16:uniqueId val="{00000001-6076-47B3-B9E8-6CB8FA02CE35}"/>
            </c:ext>
          </c:extLst>
        </c:ser>
        <c:dLbls>
          <c:showLegendKey val="0"/>
          <c:showVal val="0"/>
          <c:showCatName val="0"/>
          <c:showSerName val="0"/>
          <c:showPercent val="0"/>
          <c:showBubbleSize val="0"/>
        </c:dLbls>
        <c:gapWidth val="25"/>
        <c:overlap val="50"/>
        <c:axId val="759746736"/>
        <c:axId val="759752144"/>
      </c:barChart>
      <c:barChart>
        <c:barDir val="col"/>
        <c:grouping val="clustered"/>
        <c:varyColors val="0"/>
        <c:ser>
          <c:idx val="2"/>
          <c:order val="2"/>
          <c:tx>
            <c:strRef>
              <c:f>population!$C$482</c:f>
              <c:strCache>
                <c:ptCount val="1"/>
                <c:pt idx="0">
                  <c:v>% change</c:v>
                </c:pt>
              </c:strCache>
            </c:strRef>
          </c:tx>
          <c:spPr>
            <a:noFill/>
            <a:ln w="12700">
              <a:solidFill>
                <a:schemeClr val="tx1"/>
              </a:solidFill>
            </a:ln>
            <a:effectLst/>
          </c:spPr>
          <c:invertIfNegative val="0"/>
          <c:cat>
            <c:strRef>
              <c:f>population!$X$479:$AM$479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population!$D$482:$S$482</c:f>
              <c:numCache>
                <c:formatCode>0.0</c:formatCode>
                <c:ptCount val="16"/>
                <c:pt idx="0">
                  <c:v>-13.727959697732997</c:v>
                </c:pt>
                <c:pt idx="1">
                  <c:v>9.9692889203874326</c:v>
                </c:pt>
                <c:pt idx="2">
                  <c:v>17.526006331976482</c:v>
                </c:pt>
                <c:pt idx="3">
                  <c:v>-9.8814229249011856</c:v>
                </c:pt>
                <c:pt idx="4">
                  <c:v>-25.732158089280638</c:v>
                </c:pt>
                <c:pt idx="5">
                  <c:v>-31.501321831083903</c:v>
                </c:pt>
                <c:pt idx="6">
                  <c:v>-3.6928487690504102</c:v>
                </c:pt>
                <c:pt idx="7">
                  <c:v>20.718783596989709</c:v>
                </c:pt>
                <c:pt idx="8">
                  <c:v>-1.1109641581801348</c:v>
                </c:pt>
                <c:pt idx="9">
                  <c:v>13.786764705882353</c:v>
                </c:pt>
                <c:pt idx="10">
                  <c:v>22.593984962406015</c:v>
                </c:pt>
                <c:pt idx="11">
                  <c:v>46.738399462004033</c:v>
                </c:pt>
                <c:pt idx="12">
                  <c:v>28.611188421931534</c:v>
                </c:pt>
                <c:pt idx="13">
                  <c:v>26.536846124474991</c:v>
                </c:pt>
                <c:pt idx="14">
                  <c:v>52.075289575289574</c:v>
                </c:pt>
                <c:pt idx="15">
                  <c:v>33.706061444782726</c:v>
                </c:pt>
              </c:numCache>
            </c:numRef>
          </c:val>
          <c:extLst>
            <c:ext xmlns:c16="http://schemas.microsoft.com/office/drawing/2014/chart" uri="{C3380CC4-5D6E-409C-BE32-E72D297353CC}">
              <c16:uniqueId val="{00000001-8526-4E9E-9DFB-9C55558E1869}"/>
            </c:ext>
          </c:extLst>
        </c:ser>
        <c:dLbls>
          <c:showLegendKey val="0"/>
          <c:showVal val="0"/>
          <c:showCatName val="0"/>
          <c:showSerName val="0"/>
          <c:showPercent val="0"/>
          <c:showBubbleSize val="0"/>
        </c:dLbls>
        <c:gapWidth val="25"/>
        <c:overlap val="50"/>
        <c:axId val="933362240"/>
        <c:axId val="933356416"/>
      </c:barChart>
      <c:catAx>
        <c:axId val="75974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52144"/>
        <c:crosses val="autoZero"/>
        <c:auto val="1"/>
        <c:lblAlgn val="ctr"/>
        <c:lblOffset val="100"/>
        <c:noMultiLvlLbl val="0"/>
      </c:catAx>
      <c:valAx>
        <c:axId val="759752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solidFill>
                <a:schemeClr val="tx1">
                  <a:alpha val="95000"/>
                </a:schemeClr>
              </a:solid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46736"/>
        <c:crosses val="autoZero"/>
        <c:crossBetween val="between"/>
      </c:valAx>
      <c:valAx>
        <c:axId val="933356416"/>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3362240"/>
        <c:crosses val="max"/>
        <c:crossBetween val="between"/>
      </c:valAx>
      <c:catAx>
        <c:axId val="933362240"/>
        <c:scaling>
          <c:orientation val="minMax"/>
        </c:scaling>
        <c:delete val="1"/>
        <c:axPos val="b"/>
        <c:numFmt formatCode="General" sourceLinked="1"/>
        <c:majorTickMark val="out"/>
        <c:minorTickMark val="none"/>
        <c:tickLblPos val="nextTo"/>
        <c:crossAx val="9333564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population!$A$484</c:f>
          <c:strCache>
            <c:ptCount val="1"/>
            <c:pt idx="0">
              <c:v>Population % change 2005 to 2019 in age brackets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population!$B$484</c:f>
              <c:strCache>
                <c:ptCount val="1"/>
                <c:pt idx="0">
                  <c:v>Predominantly Urban</c:v>
                </c:pt>
              </c:strCache>
            </c:strRef>
          </c:tx>
          <c:spPr>
            <a:noFill/>
            <a:ln w="6350">
              <a:solidFill>
                <a:schemeClr val="tx1"/>
              </a:solidFill>
            </a:ln>
            <a:effectLst/>
          </c:spPr>
          <c:invertIfNegative val="0"/>
          <c:cat>
            <c:strRef>
              <c:f>population!$D$479:$S$479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population!$D$486:$S$486</c:f>
              <c:numCache>
                <c:formatCode>0.0</c:formatCode>
                <c:ptCount val="16"/>
                <c:pt idx="0">
                  <c:v>-3.2253998914171538</c:v>
                </c:pt>
                <c:pt idx="1">
                  <c:v>4.4892181591463887</c:v>
                </c:pt>
                <c:pt idx="2">
                  <c:v>16.365868472511167</c:v>
                </c:pt>
                <c:pt idx="3">
                  <c:v>9.755573641764185</c:v>
                </c:pt>
                <c:pt idx="4">
                  <c:v>0.80224106036400844</c:v>
                </c:pt>
                <c:pt idx="5">
                  <c:v>-6.9166748675540095</c:v>
                </c:pt>
                <c:pt idx="6">
                  <c:v>12.192080302600262</c:v>
                </c:pt>
                <c:pt idx="7">
                  <c:v>29.434333017374914</c:v>
                </c:pt>
                <c:pt idx="8">
                  <c:v>15.367597186069553</c:v>
                </c:pt>
                <c:pt idx="9">
                  <c:v>22.674449566368313</c:v>
                </c:pt>
                <c:pt idx="10">
                  <c:v>20.720808223512357</c:v>
                </c:pt>
                <c:pt idx="11">
                  <c:v>33.469965888565916</c:v>
                </c:pt>
                <c:pt idx="12">
                  <c:v>11.871342420420396</c:v>
                </c:pt>
                <c:pt idx="13">
                  <c:v>11.820602816419855</c:v>
                </c:pt>
                <c:pt idx="14">
                  <c:v>36.946068502368739</c:v>
                </c:pt>
                <c:pt idx="15">
                  <c:v>22.616223418747705</c:v>
                </c:pt>
              </c:numCache>
            </c:numRef>
          </c:val>
          <c:extLst>
            <c:ext xmlns:c16="http://schemas.microsoft.com/office/drawing/2014/chart" uri="{C3380CC4-5D6E-409C-BE32-E72D297353CC}">
              <c16:uniqueId val="{00000000-82E5-4B39-8790-D45E603B0DFD}"/>
            </c:ext>
          </c:extLst>
        </c:ser>
        <c:ser>
          <c:idx val="1"/>
          <c:order val="1"/>
          <c:tx>
            <c:strRef>
              <c:f>population!$B$488</c:f>
              <c:strCache>
                <c:ptCount val="1"/>
                <c:pt idx="0">
                  <c:v>Predominantly Rural</c:v>
                </c:pt>
              </c:strCache>
            </c:strRef>
          </c:tx>
          <c:spPr>
            <a:noFill/>
            <a:ln w="25400">
              <a:solidFill>
                <a:schemeClr val="tx1"/>
              </a:solidFill>
              <a:prstDash val="solid"/>
            </a:ln>
            <a:effectLst/>
          </c:spPr>
          <c:invertIfNegative val="0"/>
          <c:cat>
            <c:strRef>
              <c:f>population!$D$479:$S$479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population!$D$490:$S$490</c:f>
              <c:numCache>
                <c:formatCode>0.0</c:formatCode>
                <c:ptCount val="16"/>
                <c:pt idx="0">
                  <c:v>-9.4463172737398402</c:v>
                </c:pt>
                <c:pt idx="1">
                  <c:v>11.364693416162131</c:v>
                </c:pt>
                <c:pt idx="2">
                  <c:v>20.558524440148474</c:v>
                </c:pt>
                <c:pt idx="3">
                  <c:v>0.21160108868366817</c:v>
                </c:pt>
                <c:pt idx="4">
                  <c:v>-17.127938456184328</c:v>
                </c:pt>
                <c:pt idx="5">
                  <c:v>-22.208745816588767</c:v>
                </c:pt>
                <c:pt idx="6">
                  <c:v>5.4611479572026687</c:v>
                </c:pt>
                <c:pt idx="7">
                  <c:v>24.461604556119809</c:v>
                </c:pt>
                <c:pt idx="8">
                  <c:v>7.0594788919475615</c:v>
                </c:pt>
                <c:pt idx="9">
                  <c:v>17.018923205514813</c:v>
                </c:pt>
                <c:pt idx="10">
                  <c:v>32.056683662043717</c:v>
                </c:pt>
                <c:pt idx="11">
                  <c:v>61.287107653975873</c:v>
                </c:pt>
                <c:pt idx="12">
                  <c:v>32.919239629106258</c:v>
                </c:pt>
                <c:pt idx="13">
                  <c:v>23.550788532271881</c:v>
                </c:pt>
                <c:pt idx="14">
                  <c:v>47.706184170813437</c:v>
                </c:pt>
                <c:pt idx="15">
                  <c:v>39.890634212773236</c:v>
                </c:pt>
              </c:numCache>
            </c:numRef>
          </c:val>
          <c:extLst>
            <c:ext xmlns:c16="http://schemas.microsoft.com/office/drawing/2014/chart" uri="{C3380CC4-5D6E-409C-BE32-E72D297353CC}">
              <c16:uniqueId val="{00000001-82E5-4B39-8790-D45E603B0DFD}"/>
            </c:ext>
          </c:extLst>
        </c:ser>
        <c:dLbls>
          <c:showLegendKey val="0"/>
          <c:showVal val="0"/>
          <c:showCatName val="0"/>
          <c:showSerName val="0"/>
          <c:showPercent val="0"/>
          <c:showBubbleSize val="0"/>
        </c:dLbls>
        <c:gapWidth val="100"/>
        <c:overlap val="50"/>
        <c:axId val="1286030224"/>
        <c:axId val="1286022320"/>
      </c:barChart>
      <c:catAx>
        <c:axId val="128603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022320"/>
        <c:crosses val="autoZero"/>
        <c:auto val="1"/>
        <c:lblAlgn val="ctr"/>
        <c:lblOffset val="100"/>
        <c:noMultiLvlLbl val="0"/>
      </c:catAx>
      <c:valAx>
        <c:axId val="1286022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030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291051509186357"/>
          <c:y val="0.17927160113813012"/>
          <c:w val="0.37917855971128611"/>
          <c:h val="0.66050911353609165"/>
        </c:manualLayout>
      </c:layout>
      <c:barChart>
        <c:barDir val="col"/>
        <c:grouping val="clustered"/>
        <c:varyColors val="0"/>
        <c:ser>
          <c:idx val="0"/>
          <c:order val="0"/>
          <c:tx>
            <c:strRef>
              <c:f>population!$W$480</c:f>
              <c:strCache>
                <c:ptCount val="1"/>
                <c:pt idx="0">
                  <c:v>2005 Proportion</c:v>
                </c:pt>
              </c:strCache>
            </c:strRef>
          </c:tx>
          <c:spPr>
            <a:solidFill>
              <a:schemeClr val="accent1"/>
            </a:solidFill>
            <a:ln>
              <a:noFill/>
            </a:ln>
            <a:effectLst/>
          </c:spPr>
          <c:invertIfNegative val="0"/>
          <c:cat>
            <c:strRef>
              <c:f>population!$AM$479</c:f>
              <c:strCache>
                <c:ptCount val="1"/>
                <c:pt idx="0">
                  <c:v>Aged 65+</c:v>
                </c:pt>
              </c:strCache>
            </c:strRef>
          </c:cat>
          <c:val>
            <c:numRef>
              <c:f>population!$AM$480</c:f>
              <c:numCache>
                <c:formatCode>General</c:formatCode>
                <c:ptCount val="1"/>
                <c:pt idx="0">
                  <c:v>19.008786236649655</c:v>
                </c:pt>
              </c:numCache>
            </c:numRef>
          </c:val>
          <c:extLst>
            <c:ext xmlns:c16="http://schemas.microsoft.com/office/drawing/2014/chart" uri="{C3380CC4-5D6E-409C-BE32-E72D297353CC}">
              <c16:uniqueId val="{00000000-3364-4EFE-A270-7F1EB2DE2EE2}"/>
            </c:ext>
          </c:extLst>
        </c:ser>
        <c:ser>
          <c:idx val="1"/>
          <c:order val="1"/>
          <c:tx>
            <c:strRef>
              <c:f>population!$W$481</c:f>
              <c:strCache>
                <c:ptCount val="1"/>
                <c:pt idx="0">
                  <c:v>2019 Proportion</c:v>
                </c:pt>
              </c:strCache>
            </c:strRef>
          </c:tx>
          <c:spPr>
            <a:solidFill>
              <a:schemeClr val="accent2"/>
            </a:solidFill>
            <a:ln>
              <a:noFill/>
            </a:ln>
            <a:effectLst/>
          </c:spPr>
          <c:invertIfNegative val="0"/>
          <c:cat>
            <c:strRef>
              <c:f>population!$AM$479</c:f>
              <c:strCache>
                <c:ptCount val="1"/>
                <c:pt idx="0">
                  <c:v>Aged 65+</c:v>
                </c:pt>
              </c:strCache>
            </c:strRef>
          </c:cat>
          <c:val>
            <c:numRef>
              <c:f>population!$AM$481</c:f>
              <c:numCache>
                <c:formatCode>General</c:formatCode>
                <c:ptCount val="1"/>
                <c:pt idx="0">
                  <c:v>24.707194075347019</c:v>
                </c:pt>
              </c:numCache>
            </c:numRef>
          </c:val>
          <c:extLst>
            <c:ext xmlns:c16="http://schemas.microsoft.com/office/drawing/2014/chart" uri="{C3380CC4-5D6E-409C-BE32-E72D297353CC}">
              <c16:uniqueId val="{00000001-3364-4EFE-A270-7F1EB2DE2EE2}"/>
            </c:ext>
          </c:extLst>
        </c:ser>
        <c:dLbls>
          <c:showLegendKey val="0"/>
          <c:showVal val="0"/>
          <c:showCatName val="0"/>
          <c:showSerName val="0"/>
          <c:showPercent val="0"/>
          <c:showBubbleSize val="0"/>
        </c:dLbls>
        <c:gapWidth val="25"/>
        <c:overlap val="50"/>
        <c:axId val="759746736"/>
        <c:axId val="759752144"/>
      </c:barChart>
      <c:barChart>
        <c:barDir val="col"/>
        <c:grouping val="clustered"/>
        <c:varyColors val="0"/>
        <c:ser>
          <c:idx val="2"/>
          <c:order val="2"/>
          <c:tx>
            <c:strRef>
              <c:f>population!$C$482</c:f>
              <c:strCache>
                <c:ptCount val="1"/>
                <c:pt idx="0">
                  <c:v>% change</c:v>
                </c:pt>
              </c:strCache>
            </c:strRef>
          </c:tx>
          <c:spPr>
            <a:noFill/>
            <a:ln w="12700">
              <a:solidFill>
                <a:schemeClr val="tx1"/>
              </a:solidFill>
            </a:ln>
            <a:effectLst/>
          </c:spPr>
          <c:invertIfNegative val="0"/>
          <c:cat>
            <c:strRef>
              <c:f>population!$AM$479</c:f>
              <c:strCache>
                <c:ptCount val="1"/>
                <c:pt idx="0">
                  <c:v>Aged 65+</c:v>
                </c:pt>
              </c:strCache>
            </c:strRef>
          </c:cat>
          <c:val>
            <c:numRef>
              <c:f>population!$S$482</c:f>
              <c:numCache>
                <c:formatCode>0.0</c:formatCode>
                <c:ptCount val="1"/>
                <c:pt idx="0">
                  <c:v>33.706061444782726</c:v>
                </c:pt>
              </c:numCache>
            </c:numRef>
          </c:val>
          <c:extLst>
            <c:ext xmlns:c16="http://schemas.microsoft.com/office/drawing/2014/chart" uri="{C3380CC4-5D6E-409C-BE32-E72D297353CC}">
              <c16:uniqueId val="{00000002-3364-4EFE-A270-7F1EB2DE2EE2}"/>
            </c:ext>
          </c:extLst>
        </c:ser>
        <c:dLbls>
          <c:showLegendKey val="0"/>
          <c:showVal val="0"/>
          <c:showCatName val="0"/>
          <c:showSerName val="0"/>
          <c:showPercent val="0"/>
          <c:showBubbleSize val="0"/>
        </c:dLbls>
        <c:gapWidth val="25"/>
        <c:overlap val="50"/>
        <c:axId val="933362240"/>
        <c:axId val="933356416"/>
      </c:barChart>
      <c:catAx>
        <c:axId val="75974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52144"/>
        <c:crosses val="autoZero"/>
        <c:auto val="1"/>
        <c:lblAlgn val="ctr"/>
        <c:lblOffset val="100"/>
        <c:noMultiLvlLbl val="0"/>
      </c:catAx>
      <c:valAx>
        <c:axId val="759752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46736"/>
        <c:crosses val="autoZero"/>
        <c:crossBetween val="between"/>
      </c:valAx>
      <c:valAx>
        <c:axId val="933356416"/>
        <c:scaling>
          <c:orientation val="minMax"/>
          <c:min val="-10"/>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3362240"/>
        <c:crosses val="max"/>
        <c:crossBetween val="between"/>
      </c:valAx>
      <c:catAx>
        <c:axId val="933362240"/>
        <c:scaling>
          <c:orientation val="minMax"/>
        </c:scaling>
        <c:delete val="1"/>
        <c:axPos val="b"/>
        <c:numFmt formatCode="General" sourceLinked="1"/>
        <c:majorTickMark val="out"/>
        <c:minorTickMark val="none"/>
        <c:tickLblPos val="nextTo"/>
        <c:crossAx val="933356416"/>
        <c:crossesAt val="0"/>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population!$B$485</c:f>
          <c:strCache>
            <c:ptCount val="1"/>
            <c:pt idx="0">
              <c:v>Predominantly Urban Proportion of total population and % change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population!$W$484</c:f>
              <c:strCache>
                <c:ptCount val="1"/>
                <c:pt idx="0">
                  <c:v>2005 Proportion</c:v>
                </c:pt>
              </c:strCache>
            </c:strRef>
          </c:tx>
          <c:spPr>
            <a:solidFill>
              <a:schemeClr val="accent1"/>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population!$X$484:$AL$484</c:f>
              <c:numCache>
                <c:formatCode>General</c:formatCode>
                <c:ptCount val="15"/>
                <c:pt idx="0">
                  <c:v>6.5225139240680141</c:v>
                </c:pt>
                <c:pt idx="1">
                  <c:v>7.4135928485798779</c:v>
                </c:pt>
                <c:pt idx="2">
                  <c:v>7.2283802503652277</c:v>
                </c:pt>
                <c:pt idx="3">
                  <c:v>7.5698016140247502</c:v>
                </c:pt>
                <c:pt idx="4">
                  <c:v>7.8995726632131067</c:v>
                </c:pt>
                <c:pt idx="5">
                  <c:v>7.5577718889504917</c:v>
                </c:pt>
                <c:pt idx="6">
                  <c:v>6.4928717179025552</c:v>
                </c:pt>
                <c:pt idx="7">
                  <c:v>5.7404493016496172</c:v>
                </c:pt>
                <c:pt idx="8">
                  <c:v>5.9356470233551919</c:v>
                </c:pt>
                <c:pt idx="9">
                  <c:v>4.6365963086841306</c:v>
                </c:pt>
                <c:pt idx="10">
                  <c:v>4.0923046977898192</c:v>
                </c:pt>
                <c:pt idx="11">
                  <c:v>3.5460166644363746</c:v>
                </c:pt>
                <c:pt idx="12">
                  <c:v>2.9699659771069666</c:v>
                </c:pt>
                <c:pt idx="13">
                  <c:v>2.2546384752945281</c:v>
                </c:pt>
                <c:pt idx="14">
                  <c:v>1.7809834828712976</c:v>
                </c:pt>
              </c:numCache>
            </c:numRef>
          </c:val>
          <c:extLst>
            <c:ext xmlns:c16="http://schemas.microsoft.com/office/drawing/2014/chart" uri="{C3380CC4-5D6E-409C-BE32-E72D297353CC}">
              <c16:uniqueId val="{00000000-F442-4A3E-B1F9-6A1FA83721FC}"/>
            </c:ext>
          </c:extLst>
        </c:ser>
        <c:ser>
          <c:idx val="1"/>
          <c:order val="1"/>
          <c:tx>
            <c:strRef>
              <c:f>population!$W$485</c:f>
              <c:strCache>
                <c:ptCount val="1"/>
                <c:pt idx="0">
                  <c:v>2019 Proportion</c:v>
                </c:pt>
              </c:strCache>
            </c:strRef>
          </c:tx>
          <c:spPr>
            <a:solidFill>
              <a:schemeClr val="accent2"/>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population!$X$485:$AL$485</c:f>
              <c:numCache>
                <c:formatCode>General</c:formatCode>
                <c:ptCount val="15"/>
                <c:pt idx="0">
                  <c:v>5.633888253501441</c:v>
                </c:pt>
                <c:pt idx="1">
                  <c:v>6.9140424078074378</c:v>
                </c:pt>
                <c:pt idx="2">
                  <c:v>7.5075534717642416</c:v>
                </c:pt>
                <c:pt idx="3">
                  <c:v>7.41554219035066</c:v>
                </c:pt>
                <c:pt idx="4">
                  <c:v>7.1073158200759776</c:v>
                </c:pt>
                <c:pt idx="5">
                  <c:v>6.2791014065645125</c:v>
                </c:pt>
                <c:pt idx="6">
                  <c:v>6.5017587633253759</c:v>
                </c:pt>
                <c:pt idx="7">
                  <c:v>6.6317356168507793</c:v>
                </c:pt>
                <c:pt idx="8">
                  <c:v>6.1120055868465286</c:v>
                </c:pt>
                <c:pt idx="9">
                  <c:v>5.076743617142335</c:v>
                </c:pt>
                <c:pt idx="10">
                  <c:v>4.4094246428545896</c:v>
                </c:pt>
                <c:pt idx="11">
                  <c:v>4.224313586702686</c:v>
                </c:pt>
                <c:pt idx="12">
                  <c:v>2.9655288408535143</c:v>
                </c:pt>
                <c:pt idx="13">
                  <c:v>2.2502489693312033</c:v>
                </c:pt>
                <c:pt idx="14">
                  <c:v>2.1769140832599025</c:v>
                </c:pt>
              </c:numCache>
            </c:numRef>
          </c:val>
          <c:extLst>
            <c:ext xmlns:c16="http://schemas.microsoft.com/office/drawing/2014/chart" uri="{C3380CC4-5D6E-409C-BE32-E72D297353CC}">
              <c16:uniqueId val="{00000001-F442-4A3E-B1F9-6A1FA83721FC}"/>
            </c:ext>
          </c:extLst>
        </c:ser>
        <c:ser>
          <c:idx val="2"/>
          <c:order val="2"/>
          <c:tx>
            <c:strRef>
              <c:f>population!$C$486</c:f>
              <c:strCache>
                <c:ptCount val="1"/>
                <c:pt idx="0">
                  <c:v>% change</c:v>
                </c:pt>
              </c:strCache>
            </c:strRef>
          </c:tx>
          <c:spPr>
            <a:noFill/>
            <a:ln w="22225">
              <a:solidFill>
                <a:schemeClr val="tx1">
                  <a:alpha val="94000"/>
                </a:schemeClr>
              </a:solidFill>
            </a:ln>
            <a:effectLst/>
          </c:spPr>
          <c:invertIfNegative val="0"/>
          <c:val>
            <c:numRef>
              <c:f>population!$D$486:$R$486</c:f>
              <c:numCache>
                <c:formatCode>0.0</c:formatCode>
                <c:ptCount val="15"/>
                <c:pt idx="0">
                  <c:v>-3.2253998914171538</c:v>
                </c:pt>
                <c:pt idx="1">
                  <c:v>4.4892181591463887</c:v>
                </c:pt>
                <c:pt idx="2">
                  <c:v>16.365868472511167</c:v>
                </c:pt>
                <c:pt idx="3">
                  <c:v>9.755573641764185</c:v>
                </c:pt>
                <c:pt idx="4">
                  <c:v>0.80224106036400844</c:v>
                </c:pt>
                <c:pt idx="5">
                  <c:v>-6.9166748675540095</c:v>
                </c:pt>
                <c:pt idx="6">
                  <c:v>12.192080302600262</c:v>
                </c:pt>
                <c:pt idx="7">
                  <c:v>29.434333017374914</c:v>
                </c:pt>
                <c:pt idx="8">
                  <c:v>15.367597186069553</c:v>
                </c:pt>
                <c:pt idx="9">
                  <c:v>22.674449566368313</c:v>
                </c:pt>
                <c:pt idx="10">
                  <c:v>20.720808223512357</c:v>
                </c:pt>
                <c:pt idx="11">
                  <c:v>33.469965888565916</c:v>
                </c:pt>
                <c:pt idx="12">
                  <c:v>11.871342420420396</c:v>
                </c:pt>
                <c:pt idx="13">
                  <c:v>11.820602816419855</c:v>
                </c:pt>
                <c:pt idx="14">
                  <c:v>36.946068502368739</c:v>
                </c:pt>
              </c:numCache>
            </c:numRef>
          </c:val>
          <c:extLst>
            <c:ext xmlns:c16="http://schemas.microsoft.com/office/drawing/2014/chart" uri="{C3380CC4-5D6E-409C-BE32-E72D297353CC}">
              <c16:uniqueId val="{00000002-F442-4A3E-B1F9-6A1FA83721FC}"/>
            </c:ext>
          </c:extLst>
        </c:ser>
        <c:dLbls>
          <c:showLegendKey val="0"/>
          <c:showVal val="0"/>
          <c:showCatName val="0"/>
          <c:showSerName val="0"/>
          <c:showPercent val="0"/>
          <c:showBubbleSize val="0"/>
        </c:dLbls>
        <c:gapWidth val="25"/>
        <c:overlap val="53"/>
        <c:axId val="759746736"/>
        <c:axId val="759752144"/>
      </c:barChart>
      <c:catAx>
        <c:axId val="75974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52144"/>
        <c:crosses val="autoZero"/>
        <c:auto val="1"/>
        <c:lblAlgn val="ctr"/>
        <c:lblOffset val="100"/>
        <c:noMultiLvlLbl val="0"/>
      </c:catAx>
      <c:valAx>
        <c:axId val="759752144"/>
        <c:scaling>
          <c:orientation val="minMax"/>
          <c:max val="70"/>
          <c:min val="-3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solidFill>
                <a:schemeClr val="tx1">
                  <a:alpha val="95000"/>
                </a:schemeClr>
              </a:solid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46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population!$B$489</c:f>
          <c:strCache>
            <c:ptCount val="1"/>
            <c:pt idx="0">
              <c:v>Predominantly Rural Proportion of total population and % change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population!$W$488</c:f>
              <c:strCache>
                <c:ptCount val="1"/>
                <c:pt idx="0">
                  <c:v>2005 Proportion</c:v>
                </c:pt>
              </c:strCache>
            </c:strRef>
          </c:tx>
          <c:spPr>
            <a:solidFill>
              <a:schemeClr val="accent1"/>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population!$X$488:$AL$488</c:f>
              <c:numCache>
                <c:formatCode>General</c:formatCode>
                <c:ptCount val="15"/>
                <c:pt idx="0">
                  <c:v>6.2047442833167086</c:v>
                </c:pt>
                <c:pt idx="1">
                  <c:v>4.5446550029031663</c:v>
                </c:pt>
                <c:pt idx="2">
                  <c:v>4.639791376372985</c:v>
                </c:pt>
                <c:pt idx="3">
                  <c:v>5.8415314015282478</c:v>
                </c:pt>
                <c:pt idx="4">
                  <c:v>7.2883450038975406</c:v>
                </c:pt>
                <c:pt idx="5">
                  <c:v>7.7135362186342675</c:v>
                </c:pt>
                <c:pt idx="6">
                  <c:v>6.982368340614685</c:v>
                </c:pt>
                <c:pt idx="7">
                  <c:v>6.6741768525630665</c:v>
                </c:pt>
                <c:pt idx="8">
                  <c:v>7.6384067892374592</c:v>
                </c:pt>
                <c:pt idx="9">
                  <c:v>6.2231797127197659</c:v>
                </c:pt>
                <c:pt idx="10">
                  <c:v>5.2938815144107894</c:v>
                </c:pt>
                <c:pt idx="11">
                  <c:v>4.536852570419021</c:v>
                </c:pt>
                <c:pt idx="12">
                  <c:v>3.798029302223592</c:v>
                </c:pt>
                <c:pt idx="13">
                  <c:v>2.9183486928214495</c:v>
                </c:pt>
                <c:pt idx="14">
                  <c:v>2.3750457439430974</c:v>
                </c:pt>
              </c:numCache>
            </c:numRef>
          </c:val>
          <c:extLst>
            <c:ext xmlns:c16="http://schemas.microsoft.com/office/drawing/2014/chart" uri="{C3380CC4-5D6E-409C-BE32-E72D297353CC}">
              <c16:uniqueId val="{00000000-F442-4A3E-B1F9-6A1FA83721FC}"/>
            </c:ext>
          </c:extLst>
        </c:ser>
        <c:ser>
          <c:idx val="1"/>
          <c:order val="1"/>
          <c:tx>
            <c:strRef>
              <c:f>population!$W$489</c:f>
              <c:strCache>
                <c:ptCount val="1"/>
                <c:pt idx="0">
                  <c:v>2019 Proportion</c:v>
                </c:pt>
              </c:strCache>
            </c:strRef>
          </c:tx>
          <c:spPr>
            <a:solidFill>
              <a:schemeClr val="accent2"/>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population!$X$489:$AL$489</c:f>
              <c:numCache>
                <c:formatCode>General</c:formatCode>
                <c:ptCount val="15"/>
                <c:pt idx="0">
                  <c:v>5.1218915950963213</c:v>
                </c:pt>
                <c:pt idx="1">
                  <c:v>4.6136943903526895</c:v>
                </c:pt>
                <c:pt idx="2">
                  <c:v>5.0991378718130962</c:v>
                </c:pt>
                <c:pt idx="3">
                  <c:v>5.3363596790619168</c:v>
                </c:pt>
                <c:pt idx="4">
                  <c:v>5.506015662202044</c:v>
                </c:pt>
                <c:pt idx="5">
                  <c:v>5.4699665932448589</c:v>
                </c:pt>
                <c:pt idx="6">
                  <c:v>6.7126750972730047</c:v>
                </c:pt>
                <c:pt idx="7">
                  <c:v>7.572398895891495</c:v>
                </c:pt>
                <c:pt idx="8">
                  <c:v>7.4546676465177253</c:v>
                </c:pt>
                <c:pt idx="9">
                  <c:v>6.6384825444761564</c:v>
                </c:pt>
                <c:pt idx="10">
                  <c:v>6.3728688490804846</c:v>
                </c:pt>
                <c:pt idx="11">
                  <c:v>6.6704433155827481</c:v>
                </c:pt>
                <c:pt idx="12">
                  <c:v>4.6019991776489402</c:v>
                </c:pt>
                <c:pt idx="13">
                  <c:v>3.2868741846442862</c:v>
                </c:pt>
                <c:pt idx="14">
                  <c:v>3.1979453287343333</c:v>
                </c:pt>
              </c:numCache>
            </c:numRef>
          </c:val>
          <c:extLst>
            <c:ext xmlns:c16="http://schemas.microsoft.com/office/drawing/2014/chart" uri="{C3380CC4-5D6E-409C-BE32-E72D297353CC}">
              <c16:uniqueId val="{00000001-F442-4A3E-B1F9-6A1FA83721FC}"/>
            </c:ext>
          </c:extLst>
        </c:ser>
        <c:ser>
          <c:idx val="2"/>
          <c:order val="2"/>
          <c:tx>
            <c:strRef>
              <c:f>population!$C$490</c:f>
              <c:strCache>
                <c:ptCount val="1"/>
                <c:pt idx="0">
                  <c:v>% change</c:v>
                </c:pt>
              </c:strCache>
            </c:strRef>
          </c:tx>
          <c:spPr>
            <a:noFill/>
            <a:ln w="25400">
              <a:solidFill>
                <a:schemeClr val="tx1"/>
              </a:solidFill>
            </a:ln>
            <a:effectLst/>
          </c:spPr>
          <c:invertIfNegative val="0"/>
          <c:val>
            <c:numRef>
              <c:f>population!$D$490:$R$490</c:f>
              <c:numCache>
                <c:formatCode>0.0</c:formatCode>
                <c:ptCount val="15"/>
                <c:pt idx="0">
                  <c:v>-9.4463172737398402</c:v>
                </c:pt>
                <c:pt idx="1">
                  <c:v>11.364693416162131</c:v>
                </c:pt>
                <c:pt idx="2">
                  <c:v>20.558524440148474</c:v>
                </c:pt>
                <c:pt idx="3">
                  <c:v>0.21160108868366817</c:v>
                </c:pt>
                <c:pt idx="4">
                  <c:v>-17.127938456184328</c:v>
                </c:pt>
                <c:pt idx="5">
                  <c:v>-22.208745816588767</c:v>
                </c:pt>
                <c:pt idx="6">
                  <c:v>5.4611479572026687</c:v>
                </c:pt>
                <c:pt idx="7">
                  <c:v>24.461604556119809</c:v>
                </c:pt>
                <c:pt idx="8">
                  <c:v>7.0594788919475615</c:v>
                </c:pt>
                <c:pt idx="9">
                  <c:v>17.018923205514813</c:v>
                </c:pt>
                <c:pt idx="10">
                  <c:v>32.056683662043717</c:v>
                </c:pt>
                <c:pt idx="11">
                  <c:v>61.287107653975873</c:v>
                </c:pt>
                <c:pt idx="12">
                  <c:v>32.919239629106258</c:v>
                </c:pt>
                <c:pt idx="13">
                  <c:v>23.550788532271881</c:v>
                </c:pt>
                <c:pt idx="14">
                  <c:v>47.706184170813437</c:v>
                </c:pt>
              </c:numCache>
            </c:numRef>
          </c:val>
          <c:extLst>
            <c:ext xmlns:c16="http://schemas.microsoft.com/office/drawing/2014/chart" uri="{C3380CC4-5D6E-409C-BE32-E72D297353CC}">
              <c16:uniqueId val="{00000002-F442-4A3E-B1F9-6A1FA83721FC}"/>
            </c:ext>
          </c:extLst>
        </c:ser>
        <c:dLbls>
          <c:showLegendKey val="0"/>
          <c:showVal val="0"/>
          <c:showCatName val="0"/>
          <c:showSerName val="0"/>
          <c:showPercent val="0"/>
          <c:showBubbleSize val="0"/>
        </c:dLbls>
        <c:gapWidth val="25"/>
        <c:overlap val="53"/>
        <c:axId val="759746736"/>
        <c:axId val="759752144"/>
      </c:barChart>
      <c:catAx>
        <c:axId val="75974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52144"/>
        <c:crosses val="autoZero"/>
        <c:auto val="1"/>
        <c:lblAlgn val="ctr"/>
        <c:lblOffset val="100"/>
        <c:noMultiLvlLbl val="0"/>
      </c:catAx>
      <c:valAx>
        <c:axId val="759752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solidFill>
                <a:schemeClr val="tx1">
                  <a:alpha val="95000"/>
                </a:schemeClr>
              </a:solid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46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population!$A$484</c:f>
          <c:strCache>
            <c:ptCount val="1"/>
            <c:pt idx="0">
              <c:v>Population % change 2005 to 2019 in age brackets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population!$B$484</c:f>
              <c:strCache>
                <c:ptCount val="1"/>
                <c:pt idx="0">
                  <c:v>Predominantly Urban</c:v>
                </c:pt>
              </c:strCache>
            </c:strRef>
          </c:tx>
          <c:spPr>
            <a:noFill/>
            <a:ln w="6350">
              <a:solidFill>
                <a:schemeClr val="tx1"/>
              </a:solidFill>
            </a:ln>
            <a:effectLst/>
          </c:spPr>
          <c:invertIfNegative val="0"/>
          <c:cat>
            <c:strRef>
              <c:f>population!$D$479:$S$479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population!$D$486:$S$486</c:f>
              <c:numCache>
                <c:formatCode>0.0</c:formatCode>
                <c:ptCount val="16"/>
                <c:pt idx="0">
                  <c:v>-3.2253998914171538</c:v>
                </c:pt>
                <c:pt idx="1">
                  <c:v>4.4892181591463887</c:v>
                </c:pt>
                <c:pt idx="2">
                  <c:v>16.365868472511167</c:v>
                </c:pt>
                <c:pt idx="3">
                  <c:v>9.755573641764185</c:v>
                </c:pt>
                <c:pt idx="4">
                  <c:v>0.80224106036400844</c:v>
                </c:pt>
                <c:pt idx="5">
                  <c:v>-6.9166748675540095</c:v>
                </c:pt>
                <c:pt idx="6">
                  <c:v>12.192080302600262</c:v>
                </c:pt>
                <c:pt idx="7">
                  <c:v>29.434333017374914</c:v>
                </c:pt>
                <c:pt idx="8">
                  <c:v>15.367597186069553</c:v>
                </c:pt>
                <c:pt idx="9">
                  <c:v>22.674449566368313</c:v>
                </c:pt>
                <c:pt idx="10">
                  <c:v>20.720808223512357</c:v>
                </c:pt>
                <c:pt idx="11">
                  <c:v>33.469965888565916</c:v>
                </c:pt>
                <c:pt idx="12">
                  <c:v>11.871342420420396</c:v>
                </c:pt>
                <c:pt idx="13">
                  <c:v>11.820602816419855</c:v>
                </c:pt>
                <c:pt idx="14">
                  <c:v>36.946068502368739</c:v>
                </c:pt>
                <c:pt idx="15">
                  <c:v>22.616223418747705</c:v>
                </c:pt>
              </c:numCache>
            </c:numRef>
          </c:val>
          <c:extLst>
            <c:ext xmlns:c16="http://schemas.microsoft.com/office/drawing/2014/chart" uri="{C3380CC4-5D6E-409C-BE32-E72D297353CC}">
              <c16:uniqueId val="{00000000-884A-49C8-A73D-22337047890C}"/>
            </c:ext>
          </c:extLst>
        </c:ser>
        <c:ser>
          <c:idx val="1"/>
          <c:order val="1"/>
          <c:tx>
            <c:strRef>
              <c:f>population!$B$488</c:f>
              <c:strCache>
                <c:ptCount val="1"/>
                <c:pt idx="0">
                  <c:v>Predominantly Rural</c:v>
                </c:pt>
              </c:strCache>
            </c:strRef>
          </c:tx>
          <c:spPr>
            <a:noFill/>
            <a:ln w="25400">
              <a:solidFill>
                <a:schemeClr val="tx1"/>
              </a:solidFill>
              <a:prstDash val="solid"/>
            </a:ln>
            <a:effectLst/>
          </c:spPr>
          <c:invertIfNegative val="0"/>
          <c:cat>
            <c:strRef>
              <c:f>population!$D$479:$S$479</c:f>
              <c:strCache>
                <c:ptCount val="16"/>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pt idx="15">
                  <c:v>Aged 65+</c:v>
                </c:pt>
              </c:strCache>
            </c:strRef>
          </c:cat>
          <c:val>
            <c:numRef>
              <c:f>population!$D$490:$S$490</c:f>
              <c:numCache>
                <c:formatCode>0.0</c:formatCode>
                <c:ptCount val="16"/>
                <c:pt idx="0">
                  <c:v>-9.4463172737398402</c:v>
                </c:pt>
                <c:pt idx="1">
                  <c:v>11.364693416162131</c:v>
                </c:pt>
                <c:pt idx="2">
                  <c:v>20.558524440148474</c:v>
                </c:pt>
                <c:pt idx="3">
                  <c:v>0.21160108868366817</c:v>
                </c:pt>
                <c:pt idx="4">
                  <c:v>-17.127938456184328</c:v>
                </c:pt>
                <c:pt idx="5">
                  <c:v>-22.208745816588767</c:v>
                </c:pt>
                <c:pt idx="6">
                  <c:v>5.4611479572026687</c:v>
                </c:pt>
                <c:pt idx="7">
                  <c:v>24.461604556119809</c:v>
                </c:pt>
                <c:pt idx="8">
                  <c:v>7.0594788919475615</c:v>
                </c:pt>
                <c:pt idx="9">
                  <c:v>17.018923205514813</c:v>
                </c:pt>
                <c:pt idx="10">
                  <c:v>32.056683662043717</c:v>
                </c:pt>
                <c:pt idx="11">
                  <c:v>61.287107653975873</c:v>
                </c:pt>
                <c:pt idx="12">
                  <c:v>32.919239629106258</c:v>
                </c:pt>
                <c:pt idx="13">
                  <c:v>23.550788532271881</c:v>
                </c:pt>
                <c:pt idx="14">
                  <c:v>47.706184170813437</c:v>
                </c:pt>
                <c:pt idx="15">
                  <c:v>39.890634212773236</c:v>
                </c:pt>
              </c:numCache>
            </c:numRef>
          </c:val>
          <c:extLst>
            <c:ext xmlns:c16="http://schemas.microsoft.com/office/drawing/2014/chart" uri="{C3380CC4-5D6E-409C-BE32-E72D297353CC}">
              <c16:uniqueId val="{00000001-884A-49C8-A73D-22337047890C}"/>
            </c:ext>
          </c:extLst>
        </c:ser>
        <c:dLbls>
          <c:showLegendKey val="0"/>
          <c:showVal val="0"/>
          <c:showCatName val="0"/>
          <c:showSerName val="0"/>
          <c:showPercent val="0"/>
          <c:showBubbleSize val="0"/>
        </c:dLbls>
        <c:gapWidth val="100"/>
        <c:overlap val="50"/>
        <c:axId val="1286030224"/>
        <c:axId val="1286022320"/>
      </c:barChart>
      <c:catAx>
        <c:axId val="128603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022320"/>
        <c:crosses val="autoZero"/>
        <c:auto val="1"/>
        <c:lblAlgn val="ctr"/>
        <c:lblOffset val="100"/>
        <c:noMultiLvlLbl val="0"/>
      </c:catAx>
      <c:valAx>
        <c:axId val="1286022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86030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population!$A$488</c:f>
          <c:strCache>
            <c:ptCount val="1"/>
            <c:pt idx="0">
              <c:v>Proportion of total population in age brackets, 2019</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population!$B$484</c:f>
              <c:strCache>
                <c:ptCount val="1"/>
                <c:pt idx="0">
                  <c:v>Predominantly Urban</c:v>
                </c:pt>
              </c:strCache>
            </c:strRef>
          </c:tx>
          <c:spPr>
            <a:noFill/>
            <a:ln>
              <a:solidFill>
                <a:srgbClr val="ED7D31"/>
              </a:solid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population!$X$485:$AL$485</c:f>
              <c:numCache>
                <c:formatCode>General</c:formatCode>
                <c:ptCount val="15"/>
                <c:pt idx="0">
                  <c:v>5.633888253501441</c:v>
                </c:pt>
                <c:pt idx="1">
                  <c:v>6.9140424078074378</c:v>
                </c:pt>
                <c:pt idx="2">
                  <c:v>7.5075534717642416</c:v>
                </c:pt>
                <c:pt idx="3">
                  <c:v>7.41554219035066</c:v>
                </c:pt>
                <c:pt idx="4">
                  <c:v>7.1073158200759776</c:v>
                </c:pt>
                <c:pt idx="5">
                  <c:v>6.2791014065645125</c:v>
                </c:pt>
                <c:pt idx="6">
                  <c:v>6.5017587633253759</c:v>
                </c:pt>
                <c:pt idx="7">
                  <c:v>6.6317356168507793</c:v>
                </c:pt>
                <c:pt idx="8">
                  <c:v>6.1120055868465286</c:v>
                </c:pt>
                <c:pt idx="9">
                  <c:v>5.076743617142335</c:v>
                </c:pt>
                <c:pt idx="10">
                  <c:v>4.4094246428545896</c:v>
                </c:pt>
                <c:pt idx="11">
                  <c:v>4.224313586702686</c:v>
                </c:pt>
                <c:pt idx="12">
                  <c:v>2.9655288408535143</c:v>
                </c:pt>
                <c:pt idx="13">
                  <c:v>2.2502489693312033</c:v>
                </c:pt>
                <c:pt idx="14">
                  <c:v>2.1769140832599025</c:v>
                </c:pt>
              </c:numCache>
            </c:numRef>
          </c:val>
          <c:extLst>
            <c:ext xmlns:c16="http://schemas.microsoft.com/office/drawing/2014/chart" uri="{C3380CC4-5D6E-409C-BE32-E72D297353CC}">
              <c16:uniqueId val="{00000000-3962-4355-95E0-53DB9F9794AC}"/>
            </c:ext>
          </c:extLst>
        </c:ser>
        <c:ser>
          <c:idx val="1"/>
          <c:order val="1"/>
          <c:tx>
            <c:strRef>
              <c:f>population!$B$488</c:f>
              <c:strCache>
                <c:ptCount val="1"/>
                <c:pt idx="0">
                  <c:v>Predominantly Rural</c:v>
                </c:pt>
              </c:strCache>
            </c:strRef>
          </c:tx>
          <c:spPr>
            <a:noFill/>
            <a:ln w="25400">
              <a:solidFill>
                <a:srgbClr val="ED7D31"/>
              </a:solid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population!$X$489:$AL$489</c:f>
              <c:numCache>
                <c:formatCode>General</c:formatCode>
                <c:ptCount val="15"/>
                <c:pt idx="0">
                  <c:v>5.1218915950963213</c:v>
                </c:pt>
                <c:pt idx="1">
                  <c:v>4.6136943903526895</c:v>
                </c:pt>
                <c:pt idx="2">
                  <c:v>5.0991378718130962</c:v>
                </c:pt>
                <c:pt idx="3">
                  <c:v>5.3363596790619168</c:v>
                </c:pt>
                <c:pt idx="4">
                  <c:v>5.506015662202044</c:v>
                </c:pt>
                <c:pt idx="5">
                  <c:v>5.4699665932448589</c:v>
                </c:pt>
                <c:pt idx="6">
                  <c:v>6.7126750972730047</c:v>
                </c:pt>
                <c:pt idx="7">
                  <c:v>7.572398895891495</c:v>
                </c:pt>
                <c:pt idx="8">
                  <c:v>7.4546676465177253</c:v>
                </c:pt>
                <c:pt idx="9">
                  <c:v>6.6384825444761564</c:v>
                </c:pt>
                <c:pt idx="10">
                  <c:v>6.3728688490804846</c:v>
                </c:pt>
                <c:pt idx="11">
                  <c:v>6.6704433155827481</c:v>
                </c:pt>
                <c:pt idx="12">
                  <c:v>4.6019991776489402</c:v>
                </c:pt>
                <c:pt idx="13">
                  <c:v>3.2868741846442862</c:v>
                </c:pt>
                <c:pt idx="14">
                  <c:v>3.1979453287343333</c:v>
                </c:pt>
              </c:numCache>
            </c:numRef>
          </c:val>
          <c:extLst>
            <c:ext xmlns:c16="http://schemas.microsoft.com/office/drawing/2014/chart" uri="{C3380CC4-5D6E-409C-BE32-E72D297353CC}">
              <c16:uniqueId val="{00000001-3962-4355-95E0-53DB9F9794AC}"/>
            </c:ext>
          </c:extLst>
        </c:ser>
        <c:dLbls>
          <c:showLegendKey val="0"/>
          <c:showVal val="0"/>
          <c:showCatName val="0"/>
          <c:showSerName val="0"/>
          <c:showPercent val="0"/>
          <c:showBubbleSize val="0"/>
        </c:dLbls>
        <c:gapWidth val="100"/>
        <c:overlap val="50"/>
        <c:axId val="1175154704"/>
        <c:axId val="1175155120"/>
      </c:barChart>
      <c:catAx>
        <c:axId val="117515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5120"/>
        <c:crosses val="autoZero"/>
        <c:auto val="1"/>
        <c:lblAlgn val="ctr"/>
        <c:lblOffset val="100"/>
        <c:noMultiLvlLbl val="0"/>
      </c:catAx>
      <c:valAx>
        <c:axId val="1175155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4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population!$A$488</c:f>
          <c:strCache>
            <c:ptCount val="1"/>
            <c:pt idx="0">
              <c:v>Proportion of total population in age brackets, 2019</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population!$B$484</c:f>
              <c:strCache>
                <c:ptCount val="1"/>
                <c:pt idx="0">
                  <c:v>Predominantly Urban</c:v>
                </c:pt>
              </c:strCache>
            </c:strRef>
          </c:tx>
          <c:spPr>
            <a:noFill/>
            <a:ln>
              <a:solidFill>
                <a:srgbClr val="ED7D31"/>
              </a:solidFill>
            </a:ln>
            <a:effectLst/>
          </c:spPr>
          <c:invertIfNegative val="0"/>
          <c:cat>
            <c:strRef>
              <c:f>population!$AM$479</c:f>
              <c:strCache>
                <c:ptCount val="1"/>
                <c:pt idx="0">
                  <c:v>Aged 65+</c:v>
                </c:pt>
              </c:strCache>
            </c:strRef>
          </c:cat>
          <c:val>
            <c:numRef>
              <c:f>population!$AM$485</c:f>
              <c:numCache>
                <c:formatCode>General</c:formatCode>
                <c:ptCount val="1"/>
                <c:pt idx="0">
                  <c:v>16.026430123001894</c:v>
                </c:pt>
              </c:numCache>
            </c:numRef>
          </c:val>
          <c:extLst>
            <c:ext xmlns:c16="http://schemas.microsoft.com/office/drawing/2014/chart" uri="{C3380CC4-5D6E-409C-BE32-E72D297353CC}">
              <c16:uniqueId val="{00000000-0810-488E-8195-3601A2D83CD9}"/>
            </c:ext>
          </c:extLst>
        </c:ser>
        <c:ser>
          <c:idx val="1"/>
          <c:order val="1"/>
          <c:tx>
            <c:strRef>
              <c:f>population!$B$488</c:f>
              <c:strCache>
                <c:ptCount val="1"/>
                <c:pt idx="0">
                  <c:v>Predominantly Rural</c:v>
                </c:pt>
              </c:strCache>
            </c:strRef>
          </c:tx>
          <c:spPr>
            <a:noFill/>
            <a:ln w="25400">
              <a:solidFill>
                <a:srgbClr val="ED7D31"/>
              </a:solidFill>
            </a:ln>
            <a:effectLst/>
          </c:spPr>
          <c:invertIfNegative val="0"/>
          <c:cat>
            <c:strRef>
              <c:f>population!$AM$479</c:f>
              <c:strCache>
                <c:ptCount val="1"/>
                <c:pt idx="0">
                  <c:v>Aged 65+</c:v>
                </c:pt>
              </c:strCache>
            </c:strRef>
          </c:cat>
          <c:val>
            <c:numRef>
              <c:f>population!$AM$489</c:f>
              <c:numCache>
                <c:formatCode>General</c:formatCode>
                <c:ptCount val="1"/>
                <c:pt idx="0">
                  <c:v>24.130130855690794</c:v>
                </c:pt>
              </c:numCache>
            </c:numRef>
          </c:val>
          <c:extLst>
            <c:ext xmlns:c16="http://schemas.microsoft.com/office/drawing/2014/chart" uri="{C3380CC4-5D6E-409C-BE32-E72D297353CC}">
              <c16:uniqueId val="{00000001-0810-488E-8195-3601A2D83CD9}"/>
            </c:ext>
          </c:extLst>
        </c:ser>
        <c:dLbls>
          <c:showLegendKey val="0"/>
          <c:showVal val="0"/>
          <c:showCatName val="0"/>
          <c:showSerName val="0"/>
          <c:showPercent val="0"/>
          <c:showBubbleSize val="0"/>
        </c:dLbls>
        <c:gapWidth val="100"/>
        <c:overlap val="50"/>
        <c:axId val="1175154704"/>
        <c:axId val="1175155120"/>
      </c:barChart>
      <c:catAx>
        <c:axId val="117515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5120"/>
        <c:crosses val="autoZero"/>
        <c:auto val="1"/>
        <c:lblAlgn val="ctr"/>
        <c:lblOffset val="100"/>
        <c:noMultiLvlLbl val="0"/>
      </c:catAx>
      <c:valAx>
        <c:axId val="1175155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4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population!$B$481</c:f>
          <c:strCache>
            <c:ptCount val="1"/>
            <c:pt idx="0">
              <c:v>Allerdale, Proportion of total population and % change</c:v>
            </c:pt>
          </c:strCache>
        </c:strRef>
      </c:tx>
      <c:layout>
        <c:manualLayout>
          <c:xMode val="edge"/>
          <c:yMode val="edge"/>
          <c:x val="0.20521866797900262"/>
          <c:y val="4.19287211740041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033152887139107E-2"/>
          <c:y val="0.17939902166317262"/>
          <c:w val="0.82028477690288715"/>
          <c:h val="0.66110852495639305"/>
        </c:manualLayout>
      </c:layout>
      <c:barChart>
        <c:barDir val="col"/>
        <c:grouping val="clustered"/>
        <c:varyColors val="0"/>
        <c:ser>
          <c:idx val="0"/>
          <c:order val="0"/>
          <c:tx>
            <c:strRef>
              <c:f>population!$W$480</c:f>
              <c:strCache>
                <c:ptCount val="1"/>
                <c:pt idx="0">
                  <c:v>2005 Proportion</c:v>
                </c:pt>
              </c:strCache>
            </c:strRef>
          </c:tx>
          <c:spPr>
            <a:solidFill>
              <a:schemeClr val="accent1"/>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population!$X$480:$AL$480</c:f>
              <c:numCache>
                <c:formatCode>General</c:formatCode>
                <c:ptCount val="15"/>
                <c:pt idx="0">
                  <c:v>5.8483716525490612</c:v>
                </c:pt>
                <c:pt idx="1">
                  <c:v>4.4541484716157207</c:v>
                </c:pt>
                <c:pt idx="2">
                  <c:v>4.6530225706318724</c:v>
                </c:pt>
                <c:pt idx="3">
                  <c:v>5.8567896038301681</c:v>
                </c:pt>
                <c:pt idx="4">
                  <c:v>7.4014836639132948</c:v>
                </c:pt>
                <c:pt idx="5">
                  <c:v>7.5624769821644655</c:v>
                </c:pt>
                <c:pt idx="6">
                  <c:v>7.1805124427842371</c:v>
                </c:pt>
                <c:pt idx="7">
                  <c:v>6.8511600989109276</c:v>
                </c:pt>
                <c:pt idx="8">
                  <c:v>7.9560162045562164</c:v>
                </c:pt>
                <c:pt idx="9">
                  <c:v>6.2966275582680069</c:v>
                </c:pt>
                <c:pt idx="10">
                  <c:v>5.5979376019361284</c:v>
                </c:pt>
                <c:pt idx="11">
                  <c:v>4.694060083127269</c:v>
                </c:pt>
                <c:pt idx="12">
                  <c:v>3.7807123691271638</c:v>
                </c:pt>
                <c:pt idx="13">
                  <c:v>2.7558268006523914</c:v>
                </c:pt>
                <c:pt idx="14">
                  <c:v>2.1802493818067026</c:v>
                </c:pt>
              </c:numCache>
            </c:numRef>
          </c:val>
          <c:extLst>
            <c:ext xmlns:c16="http://schemas.microsoft.com/office/drawing/2014/chart" uri="{C3380CC4-5D6E-409C-BE32-E72D297353CC}">
              <c16:uniqueId val="{00000000-AD4F-4A96-88BC-27B7CB164F93}"/>
            </c:ext>
          </c:extLst>
        </c:ser>
        <c:ser>
          <c:idx val="1"/>
          <c:order val="1"/>
          <c:tx>
            <c:strRef>
              <c:f>population!$W$481</c:f>
              <c:strCache>
                <c:ptCount val="1"/>
                <c:pt idx="0">
                  <c:v>2019 Proportion</c:v>
                </c:pt>
              </c:strCache>
            </c:strRef>
          </c:tx>
          <c:spPr>
            <a:solidFill>
              <a:schemeClr val="accent2"/>
            </a:solidFill>
            <a:ln>
              <a:no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population!$X$481:$AL$481</c:f>
              <c:numCache>
                <c:formatCode>General</c:formatCode>
                <c:ptCount val="15"/>
                <c:pt idx="0">
                  <c:v>4.9048188950604024</c:v>
                </c:pt>
                <c:pt idx="1">
                  <c:v>4.7616125039637485</c:v>
                </c:pt>
                <c:pt idx="2">
                  <c:v>5.3160258180665094</c:v>
                </c:pt>
                <c:pt idx="3">
                  <c:v>5.1308804124344061</c:v>
                </c:pt>
                <c:pt idx="4">
                  <c:v>5.3436441934922927</c:v>
                </c:pt>
                <c:pt idx="5">
                  <c:v>5.0357504526344865</c:v>
                </c:pt>
                <c:pt idx="6">
                  <c:v>6.7225171591943615</c:v>
                </c:pt>
                <c:pt idx="7">
                  <c:v>8.040015957283579</c:v>
                </c:pt>
                <c:pt idx="8">
                  <c:v>7.6482441873548757</c:v>
                </c:pt>
                <c:pt idx="9">
                  <c:v>6.9649451212651261</c:v>
                </c:pt>
                <c:pt idx="10">
                  <c:v>6.6713720195169852</c:v>
                </c:pt>
                <c:pt idx="11">
                  <c:v>6.6959216865621256</c:v>
                </c:pt>
                <c:pt idx="12">
                  <c:v>4.7268338089831321</c:v>
                </c:pt>
                <c:pt idx="13">
                  <c:v>3.3898998578165118</c:v>
                </c:pt>
                <c:pt idx="14">
                  <c:v>3.2231667024682644</c:v>
                </c:pt>
              </c:numCache>
            </c:numRef>
          </c:val>
          <c:extLst>
            <c:ext xmlns:c16="http://schemas.microsoft.com/office/drawing/2014/chart" uri="{C3380CC4-5D6E-409C-BE32-E72D297353CC}">
              <c16:uniqueId val="{00000001-AD4F-4A96-88BC-27B7CB164F93}"/>
            </c:ext>
          </c:extLst>
        </c:ser>
        <c:dLbls>
          <c:showLegendKey val="0"/>
          <c:showVal val="0"/>
          <c:showCatName val="0"/>
          <c:showSerName val="0"/>
          <c:showPercent val="0"/>
          <c:showBubbleSize val="0"/>
        </c:dLbls>
        <c:gapWidth val="25"/>
        <c:overlap val="50"/>
        <c:axId val="759746736"/>
        <c:axId val="759752144"/>
      </c:barChart>
      <c:barChart>
        <c:barDir val="col"/>
        <c:grouping val="clustered"/>
        <c:varyColors val="0"/>
        <c:ser>
          <c:idx val="2"/>
          <c:order val="2"/>
          <c:tx>
            <c:strRef>
              <c:f>population!$C$482</c:f>
              <c:strCache>
                <c:ptCount val="1"/>
                <c:pt idx="0">
                  <c:v>% change</c:v>
                </c:pt>
              </c:strCache>
            </c:strRef>
          </c:tx>
          <c:spPr>
            <a:noFill/>
            <a:ln w="12700">
              <a:solidFill>
                <a:schemeClr val="tx1"/>
              </a:solid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population!$D$482:$R$482</c:f>
              <c:numCache>
                <c:formatCode>0.0</c:formatCode>
                <c:ptCount val="15"/>
                <c:pt idx="0">
                  <c:v>-13.727959697732997</c:v>
                </c:pt>
                <c:pt idx="1">
                  <c:v>9.9692889203874326</c:v>
                </c:pt>
                <c:pt idx="2">
                  <c:v>17.526006331976482</c:v>
                </c:pt>
                <c:pt idx="3">
                  <c:v>-9.8814229249011856</c:v>
                </c:pt>
                <c:pt idx="4">
                  <c:v>-25.732158089280638</c:v>
                </c:pt>
                <c:pt idx="5">
                  <c:v>-31.501321831083903</c:v>
                </c:pt>
                <c:pt idx="6">
                  <c:v>-3.6928487690504102</c:v>
                </c:pt>
                <c:pt idx="7">
                  <c:v>20.718783596989709</c:v>
                </c:pt>
                <c:pt idx="8">
                  <c:v>-1.1109641581801348</c:v>
                </c:pt>
                <c:pt idx="9">
                  <c:v>13.786764705882353</c:v>
                </c:pt>
                <c:pt idx="10">
                  <c:v>22.593984962406015</c:v>
                </c:pt>
                <c:pt idx="11">
                  <c:v>46.738399462004033</c:v>
                </c:pt>
                <c:pt idx="12">
                  <c:v>28.611188421931534</c:v>
                </c:pt>
                <c:pt idx="13">
                  <c:v>26.536846124474991</c:v>
                </c:pt>
                <c:pt idx="14">
                  <c:v>52.075289575289574</c:v>
                </c:pt>
              </c:numCache>
            </c:numRef>
          </c:val>
          <c:extLst>
            <c:ext xmlns:c16="http://schemas.microsoft.com/office/drawing/2014/chart" uri="{C3380CC4-5D6E-409C-BE32-E72D297353CC}">
              <c16:uniqueId val="{00000002-AD4F-4A96-88BC-27B7CB164F93}"/>
            </c:ext>
          </c:extLst>
        </c:ser>
        <c:dLbls>
          <c:showLegendKey val="0"/>
          <c:showVal val="0"/>
          <c:showCatName val="0"/>
          <c:showSerName val="0"/>
          <c:showPercent val="0"/>
          <c:showBubbleSize val="0"/>
        </c:dLbls>
        <c:gapWidth val="25"/>
        <c:overlap val="50"/>
        <c:axId val="933362240"/>
        <c:axId val="933356416"/>
      </c:barChart>
      <c:catAx>
        <c:axId val="759746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52144"/>
        <c:crosses val="autoZero"/>
        <c:auto val="1"/>
        <c:lblAlgn val="ctr"/>
        <c:lblOffset val="100"/>
        <c:noMultiLvlLbl val="0"/>
      </c:catAx>
      <c:valAx>
        <c:axId val="759752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746736"/>
        <c:crosses val="autoZero"/>
        <c:crossBetween val="between"/>
      </c:valAx>
      <c:valAx>
        <c:axId val="933356416"/>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3362240"/>
        <c:crosses val="max"/>
        <c:crossBetween val="between"/>
      </c:valAx>
      <c:catAx>
        <c:axId val="933362240"/>
        <c:scaling>
          <c:orientation val="minMax"/>
        </c:scaling>
        <c:delete val="1"/>
        <c:axPos val="b"/>
        <c:numFmt formatCode="General" sourceLinked="1"/>
        <c:majorTickMark val="out"/>
        <c:minorTickMark val="none"/>
        <c:tickLblPos val="nextTo"/>
        <c:crossAx val="933356416"/>
        <c:crosses val="autoZero"/>
        <c:auto val="1"/>
        <c:lblAlgn val="ctr"/>
        <c:lblOffset val="100"/>
        <c:noMultiLvlLbl val="0"/>
      </c:catAx>
      <c:spPr>
        <a:noFill/>
        <a:ln>
          <a:noFill/>
        </a:ln>
        <a:effectLst/>
      </c:spPr>
    </c:plotArea>
    <c:legend>
      <c:legendPos val="b"/>
      <c:layout>
        <c:manualLayout>
          <c:xMode val="edge"/>
          <c:yMode val="edge"/>
          <c:x val="0.49869143700787411"/>
          <c:y val="0.93885361814049972"/>
          <c:w val="0.46095045931758533"/>
          <c:h val="4.71701414681655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population!$A$488</c:f>
          <c:strCache>
            <c:ptCount val="1"/>
            <c:pt idx="0">
              <c:v>Proportion of total population in age brackets, 2019</c:v>
            </c:pt>
          </c:strCache>
        </c:strRef>
      </c:tx>
      <c:layout>
        <c:manualLayout>
          <c:xMode val="edge"/>
          <c:yMode val="edge"/>
          <c:x val="0.33568225065616797"/>
          <c:y val="1.93485429705902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041441108923885"/>
          <c:y val="0.12625868055555559"/>
          <c:w val="0.80010646325459323"/>
          <c:h val="0.62609190452755903"/>
        </c:manualLayout>
      </c:layout>
      <c:barChart>
        <c:barDir val="col"/>
        <c:grouping val="clustered"/>
        <c:varyColors val="0"/>
        <c:ser>
          <c:idx val="0"/>
          <c:order val="0"/>
          <c:tx>
            <c:strRef>
              <c:f>population!$B$484</c:f>
              <c:strCache>
                <c:ptCount val="1"/>
                <c:pt idx="0">
                  <c:v>Predominantly Urban</c:v>
                </c:pt>
              </c:strCache>
            </c:strRef>
          </c:tx>
          <c:spPr>
            <a:noFill/>
            <a:ln>
              <a:solidFill>
                <a:srgbClr val="ED7D31"/>
              </a:solid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population!$X$485:$AL$485</c:f>
              <c:numCache>
                <c:formatCode>General</c:formatCode>
                <c:ptCount val="15"/>
                <c:pt idx="0">
                  <c:v>5.633888253501441</c:v>
                </c:pt>
                <c:pt idx="1">
                  <c:v>6.9140424078074378</c:v>
                </c:pt>
                <c:pt idx="2">
                  <c:v>7.5075534717642416</c:v>
                </c:pt>
                <c:pt idx="3">
                  <c:v>7.41554219035066</c:v>
                </c:pt>
                <c:pt idx="4">
                  <c:v>7.1073158200759776</c:v>
                </c:pt>
                <c:pt idx="5">
                  <c:v>6.2791014065645125</c:v>
                </c:pt>
                <c:pt idx="6">
                  <c:v>6.5017587633253759</c:v>
                </c:pt>
                <c:pt idx="7">
                  <c:v>6.6317356168507793</c:v>
                </c:pt>
                <c:pt idx="8">
                  <c:v>6.1120055868465286</c:v>
                </c:pt>
                <c:pt idx="9">
                  <c:v>5.076743617142335</c:v>
                </c:pt>
                <c:pt idx="10">
                  <c:v>4.4094246428545896</c:v>
                </c:pt>
                <c:pt idx="11">
                  <c:v>4.224313586702686</c:v>
                </c:pt>
                <c:pt idx="12">
                  <c:v>2.9655288408535143</c:v>
                </c:pt>
                <c:pt idx="13">
                  <c:v>2.2502489693312033</c:v>
                </c:pt>
                <c:pt idx="14">
                  <c:v>2.1769140832599025</c:v>
                </c:pt>
              </c:numCache>
            </c:numRef>
          </c:val>
          <c:extLst>
            <c:ext xmlns:c16="http://schemas.microsoft.com/office/drawing/2014/chart" uri="{C3380CC4-5D6E-409C-BE32-E72D297353CC}">
              <c16:uniqueId val="{00000000-C3EF-4CBD-9B77-53BE7CD767E9}"/>
            </c:ext>
          </c:extLst>
        </c:ser>
        <c:ser>
          <c:idx val="1"/>
          <c:order val="1"/>
          <c:tx>
            <c:strRef>
              <c:f>population!$B$488</c:f>
              <c:strCache>
                <c:ptCount val="1"/>
                <c:pt idx="0">
                  <c:v>Predominantly Rural</c:v>
                </c:pt>
              </c:strCache>
            </c:strRef>
          </c:tx>
          <c:spPr>
            <a:noFill/>
            <a:ln w="25400">
              <a:solidFill>
                <a:srgbClr val="ED7D31"/>
              </a:solidFill>
            </a:ln>
            <a:effectLst/>
          </c:spPr>
          <c:invertIfNegative val="0"/>
          <c:cat>
            <c:strRef>
              <c:f>population!$X$479:$AL$479</c:f>
              <c:strCache>
                <c:ptCount val="15"/>
                <c:pt idx="0">
                  <c:v>Aged 15-19</c:v>
                </c:pt>
                <c:pt idx="1">
                  <c:v>Aged 20-24</c:v>
                </c:pt>
                <c:pt idx="2">
                  <c:v>Aged 25-29</c:v>
                </c:pt>
                <c:pt idx="3">
                  <c:v>Aged 30-34</c:v>
                </c:pt>
                <c:pt idx="4">
                  <c:v>Aged 35-39</c:v>
                </c:pt>
                <c:pt idx="5">
                  <c:v>Aged 40-44</c:v>
                </c:pt>
                <c:pt idx="6">
                  <c:v>Aged 45-49</c:v>
                </c:pt>
                <c:pt idx="7">
                  <c:v>Aged 50-54</c:v>
                </c:pt>
                <c:pt idx="8">
                  <c:v>Aged 55-59</c:v>
                </c:pt>
                <c:pt idx="9">
                  <c:v>Aged 60-64</c:v>
                </c:pt>
                <c:pt idx="10">
                  <c:v>Aged 65-69</c:v>
                </c:pt>
                <c:pt idx="11">
                  <c:v>Aged 70-74</c:v>
                </c:pt>
                <c:pt idx="12">
                  <c:v>Aged 75-79</c:v>
                </c:pt>
                <c:pt idx="13">
                  <c:v>Aged 80-84</c:v>
                </c:pt>
                <c:pt idx="14">
                  <c:v>Aged 85+</c:v>
                </c:pt>
              </c:strCache>
            </c:strRef>
          </c:cat>
          <c:val>
            <c:numRef>
              <c:f>population!$X$489:$AL$489</c:f>
              <c:numCache>
                <c:formatCode>General</c:formatCode>
                <c:ptCount val="15"/>
                <c:pt idx="0">
                  <c:v>5.1218915950963213</c:v>
                </c:pt>
                <c:pt idx="1">
                  <c:v>4.6136943903526895</c:v>
                </c:pt>
                <c:pt idx="2">
                  <c:v>5.0991378718130962</c:v>
                </c:pt>
                <c:pt idx="3">
                  <c:v>5.3363596790619168</c:v>
                </c:pt>
                <c:pt idx="4">
                  <c:v>5.506015662202044</c:v>
                </c:pt>
                <c:pt idx="5">
                  <c:v>5.4699665932448589</c:v>
                </c:pt>
                <c:pt idx="6">
                  <c:v>6.7126750972730047</c:v>
                </c:pt>
                <c:pt idx="7">
                  <c:v>7.572398895891495</c:v>
                </c:pt>
                <c:pt idx="8">
                  <c:v>7.4546676465177253</c:v>
                </c:pt>
                <c:pt idx="9">
                  <c:v>6.6384825444761564</c:v>
                </c:pt>
                <c:pt idx="10">
                  <c:v>6.3728688490804846</c:v>
                </c:pt>
                <c:pt idx="11">
                  <c:v>6.6704433155827481</c:v>
                </c:pt>
                <c:pt idx="12">
                  <c:v>4.6019991776489402</c:v>
                </c:pt>
                <c:pt idx="13">
                  <c:v>3.2868741846442862</c:v>
                </c:pt>
                <c:pt idx="14">
                  <c:v>3.1979453287343333</c:v>
                </c:pt>
              </c:numCache>
            </c:numRef>
          </c:val>
          <c:extLst>
            <c:ext xmlns:c16="http://schemas.microsoft.com/office/drawing/2014/chart" uri="{C3380CC4-5D6E-409C-BE32-E72D297353CC}">
              <c16:uniqueId val="{00000001-C3EF-4CBD-9B77-53BE7CD767E9}"/>
            </c:ext>
          </c:extLst>
        </c:ser>
        <c:dLbls>
          <c:showLegendKey val="0"/>
          <c:showVal val="0"/>
          <c:showCatName val="0"/>
          <c:showSerName val="0"/>
          <c:showPercent val="0"/>
          <c:showBubbleSize val="0"/>
        </c:dLbls>
        <c:gapWidth val="100"/>
        <c:overlap val="50"/>
        <c:axId val="1175154704"/>
        <c:axId val="1175155120"/>
      </c:barChart>
      <c:catAx>
        <c:axId val="117515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5120"/>
        <c:crosses val="autoZero"/>
        <c:auto val="1"/>
        <c:lblAlgn val="ctr"/>
        <c:lblOffset val="100"/>
        <c:noMultiLvlLbl val="0"/>
      </c:catAx>
      <c:valAx>
        <c:axId val="1175155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4704"/>
        <c:crosses val="autoZero"/>
        <c:crossBetween val="between"/>
      </c:valAx>
      <c:spPr>
        <a:noFill/>
        <a:ln>
          <a:noFill/>
        </a:ln>
        <a:effectLst/>
      </c:spPr>
    </c:plotArea>
    <c:legend>
      <c:legendPos val="b"/>
      <c:layout>
        <c:manualLayout>
          <c:xMode val="edge"/>
          <c:yMode val="edge"/>
          <c:x val="0.49769750656167977"/>
          <c:y val="0.90286264216972867"/>
          <c:w val="0.4337716535433071"/>
          <c:h val="6.96599302796128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867189247084"/>
          <c:y val="0.12586805555555555"/>
          <c:w val="0.28763626519779195"/>
          <c:h val="0.62587557414698158"/>
        </c:manualLayout>
      </c:layout>
      <c:barChart>
        <c:barDir val="col"/>
        <c:grouping val="clustered"/>
        <c:varyColors val="0"/>
        <c:ser>
          <c:idx val="0"/>
          <c:order val="0"/>
          <c:tx>
            <c:strRef>
              <c:f>population!$B$484</c:f>
              <c:strCache>
                <c:ptCount val="1"/>
                <c:pt idx="0">
                  <c:v>Predominantly Urban</c:v>
                </c:pt>
              </c:strCache>
            </c:strRef>
          </c:tx>
          <c:spPr>
            <a:noFill/>
            <a:ln>
              <a:solidFill>
                <a:srgbClr val="ED7D31"/>
              </a:solidFill>
            </a:ln>
            <a:effectLst/>
          </c:spPr>
          <c:invertIfNegative val="0"/>
          <c:cat>
            <c:strRef>
              <c:f>population!$AM$479</c:f>
              <c:strCache>
                <c:ptCount val="1"/>
                <c:pt idx="0">
                  <c:v>Aged 65+</c:v>
                </c:pt>
              </c:strCache>
            </c:strRef>
          </c:cat>
          <c:val>
            <c:numRef>
              <c:f>population!$AM$485</c:f>
              <c:numCache>
                <c:formatCode>General</c:formatCode>
                <c:ptCount val="1"/>
                <c:pt idx="0">
                  <c:v>16.026430123001894</c:v>
                </c:pt>
              </c:numCache>
            </c:numRef>
          </c:val>
          <c:extLst>
            <c:ext xmlns:c16="http://schemas.microsoft.com/office/drawing/2014/chart" uri="{C3380CC4-5D6E-409C-BE32-E72D297353CC}">
              <c16:uniqueId val="{00000000-4400-4013-B142-DD21805C293D}"/>
            </c:ext>
          </c:extLst>
        </c:ser>
        <c:ser>
          <c:idx val="1"/>
          <c:order val="1"/>
          <c:tx>
            <c:strRef>
              <c:f>population!$B$488</c:f>
              <c:strCache>
                <c:ptCount val="1"/>
                <c:pt idx="0">
                  <c:v>Predominantly Rural</c:v>
                </c:pt>
              </c:strCache>
            </c:strRef>
          </c:tx>
          <c:spPr>
            <a:noFill/>
            <a:ln w="25400">
              <a:solidFill>
                <a:srgbClr val="ED7D31"/>
              </a:solidFill>
            </a:ln>
            <a:effectLst/>
          </c:spPr>
          <c:invertIfNegative val="0"/>
          <c:cat>
            <c:strRef>
              <c:f>population!$AM$479</c:f>
              <c:strCache>
                <c:ptCount val="1"/>
                <c:pt idx="0">
                  <c:v>Aged 65+</c:v>
                </c:pt>
              </c:strCache>
            </c:strRef>
          </c:cat>
          <c:val>
            <c:numRef>
              <c:f>population!$AM$489</c:f>
              <c:numCache>
                <c:formatCode>General</c:formatCode>
                <c:ptCount val="1"/>
                <c:pt idx="0">
                  <c:v>24.130130855690794</c:v>
                </c:pt>
              </c:numCache>
            </c:numRef>
          </c:val>
          <c:extLst>
            <c:ext xmlns:c16="http://schemas.microsoft.com/office/drawing/2014/chart" uri="{C3380CC4-5D6E-409C-BE32-E72D297353CC}">
              <c16:uniqueId val="{00000001-4400-4013-B142-DD21805C293D}"/>
            </c:ext>
          </c:extLst>
        </c:ser>
        <c:dLbls>
          <c:showLegendKey val="0"/>
          <c:showVal val="0"/>
          <c:showCatName val="0"/>
          <c:showSerName val="0"/>
          <c:showPercent val="0"/>
          <c:showBubbleSize val="0"/>
        </c:dLbls>
        <c:gapWidth val="100"/>
        <c:overlap val="50"/>
        <c:axId val="1175154704"/>
        <c:axId val="1175155120"/>
      </c:barChart>
      <c:catAx>
        <c:axId val="117515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5120"/>
        <c:crosses val="autoZero"/>
        <c:auto val="1"/>
        <c:lblAlgn val="ctr"/>
        <c:lblOffset val="100"/>
        <c:noMultiLvlLbl val="0"/>
      </c:catAx>
      <c:valAx>
        <c:axId val="1175155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5154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16</xdr:col>
      <xdr:colOff>152400</xdr:colOff>
      <xdr:row>480</xdr:row>
      <xdr:rowOff>118110</xdr:rowOff>
    </xdr:from>
    <xdr:to>
      <xdr:col>26</xdr:col>
      <xdr:colOff>76200</xdr:colOff>
      <xdr:row>506</xdr:row>
      <xdr:rowOff>22860</xdr:rowOff>
    </xdr:to>
    <xdr:graphicFrame macro="">
      <xdr:nvGraphicFramePr>
        <xdr:cNvPr id="2" name="Chart 1">
          <a:extLst>
            <a:ext uri="{FF2B5EF4-FFF2-40B4-BE49-F238E27FC236}">
              <a16:creationId xmlns:a16="http://schemas.microsoft.com/office/drawing/2014/main" id="{F251106E-F3A3-40EF-AF89-E252919F2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388620</xdr:colOff>
      <xdr:row>535</xdr:row>
      <xdr:rowOff>22860</xdr:rowOff>
    </xdr:from>
    <xdr:to>
      <xdr:col>17</xdr:col>
      <xdr:colOff>510540</xdr:colOff>
      <xdr:row>560</xdr:row>
      <xdr:rowOff>110490</xdr:rowOff>
    </xdr:to>
    <xdr:graphicFrame macro="">
      <xdr:nvGraphicFramePr>
        <xdr:cNvPr id="3" name="Chart 2">
          <a:extLst>
            <a:ext uri="{FF2B5EF4-FFF2-40B4-BE49-F238E27FC236}">
              <a16:creationId xmlns:a16="http://schemas.microsoft.com/office/drawing/2014/main" id="{2AB00F59-F5A3-4989-BCE2-DEF083464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396240</xdr:colOff>
      <xdr:row>509</xdr:row>
      <xdr:rowOff>144780</xdr:rowOff>
    </xdr:from>
    <xdr:to>
      <xdr:col>17</xdr:col>
      <xdr:colOff>518160</xdr:colOff>
      <xdr:row>535</xdr:row>
      <xdr:rowOff>49530</xdr:rowOff>
    </xdr:to>
    <xdr:graphicFrame macro="">
      <xdr:nvGraphicFramePr>
        <xdr:cNvPr id="4" name="Chart 3">
          <a:extLst>
            <a:ext uri="{FF2B5EF4-FFF2-40B4-BE49-F238E27FC236}">
              <a16:creationId xmlns:a16="http://schemas.microsoft.com/office/drawing/2014/main" id="{3FE121D4-0061-417B-9235-DD4527B59F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640080</xdr:colOff>
      <xdr:row>481</xdr:row>
      <xdr:rowOff>87630</xdr:rowOff>
    </xdr:from>
    <xdr:to>
      <xdr:col>15</xdr:col>
      <xdr:colOff>358140</xdr:colOff>
      <xdr:row>496</xdr:row>
      <xdr:rowOff>87630</xdr:rowOff>
    </xdr:to>
    <xdr:graphicFrame macro="">
      <xdr:nvGraphicFramePr>
        <xdr:cNvPr id="5" name="Chart 4">
          <a:extLst>
            <a:ext uri="{FF2B5EF4-FFF2-40B4-BE49-F238E27FC236}">
              <a16:creationId xmlns:a16="http://schemas.microsoft.com/office/drawing/2014/main" id="{9B955250-3C1F-406E-8013-FF40C8EA2A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304800</xdr:colOff>
      <xdr:row>481</xdr:row>
      <xdr:rowOff>87630</xdr:rowOff>
    </xdr:from>
    <xdr:to>
      <xdr:col>33</xdr:col>
      <xdr:colOff>0</xdr:colOff>
      <xdr:row>496</xdr:row>
      <xdr:rowOff>87630</xdr:rowOff>
    </xdr:to>
    <xdr:graphicFrame macro="">
      <xdr:nvGraphicFramePr>
        <xdr:cNvPr id="7" name="Chart 6">
          <a:extLst>
            <a:ext uri="{FF2B5EF4-FFF2-40B4-BE49-F238E27FC236}">
              <a16:creationId xmlns:a16="http://schemas.microsoft.com/office/drawing/2014/main" id="{1631AC72-67DC-422F-90F8-C8D7ABFEFF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15240</xdr:colOff>
      <xdr:row>481</xdr:row>
      <xdr:rowOff>76200</xdr:rowOff>
    </xdr:from>
    <xdr:to>
      <xdr:col>39</xdr:col>
      <xdr:colOff>320040</xdr:colOff>
      <xdr:row>496</xdr:row>
      <xdr:rowOff>76200</xdr:rowOff>
    </xdr:to>
    <xdr:graphicFrame macro="">
      <xdr:nvGraphicFramePr>
        <xdr:cNvPr id="9" name="Chart 8">
          <a:extLst>
            <a:ext uri="{FF2B5EF4-FFF2-40B4-BE49-F238E27FC236}">
              <a16:creationId xmlns:a16="http://schemas.microsoft.com/office/drawing/2014/main" id="{BD387395-B6FD-42E6-9FA9-08D39716D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9</xdr:row>
      <xdr:rowOff>0</xdr:rowOff>
    </xdr:from>
    <xdr:to>
      <xdr:col>14</xdr:col>
      <xdr:colOff>0</xdr:colOff>
      <xdr:row>29</xdr:row>
      <xdr:rowOff>0</xdr:rowOff>
    </xdr:to>
    <xdr:graphicFrame macro="">
      <xdr:nvGraphicFramePr>
        <xdr:cNvPr id="2" name="Chart 1">
          <a:extLst>
            <a:ext uri="{FF2B5EF4-FFF2-40B4-BE49-F238E27FC236}">
              <a16:creationId xmlns:a16="http://schemas.microsoft.com/office/drawing/2014/main" id="{590DCA6A-9DD1-4841-9471-6E833768E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30</xdr:row>
      <xdr:rowOff>0</xdr:rowOff>
    </xdr:from>
    <xdr:to>
      <xdr:col>14</xdr:col>
      <xdr:colOff>0</xdr:colOff>
      <xdr:row>47</xdr:row>
      <xdr:rowOff>0</xdr:rowOff>
    </xdr:to>
    <xdr:graphicFrame macro="">
      <xdr:nvGraphicFramePr>
        <xdr:cNvPr id="3" name="Chart 2">
          <a:extLst>
            <a:ext uri="{FF2B5EF4-FFF2-40B4-BE49-F238E27FC236}">
              <a16:creationId xmlns:a16="http://schemas.microsoft.com/office/drawing/2014/main" id="{8250ADCE-9D71-4ECE-89DF-8E569A01E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30</xdr:row>
      <xdr:rowOff>0</xdr:rowOff>
    </xdr:from>
    <xdr:to>
      <xdr:col>17</xdr:col>
      <xdr:colOff>0</xdr:colOff>
      <xdr:row>47</xdr:row>
      <xdr:rowOff>0</xdr:rowOff>
    </xdr:to>
    <xdr:graphicFrame macro="">
      <xdr:nvGraphicFramePr>
        <xdr:cNvPr id="4" name="Chart 3">
          <a:extLst>
            <a:ext uri="{FF2B5EF4-FFF2-40B4-BE49-F238E27FC236}">
              <a16:creationId xmlns:a16="http://schemas.microsoft.com/office/drawing/2014/main" id="{C4EF535E-E02A-4D45-A8DA-FBAABEDA5B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48</xdr:row>
      <xdr:rowOff>0</xdr:rowOff>
    </xdr:from>
    <xdr:to>
      <xdr:col>17</xdr:col>
      <xdr:colOff>0</xdr:colOff>
      <xdr:row>65</xdr:row>
      <xdr:rowOff>0</xdr:rowOff>
    </xdr:to>
    <xdr:graphicFrame macro="">
      <xdr:nvGraphicFramePr>
        <xdr:cNvPr id="5" name="Chart 4">
          <a:extLst>
            <a:ext uri="{FF2B5EF4-FFF2-40B4-BE49-F238E27FC236}">
              <a16:creationId xmlns:a16="http://schemas.microsoft.com/office/drawing/2014/main" id="{1C5627AA-B5BA-4A93-87EE-647C5B4E80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9</xdr:row>
      <xdr:rowOff>9525</xdr:rowOff>
    </xdr:from>
    <xdr:to>
      <xdr:col>17</xdr:col>
      <xdr:colOff>0</xdr:colOff>
      <xdr:row>29</xdr:row>
      <xdr:rowOff>0</xdr:rowOff>
    </xdr:to>
    <xdr:graphicFrame macro="">
      <xdr:nvGraphicFramePr>
        <xdr:cNvPr id="6" name="Chart 5">
          <a:extLst>
            <a:ext uri="{FF2B5EF4-FFF2-40B4-BE49-F238E27FC236}">
              <a16:creationId xmlns:a16="http://schemas.microsoft.com/office/drawing/2014/main" id="{07FEC44A-8119-4376-86EB-819E85540E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2BFEE-B548-46B1-9C76-2309D88489A0}">
  <sheetPr codeName="Sheet1"/>
  <dimension ref="A1:D12"/>
  <sheetViews>
    <sheetView workbookViewId="0">
      <selection activeCell="C28" sqref="C28"/>
    </sheetView>
  </sheetViews>
  <sheetFormatPr defaultRowHeight="14.4" x14ac:dyDescent="0.3"/>
  <sheetData>
    <row r="1" spans="1:4" x14ac:dyDescent="0.3">
      <c r="A1" t="s">
        <v>0</v>
      </c>
      <c r="D1" t="s">
        <v>829</v>
      </c>
    </row>
    <row r="2" spans="1:4" x14ac:dyDescent="0.3">
      <c r="A2" t="s">
        <v>1</v>
      </c>
    </row>
    <row r="3" spans="1:4" x14ac:dyDescent="0.3">
      <c r="A3" t="s">
        <v>2</v>
      </c>
    </row>
    <row r="4" spans="1:4" x14ac:dyDescent="0.3">
      <c r="A4" t="s">
        <v>3</v>
      </c>
    </row>
    <row r="5" spans="1:4" x14ac:dyDescent="0.3">
      <c r="A5" t="s">
        <v>4</v>
      </c>
    </row>
    <row r="6" spans="1:4" x14ac:dyDescent="0.3">
      <c r="A6" t="s">
        <v>5</v>
      </c>
    </row>
    <row r="7" spans="1:4" x14ac:dyDescent="0.3">
      <c r="A7" t="s">
        <v>6</v>
      </c>
    </row>
    <row r="8" spans="1:4" x14ac:dyDescent="0.3">
      <c r="A8" t="s">
        <v>7</v>
      </c>
    </row>
    <row r="9" spans="1:4" x14ac:dyDescent="0.3">
      <c r="A9" t="s">
        <v>8</v>
      </c>
    </row>
    <row r="10" spans="1:4" x14ac:dyDescent="0.3">
      <c r="A10" t="s">
        <v>10</v>
      </c>
    </row>
    <row r="11" spans="1:4" x14ac:dyDescent="0.3">
      <c r="A11" t="s">
        <v>9</v>
      </c>
    </row>
    <row r="12" spans="1:4" x14ac:dyDescent="0.3">
      <c r="A12" t="s">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28B3E-2302-45EC-827A-CDC38C0E92C0}">
  <sheetPr codeName="Sheet2"/>
  <dimension ref="A1:AM1084"/>
  <sheetViews>
    <sheetView topLeftCell="A1033" workbookViewId="0">
      <selection activeCell="A1054" sqref="A1054:A1056"/>
    </sheetView>
  </sheetViews>
  <sheetFormatPr defaultRowHeight="14.4" x14ac:dyDescent="0.3"/>
  <cols>
    <col min="1" max="1" width="54.77734375" bestFit="1" customWidth="1"/>
    <col min="2" max="3" width="54.77734375" customWidth="1"/>
    <col min="4" max="19" width="10.109375" bestFit="1" customWidth="1"/>
    <col min="24" max="24" width="10.44140625" bestFit="1" customWidth="1"/>
    <col min="25" max="26" width="8.77734375" bestFit="1" customWidth="1"/>
  </cols>
  <sheetData>
    <row r="1" spans="1:39" x14ac:dyDescent="0.3">
      <c r="A1" t="s">
        <v>12</v>
      </c>
    </row>
    <row r="2" spans="1:39" x14ac:dyDescent="0.3">
      <c r="A2" t="s">
        <v>13</v>
      </c>
    </row>
    <row r="4" spans="1:39" x14ac:dyDescent="0.3">
      <c r="A4" t="s">
        <v>14</v>
      </c>
      <c r="D4">
        <v>2005</v>
      </c>
      <c r="X4" t="s">
        <v>991</v>
      </c>
    </row>
    <row r="5" spans="1:39" x14ac:dyDescent="0.3">
      <c r="A5" t="s">
        <v>15</v>
      </c>
      <c r="D5" t="s">
        <v>16</v>
      </c>
      <c r="E5">
        <v>5</v>
      </c>
      <c r="F5">
        <v>6</v>
      </c>
      <c r="G5">
        <v>7</v>
      </c>
      <c r="H5">
        <v>8</v>
      </c>
      <c r="I5">
        <v>9</v>
      </c>
      <c r="J5">
        <v>10</v>
      </c>
      <c r="K5">
        <v>11</v>
      </c>
      <c r="L5">
        <v>12</v>
      </c>
      <c r="M5">
        <v>13</v>
      </c>
      <c r="N5">
        <v>14</v>
      </c>
      <c r="O5">
        <v>15</v>
      </c>
      <c r="P5">
        <v>16</v>
      </c>
      <c r="Q5">
        <v>17</v>
      </c>
      <c r="R5">
        <v>18</v>
      </c>
      <c r="S5">
        <v>19</v>
      </c>
      <c r="T5">
        <v>20</v>
      </c>
      <c r="U5">
        <v>21</v>
      </c>
      <c r="V5">
        <v>22</v>
      </c>
      <c r="W5">
        <v>23</v>
      </c>
      <c r="X5">
        <v>24</v>
      </c>
      <c r="Y5">
        <v>25</v>
      </c>
      <c r="Z5">
        <v>26</v>
      </c>
      <c r="AA5">
        <v>27</v>
      </c>
      <c r="AB5">
        <v>28</v>
      </c>
      <c r="AC5">
        <v>29</v>
      </c>
      <c r="AD5">
        <v>30</v>
      </c>
      <c r="AE5">
        <v>31</v>
      </c>
      <c r="AF5">
        <v>32</v>
      </c>
      <c r="AG5">
        <v>33</v>
      </c>
      <c r="AH5">
        <v>34</v>
      </c>
      <c r="AI5">
        <v>35</v>
      </c>
      <c r="AJ5">
        <v>36</v>
      </c>
      <c r="AK5">
        <v>37</v>
      </c>
      <c r="AL5">
        <v>38</v>
      </c>
      <c r="AM5">
        <v>39</v>
      </c>
    </row>
    <row r="7" spans="1:39" x14ac:dyDescent="0.3">
      <c r="A7" t="s">
        <v>17</v>
      </c>
      <c r="D7" t="s">
        <v>18</v>
      </c>
      <c r="E7" t="s">
        <v>19</v>
      </c>
      <c r="F7" t="s">
        <v>20</v>
      </c>
      <c r="G7" t="s">
        <v>21</v>
      </c>
      <c r="H7" t="s">
        <v>22</v>
      </c>
      <c r="I7" t="s">
        <v>23</v>
      </c>
      <c r="J7" t="s">
        <v>24</v>
      </c>
      <c r="K7" t="s">
        <v>25</v>
      </c>
      <c r="L7" t="s">
        <v>26</v>
      </c>
      <c r="M7" t="s">
        <v>27</v>
      </c>
      <c r="N7" t="s">
        <v>28</v>
      </c>
      <c r="O7" t="s">
        <v>29</v>
      </c>
      <c r="P7" t="s">
        <v>30</v>
      </c>
      <c r="Q7" t="s">
        <v>31</v>
      </c>
      <c r="R7" t="s">
        <v>32</v>
      </c>
      <c r="S7" t="s">
        <v>33</v>
      </c>
      <c r="T7" t="s">
        <v>34</v>
      </c>
      <c r="X7" t="s">
        <v>19</v>
      </c>
      <c r="Y7" t="s">
        <v>20</v>
      </c>
      <c r="Z7" t="s">
        <v>21</v>
      </c>
      <c r="AA7" t="s">
        <v>22</v>
      </c>
      <c r="AB7" t="s">
        <v>23</v>
      </c>
      <c r="AC7" t="s">
        <v>24</v>
      </c>
      <c r="AD7" t="s">
        <v>25</v>
      </c>
      <c r="AE7" t="s">
        <v>26</v>
      </c>
      <c r="AF7" t="s">
        <v>27</v>
      </c>
      <c r="AG7" t="s">
        <v>28</v>
      </c>
      <c r="AH7" t="s">
        <v>29</v>
      </c>
      <c r="AI7" t="s">
        <v>30</v>
      </c>
      <c r="AJ7" t="s">
        <v>31</v>
      </c>
      <c r="AK7" t="s">
        <v>32</v>
      </c>
      <c r="AL7" t="s">
        <v>33</v>
      </c>
      <c r="AM7" t="s">
        <v>34</v>
      </c>
    </row>
    <row r="8" spans="1:39" x14ac:dyDescent="0.3">
      <c r="A8" t="s">
        <v>119</v>
      </c>
      <c r="B8" t="str">
        <f>VLOOKUP($A8,classification!$A$1:$D$339,2,FALSE)</f>
        <v>Predominantly Urban</v>
      </c>
      <c r="C8" t="str">
        <f>VLOOKUP($A8,classification!$A$1:$D$339,4,FALSE)</f>
        <v>London Borough</v>
      </c>
      <c r="D8">
        <v>211088</v>
      </c>
      <c r="E8">
        <v>21381</v>
      </c>
      <c r="F8">
        <v>10811</v>
      </c>
      <c r="G8">
        <v>20616</v>
      </c>
      <c r="H8">
        <v>27173</v>
      </c>
      <c r="I8">
        <v>25253</v>
      </c>
      <c r="J8">
        <v>19467</v>
      </c>
      <c r="K8">
        <v>14967</v>
      </c>
      <c r="L8">
        <v>11850</v>
      </c>
      <c r="M8">
        <v>9690</v>
      </c>
      <c r="N8">
        <v>9910</v>
      </c>
      <c r="O8">
        <v>7485</v>
      </c>
      <c r="P8">
        <v>6208</v>
      </c>
      <c r="Q8">
        <v>5106</v>
      </c>
      <c r="R8">
        <v>4304</v>
      </c>
      <c r="S8">
        <v>3216</v>
      </c>
      <c r="T8">
        <v>2547</v>
      </c>
      <c r="X8">
        <f>100*E8/$D8</f>
        <v>10.128950958841809</v>
      </c>
      <c r="Y8">
        <f t="shared" ref="Y8:AM8" si="0">100*F8/$D8</f>
        <v>5.1215606761161219</v>
      </c>
      <c r="Z8">
        <f t="shared" si="0"/>
        <v>9.7665428636398097</v>
      </c>
      <c r="AA8">
        <f t="shared" si="0"/>
        <v>12.87283028878951</v>
      </c>
      <c r="AB8">
        <f t="shared" si="0"/>
        <v>11.963257030243311</v>
      </c>
      <c r="AC8">
        <f t="shared" si="0"/>
        <v>9.2222201167285682</v>
      </c>
      <c r="AD8">
        <f t="shared" si="0"/>
        <v>7.0904077920109145</v>
      </c>
      <c r="AE8">
        <f t="shared" si="0"/>
        <v>5.61377245508982</v>
      </c>
      <c r="AF8">
        <f t="shared" si="0"/>
        <v>4.5905025392253469</v>
      </c>
      <c r="AG8">
        <f t="shared" si="0"/>
        <v>4.6947244751004318</v>
      </c>
      <c r="AH8">
        <f t="shared" si="0"/>
        <v>3.5459145001136965</v>
      </c>
      <c r="AI8">
        <f t="shared" si="0"/>
        <v>2.9409535359660426</v>
      </c>
      <c r="AJ8">
        <f t="shared" si="0"/>
        <v>2.4188963844462972</v>
      </c>
      <c r="AK8">
        <f t="shared" si="0"/>
        <v>2.0389600545743956</v>
      </c>
      <c r="AL8">
        <f t="shared" si="0"/>
        <v>1.523535208064883</v>
      </c>
      <c r="AM8">
        <f t="shared" si="0"/>
        <v>1.2066057757901918</v>
      </c>
    </row>
    <row r="9" spans="1:39" x14ac:dyDescent="0.3">
      <c r="A9" t="s">
        <v>120</v>
      </c>
      <c r="B9" t="str">
        <f>VLOOKUP($A9,classification!$A$1:$D$339,2,FALSE)</f>
        <v>Predominantly Urban</v>
      </c>
      <c r="C9" t="str">
        <f>VLOOKUP($A9,classification!$A$1:$D$339,4,FALSE)</f>
        <v>London Borough</v>
      </c>
      <c r="D9">
        <v>7131</v>
      </c>
      <c r="E9">
        <v>946</v>
      </c>
      <c r="F9">
        <v>81</v>
      </c>
      <c r="G9">
        <v>435</v>
      </c>
      <c r="H9">
        <v>901</v>
      </c>
      <c r="I9">
        <v>907</v>
      </c>
      <c r="J9">
        <v>744</v>
      </c>
      <c r="K9">
        <v>565</v>
      </c>
      <c r="L9">
        <v>510</v>
      </c>
      <c r="M9">
        <v>499</v>
      </c>
      <c r="N9">
        <v>561</v>
      </c>
      <c r="O9">
        <v>398</v>
      </c>
      <c r="P9">
        <v>274</v>
      </c>
      <c r="Q9">
        <v>217</v>
      </c>
      <c r="R9">
        <v>202</v>
      </c>
      <c r="S9">
        <v>127</v>
      </c>
      <c r="T9">
        <v>126</v>
      </c>
      <c r="X9">
        <f t="shared" ref="X9:X72" si="1">100*E9/$D9</f>
        <v>13.266021595849109</v>
      </c>
      <c r="Y9">
        <f t="shared" ref="Y9:Y72" si="2">100*F9/$D9</f>
        <v>1.1358855700462769</v>
      </c>
      <c r="Z9">
        <f t="shared" ref="Z9:Z72" si="3">100*G9/$D9</f>
        <v>6.1001262095077831</v>
      </c>
      <c r="AA9">
        <f t="shared" ref="AA9:AA72" si="4">100*H9/$D9</f>
        <v>12.634974056934512</v>
      </c>
      <c r="AB9">
        <f t="shared" ref="AB9:AB72" si="5">100*I9/$D9</f>
        <v>12.719113728789791</v>
      </c>
      <c r="AC9">
        <f t="shared" ref="AC9:AC72" si="6">100*J9/$D9</f>
        <v>10.43331931005469</v>
      </c>
      <c r="AD9">
        <f t="shared" ref="AD9:AD72" si="7">100*K9/$D9</f>
        <v>7.9231524330388448</v>
      </c>
      <c r="AE9">
        <f t="shared" ref="AE9:AE72" si="8">100*L9/$D9</f>
        <v>7.1518721076987797</v>
      </c>
      <c r="AF9">
        <f t="shared" ref="AF9:AF72" si="9">100*M9/$D9</f>
        <v>6.9976160426307672</v>
      </c>
      <c r="AG9">
        <f t="shared" ref="AG9:AG72" si="10">100*N9/$D9</f>
        <v>7.8670593184686579</v>
      </c>
      <c r="AH9">
        <f t="shared" ref="AH9:AH72" si="11">100*O9/$D9</f>
        <v>5.5812648997335579</v>
      </c>
      <c r="AI9">
        <f t="shared" ref="AI9:AI72" si="12">100*P9/$D9</f>
        <v>3.842378348057776</v>
      </c>
      <c r="AJ9">
        <f t="shared" ref="AJ9:AJ72" si="13">100*Q9/$D9</f>
        <v>3.043051465432618</v>
      </c>
      <c r="AK9">
        <f t="shared" ref="AK9:AK72" si="14">100*R9/$D9</f>
        <v>2.8327022857944186</v>
      </c>
      <c r="AL9">
        <f t="shared" ref="AL9:AL72" si="15">100*S9/$D9</f>
        <v>1.7809563876034218</v>
      </c>
      <c r="AM9">
        <f t="shared" ref="AM9:AM72" si="16">100*T9/$D9</f>
        <v>1.7669331089608751</v>
      </c>
    </row>
    <row r="10" spans="1:39" x14ac:dyDescent="0.3">
      <c r="A10" t="s">
        <v>121</v>
      </c>
      <c r="B10" t="str">
        <f>VLOOKUP($A10,classification!$A$1:$D$339,2,FALSE)</f>
        <v>Predominantly Urban</v>
      </c>
      <c r="C10" t="str">
        <f>VLOOKUP($A10,classification!$A$1:$D$339,4,FALSE)</f>
        <v>London Borough</v>
      </c>
      <c r="D10">
        <v>216512</v>
      </c>
      <c r="E10">
        <v>17931</v>
      </c>
      <c r="F10">
        <v>15069</v>
      </c>
      <c r="G10">
        <v>18356</v>
      </c>
      <c r="H10">
        <v>23368</v>
      </c>
      <c r="I10">
        <v>22950</v>
      </c>
      <c r="J10">
        <v>20170</v>
      </c>
      <c r="K10">
        <v>16688</v>
      </c>
      <c r="L10">
        <v>12455</v>
      </c>
      <c r="M10">
        <v>9499</v>
      </c>
      <c r="N10">
        <v>7953</v>
      </c>
      <c r="O10">
        <v>6107</v>
      </c>
      <c r="P10">
        <v>5475</v>
      </c>
      <c r="Q10">
        <v>4380</v>
      </c>
      <c r="R10">
        <v>3534</v>
      </c>
      <c r="S10">
        <v>2502</v>
      </c>
      <c r="T10">
        <v>2040</v>
      </c>
      <c r="X10">
        <f t="shared" si="1"/>
        <v>8.2817580549807861</v>
      </c>
      <c r="Y10">
        <f t="shared" si="2"/>
        <v>6.959891368607745</v>
      </c>
      <c r="Z10">
        <f t="shared" si="3"/>
        <v>8.4780520248300331</v>
      </c>
      <c r="AA10">
        <f t="shared" si="4"/>
        <v>10.792935264558084</v>
      </c>
      <c r="AB10">
        <f t="shared" si="5"/>
        <v>10.599874371859297</v>
      </c>
      <c r="AC10">
        <f t="shared" si="6"/>
        <v>9.3158808749630513</v>
      </c>
      <c r="AD10">
        <f t="shared" si="7"/>
        <v>7.7076559266922846</v>
      </c>
      <c r="AE10">
        <f t="shared" si="8"/>
        <v>5.7525679869937925</v>
      </c>
      <c r="AF10">
        <f t="shared" si="9"/>
        <v>4.3872856931717408</v>
      </c>
      <c r="AG10">
        <f t="shared" si="10"/>
        <v>3.6732375110848361</v>
      </c>
      <c r="AH10">
        <f t="shared" si="11"/>
        <v>2.8206288796925807</v>
      </c>
      <c r="AI10">
        <f t="shared" si="12"/>
        <v>2.5287281998226425</v>
      </c>
      <c r="AJ10">
        <f t="shared" si="13"/>
        <v>2.0229825598581139</v>
      </c>
      <c r="AK10">
        <f t="shared" si="14"/>
        <v>1.6322420928170263</v>
      </c>
      <c r="AL10">
        <f t="shared" si="15"/>
        <v>1.1555941472066213</v>
      </c>
      <c r="AM10">
        <f t="shared" si="16"/>
        <v>0.94221105527638194</v>
      </c>
    </row>
    <row r="11" spans="1:39" x14ac:dyDescent="0.3">
      <c r="A11" t="s">
        <v>122</v>
      </c>
      <c r="B11" t="str">
        <f>VLOOKUP($A11,classification!$A$1:$D$339,2,FALSE)</f>
        <v>Predominantly Urban</v>
      </c>
      <c r="C11" t="str">
        <f>VLOOKUP($A11,classification!$A$1:$D$339,4,FALSE)</f>
        <v>London Borough</v>
      </c>
      <c r="D11">
        <v>173292</v>
      </c>
      <c r="E11">
        <v>16771</v>
      </c>
      <c r="F11">
        <v>8697</v>
      </c>
      <c r="G11">
        <v>15548</v>
      </c>
      <c r="H11">
        <v>24327</v>
      </c>
      <c r="I11">
        <v>21957</v>
      </c>
      <c r="J11">
        <v>16824</v>
      </c>
      <c r="K11">
        <v>12478</v>
      </c>
      <c r="L11">
        <v>9551</v>
      </c>
      <c r="M11">
        <v>7711</v>
      </c>
      <c r="N11">
        <v>7398</v>
      </c>
      <c r="O11">
        <v>5569</v>
      </c>
      <c r="P11">
        <v>5009</v>
      </c>
      <c r="Q11">
        <v>3955</v>
      </c>
      <c r="R11">
        <v>3344</v>
      </c>
      <c r="S11">
        <v>2444</v>
      </c>
      <c r="T11">
        <v>2019</v>
      </c>
      <c r="X11">
        <f t="shared" si="1"/>
        <v>9.6778847263578243</v>
      </c>
      <c r="Y11">
        <f t="shared" si="2"/>
        <v>5.0186967661519288</v>
      </c>
      <c r="Z11">
        <f t="shared" si="3"/>
        <v>8.9721395101908925</v>
      </c>
      <c r="AA11">
        <f t="shared" si="4"/>
        <v>14.038155252406343</v>
      </c>
      <c r="AB11">
        <f t="shared" si="5"/>
        <v>12.670521432033793</v>
      </c>
      <c r="AC11">
        <f t="shared" si="6"/>
        <v>9.7084689425940027</v>
      </c>
      <c r="AD11">
        <f t="shared" si="7"/>
        <v>7.2005632112272924</v>
      </c>
      <c r="AE11">
        <f t="shared" si="8"/>
        <v>5.511506590033008</v>
      </c>
      <c r="AF11">
        <f t="shared" si="9"/>
        <v>4.4497149320222515</v>
      </c>
      <c r="AG11">
        <f t="shared" si="10"/>
        <v>4.2690949380236827</v>
      </c>
      <c r="AH11">
        <f t="shared" si="11"/>
        <v>3.2136509475336426</v>
      </c>
      <c r="AI11">
        <f t="shared" si="12"/>
        <v>2.8904969646608039</v>
      </c>
      <c r="AJ11">
        <f t="shared" si="13"/>
        <v>2.2822750040394246</v>
      </c>
      <c r="AK11">
        <f t="shared" si="14"/>
        <v>1.9296909262978095</v>
      </c>
      <c r="AL11">
        <f t="shared" si="15"/>
        <v>1.4103363109664613</v>
      </c>
      <c r="AM11">
        <f t="shared" si="16"/>
        <v>1.1650855203933246</v>
      </c>
    </row>
    <row r="12" spans="1:39" x14ac:dyDescent="0.3">
      <c r="A12" t="s">
        <v>123</v>
      </c>
      <c r="B12" t="str">
        <f>VLOOKUP($A12,classification!$A$1:$D$339,2,FALSE)</f>
        <v>Predominantly Urban</v>
      </c>
      <c r="C12" t="str">
        <f>VLOOKUP($A12,classification!$A$1:$D$339,4,FALSE)</f>
        <v>London Borough</v>
      </c>
      <c r="D12">
        <v>229271</v>
      </c>
      <c r="E12">
        <v>21080</v>
      </c>
      <c r="F12">
        <v>13901</v>
      </c>
      <c r="G12">
        <v>17666</v>
      </c>
      <c r="H12">
        <v>25139</v>
      </c>
      <c r="I12">
        <v>24313</v>
      </c>
      <c r="J12">
        <v>22000</v>
      </c>
      <c r="K12">
        <v>18719</v>
      </c>
      <c r="L12">
        <v>14079</v>
      </c>
      <c r="M12">
        <v>10663</v>
      </c>
      <c r="N12">
        <v>9701</v>
      </c>
      <c r="O12">
        <v>7337</v>
      </c>
      <c r="P12">
        <v>6794</v>
      </c>
      <c r="Q12">
        <v>5554</v>
      </c>
      <c r="R12">
        <v>3834</v>
      </c>
      <c r="S12">
        <v>2708</v>
      </c>
      <c r="T12">
        <v>2190</v>
      </c>
      <c r="X12">
        <f t="shared" si="1"/>
        <v>9.1943595134142573</v>
      </c>
      <c r="Y12">
        <f t="shared" si="2"/>
        <v>6.0631305311181967</v>
      </c>
      <c r="Z12">
        <f t="shared" si="3"/>
        <v>7.7052919907009612</v>
      </c>
      <c r="AA12">
        <f t="shared" si="4"/>
        <v>10.964753501315037</v>
      </c>
      <c r="AB12">
        <f t="shared" si="5"/>
        <v>10.604481159850133</v>
      </c>
      <c r="AC12">
        <f t="shared" si="6"/>
        <v>9.5956313707359406</v>
      </c>
      <c r="AD12">
        <f t="shared" si="7"/>
        <v>8.1645738013093681</v>
      </c>
      <c r="AE12">
        <f t="shared" si="8"/>
        <v>6.1407679122086964</v>
      </c>
      <c r="AF12">
        <f t="shared" si="9"/>
        <v>4.650828059370788</v>
      </c>
      <c r="AG12">
        <f t="shared" si="10"/>
        <v>4.2312372694322438</v>
      </c>
      <c r="AH12">
        <f t="shared" si="11"/>
        <v>3.2001430621404365</v>
      </c>
      <c r="AI12">
        <f t="shared" si="12"/>
        <v>2.963305433308181</v>
      </c>
      <c r="AJ12">
        <f t="shared" si="13"/>
        <v>2.422460756048519</v>
      </c>
      <c r="AK12">
        <f t="shared" si="14"/>
        <v>1.672256848881891</v>
      </c>
      <c r="AL12">
        <f t="shared" si="15"/>
        <v>1.1811349887251332</v>
      </c>
      <c r="AM12">
        <f t="shared" si="16"/>
        <v>0.95520148645053238</v>
      </c>
    </row>
    <row r="13" spans="1:39" x14ac:dyDescent="0.3">
      <c r="A13" t="s">
        <v>124</v>
      </c>
      <c r="B13" t="str">
        <f>VLOOKUP($A13,classification!$A$1:$D$339,2,FALSE)</f>
        <v>Predominantly Urban</v>
      </c>
      <c r="C13" t="str">
        <f>VLOOKUP($A13,classification!$A$1:$D$339,4,FALSE)</f>
        <v>London Borough</v>
      </c>
      <c r="D13">
        <v>183477</v>
      </c>
      <c r="E13">
        <v>17493</v>
      </c>
      <c r="F13">
        <v>9645</v>
      </c>
      <c r="G13">
        <v>17436</v>
      </c>
      <c r="H13">
        <v>23386</v>
      </c>
      <c r="I13">
        <v>21225</v>
      </c>
      <c r="J13">
        <v>17886</v>
      </c>
      <c r="K13">
        <v>14446</v>
      </c>
      <c r="L13">
        <v>10567</v>
      </c>
      <c r="M13">
        <v>8177</v>
      </c>
      <c r="N13">
        <v>7687</v>
      </c>
      <c r="O13">
        <v>6071</v>
      </c>
      <c r="P13">
        <v>5291</v>
      </c>
      <c r="Q13">
        <v>4375</v>
      </c>
      <c r="R13">
        <v>3578</v>
      </c>
      <c r="S13">
        <v>2452</v>
      </c>
      <c r="T13">
        <v>1797</v>
      </c>
      <c r="X13">
        <f t="shared" si="1"/>
        <v>9.5341650452100257</v>
      </c>
      <c r="Y13">
        <f t="shared" si="2"/>
        <v>5.2567896793603559</v>
      </c>
      <c r="Z13">
        <f t="shared" si="3"/>
        <v>9.503098481008518</v>
      </c>
      <c r="AA13">
        <f t="shared" si="4"/>
        <v>12.746011761692202</v>
      </c>
      <c r="AB13">
        <f t="shared" si="5"/>
        <v>11.568207459245572</v>
      </c>
      <c r="AC13">
        <f t="shared" si="6"/>
        <v>9.7483608299677886</v>
      </c>
      <c r="AD13">
        <f t="shared" si="7"/>
        <v>7.8734664290347016</v>
      </c>
      <c r="AE13">
        <f t="shared" si="8"/>
        <v>5.7593049810057932</v>
      </c>
      <c r="AF13">
        <f t="shared" si="9"/>
        <v>4.4566893943110033</v>
      </c>
      <c r="AG13">
        <f t="shared" si="10"/>
        <v>4.1896259476664648</v>
      </c>
      <c r="AH13">
        <f t="shared" si="11"/>
        <v>3.3088616011816194</v>
      </c>
      <c r="AI13">
        <f t="shared" si="12"/>
        <v>2.8837401963188847</v>
      </c>
      <c r="AJ13">
        <f t="shared" si="13"/>
        <v>2.3844950593262371</v>
      </c>
      <c r="AK13">
        <f t="shared" si="14"/>
        <v>1.950108187947263</v>
      </c>
      <c r="AL13">
        <f t="shared" si="15"/>
        <v>1.3364072881069562</v>
      </c>
      <c r="AM13">
        <f t="shared" si="16"/>
        <v>0.97941431351068531</v>
      </c>
    </row>
    <row r="14" spans="1:39" x14ac:dyDescent="0.3">
      <c r="A14" t="s">
        <v>125</v>
      </c>
      <c r="B14" t="str">
        <f>VLOOKUP($A14,classification!$A$1:$D$339,2,FALSE)</f>
        <v>Predominantly Urban</v>
      </c>
      <c r="C14" t="str">
        <f>VLOOKUP($A14,classification!$A$1:$D$339,4,FALSE)</f>
        <v>London Borough</v>
      </c>
      <c r="D14">
        <v>168375</v>
      </c>
      <c r="E14">
        <v>19471</v>
      </c>
      <c r="F14">
        <v>7664</v>
      </c>
      <c r="G14">
        <v>13126</v>
      </c>
      <c r="H14">
        <v>19516</v>
      </c>
      <c r="I14">
        <v>18639</v>
      </c>
      <c r="J14">
        <v>16246</v>
      </c>
      <c r="K14">
        <v>13240</v>
      </c>
      <c r="L14">
        <v>10411</v>
      </c>
      <c r="M14">
        <v>8748</v>
      </c>
      <c r="N14">
        <v>9545</v>
      </c>
      <c r="O14">
        <v>7498</v>
      </c>
      <c r="P14">
        <v>5831</v>
      </c>
      <c r="Q14">
        <v>4381</v>
      </c>
      <c r="R14">
        <v>3752</v>
      </c>
      <c r="S14">
        <v>2700</v>
      </c>
      <c r="T14">
        <v>2807</v>
      </c>
      <c r="X14">
        <f t="shared" si="1"/>
        <v>11.564068299925761</v>
      </c>
      <c r="Y14">
        <f t="shared" si="2"/>
        <v>4.551744617668894</v>
      </c>
      <c r="Z14">
        <f t="shared" si="3"/>
        <v>7.7956941351150704</v>
      </c>
      <c r="AA14">
        <f t="shared" si="4"/>
        <v>11.59079435783222</v>
      </c>
      <c r="AB14">
        <f t="shared" si="5"/>
        <v>11.069933184855234</v>
      </c>
      <c r="AC14">
        <f t="shared" si="6"/>
        <v>9.6487008166295478</v>
      </c>
      <c r="AD14">
        <f t="shared" si="7"/>
        <v>7.8634001484780995</v>
      </c>
      <c r="AE14">
        <f t="shared" si="8"/>
        <v>6.1832219747587231</v>
      </c>
      <c r="AF14">
        <f t="shared" si="9"/>
        <v>5.1955456570155905</v>
      </c>
      <c r="AG14">
        <f t="shared" si="10"/>
        <v>5.6688938381588718</v>
      </c>
      <c r="AH14">
        <f t="shared" si="11"/>
        <v>4.4531551596139574</v>
      </c>
      <c r="AI14">
        <f t="shared" si="12"/>
        <v>3.4631031922791387</v>
      </c>
      <c r="AJ14">
        <f t="shared" si="13"/>
        <v>2.6019302152932444</v>
      </c>
      <c r="AK14">
        <f t="shared" si="14"/>
        <v>2.2283593170007423</v>
      </c>
      <c r="AL14">
        <f t="shared" si="15"/>
        <v>1.6035634743875278</v>
      </c>
      <c r="AM14">
        <f t="shared" si="16"/>
        <v>1.6671121009651078</v>
      </c>
    </row>
    <row r="15" spans="1:39" x14ac:dyDescent="0.3">
      <c r="A15" t="s">
        <v>126</v>
      </c>
      <c r="B15" t="str">
        <f>VLOOKUP($A15,classification!$A$1:$D$339,2,FALSE)</f>
        <v>Predominantly Urban</v>
      </c>
      <c r="C15" t="str">
        <f>VLOOKUP($A15,classification!$A$1:$D$339,4,FALSE)</f>
        <v>London Borough</v>
      </c>
      <c r="D15">
        <v>277620</v>
      </c>
      <c r="E15">
        <v>23577</v>
      </c>
      <c r="F15">
        <v>15422</v>
      </c>
      <c r="G15">
        <v>22137</v>
      </c>
      <c r="H15">
        <v>36941</v>
      </c>
      <c r="I15">
        <v>34690</v>
      </c>
      <c r="J15">
        <v>28201</v>
      </c>
      <c r="K15">
        <v>22123</v>
      </c>
      <c r="L15">
        <v>15924</v>
      </c>
      <c r="M15">
        <v>11976</v>
      </c>
      <c r="N15">
        <v>9945</v>
      </c>
      <c r="O15">
        <v>7720</v>
      </c>
      <c r="P15">
        <v>7136</v>
      </c>
      <c r="Q15">
        <v>5752</v>
      </c>
      <c r="R15">
        <v>4668</v>
      </c>
      <c r="S15">
        <v>3344</v>
      </c>
      <c r="T15">
        <v>2677</v>
      </c>
      <c r="X15">
        <f t="shared" si="1"/>
        <v>8.4925437648584392</v>
      </c>
      <c r="Y15">
        <f t="shared" si="2"/>
        <v>5.5550752827606082</v>
      </c>
      <c r="Z15">
        <f t="shared" si="3"/>
        <v>7.9738491463151071</v>
      </c>
      <c r="AA15">
        <f t="shared" si="4"/>
        <v>13.306317988617534</v>
      </c>
      <c r="AB15">
        <f t="shared" si="5"/>
        <v>12.495497442547366</v>
      </c>
      <c r="AC15">
        <f t="shared" si="6"/>
        <v>10.158129817736475</v>
      </c>
      <c r="AD15">
        <f t="shared" si="7"/>
        <v>7.968806281968158</v>
      </c>
      <c r="AE15">
        <f t="shared" si="8"/>
        <v>5.7358979900583531</v>
      </c>
      <c r="AF15">
        <f t="shared" si="9"/>
        <v>4.3138102442187165</v>
      </c>
      <c r="AG15">
        <f t="shared" si="10"/>
        <v>3.582234709314891</v>
      </c>
      <c r="AH15">
        <f t="shared" si="11"/>
        <v>2.7807794827461998</v>
      </c>
      <c r="AI15">
        <f t="shared" si="12"/>
        <v>2.5704199985591818</v>
      </c>
      <c r="AJ15">
        <f t="shared" si="13"/>
        <v>2.0718968374036453</v>
      </c>
      <c r="AK15">
        <f t="shared" si="14"/>
        <v>1.6814350551113033</v>
      </c>
      <c r="AL15">
        <f t="shared" si="15"/>
        <v>1.2045241697284057</v>
      </c>
      <c r="AM15">
        <f t="shared" si="16"/>
        <v>0.96426770405590378</v>
      </c>
    </row>
    <row r="16" spans="1:39" x14ac:dyDescent="0.3">
      <c r="A16" t="s">
        <v>127</v>
      </c>
      <c r="B16" t="str">
        <f>VLOOKUP($A16,classification!$A$1:$D$339,2,FALSE)</f>
        <v>Predominantly Urban</v>
      </c>
      <c r="C16" t="str">
        <f>VLOOKUP($A16,classification!$A$1:$D$339,4,FALSE)</f>
        <v>London Borough</v>
      </c>
      <c r="D16">
        <v>254930</v>
      </c>
      <c r="E16">
        <v>26202</v>
      </c>
      <c r="F16">
        <v>15646</v>
      </c>
      <c r="G16">
        <v>18448</v>
      </c>
      <c r="H16">
        <v>24683</v>
      </c>
      <c r="I16">
        <v>25762</v>
      </c>
      <c r="J16">
        <v>25202</v>
      </c>
      <c r="K16">
        <v>22058</v>
      </c>
      <c r="L16">
        <v>16425</v>
      </c>
      <c r="M16">
        <v>12279</v>
      </c>
      <c r="N16">
        <v>10921</v>
      </c>
      <c r="O16">
        <v>8264</v>
      </c>
      <c r="P16">
        <v>7548</v>
      </c>
      <c r="Q16">
        <v>6236</v>
      </c>
      <c r="R16">
        <v>5231</v>
      </c>
      <c r="S16">
        <v>3904</v>
      </c>
      <c r="T16">
        <v>3283</v>
      </c>
      <c r="X16">
        <f t="shared" si="1"/>
        <v>10.278115561134429</v>
      </c>
      <c r="Y16">
        <f t="shared" si="2"/>
        <v>6.1373710430314201</v>
      </c>
      <c r="Z16">
        <f t="shared" si="3"/>
        <v>7.2364962931000667</v>
      </c>
      <c r="AA16">
        <f t="shared" si="4"/>
        <v>9.6822657200015687</v>
      </c>
      <c r="AB16">
        <f t="shared" si="5"/>
        <v>10.105519162122937</v>
      </c>
      <c r="AC16">
        <f t="shared" si="6"/>
        <v>9.8858510179264893</v>
      </c>
      <c r="AD16">
        <f t="shared" si="7"/>
        <v>8.6525712940807278</v>
      </c>
      <c r="AE16">
        <f t="shared" si="8"/>
        <v>6.4429451221904053</v>
      </c>
      <c r="AF16">
        <f t="shared" si="9"/>
        <v>4.8166163260502879</v>
      </c>
      <c r="AG16">
        <f t="shared" si="10"/>
        <v>4.2839210763739066</v>
      </c>
      <c r="AH16">
        <f t="shared" si="11"/>
        <v>3.2416741850704116</v>
      </c>
      <c r="AI16">
        <f t="shared" si="12"/>
        <v>2.9608127721335267</v>
      </c>
      <c r="AJ16">
        <f t="shared" si="13"/>
        <v>2.4461616914447104</v>
      </c>
      <c r="AK16">
        <f t="shared" si="14"/>
        <v>2.0519358255207312</v>
      </c>
      <c r="AL16">
        <f t="shared" si="15"/>
        <v>1.5314007766837956</v>
      </c>
      <c r="AM16">
        <f t="shared" si="16"/>
        <v>1.2878044953516652</v>
      </c>
    </row>
    <row r="17" spans="1:39" x14ac:dyDescent="0.3">
      <c r="A17" t="s">
        <v>128</v>
      </c>
      <c r="B17" t="str">
        <f>VLOOKUP($A17,classification!$A$1:$D$339,2,FALSE)</f>
        <v>Predominantly Urban</v>
      </c>
      <c r="C17" t="str">
        <f>VLOOKUP($A17,classification!$A$1:$D$339,4,FALSE)</f>
        <v>London Borough</v>
      </c>
      <c r="D17">
        <v>253798</v>
      </c>
      <c r="E17">
        <v>20845</v>
      </c>
      <c r="F17">
        <v>18093</v>
      </c>
      <c r="G17">
        <v>24170</v>
      </c>
      <c r="H17">
        <v>25623</v>
      </c>
      <c r="I17">
        <v>23392</v>
      </c>
      <c r="J17">
        <v>21850</v>
      </c>
      <c r="K17">
        <v>18050</v>
      </c>
      <c r="L17">
        <v>15108</v>
      </c>
      <c r="M17">
        <v>11227</v>
      </c>
      <c r="N17">
        <v>9260</v>
      </c>
      <c r="O17">
        <v>6748</v>
      </c>
      <c r="P17">
        <v>6613</v>
      </c>
      <c r="Q17">
        <v>5243</v>
      </c>
      <c r="R17">
        <v>3861</v>
      </c>
      <c r="S17">
        <v>2799</v>
      </c>
      <c r="T17">
        <v>2329</v>
      </c>
      <c r="X17">
        <f t="shared" si="1"/>
        <v>8.213224690501896</v>
      </c>
      <c r="Y17">
        <f t="shared" si="2"/>
        <v>7.1288977848525201</v>
      </c>
      <c r="Z17">
        <f t="shared" si="3"/>
        <v>9.5233216967824799</v>
      </c>
      <c r="AA17">
        <f t="shared" si="4"/>
        <v>10.095824238173666</v>
      </c>
      <c r="AB17">
        <f t="shared" si="5"/>
        <v>9.2167786980196844</v>
      </c>
      <c r="AC17">
        <f t="shared" si="6"/>
        <v>8.6092088984152753</v>
      </c>
      <c r="AD17">
        <f t="shared" si="7"/>
        <v>7.1119551769517493</v>
      </c>
      <c r="AE17">
        <f t="shared" si="8"/>
        <v>5.9527655852291979</v>
      </c>
      <c r="AF17">
        <f t="shared" si="9"/>
        <v>4.4235967186502654</v>
      </c>
      <c r="AG17">
        <f t="shared" si="10"/>
        <v>3.6485709107242768</v>
      </c>
      <c r="AH17">
        <f t="shared" si="11"/>
        <v>2.6588073980094404</v>
      </c>
      <c r="AI17">
        <f t="shared" si="12"/>
        <v>2.6056154894837626</v>
      </c>
      <c r="AJ17">
        <f t="shared" si="13"/>
        <v>2.0658161214824386</v>
      </c>
      <c r="AK17">
        <f t="shared" si="14"/>
        <v>1.5212885838343879</v>
      </c>
      <c r="AL17">
        <f t="shared" si="15"/>
        <v>1.1028455700990552</v>
      </c>
      <c r="AM17">
        <f t="shared" si="16"/>
        <v>0.9176589256022506</v>
      </c>
    </row>
    <row r="18" spans="1:39" x14ac:dyDescent="0.3">
      <c r="A18" t="s">
        <v>129</v>
      </c>
      <c r="B18" t="str">
        <f>VLOOKUP($A18,classification!$A$1:$D$339,2,FALSE)</f>
        <v>Predominantly Urban</v>
      </c>
      <c r="C18" t="str">
        <f>VLOOKUP($A18,classification!$A$1:$D$339,4,FALSE)</f>
        <v>London Borough</v>
      </c>
      <c r="D18">
        <v>261811</v>
      </c>
      <c r="E18">
        <v>24369</v>
      </c>
      <c r="F18">
        <v>14297</v>
      </c>
      <c r="G18">
        <v>23711</v>
      </c>
      <c r="H18">
        <v>29782</v>
      </c>
      <c r="I18">
        <v>28069</v>
      </c>
      <c r="J18">
        <v>25612</v>
      </c>
      <c r="K18">
        <v>21959</v>
      </c>
      <c r="L18">
        <v>16405</v>
      </c>
      <c r="M18">
        <v>11873</v>
      </c>
      <c r="N18">
        <v>10215</v>
      </c>
      <c r="O18">
        <v>7627</v>
      </c>
      <c r="P18">
        <v>7076</v>
      </c>
      <c r="Q18">
        <v>5881</v>
      </c>
      <c r="R18">
        <v>4843</v>
      </c>
      <c r="S18">
        <v>3745</v>
      </c>
      <c r="T18">
        <v>2824</v>
      </c>
      <c r="X18">
        <f t="shared" si="1"/>
        <v>9.3078594864234123</v>
      </c>
      <c r="Y18">
        <f t="shared" si="2"/>
        <v>5.4608095152610092</v>
      </c>
      <c r="Z18">
        <f t="shared" si="3"/>
        <v>9.0565331479578788</v>
      </c>
      <c r="AA18">
        <f t="shared" si="4"/>
        <v>11.375381477478028</v>
      </c>
      <c r="AB18">
        <f t="shared" si="5"/>
        <v>10.721092696639943</v>
      </c>
      <c r="AC18">
        <f t="shared" si="6"/>
        <v>9.7826294540718308</v>
      </c>
      <c r="AD18">
        <f t="shared" si="7"/>
        <v>8.3873481251742668</v>
      </c>
      <c r="AE18">
        <f t="shared" si="8"/>
        <v>6.2659704901627507</v>
      </c>
      <c r="AF18">
        <f t="shared" si="9"/>
        <v>4.5349507851083413</v>
      </c>
      <c r="AG18">
        <f t="shared" si="10"/>
        <v>3.9016695249626641</v>
      </c>
      <c r="AH18">
        <f t="shared" si="11"/>
        <v>2.9131701876544529</v>
      </c>
      <c r="AI18">
        <f t="shared" si="12"/>
        <v>2.702713025808694</v>
      </c>
      <c r="AJ18">
        <f t="shared" si="13"/>
        <v>2.2462768944009226</v>
      </c>
      <c r="AK18">
        <f t="shared" si="14"/>
        <v>1.8498076856969341</v>
      </c>
      <c r="AL18">
        <f t="shared" si="15"/>
        <v>1.4304211816921366</v>
      </c>
      <c r="AM18">
        <f t="shared" si="16"/>
        <v>1.0786406988247248</v>
      </c>
    </row>
    <row r="19" spans="1:39" x14ac:dyDescent="0.3">
      <c r="A19" t="s">
        <v>130</v>
      </c>
      <c r="B19" t="str">
        <f>VLOOKUP($A19,classification!$A$1:$D$339,2,FALSE)</f>
        <v>Predominantly Urban</v>
      </c>
      <c r="C19" t="str">
        <f>VLOOKUP($A19,classification!$A$1:$D$339,4,FALSE)</f>
        <v>London Borough</v>
      </c>
      <c r="D19">
        <v>213382</v>
      </c>
      <c r="E19">
        <v>17194</v>
      </c>
      <c r="F19">
        <v>15458</v>
      </c>
      <c r="G19">
        <v>22667</v>
      </c>
      <c r="H19">
        <v>29449</v>
      </c>
      <c r="I19">
        <v>25698</v>
      </c>
      <c r="J19">
        <v>17657</v>
      </c>
      <c r="K19">
        <v>12787</v>
      </c>
      <c r="L19">
        <v>10086</v>
      </c>
      <c r="M19">
        <v>7867</v>
      </c>
      <c r="N19">
        <v>6341</v>
      </c>
      <c r="O19">
        <v>5034</v>
      </c>
      <c r="P19">
        <v>5132</v>
      </c>
      <c r="Q19">
        <v>4384</v>
      </c>
      <c r="R19">
        <v>3607</v>
      </c>
      <c r="S19">
        <v>2464</v>
      </c>
      <c r="T19">
        <v>1607</v>
      </c>
      <c r="X19">
        <f t="shared" si="1"/>
        <v>8.0578493031277247</v>
      </c>
      <c r="Y19">
        <f t="shared" si="2"/>
        <v>7.2442848975077556</v>
      </c>
      <c r="Z19">
        <f t="shared" si="3"/>
        <v>10.62273293904828</v>
      </c>
      <c r="AA19">
        <f t="shared" si="4"/>
        <v>13.801070380819375</v>
      </c>
      <c r="AB19">
        <f t="shared" si="5"/>
        <v>12.043190147247659</v>
      </c>
      <c r="AC19">
        <f t="shared" si="6"/>
        <v>8.2748310541657677</v>
      </c>
      <c r="AD19">
        <f t="shared" si="7"/>
        <v>5.9925392019945454</v>
      </c>
      <c r="AE19">
        <f t="shared" si="8"/>
        <v>4.7267342137574868</v>
      </c>
      <c r="AF19">
        <f t="shared" si="9"/>
        <v>3.6868151952835762</v>
      </c>
      <c r="AG19">
        <f t="shared" si="10"/>
        <v>2.9716658387305395</v>
      </c>
      <c r="AH19">
        <f t="shared" si="11"/>
        <v>2.3591493190615891</v>
      </c>
      <c r="AI19">
        <f t="shared" si="12"/>
        <v>2.4050763419594903</v>
      </c>
      <c r="AJ19">
        <f t="shared" si="13"/>
        <v>2.0545313100448959</v>
      </c>
      <c r="AK19">
        <f t="shared" si="14"/>
        <v>1.690395628497249</v>
      </c>
      <c r="AL19">
        <f t="shared" si="15"/>
        <v>1.1547365757186643</v>
      </c>
      <c r="AM19">
        <f t="shared" si="16"/>
        <v>0.75310944690742421</v>
      </c>
    </row>
    <row r="20" spans="1:39" x14ac:dyDescent="0.3">
      <c r="A20" t="s">
        <v>131</v>
      </c>
      <c r="B20" t="str">
        <f>VLOOKUP($A20,classification!$A$1:$D$339,2,FALSE)</f>
        <v>Predominantly Urban</v>
      </c>
      <c r="C20" t="str">
        <f>VLOOKUP($A20,classification!$A$1:$D$339,4,FALSE)</f>
        <v>London Borough</v>
      </c>
      <c r="D20">
        <v>283229</v>
      </c>
      <c r="E20">
        <v>27237</v>
      </c>
      <c r="F20">
        <v>12337</v>
      </c>
      <c r="G20">
        <v>23964</v>
      </c>
      <c r="H20">
        <v>43902</v>
      </c>
      <c r="I20">
        <v>39662</v>
      </c>
      <c r="J20">
        <v>27619</v>
      </c>
      <c r="K20">
        <v>20067</v>
      </c>
      <c r="L20">
        <v>14534</v>
      </c>
      <c r="M20">
        <v>11725</v>
      </c>
      <c r="N20">
        <v>11270</v>
      </c>
      <c r="O20">
        <v>8454</v>
      </c>
      <c r="P20">
        <v>7722</v>
      </c>
      <c r="Q20">
        <v>6196</v>
      </c>
      <c r="R20">
        <v>5244</v>
      </c>
      <c r="S20">
        <v>4407</v>
      </c>
      <c r="T20">
        <v>3668</v>
      </c>
      <c r="X20">
        <f t="shared" si="1"/>
        <v>9.6165999950570029</v>
      </c>
      <c r="Y20">
        <f t="shared" si="2"/>
        <v>4.3558392678715814</v>
      </c>
      <c r="Z20">
        <f t="shared" si="3"/>
        <v>8.4609979910249304</v>
      </c>
      <c r="AA20">
        <f t="shared" si="4"/>
        <v>15.500531372140564</v>
      </c>
      <c r="AB20">
        <f t="shared" si="5"/>
        <v>14.003509527626056</v>
      </c>
      <c r="AC20">
        <f t="shared" si="6"/>
        <v>9.7514731895392064</v>
      </c>
      <c r="AD20">
        <f t="shared" si="7"/>
        <v>7.0850795645926086</v>
      </c>
      <c r="AE20">
        <f t="shared" si="8"/>
        <v>5.1315366717391226</v>
      </c>
      <c r="AF20">
        <f t="shared" si="9"/>
        <v>4.13975969974826</v>
      </c>
      <c r="AG20">
        <f t="shared" si="10"/>
        <v>3.9791123084147455</v>
      </c>
      <c r="AH20">
        <f t="shared" si="11"/>
        <v>2.9848638380956753</v>
      </c>
      <c r="AI20">
        <f t="shared" si="12"/>
        <v>2.7264157272030758</v>
      </c>
      <c r="AJ20">
        <f t="shared" si="13"/>
        <v>2.1876290916537502</v>
      </c>
      <c r="AK20">
        <f t="shared" si="14"/>
        <v>1.8515053190174735</v>
      </c>
      <c r="AL20">
        <f t="shared" si="15"/>
        <v>1.5559847332017556</v>
      </c>
      <c r="AM20">
        <f t="shared" si="16"/>
        <v>1.2950651239809483</v>
      </c>
    </row>
    <row r="21" spans="1:39" x14ac:dyDescent="0.3">
      <c r="A21" t="s">
        <v>132</v>
      </c>
      <c r="B21" t="str">
        <f>VLOOKUP($A21,classification!$A$1:$D$339,2,FALSE)</f>
        <v>Predominantly Urban</v>
      </c>
      <c r="C21" t="str">
        <f>VLOOKUP($A21,classification!$A$1:$D$339,4,FALSE)</f>
        <v>London Borough</v>
      </c>
      <c r="D21">
        <v>223132</v>
      </c>
      <c r="E21">
        <v>24279</v>
      </c>
      <c r="F21">
        <v>8775</v>
      </c>
      <c r="G21">
        <v>23666</v>
      </c>
      <c r="H21">
        <v>31866</v>
      </c>
      <c r="I21">
        <v>28086</v>
      </c>
      <c r="J21">
        <v>21018</v>
      </c>
      <c r="K21">
        <v>15772</v>
      </c>
      <c r="L21">
        <v>12441</v>
      </c>
      <c r="M21">
        <v>10381</v>
      </c>
      <c r="N21">
        <v>11010</v>
      </c>
      <c r="O21">
        <v>8394</v>
      </c>
      <c r="P21">
        <v>7132</v>
      </c>
      <c r="Q21">
        <v>5856</v>
      </c>
      <c r="R21">
        <v>4833</v>
      </c>
      <c r="S21">
        <v>3575</v>
      </c>
      <c r="T21">
        <v>2883</v>
      </c>
      <c r="X21">
        <f t="shared" si="1"/>
        <v>10.881003173009699</v>
      </c>
      <c r="Y21">
        <f t="shared" si="2"/>
        <v>3.9326497319972034</v>
      </c>
      <c r="Z21">
        <f t="shared" si="3"/>
        <v>10.606277898284423</v>
      </c>
      <c r="AA21">
        <f t="shared" si="4"/>
        <v>14.28123263359805</v>
      </c>
      <c r="AB21">
        <f t="shared" si="5"/>
        <v>12.587168133660793</v>
      </c>
      <c r="AC21">
        <f t="shared" si="6"/>
        <v>9.4195364179050962</v>
      </c>
      <c r="AD21">
        <f t="shared" si="7"/>
        <v>7.0684617177276232</v>
      </c>
      <c r="AE21">
        <f t="shared" si="8"/>
        <v>5.5756233978093688</v>
      </c>
      <c r="AF21">
        <f t="shared" si="9"/>
        <v>4.6524030618647254</v>
      </c>
      <c r="AG21">
        <f t="shared" si="10"/>
        <v>4.9342989799759787</v>
      </c>
      <c r="AH21">
        <f t="shared" si="11"/>
        <v>3.7618987863686071</v>
      </c>
      <c r="AI21">
        <f t="shared" si="12"/>
        <v>3.1963142892996075</v>
      </c>
      <c r="AJ21">
        <f t="shared" si="13"/>
        <v>2.6244554792678771</v>
      </c>
      <c r="AK21">
        <f t="shared" si="14"/>
        <v>2.1659824677769213</v>
      </c>
      <c r="AL21">
        <f t="shared" si="15"/>
        <v>1.6021906315544163</v>
      </c>
      <c r="AM21">
        <f t="shared" si="16"/>
        <v>1.2920603051108761</v>
      </c>
    </row>
    <row r="22" spans="1:39" x14ac:dyDescent="0.3">
      <c r="A22" t="s">
        <v>133</v>
      </c>
      <c r="B22" t="str">
        <f>VLOOKUP($A22,classification!$A$1:$D$339,2,FALSE)</f>
        <v>Predominantly Urban</v>
      </c>
      <c r="C22" t="str">
        <f>VLOOKUP($A22,classification!$A$1:$D$339,4,FALSE)</f>
        <v>London Borough</v>
      </c>
      <c r="D22">
        <v>166275</v>
      </c>
      <c r="E22">
        <v>21621</v>
      </c>
      <c r="F22">
        <v>10051</v>
      </c>
      <c r="G22">
        <v>11927</v>
      </c>
      <c r="H22">
        <v>12448</v>
      </c>
      <c r="I22">
        <v>13436</v>
      </c>
      <c r="J22">
        <v>13959</v>
      </c>
      <c r="K22">
        <v>12629</v>
      </c>
      <c r="L22">
        <v>10155</v>
      </c>
      <c r="M22">
        <v>8336</v>
      </c>
      <c r="N22">
        <v>8150</v>
      </c>
      <c r="O22">
        <v>5901</v>
      </c>
      <c r="P22">
        <v>5333</v>
      </c>
      <c r="Q22">
        <v>4969</v>
      </c>
      <c r="R22">
        <v>4792</v>
      </c>
      <c r="S22">
        <v>3876</v>
      </c>
      <c r="T22">
        <v>2651</v>
      </c>
      <c r="X22">
        <f t="shared" si="1"/>
        <v>13.003157419936851</v>
      </c>
      <c r="Y22">
        <f t="shared" si="2"/>
        <v>6.0448052924372275</v>
      </c>
      <c r="Z22">
        <f t="shared" si="3"/>
        <v>7.1730566832055329</v>
      </c>
      <c r="AA22">
        <f t="shared" si="4"/>
        <v>7.4863930236054728</v>
      </c>
      <c r="AB22">
        <f t="shared" si="5"/>
        <v>8.0805893850548784</v>
      </c>
      <c r="AC22">
        <f t="shared" si="6"/>
        <v>8.3951285520974288</v>
      </c>
      <c r="AD22">
        <f t="shared" si="7"/>
        <v>7.5952488347616898</v>
      </c>
      <c r="AE22">
        <f t="shared" si="8"/>
        <v>6.1073522778529545</v>
      </c>
      <c r="AF22">
        <f t="shared" si="9"/>
        <v>5.0133814463990376</v>
      </c>
      <c r="AG22">
        <f t="shared" si="10"/>
        <v>4.9015185686362956</v>
      </c>
      <c r="AH22">
        <f t="shared" si="11"/>
        <v>3.5489400090211998</v>
      </c>
      <c r="AI22">
        <f t="shared" si="12"/>
        <v>3.2073372425199218</v>
      </c>
      <c r="AJ22">
        <f t="shared" si="13"/>
        <v>2.9884227935648773</v>
      </c>
      <c r="AK22">
        <f t="shared" si="14"/>
        <v>2.8819726356938804</v>
      </c>
      <c r="AL22">
        <f t="shared" si="15"/>
        <v>2.3310780333784393</v>
      </c>
      <c r="AM22">
        <f t="shared" si="16"/>
        <v>1.5943467147797323</v>
      </c>
    </row>
    <row r="23" spans="1:39" x14ac:dyDescent="0.3">
      <c r="A23" t="s">
        <v>134</v>
      </c>
      <c r="B23" t="str">
        <f>VLOOKUP($A23,classification!$A$1:$D$339,2,FALSE)</f>
        <v>Predominantly Urban</v>
      </c>
      <c r="C23" t="str">
        <f>VLOOKUP($A23,classification!$A$1:$D$339,4,FALSE)</f>
        <v>London Borough</v>
      </c>
      <c r="D23">
        <v>327541</v>
      </c>
      <c r="E23">
        <v>44849</v>
      </c>
      <c r="F23">
        <v>19686</v>
      </c>
      <c r="G23">
        <v>21287</v>
      </c>
      <c r="H23">
        <v>28455</v>
      </c>
      <c r="I23">
        <v>27664</v>
      </c>
      <c r="J23">
        <v>27324</v>
      </c>
      <c r="K23">
        <v>24563</v>
      </c>
      <c r="L23">
        <v>21153</v>
      </c>
      <c r="M23">
        <v>18209</v>
      </c>
      <c r="N23">
        <v>18098</v>
      </c>
      <c r="O23">
        <v>13648</v>
      </c>
      <c r="P23">
        <v>11652</v>
      </c>
      <c r="Q23">
        <v>10489</v>
      </c>
      <c r="R23">
        <v>8924</v>
      </c>
      <c r="S23">
        <v>7035</v>
      </c>
      <c r="T23">
        <v>6749</v>
      </c>
      <c r="X23">
        <f t="shared" si="1"/>
        <v>13.692636952320473</v>
      </c>
      <c r="Y23">
        <f t="shared" si="2"/>
        <v>6.0102399394274304</v>
      </c>
      <c r="Z23">
        <f t="shared" si="3"/>
        <v>6.4990337087570715</v>
      </c>
      <c r="AA23">
        <f t="shared" si="4"/>
        <v>8.6874620276545524</v>
      </c>
      <c r="AB23">
        <f t="shared" si="5"/>
        <v>8.4459655432449683</v>
      </c>
      <c r="AC23">
        <f t="shared" si="6"/>
        <v>8.3421617446365488</v>
      </c>
      <c r="AD23">
        <f t="shared" si="7"/>
        <v>7.4992138388781866</v>
      </c>
      <c r="AE23">
        <f t="shared" si="8"/>
        <v>6.4581227998937534</v>
      </c>
      <c r="AF23">
        <f t="shared" si="9"/>
        <v>5.5593040260608593</v>
      </c>
      <c r="AG23">
        <f t="shared" si="10"/>
        <v>5.5254151388681114</v>
      </c>
      <c r="AH23">
        <f t="shared" si="11"/>
        <v>4.1668065982579279</v>
      </c>
      <c r="AI23">
        <f t="shared" si="12"/>
        <v>3.5574172393685064</v>
      </c>
      <c r="AJ23">
        <f t="shared" si="13"/>
        <v>3.2023471870697104</v>
      </c>
      <c r="AK23">
        <f t="shared" si="14"/>
        <v>2.7245444081809604</v>
      </c>
      <c r="AL23">
        <f t="shared" si="15"/>
        <v>2.1478227153241884</v>
      </c>
      <c r="AM23">
        <f t="shared" si="16"/>
        <v>2.0605054023771068</v>
      </c>
    </row>
    <row r="24" spans="1:39" x14ac:dyDescent="0.3">
      <c r="A24" t="s">
        <v>135</v>
      </c>
      <c r="B24" t="str">
        <f>VLOOKUP($A24,classification!$A$1:$D$339,2,FALSE)</f>
        <v>Predominantly Urban</v>
      </c>
      <c r="C24" t="str">
        <f>VLOOKUP($A24,classification!$A$1:$D$339,4,FALSE)</f>
        <v>London Borough</v>
      </c>
      <c r="D24">
        <v>222391</v>
      </c>
      <c r="E24">
        <v>35459</v>
      </c>
      <c r="F24">
        <v>14724</v>
      </c>
      <c r="G24">
        <v>12261</v>
      </c>
      <c r="H24">
        <v>13191</v>
      </c>
      <c r="I24">
        <v>14980</v>
      </c>
      <c r="J24">
        <v>17758</v>
      </c>
      <c r="K24">
        <v>17808</v>
      </c>
      <c r="L24">
        <v>15462</v>
      </c>
      <c r="M24">
        <v>13102</v>
      </c>
      <c r="N24">
        <v>13930</v>
      </c>
      <c r="O24">
        <v>10673</v>
      </c>
      <c r="P24">
        <v>9702</v>
      </c>
      <c r="Q24">
        <v>8741</v>
      </c>
      <c r="R24">
        <v>7340</v>
      </c>
      <c r="S24">
        <v>5560</v>
      </c>
      <c r="T24">
        <v>4116</v>
      </c>
      <c r="X24">
        <f t="shared" si="1"/>
        <v>15.94444019766987</v>
      </c>
      <c r="Y24">
        <f t="shared" si="2"/>
        <v>6.6207715240275009</v>
      </c>
      <c r="Z24">
        <f t="shared" si="3"/>
        <v>5.5132626769968205</v>
      </c>
      <c r="AA24">
        <f t="shared" si="4"/>
        <v>5.9314450674712553</v>
      </c>
      <c r="AB24">
        <f t="shared" si="5"/>
        <v>6.735884096029066</v>
      </c>
      <c r="AC24">
        <f t="shared" si="6"/>
        <v>7.9850353656397965</v>
      </c>
      <c r="AD24">
        <f t="shared" si="7"/>
        <v>8.0075182898588526</v>
      </c>
      <c r="AE24">
        <f t="shared" si="8"/>
        <v>6.9526194855007626</v>
      </c>
      <c r="AF24">
        <f t="shared" si="9"/>
        <v>5.8914254623613367</v>
      </c>
      <c r="AG24">
        <f t="shared" si="10"/>
        <v>6.2637426874288975</v>
      </c>
      <c r="AH24">
        <f t="shared" si="11"/>
        <v>4.7992050037996146</v>
      </c>
      <c r="AI24">
        <f t="shared" si="12"/>
        <v>4.3625866154655535</v>
      </c>
      <c r="AJ24">
        <f t="shared" si="13"/>
        <v>3.930464811975305</v>
      </c>
      <c r="AK24">
        <f t="shared" si="14"/>
        <v>3.3004932753573661</v>
      </c>
      <c r="AL24">
        <f t="shared" si="15"/>
        <v>2.5001011731589857</v>
      </c>
      <c r="AM24">
        <f t="shared" si="16"/>
        <v>1.8507943217126592</v>
      </c>
    </row>
    <row r="25" spans="1:39" x14ac:dyDescent="0.3">
      <c r="A25" t="s">
        <v>136</v>
      </c>
      <c r="B25" t="str">
        <f>VLOOKUP($A25,classification!$A$1:$D$339,2,FALSE)</f>
        <v>Predominantly Urban</v>
      </c>
      <c r="C25" t="str">
        <f>VLOOKUP($A25,classification!$A$1:$D$339,4,FALSE)</f>
        <v>London Borough</v>
      </c>
      <c r="D25">
        <v>270939</v>
      </c>
      <c r="E25">
        <v>30977</v>
      </c>
      <c r="F25">
        <v>17252</v>
      </c>
      <c r="G25">
        <v>20493</v>
      </c>
      <c r="H25">
        <v>27029</v>
      </c>
      <c r="I25">
        <v>24953</v>
      </c>
      <c r="J25">
        <v>23354</v>
      </c>
      <c r="K25">
        <v>20580</v>
      </c>
      <c r="L25">
        <v>17959</v>
      </c>
      <c r="M25">
        <v>14150</v>
      </c>
      <c r="N25">
        <v>12517</v>
      </c>
      <c r="O25">
        <v>10376</v>
      </c>
      <c r="P25">
        <v>9808</v>
      </c>
      <c r="Q25">
        <v>8253</v>
      </c>
      <c r="R25">
        <v>5827</v>
      </c>
      <c r="S25">
        <v>3776</v>
      </c>
      <c r="T25">
        <v>3313</v>
      </c>
      <c r="X25">
        <f t="shared" si="1"/>
        <v>11.433200831183402</v>
      </c>
      <c r="Y25">
        <f t="shared" si="2"/>
        <v>6.3674849320326716</v>
      </c>
      <c r="Z25">
        <f t="shared" si="3"/>
        <v>7.5636951490926005</v>
      </c>
      <c r="AA25">
        <f t="shared" si="4"/>
        <v>9.9760462687173135</v>
      </c>
      <c r="AB25">
        <f t="shared" si="5"/>
        <v>9.2098221370862081</v>
      </c>
      <c r="AC25">
        <f t="shared" si="6"/>
        <v>8.6196523940813243</v>
      </c>
      <c r="AD25">
        <f t="shared" si="7"/>
        <v>7.5958056979615334</v>
      </c>
      <c r="AE25">
        <f t="shared" si="8"/>
        <v>6.6284292774388334</v>
      </c>
      <c r="AF25">
        <f t="shared" si="9"/>
        <v>5.2225777758093148</v>
      </c>
      <c r="AG25">
        <f t="shared" si="10"/>
        <v>4.6198590826717449</v>
      </c>
      <c r="AH25">
        <f t="shared" si="11"/>
        <v>3.829644311081092</v>
      </c>
      <c r="AI25">
        <f t="shared" si="12"/>
        <v>3.6200030265115024</v>
      </c>
      <c r="AJ25">
        <f t="shared" si="13"/>
        <v>3.0460731013253906</v>
      </c>
      <c r="AK25">
        <f t="shared" si="14"/>
        <v>2.150668600681334</v>
      </c>
      <c r="AL25">
        <f t="shared" si="15"/>
        <v>1.3936716382654397</v>
      </c>
      <c r="AM25">
        <f t="shared" si="16"/>
        <v>1.2227844643997356</v>
      </c>
    </row>
    <row r="26" spans="1:39" x14ac:dyDescent="0.3">
      <c r="A26" t="s">
        <v>137</v>
      </c>
      <c r="B26" t="str">
        <f>VLOOKUP($A26,classification!$A$1:$D$339,2,FALSE)</f>
        <v>Predominantly Urban</v>
      </c>
      <c r="C26" t="str">
        <f>VLOOKUP($A26,classification!$A$1:$D$339,4,FALSE)</f>
        <v>London Borough</v>
      </c>
      <c r="D26">
        <v>299421</v>
      </c>
      <c r="E26">
        <v>50215</v>
      </c>
      <c r="F26">
        <v>17221</v>
      </c>
      <c r="G26">
        <v>14161</v>
      </c>
      <c r="H26">
        <v>18157</v>
      </c>
      <c r="I26">
        <v>21456</v>
      </c>
      <c r="J26">
        <v>24780</v>
      </c>
      <c r="K26">
        <v>24826</v>
      </c>
      <c r="L26">
        <v>20529</v>
      </c>
      <c r="M26">
        <v>17950</v>
      </c>
      <c r="N26">
        <v>19879</v>
      </c>
      <c r="O26">
        <v>14835</v>
      </c>
      <c r="P26">
        <v>12887</v>
      </c>
      <c r="Q26">
        <v>11887</v>
      </c>
      <c r="R26">
        <v>10516</v>
      </c>
      <c r="S26">
        <v>8140</v>
      </c>
      <c r="T26">
        <v>6785</v>
      </c>
      <c r="X26">
        <f t="shared" si="1"/>
        <v>16.770700785850025</v>
      </c>
      <c r="Y26">
        <f t="shared" si="2"/>
        <v>5.7514336001816844</v>
      </c>
      <c r="Z26">
        <f t="shared" si="3"/>
        <v>4.7294611934366664</v>
      </c>
      <c r="AA26">
        <f t="shared" si="4"/>
        <v>6.064036924597807</v>
      </c>
      <c r="AB26">
        <f t="shared" si="5"/>
        <v>7.1658300520003611</v>
      </c>
      <c r="AC26">
        <f t="shared" si="6"/>
        <v>8.2759726271704395</v>
      </c>
      <c r="AD26">
        <f t="shared" si="7"/>
        <v>8.291335611062685</v>
      </c>
      <c r="AE26">
        <f t="shared" si="8"/>
        <v>6.8562325287805468</v>
      </c>
      <c r="AF26">
        <f t="shared" si="9"/>
        <v>5.9949034970827029</v>
      </c>
      <c r="AG26">
        <f t="shared" si="10"/>
        <v>6.6391468868249053</v>
      </c>
      <c r="AH26">
        <f t="shared" si="11"/>
        <v>4.954562305249131</v>
      </c>
      <c r="AI26">
        <f t="shared" si="12"/>
        <v>4.3039733352036098</v>
      </c>
      <c r="AJ26">
        <f t="shared" si="13"/>
        <v>3.9699954245026232</v>
      </c>
      <c r="AK26">
        <f t="shared" si="14"/>
        <v>3.5121117089315712</v>
      </c>
      <c r="AL26">
        <f t="shared" si="15"/>
        <v>2.7185801931060278</v>
      </c>
      <c r="AM26">
        <f t="shared" si="16"/>
        <v>2.2660401241061918</v>
      </c>
    </row>
    <row r="27" spans="1:39" x14ac:dyDescent="0.3">
      <c r="A27" t="s">
        <v>138</v>
      </c>
      <c r="B27" t="str">
        <f>VLOOKUP($A27,classification!$A$1:$D$339,2,FALSE)</f>
        <v>Predominantly Urban</v>
      </c>
      <c r="C27" t="str">
        <f>VLOOKUP($A27,classification!$A$1:$D$339,4,FALSE)</f>
        <v>London Borough</v>
      </c>
      <c r="D27">
        <v>339052</v>
      </c>
      <c r="E27">
        <v>42560</v>
      </c>
      <c r="F27">
        <v>22424</v>
      </c>
      <c r="G27">
        <v>20802</v>
      </c>
      <c r="H27">
        <v>25162</v>
      </c>
      <c r="I27">
        <v>26631</v>
      </c>
      <c r="J27">
        <v>28889</v>
      </c>
      <c r="K27">
        <v>28538</v>
      </c>
      <c r="L27">
        <v>23524</v>
      </c>
      <c r="M27">
        <v>19496</v>
      </c>
      <c r="N27">
        <v>18778</v>
      </c>
      <c r="O27">
        <v>14196</v>
      </c>
      <c r="P27">
        <v>12131</v>
      </c>
      <c r="Q27">
        <v>10370</v>
      </c>
      <c r="R27">
        <v>8390</v>
      </c>
      <c r="S27">
        <v>6295</v>
      </c>
      <c r="T27">
        <v>5374</v>
      </c>
      <c r="X27">
        <f t="shared" si="1"/>
        <v>12.55264679164258</v>
      </c>
      <c r="Y27">
        <f t="shared" si="2"/>
        <v>6.6137347663485251</v>
      </c>
      <c r="Z27">
        <f t="shared" si="3"/>
        <v>6.1353420714226727</v>
      </c>
      <c r="AA27">
        <f t="shared" si="4"/>
        <v>7.4212805115439515</v>
      </c>
      <c r="AB27">
        <f t="shared" si="5"/>
        <v>7.8545473850618786</v>
      </c>
      <c r="AC27">
        <f t="shared" si="6"/>
        <v>8.5205219258402849</v>
      </c>
      <c r="AD27">
        <f t="shared" si="7"/>
        <v>8.4169979826103365</v>
      </c>
      <c r="AE27">
        <f t="shared" si="8"/>
        <v>6.9381687764708655</v>
      </c>
      <c r="AF27">
        <f t="shared" si="9"/>
        <v>5.7501504194046928</v>
      </c>
      <c r="AG27">
        <f t="shared" si="10"/>
        <v>5.538383492797565</v>
      </c>
      <c r="AH27">
        <f t="shared" si="11"/>
        <v>4.1869683706334131</v>
      </c>
      <c r="AI27">
        <f t="shared" si="12"/>
        <v>3.577917251631018</v>
      </c>
      <c r="AJ27">
        <f t="shared" si="13"/>
        <v>3.0585278954260704</v>
      </c>
      <c r="AK27">
        <f t="shared" si="14"/>
        <v>2.4745466772058564</v>
      </c>
      <c r="AL27">
        <f t="shared" si="15"/>
        <v>1.8566473579273977</v>
      </c>
      <c r="AM27">
        <f t="shared" si="16"/>
        <v>1.5850076094522374</v>
      </c>
    </row>
    <row r="28" spans="1:39" x14ac:dyDescent="0.3">
      <c r="A28" t="s">
        <v>139</v>
      </c>
      <c r="B28" t="str">
        <f>VLOOKUP($A28,classification!$A$1:$D$339,2,FALSE)</f>
        <v>Predominantly Urban</v>
      </c>
      <c r="C28" t="str">
        <f>VLOOKUP($A28,classification!$A$1:$D$339,4,FALSE)</f>
        <v>London Borough</v>
      </c>
      <c r="D28">
        <v>312774</v>
      </c>
      <c r="E28">
        <v>34494</v>
      </c>
      <c r="F28">
        <v>18860</v>
      </c>
      <c r="G28">
        <v>22585</v>
      </c>
      <c r="H28">
        <v>32827</v>
      </c>
      <c r="I28">
        <v>30936</v>
      </c>
      <c r="J28">
        <v>28057</v>
      </c>
      <c r="K28">
        <v>23970</v>
      </c>
      <c r="L28">
        <v>19822</v>
      </c>
      <c r="M28">
        <v>17224</v>
      </c>
      <c r="N28">
        <v>15138</v>
      </c>
      <c r="O28">
        <v>11486</v>
      </c>
      <c r="P28">
        <v>10545</v>
      </c>
      <c r="Q28">
        <v>8372</v>
      </c>
      <c r="R28">
        <v>6524</v>
      </c>
      <c r="S28">
        <v>5153</v>
      </c>
      <c r="T28">
        <v>3900</v>
      </c>
      <c r="X28">
        <f t="shared" si="1"/>
        <v>11.028410289857852</v>
      </c>
      <c r="Y28">
        <f t="shared" si="2"/>
        <v>6.0299129723058824</v>
      </c>
      <c r="Z28">
        <f t="shared" si="3"/>
        <v>7.220868742286763</v>
      </c>
      <c r="AA28">
        <f t="shared" si="4"/>
        <v>10.495437600312046</v>
      </c>
      <c r="AB28">
        <f t="shared" si="5"/>
        <v>9.8908477047324901</v>
      </c>
      <c r="AC28">
        <f t="shared" si="6"/>
        <v>8.9703747753969321</v>
      </c>
      <c r="AD28">
        <f t="shared" si="7"/>
        <v>7.6636804849507953</v>
      </c>
      <c r="AE28">
        <f t="shared" si="8"/>
        <v>6.337483294647253</v>
      </c>
      <c r="AF28">
        <f t="shared" si="9"/>
        <v>5.5068515925236756</v>
      </c>
      <c r="AG28">
        <f t="shared" si="10"/>
        <v>4.8399163613343816</v>
      </c>
      <c r="AH28">
        <f t="shared" si="11"/>
        <v>3.6723001272484286</v>
      </c>
      <c r="AI28">
        <f t="shared" si="12"/>
        <v>3.3714439179727216</v>
      </c>
      <c r="AJ28">
        <f t="shared" si="13"/>
        <v>2.6766930755113916</v>
      </c>
      <c r="AK28">
        <f t="shared" si="14"/>
        <v>2.0858511257329573</v>
      </c>
      <c r="AL28">
        <f t="shared" si="15"/>
        <v>1.6475154584460345</v>
      </c>
      <c r="AM28">
        <f t="shared" si="16"/>
        <v>1.2469067121947477</v>
      </c>
    </row>
    <row r="29" spans="1:39" x14ac:dyDescent="0.3">
      <c r="A29" t="s">
        <v>140</v>
      </c>
      <c r="B29" t="str">
        <f>VLOOKUP($A29,classification!$A$1:$D$339,2,FALSE)</f>
        <v>Predominantly Urban</v>
      </c>
      <c r="C29" t="str">
        <f>VLOOKUP($A29,classification!$A$1:$D$339,4,FALSE)</f>
        <v>London Borough</v>
      </c>
      <c r="D29">
        <v>284779</v>
      </c>
      <c r="E29">
        <v>37373</v>
      </c>
      <c r="F29">
        <v>18450</v>
      </c>
      <c r="G29">
        <v>18951</v>
      </c>
      <c r="H29">
        <v>21115</v>
      </c>
      <c r="I29">
        <v>21994</v>
      </c>
      <c r="J29">
        <v>24284</v>
      </c>
      <c r="K29">
        <v>23247</v>
      </c>
      <c r="L29">
        <v>19114</v>
      </c>
      <c r="M29">
        <v>15584</v>
      </c>
      <c r="N29">
        <v>15266</v>
      </c>
      <c r="O29">
        <v>11910</v>
      </c>
      <c r="P29">
        <v>10696</v>
      </c>
      <c r="Q29">
        <v>8977</v>
      </c>
      <c r="R29">
        <v>7253</v>
      </c>
      <c r="S29">
        <v>5555</v>
      </c>
      <c r="T29">
        <v>4892</v>
      </c>
      <c r="X29">
        <f t="shared" si="1"/>
        <v>13.123509809360943</v>
      </c>
      <c r="Y29">
        <f t="shared" si="2"/>
        <v>6.4787080508043076</v>
      </c>
      <c r="Z29">
        <f t="shared" si="3"/>
        <v>6.6546339442163926</v>
      </c>
      <c r="AA29">
        <f t="shared" si="4"/>
        <v>7.4145214359204861</v>
      </c>
      <c r="AB29">
        <f t="shared" si="5"/>
        <v>7.7231818357392923</v>
      </c>
      <c r="AC29">
        <f t="shared" si="6"/>
        <v>8.5273141629122939</v>
      </c>
      <c r="AD29">
        <f t="shared" si="7"/>
        <v>8.1631721440134282</v>
      </c>
      <c r="AE29">
        <f t="shared" si="8"/>
        <v>6.7118713107356935</v>
      </c>
      <c r="AF29">
        <f t="shared" si="9"/>
        <v>5.4723136186305874</v>
      </c>
      <c r="AG29">
        <f t="shared" si="10"/>
        <v>5.360648081494773</v>
      </c>
      <c r="AH29">
        <f t="shared" si="11"/>
        <v>4.1821904002753012</v>
      </c>
      <c r="AI29">
        <f t="shared" si="12"/>
        <v>3.7558949220272564</v>
      </c>
      <c r="AJ29">
        <f t="shared" si="13"/>
        <v>3.1522689524157328</v>
      </c>
      <c r="AK29">
        <f t="shared" si="14"/>
        <v>2.5468872353649674</v>
      </c>
      <c r="AL29">
        <f t="shared" si="15"/>
        <v>1.9506354049982617</v>
      </c>
      <c r="AM29">
        <f t="shared" si="16"/>
        <v>1.7178232945547249</v>
      </c>
    </row>
    <row r="30" spans="1:39" x14ac:dyDescent="0.3">
      <c r="A30" t="s">
        <v>141</v>
      </c>
      <c r="B30" t="str">
        <f>VLOOKUP($A30,classification!$A$1:$D$339,2,FALSE)</f>
        <v>Predominantly Urban</v>
      </c>
      <c r="C30" t="str">
        <f>VLOOKUP($A30,classification!$A$1:$D$339,4,FALSE)</f>
        <v>London Borough</v>
      </c>
      <c r="D30">
        <v>230494</v>
      </c>
      <c r="E30">
        <v>26494</v>
      </c>
      <c r="F30">
        <v>14876</v>
      </c>
      <c r="G30">
        <v>17844</v>
      </c>
      <c r="H30">
        <v>20927</v>
      </c>
      <c r="I30">
        <v>21426</v>
      </c>
      <c r="J30">
        <v>20269</v>
      </c>
      <c r="K30">
        <v>17450</v>
      </c>
      <c r="L30">
        <v>14390</v>
      </c>
      <c r="M30">
        <v>11309</v>
      </c>
      <c r="N30">
        <v>11141</v>
      </c>
      <c r="O30">
        <v>8256</v>
      </c>
      <c r="P30">
        <v>7207</v>
      </c>
      <c r="Q30">
        <v>6098</v>
      </c>
      <c r="R30">
        <v>5351</v>
      </c>
      <c r="S30">
        <v>4180</v>
      </c>
      <c r="T30">
        <v>3658</v>
      </c>
      <c r="X30">
        <f t="shared" si="1"/>
        <v>11.494442371601863</v>
      </c>
      <c r="Y30">
        <f t="shared" si="2"/>
        <v>6.4539640945100523</v>
      </c>
      <c r="Z30">
        <f t="shared" si="3"/>
        <v>7.7416331878487075</v>
      </c>
      <c r="AA30">
        <f t="shared" si="4"/>
        <v>9.0791951200465082</v>
      </c>
      <c r="AB30">
        <f t="shared" si="5"/>
        <v>9.2956866556179332</v>
      </c>
      <c r="AC30">
        <f t="shared" si="6"/>
        <v>8.7937213116176558</v>
      </c>
      <c r="AD30">
        <f t="shared" si="7"/>
        <v>7.5706959834095464</v>
      </c>
      <c r="AE30">
        <f t="shared" si="8"/>
        <v>6.2431126189835746</v>
      </c>
      <c r="AF30">
        <f t="shared" si="9"/>
        <v>4.9064183883311498</v>
      </c>
      <c r="AG30">
        <f t="shared" si="10"/>
        <v>4.8335314585195279</v>
      </c>
      <c r="AH30">
        <f t="shared" si="11"/>
        <v>3.5818719793139953</v>
      </c>
      <c r="AI30">
        <f t="shared" si="12"/>
        <v>3.1267625187640458</v>
      </c>
      <c r="AJ30">
        <f t="shared" si="13"/>
        <v>2.6456220118528031</v>
      </c>
      <c r="AK30">
        <f t="shared" si="14"/>
        <v>2.3215354846546981</v>
      </c>
      <c r="AL30">
        <f t="shared" si="15"/>
        <v>1.8134962298367854</v>
      </c>
      <c r="AM30">
        <f t="shared" si="16"/>
        <v>1.5870261264935313</v>
      </c>
    </row>
    <row r="31" spans="1:39" x14ac:dyDescent="0.3">
      <c r="A31" t="s">
        <v>142</v>
      </c>
      <c r="B31" t="str">
        <f>VLOOKUP($A31,classification!$A$1:$D$339,2,FALSE)</f>
        <v>Predominantly Urban</v>
      </c>
      <c r="C31" t="str">
        <f>VLOOKUP($A31,classification!$A$1:$D$339,4,FALSE)</f>
        <v>London Borough</v>
      </c>
      <c r="D31">
        <v>221109</v>
      </c>
      <c r="E31">
        <v>30787</v>
      </c>
      <c r="F31">
        <v>15225</v>
      </c>
      <c r="G31">
        <v>14339</v>
      </c>
      <c r="H31">
        <v>17470</v>
      </c>
      <c r="I31">
        <v>17507</v>
      </c>
      <c r="J31">
        <v>17448</v>
      </c>
      <c r="K31">
        <v>16785</v>
      </c>
      <c r="L31">
        <v>15010</v>
      </c>
      <c r="M31">
        <v>13193</v>
      </c>
      <c r="N31">
        <v>12598</v>
      </c>
      <c r="O31">
        <v>9689</v>
      </c>
      <c r="P31">
        <v>8674</v>
      </c>
      <c r="Q31">
        <v>7466</v>
      </c>
      <c r="R31">
        <v>6014</v>
      </c>
      <c r="S31">
        <v>4594</v>
      </c>
      <c r="T31">
        <v>4039</v>
      </c>
      <c r="X31">
        <f t="shared" si="1"/>
        <v>13.923901785996952</v>
      </c>
      <c r="Y31">
        <f t="shared" si="2"/>
        <v>6.8857441352455124</v>
      </c>
      <c r="Z31">
        <f t="shared" si="3"/>
        <v>6.4850367918085654</v>
      </c>
      <c r="AA31">
        <f t="shared" si="4"/>
        <v>7.9010804625772808</v>
      </c>
      <c r="AB31">
        <f t="shared" si="5"/>
        <v>7.9178142906892077</v>
      </c>
      <c r="AC31">
        <f t="shared" si="6"/>
        <v>7.8911306188350538</v>
      </c>
      <c r="AD31">
        <f t="shared" si="7"/>
        <v>7.5912785096943134</v>
      </c>
      <c r="AE31">
        <f t="shared" si="8"/>
        <v>6.7885070259464788</v>
      </c>
      <c r="AF31">
        <f t="shared" si="9"/>
        <v>5.966740385963484</v>
      </c>
      <c r="AG31">
        <f t="shared" si="10"/>
        <v>5.6976423392987172</v>
      </c>
      <c r="AH31">
        <f t="shared" si="11"/>
        <v>4.3820016372015616</v>
      </c>
      <c r="AI31">
        <f t="shared" si="12"/>
        <v>3.9229520281851937</v>
      </c>
      <c r="AJ31">
        <f t="shared" si="13"/>
        <v>3.3766151536120192</v>
      </c>
      <c r="AK31">
        <f t="shared" si="14"/>
        <v>2.7199254666250581</v>
      </c>
      <c r="AL31">
        <f t="shared" si="15"/>
        <v>2.0777082796267905</v>
      </c>
      <c r="AM31">
        <f t="shared" si="16"/>
        <v>1.8267008579478901</v>
      </c>
    </row>
    <row r="32" spans="1:39" x14ac:dyDescent="0.3">
      <c r="A32" t="s">
        <v>143</v>
      </c>
      <c r="B32" t="str">
        <f>VLOOKUP($A32,classification!$A$1:$D$339,2,FALSE)</f>
        <v>Predominantly Urban</v>
      </c>
      <c r="C32" t="str">
        <f>VLOOKUP($A32,classification!$A$1:$D$339,4,FALSE)</f>
        <v>London Borough</v>
      </c>
      <c r="D32">
        <v>226990</v>
      </c>
      <c r="E32">
        <v>40123</v>
      </c>
      <c r="F32">
        <v>14592</v>
      </c>
      <c r="G32">
        <v>12464</v>
      </c>
      <c r="H32">
        <v>12933</v>
      </c>
      <c r="I32">
        <v>14286</v>
      </c>
      <c r="J32">
        <v>16605</v>
      </c>
      <c r="K32">
        <v>17482</v>
      </c>
      <c r="L32">
        <v>16116</v>
      </c>
      <c r="M32">
        <v>14100</v>
      </c>
      <c r="N32">
        <v>15582</v>
      </c>
      <c r="O32">
        <v>11614</v>
      </c>
      <c r="P32">
        <v>10486</v>
      </c>
      <c r="Q32">
        <v>9908</v>
      </c>
      <c r="R32">
        <v>8844</v>
      </c>
      <c r="S32">
        <v>6525</v>
      </c>
      <c r="T32">
        <v>4360</v>
      </c>
      <c r="X32">
        <f t="shared" si="1"/>
        <v>17.676109079695141</v>
      </c>
      <c r="Y32">
        <f t="shared" si="2"/>
        <v>6.428477025419622</v>
      </c>
      <c r="Z32">
        <f t="shared" si="3"/>
        <v>5.4909907925459267</v>
      </c>
      <c r="AA32">
        <f t="shared" si="4"/>
        <v>5.6976078241332218</v>
      </c>
      <c r="AB32">
        <f t="shared" si="5"/>
        <v>6.2936693246398523</v>
      </c>
      <c r="AC32">
        <f t="shared" si="6"/>
        <v>7.3153002334904622</v>
      </c>
      <c r="AD32">
        <f t="shared" si="7"/>
        <v>7.7016608661174502</v>
      </c>
      <c r="AE32">
        <f t="shared" si="8"/>
        <v>7.0998722410678887</v>
      </c>
      <c r="AF32">
        <f t="shared" si="9"/>
        <v>6.2117273888717568</v>
      </c>
      <c r="AG32">
        <f t="shared" si="10"/>
        <v>6.8646195867659365</v>
      </c>
      <c r="AH32">
        <f t="shared" si="11"/>
        <v>5.1165249570465656</v>
      </c>
      <c r="AI32">
        <f t="shared" si="12"/>
        <v>4.619586765936825</v>
      </c>
      <c r="AJ32">
        <f t="shared" si="13"/>
        <v>4.3649499977972601</v>
      </c>
      <c r="AK32">
        <f t="shared" si="14"/>
        <v>3.8962068813604125</v>
      </c>
      <c r="AL32">
        <f t="shared" si="15"/>
        <v>2.8745759725098021</v>
      </c>
      <c r="AM32">
        <f t="shared" si="16"/>
        <v>1.920789462090841</v>
      </c>
    </row>
    <row r="33" spans="1:39" x14ac:dyDescent="0.3">
      <c r="A33" t="s">
        <v>144</v>
      </c>
      <c r="B33" t="str">
        <f>VLOOKUP($A33,classification!$A$1:$D$339,2,FALSE)</f>
        <v>Predominantly Urban</v>
      </c>
      <c r="C33" t="str">
        <f>VLOOKUP($A33,classification!$A$1:$D$339,4,FALSE)</f>
        <v>London Borough</v>
      </c>
      <c r="D33">
        <v>251430</v>
      </c>
      <c r="E33">
        <v>33830</v>
      </c>
      <c r="F33">
        <v>16197</v>
      </c>
      <c r="G33">
        <v>19131</v>
      </c>
      <c r="H33">
        <v>18315</v>
      </c>
      <c r="I33">
        <v>19238</v>
      </c>
      <c r="J33">
        <v>20893</v>
      </c>
      <c r="K33">
        <v>19751</v>
      </c>
      <c r="L33">
        <v>16600</v>
      </c>
      <c r="M33">
        <v>14009</v>
      </c>
      <c r="N33">
        <v>13949</v>
      </c>
      <c r="O33">
        <v>10437</v>
      </c>
      <c r="P33">
        <v>9463</v>
      </c>
      <c r="Q33">
        <v>8328</v>
      </c>
      <c r="R33">
        <v>6729</v>
      </c>
      <c r="S33">
        <v>5116</v>
      </c>
      <c r="T33">
        <v>4194</v>
      </c>
      <c r="X33">
        <f t="shared" si="1"/>
        <v>13.455037187288708</v>
      </c>
      <c r="Y33">
        <f t="shared" si="2"/>
        <v>6.4419520343634415</v>
      </c>
      <c r="Z33">
        <f t="shared" si="3"/>
        <v>7.6088772222885099</v>
      </c>
      <c r="AA33">
        <f t="shared" si="4"/>
        <v>7.2843336117408422</v>
      </c>
      <c r="AB33">
        <f t="shared" si="5"/>
        <v>7.6514337986715981</v>
      </c>
      <c r="AC33">
        <f t="shared" si="6"/>
        <v>8.3096686950642322</v>
      </c>
      <c r="AD33">
        <f t="shared" si="7"/>
        <v>7.8554667303026688</v>
      </c>
      <c r="AE33">
        <f t="shared" si="8"/>
        <v>6.6022352145726444</v>
      </c>
      <c r="AF33">
        <f t="shared" si="9"/>
        <v>5.5717297060812152</v>
      </c>
      <c r="AG33">
        <f t="shared" si="10"/>
        <v>5.5478662053056516</v>
      </c>
      <c r="AH33">
        <f t="shared" si="11"/>
        <v>4.1510559599093186</v>
      </c>
      <c r="AI33">
        <f t="shared" si="12"/>
        <v>3.7636717973193332</v>
      </c>
      <c r="AJ33">
        <f t="shared" si="13"/>
        <v>3.3122539076482518</v>
      </c>
      <c r="AK33">
        <f t="shared" si="14"/>
        <v>2.6762916119794773</v>
      </c>
      <c r="AL33">
        <f t="shared" si="15"/>
        <v>2.034761166129738</v>
      </c>
      <c r="AM33">
        <f t="shared" si="16"/>
        <v>1.6680587042119079</v>
      </c>
    </row>
    <row r="34" spans="1:39" x14ac:dyDescent="0.3">
      <c r="A34" t="s">
        <v>145</v>
      </c>
      <c r="B34" t="str">
        <f>VLOOKUP($A34,classification!$A$1:$D$339,2,FALSE)</f>
        <v>Predominantly Urban</v>
      </c>
      <c r="C34" t="str">
        <f>VLOOKUP($A34,classification!$A$1:$D$339,4,FALSE)</f>
        <v>London Borough</v>
      </c>
      <c r="D34">
        <v>223776</v>
      </c>
      <c r="E34">
        <v>24643</v>
      </c>
      <c r="F34">
        <v>13773</v>
      </c>
      <c r="G34">
        <v>16539</v>
      </c>
      <c r="H34">
        <v>22194</v>
      </c>
      <c r="I34">
        <v>21326</v>
      </c>
      <c r="J34">
        <v>19757</v>
      </c>
      <c r="K34">
        <v>16986</v>
      </c>
      <c r="L34">
        <v>14299</v>
      </c>
      <c r="M34">
        <v>12384</v>
      </c>
      <c r="N34">
        <v>11439</v>
      </c>
      <c r="O34">
        <v>8343</v>
      </c>
      <c r="P34">
        <v>7523</v>
      </c>
      <c r="Q34">
        <v>6175</v>
      </c>
      <c r="R34">
        <v>4702</v>
      </c>
      <c r="S34">
        <v>3550</v>
      </c>
      <c r="T34">
        <v>2693</v>
      </c>
      <c r="X34">
        <f t="shared" si="1"/>
        <v>11.012351637351637</v>
      </c>
      <c r="Y34">
        <f t="shared" si="2"/>
        <v>6.1548155298155294</v>
      </c>
      <c r="Z34">
        <f t="shared" si="3"/>
        <v>7.3908730158730158</v>
      </c>
      <c r="AA34">
        <f t="shared" si="4"/>
        <v>9.9179536679536682</v>
      </c>
      <c r="AB34">
        <f t="shared" si="5"/>
        <v>9.5300657800657795</v>
      </c>
      <c r="AC34">
        <f t="shared" si="6"/>
        <v>8.828918203918203</v>
      </c>
      <c r="AD34">
        <f t="shared" si="7"/>
        <v>7.5906263406263408</v>
      </c>
      <c r="AE34">
        <f t="shared" si="8"/>
        <v>6.3898720148720152</v>
      </c>
      <c r="AF34">
        <f t="shared" si="9"/>
        <v>5.5341055341055343</v>
      </c>
      <c r="AG34">
        <f t="shared" si="10"/>
        <v>5.1118082368082369</v>
      </c>
      <c r="AH34">
        <f t="shared" si="11"/>
        <v>3.7282818532818531</v>
      </c>
      <c r="AI34">
        <f t="shared" si="12"/>
        <v>3.3618439868439869</v>
      </c>
      <c r="AJ34">
        <f t="shared" si="13"/>
        <v>2.7594558844558845</v>
      </c>
      <c r="AK34">
        <f t="shared" si="14"/>
        <v>2.101208351208351</v>
      </c>
      <c r="AL34">
        <f t="shared" si="15"/>
        <v>1.5864078364078364</v>
      </c>
      <c r="AM34">
        <f t="shared" si="16"/>
        <v>1.2034355784355784</v>
      </c>
    </row>
    <row r="35" spans="1:39" x14ac:dyDescent="0.3">
      <c r="A35" t="s">
        <v>146</v>
      </c>
      <c r="B35" t="str">
        <f>VLOOKUP($A35,classification!$A$1:$D$339,2,FALSE)</f>
        <v>Predominantly Urban</v>
      </c>
      <c r="C35" t="str">
        <f>VLOOKUP($A35,classification!$A$1:$D$339,4,FALSE)</f>
        <v>London Borough</v>
      </c>
      <c r="D35">
        <v>152489</v>
      </c>
      <c r="E35">
        <v>19267</v>
      </c>
      <c r="F35">
        <v>8862</v>
      </c>
      <c r="G35">
        <v>13474</v>
      </c>
      <c r="H35">
        <v>12809</v>
      </c>
      <c r="I35">
        <v>13582</v>
      </c>
      <c r="J35">
        <v>12906</v>
      </c>
      <c r="K35">
        <v>11939</v>
      </c>
      <c r="L35">
        <v>9799</v>
      </c>
      <c r="M35">
        <v>8786</v>
      </c>
      <c r="N35">
        <v>8781</v>
      </c>
      <c r="O35">
        <v>6106</v>
      </c>
      <c r="P35">
        <v>4921</v>
      </c>
      <c r="Q35">
        <v>4354</v>
      </c>
      <c r="R35">
        <v>3881</v>
      </c>
      <c r="S35">
        <v>3241</v>
      </c>
      <c r="T35">
        <v>2870</v>
      </c>
      <c r="X35">
        <f t="shared" si="1"/>
        <v>12.63500973840736</v>
      </c>
      <c r="Y35">
        <f t="shared" si="2"/>
        <v>5.8115667359612821</v>
      </c>
      <c r="Z35">
        <f t="shared" si="3"/>
        <v>8.8360471902891362</v>
      </c>
      <c r="AA35">
        <f t="shared" si="4"/>
        <v>8.3999501603394346</v>
      </c>
      <c r="AB35">
        <f t="shared" si="5"/>
        <v>8.9068719710929969</v>
      </c>
      <c r="AC35">
        <f t="shared" si="6"/>
        <v>8.4635613060614201</v>
      </c>
      <c r="AD35">
        <f t="shared" si="7"/>
        <v>7.8294172038638852</v>
      </c>
      <c r="AE35">
        <f t="shared" si="8"/>
        <v>6.4260372879355234</v>
      </c>
      <c r="AF35">
        <f t="shared" si="9"/>
        <v>5.7617270753956022</v>
      </c>
      <c r="AG35">
        <f t="shared" si="10"/>
        <v>5.7584481503583866</v>
      </c>
      <c r="AH35">
        <f t="shared" si="11"/>
        <v>4.0042232554479336</v>
      </c>
      <c r="AI35">
        <f t="shared" si="12"/>
        <v>3.2271180216277897</v>
      </c>
      <c r="AJ35">
        <f t="shared" si="13"/>
        <v>2.8552879224075181</v>
      </c>
      <c r="AK35">
        <f t="shared" si="14"/>
        <v>2.5451016138869034</v>
      </c>
      <c r="AL35">
        <f t="shared" si="15"/>
        <v>2.1253992091232812</v>
      </c>
      <c r="AM35">
        <f t="shared" si="16"/>
        <v>1.8821029713618687</v>
      </c>
    </row>
    <row r="36" spans="1:39" x14ac:dyDescent="0.3">
      <c r="A36" t="s">
        <v>147</v>
      </c>
      <c r="B36" t="str">
        <f>VLOOKUP($A36,classification!$A$1:$D$339,2,FALSE)</f>
        <v>Predominantly Urban</v>
      </c>
      <c r="C36" t="str">
        <f>VLOOKUP($A36,classification!$A$1:$D$339,4,FALSE)</f>
        <v>London Borough</v>
      </c>
      <c r="D36">
        <v>190583</v>
      </c>
      <c r="E36">
        <v>23308</v>
      </c>
      <c r="F36">
        <v>10116</v>
      </c>
      <c r="G36">
        <v>12031</v>
      </c>
      <c r="H36">
        <v>19182</v>
      </c>
      <c r="I36">
        <v>19789</v>
      </c>
      <c r="J36">
        <v>17565</v>
      </c>
      <c r="K36">
        <v>15211</v>
      </c>
      <c r="L36">
        <v>11843</v>
      </c>
      <c r="M36">
        <v>10303</v>
      </c>
      <c r="N36">
        <v>9978</v>
      </c>
      <c r="O36">
        <v>7098</v>
      </c>
      <c r="P36">
        <v>6267</v>
      </c>
      <c r="Q36">
        <v>5525</v>
      </c>
      <c r="R36">
        <v>4626</v>
      </c>
      <c r="S36">
        <v>3650</v>
      </c>
      <c r="T36">
        <v>3240</v>
      </c>
      <c r="X36">
        <f t="shared" si="1"/>
        <v>12.229842116033435</v>
      </c>
      <c r="Y36">
        <f t="shared" si="2"/>
        <v>5.3079235818514769</v>
      </c>
      <c r="Z36">
        <f t="shared" si="3"/>
        <v>6.3127351337737361</v>
      </c>
      <c r="AA36">
        <f t="shared" si="4"/>
        <v>10.064906103902237</v>
      </c>
      <c r="AB36">
        <f t="shared" si="5"/>
        <v>10.383402507044176</v>
      </c>
      <c r="AC36">
        <f t="shared" si="6"/>
        <v>9.2164568718091324</v>
      </c>
      <c r="AD36">
        <f t="shared" si="7"/>
        <v>7.9812994863130502</v>
      </c>
      <c r="AE36">
        <f t="shared" si="8"/>
        <v>6.2140904487808459</v>
      </c>
      <c r="AF36">
        <f t="shared" si="9"/>
        <v>5.4060435610731279</v>
      </c>
      <c r="AG36">
        <f t="shared" si="10"/>
        <v>5.2355141854205254</v>
      </c>
      <c r="AH36">
        <f t="shared" si="11"/>
        <v>3.7243615642528454</v>
      </c>
      <c r="AI36">
        <f t="shared" si="12"/>
        <v>3.288331068353421</v>
      </c>
      <c r="AJ36">
        <f t="shared" si="13"/>
        <v>2.8989993860942476</v>
      </c>
      <c r="AK36">
        <f t="shared" si="14"/>
        <v>2.4272888977505862</v>
      </c>
      <c r="AL36">
        <f t="shared" si="15"/>
        <v>1.9151760650215393</v>
      </c>
      <c r="AM36">
        <f t="shared" si="16"/>
        <v>1.7000466988136402</v>
      </c>
    </row>
    <row r="37" spans="1:39" x14ac:dyDescent="0.3">
      <c r="A37" t="s">
        <v>148</v>
      </c>
      <c r="B37" t="str">
        <f>VLOOKUP($A37,classification!$A$1:$D$339,2,FALSE)</f>
        <v>Predominantly Urban</v>
      </c>
      <c r="C37" t="str">
        <f>VLOOKUP($A37,classification!$A$1:$D$339,4,FALSE)</f>
        <v>London Borough</v>
      </c>
      <c r="D37">
        <v>251560</v>
      </c>
      <c r="E37">
        <v>32754</v>
      </c>
      <c r="F37">
        <v>16649</v>
      </c>
      <c r="G37">
        <v>16018</v>
      </c>
      <c r="H37">
        <v>20167</v>
      </c>
      <c r="I37">
        <v>20272</v>
      </c>
      <c r="J37">
        <v>20052</v>
      </c>
      <c r="K37">
        <v>18677</v>
      </c>
      <c r="L37">
        <v>16983</v>
      </c>
      <c r="M37">
        <v>14560</v>
      </c>
      <c r="N37">
        <v>14039</v>
      </c>
      <c r="O37">
        <v>10335</v>
      </c>
      <c r="P37">
        <v>8851</v>
      </c>
      <c r="Q37">
        <v>7800</v>
      </c>
      <c r="R37">
        <v>6639</v>
      </c>
      <c r="S37">
        <v>5093</v>
      </c>
      <c r="T37">
        <v>4371</v>
      </c>
      <c r="X37">
        <f t="shared" si="1"/>
        <v>13.020352997296868</v>
      </c>
      <c r="Y37">
        <f t="shared" si="2"/>
        <v>6.6183017967880424</v>
      </c>
      <c r="Z37">
        <f t="shared" si="3"/>
        <v>6.3674670058832881</v>
      </c>
      <c r="AA37">
        <f t="shared" si="4"/>
        <v>8.016775321990778</v>
      </c>
      <c r="AB37">
        <f t="shared" si="5"/>
        <v>8.0585148672284941</v>
      </c>
      <c r="AC37">
        <f t="shared" si="6"/>
        <v>7.9710605819685165</v>
      </c>
      <c r="AD37">
        <f t="shared" si="7"/>
        <v>7.4244712990936552</v>
      </c>
      <c r="AE37">
        <f t="shared" si="8"/>
        <v>6.751073302591827</v>
      </c>
      <c r="AF37">
        <f t="shared" si="9"/>
        <v>5.7878836062967087</v>
      </c>
      <c r="AG37">
        <f t="shared" si="10"/>
        <v>5.5807759580219427</v>
      </c>
      <c r="AH37">
        <f t="shared" si="11"/>
        <v>4.1083638098266819</v>
      </c>
      <c r="AI37">
        <f t="shared" si="12"/>
        <v>3.5184449038002863</v>
      </c>
      <c r="AJ37">
        <f t="shared" si="13"/>
        <v>3.1006519319446655</v>
      </c>
      <c r="AK37">
        <f t="shared" si="14"/>
        <v>2.6391318174590555</v>
      </c>
      <c r="AL37">
        <f t="shared" si="15"/>
        <v>2.0245667037684845</v>
      </c>
      <c r="AM37">
        <f t="shared" si="16"/>
        <v>1.737557640324376</v>
      </c>
    </row>
    <row r="38" spans="1:39" x14ac:dyDescent="0.3">
      <c r="A38" t="s">
        <v>149</v>
      </c>
      <c r="B38" t="str">
        <f>VLOOKUP($A38,classification!$A$1:$D$339,2,FALSE)</f>
        <v>Predominantly Urban</v>
      </c>
      <c r="C38" t="str">
        <f>VLOOKUP($A38,classification!$A$1:$D$339,4,FALSE)</f>
        <v>London Borough</v>
      </c>
      <c r="D38">
        <v>181508</v>
      </c>
      <c r="E38">
        <v>23207</v>
      </c>
      <c r="F38">
        <v>8786</v>
      </c>
      <c r="G38">
        <v>10115</v>
      </c>
      <c r="H38">
        <v>14260</v>
      </c>
      <c r="I38">
        <v>17169</v>
      </c>
      <c r="J38">
        <v>17456</v>
      </c>
      <c r="K38">
        <v>15684</v>
      </c>
      <c r="L38">
        <v>12449</v>
      </c>
      <c r="M38">
        <v>10999</v>
      </c>
      <c r="N38">
        <v>11197</v>
      </c>
      <c r="O38">
        <v>7944</v>
      </c>
      <c r="P38">
        <v>6063</v>
      </c>
      <c r="Q38">
        <v>5195</v>
      </c>
      <c r="R38">
        <v>4560</v>
      </c>
      <c r="S38">
        <v>3943</v>
      </c>
      <c r="T38">
        <v>3446</v>
      </c>
      <c r="X38">
        <f t="shared" si="1"/>
        <v>12.785662339951958</v>
      </c>
      <c r="Y38">
        <f t="shared" si="2"/>
        <v>4.8405579919342401</v>
      </c>
      <c r="Z38">
        <f t="shared" si="3"/>
        <v>5.5727571236529521</v>
      </c>
      <c r="AA38">
        <f t="shared" si="4"/>
        <v>7.8564030235581903</v>
      </c>
      <c r="AB38">
        <f t="shared" si="5"/>
        <v>9.4590872027679218</v>
      </c>
      <c r="AC38">
        <f t="shared" si="6"/>
        <v>9.6172069550653418</v>
      </c>
      <c r="AD38">
        <f t="shared" si="7"/>
        <v>8.6409414461070586</v>
      </c>
      <c r="AE38">
        <f t="shared" si="8"/>
        <v>6.8586508583643697</v>
      </c>
      <c r="AF38">
        <f t="shared" si="9"/>
        <v>6.0597879983251426</v>
      </c>
      <c r="AG38">
        <f t="shared" si="10"/>
        <v>6.1688740992132578</v>
      </c>
      <c r="AH38">
        <f t="shared" si="11"/>
        <v>4.3766665932080127</v>
      </c>
      <c r="AI38">
        <f t="shared" si="12"/>
        <v>3.340348634770919</v>
      </c>
      <c r="AJ38">
        <f t="shared" si="13"/>
        <v>2.8621327985543337</v>
      </c>
      <c r="AK38">
        <f t="shared" si="14"/>
        <v>2.5122859598475</v>
      </c>
      <c r="AL38">
        <f t="shared" si="15"/>
        <v>2.1723560394032218</v>
      </c>
      <c r="AM38">
        <f t="shared" si="16"/>
        <v>1.8985389073759835</v>
      </c>
    </row>
    <row r="39" spans="1:39" x14ac:dyDescent="0.3">
      <c r="A39" t="s">
        <v>150</v>
      </c>
      <c r="B39" t="str">
        <f>VLOOKUP($A39,classification!$A$1:$D$339,2,FALSE)</f>
        <v>Predominantly Urban</v>
      </c>
      <c r="C39" t="str">
        <f>VLOOKUP($A39,classification!$A$1:$D$339,4,FALSE)</f>
        <v>London Borough</v>
      </c>
      <c r="D39">
        <v>182103</v>
      </c>
      <c r="E39">
        <v>26173</v>
      </c>
      <c r="F39">
        <v>11264</v>
      </c>
      <c r="G39">
        <v>9783</v>
      </c>
      <c r="H39">
        <v>12518</v>
      </c>
      <c r="I39">
        <v>14962</v>
      </c>
      <c r="J39">
        <v>15782</v>
      </c>
      <c r="K39">
        <v>15106</v>
      </c>
      <c r="L39">
        <v>12519</v>
      </c>
      <c r="M39">
        <v>10536</v>
      </c>
      <c r="N39">
        <v>11102</v>
      </c>
      <c r="O39">
        <v>8060</v>
      </c>
      <c r="P39">
        <v>6972</v>
      </c>
      <c r="Q39">
        <v>6143</v>
      </c>
      <c r="R39">
        <v>5386</v>
      </c>
      <c r="S39">
        <v>4178</v>
      </c>
      <c r="T39">
        <v>3494</v>
      </c>
      <c r="X39">
        <f t="shared" si="1"/>
        <v>14.372635266854472</v>
      </c>
      <c r="Y39">
        <f t="shared" si="2"/>
        <v>6.1855103979615933</v>
      </c>
      <c r="Z39">
        <f t="shared" si="3"/>
        <v>5.3722343948205138</v>
      </c>
      <c r="AA39">
        <f t="shared" si="4"/>
        <v>6.8741316727346611</v>
      </c>
      <c r="AB39">
        <f t="shared" si="5"/>
        <v>8.2162292768378329</v>
      </c>
      <c r="AC39">
        <f t="shared" si="6"/>
        <v>8.6665238903258039</v>
      </c>
      <c r="AD39">
        <f t="shared" si="7"/>
        <v>8.2953054040845018</v>
      </c>
      <c r="AE39">
        <f t="shared" si="8"/>
        <v>6.8746808125072079</v>
      </c>
      <c r="AF39">
        <f t="shared" si="9"/>
        <v>5.7857366435478825</v>
      </c>
      <c r="AG39">
        <f t="shared" si="10"/>
        <v>6.0965497548090912</v>
      </c>
      <c r="AH39">
        <f t="shared" si="11"/>
        <v>4.426066566723228</v>
      </c>
      <c r="AI39">
        <f t="shared" si="12"/>
        <v>3.8286024941928467</v>
      </c>
      <c r="AJ39">
        <f t="shared" si="13"/>
        <v>3.3733656227519591</v>
      </c>
      <c r="AK39">
        <f t="shared" si="14"/>
        <v>2.9576668149344054</v>
      </c>
      <c r="AL39">
        <f t="shared" si="15"/>
        <v>2.2943059696984673</v>
      </c>
      <c r="AM39">
        <f t="shared" si="16"/>
        <v>1.9186943652767938</v>
      </c>
    </row>
    <row r="40" spans="1:39" x14ac:dyDescent="0.3">
      <c r="A40" t="s">
        <v>151</v>
      </c>
      <c r="B40" t="str">
        <f>VLOOKUP($A40,classification!$A$1:$D$339,2,FALSE)</f>
        <v>Predominantly Urban</v>
      </c>
      <c r="C40" t="str">
        <f>VLOOKUP($A40,classification!$A$1:$D$339,4,FALSE)</f>
        <v>London Borough</v>
      </c>
      <c r="D40">
        <v>226747</v>
      </c>
      <c r="E40">
        <v>24896</v>
      </c>
      <c r="F40">
        <v>14178</v>
      </c>
      <c r="G40">
        <v>16749</v>
      </c>
      <c r="H40">
        <v>20392</v>
      </c>
      <c r="I40">
        <v>22008</v>
      </c>
      <c r="J40">
        <v>21076</v>
      </c>
      <c r="K40">
        <v>17586</v>
      </c>
      <c r="L40">
        <v>14180</v>
      </c>
      <c r="M40">
        <v>11449</v>
      </c>
      <c r="N40">
        <v>10423</v>
      </c>
      <c r="O40">
        <v>8115</v>
      </c>
      <c r="P40">
        <v>7341</v>
      </c>
      <c r="Q40">
        <v>5909</v>
      </c>
      <c r="R40">
        <v>4792</v>
      </c>
      <c r="S40">
        <v>3638</v>
      </c>
      <c r="T40">
        <v>3216</v>
      </c>
      <c r="X40">
        <f t="shared" si="1"/>
        <v>10.979638098850261</v>
      </c>
      <c r="Y40">
        <f t="shared" si="2"/>
        <v>6.2527839398095679</v>
      </c>
      <c r="Z40">
        <f t="shared" si="3"/>
        <v>7.3866467913577685</v>
      </c>
      <c r="AA40">
        <f t="shared" si="4"/>
        <v>8.9932832628436099</v>
      </c>
      <c r="AB40">
        <f t="shared" si="5"/>
        <v>9.705971854092887</v>
      </c>
      <c r="AC40">
        <f t="shared" si="6"/>
        <v>9.294941057654567</v>
      </c>
      <c r="AD40">
        <f t="shared" si="7"/>
        <v>7.7557806718501237</v>
      </c>
      <c r="AE40">
        <f t="shared" si="8"/>
        <v>6.2536659801452723</v>
      </c>
      <c r="AF40">
        <f t="shared" si="9"/>
        <v>5.049239901740707</v>
      </c>
      <c r="AG40">
        <f t="shared" si="10"/>
        <v>4.5967532095242714</v>
      </c>
      <c r="AH40">
        <f t="shared" si="11"/>
        <v>3.5788786621212187</v>
      </c>
      <c r="AI40">
        <f t="shared" si="12"/>
        <v>3.2375290522035574</v>
      </c>
      <c r="AJ40">
        <f t="shared" si="13"/>
        <v>2.605988171839098</v>
      </c>
      <c r="AK40">
        <f t="shared" si="14"/>
        <v>2.1133686443481059</v>
      </c>
      <c r="AL40">
        <f t="shared" si="15"/>
        <v>1.6044313706465796</v>
      </c>
      <c r="AM40">
        <f t="shared" si="16"/>
        <v>1.4183208598129193</v>
      </c>
    </row>
    <row r="41" spans="1:39" x14ac:dyDescent="0.3">
      <c r="A41" t="s">
        <v>42</v>
      </c>
      <c r="B41" t="str">
        <f>VLOOKUP($A41,classification!$A$1:$D$339,2,FALSE)</f>
        <v>Predominantly Urban</v>
      </c>
      <c r="C41" t="str">
        <f>VLOOKUP($A41,classification!$A$1:$D$339,4,FALSE)</f>
        <v>Met District</v>
      </c>
      <c r="D41">
        <v>192857</v>
      </c>
      <c r="E41">
        <v>33759</v>
      </c>
      <c r="F41">
        <v>12400</v>
      </c>
      <c r="G41">
        <v>11392</v>
      </c>
      <c r="H41">
        <v>11691</v>
      </c>
      <c r="I41">
        <v>12691</v>
      </c>
      <c r="J41">
        <v>14600</v>
      </c>
      <c r="K41">
        <v>15062</v>
      </c>
      <c r="L41">
        <v>13541</v>
      </c>
      <c r="M41">
        <v>11751</v>
      </c>
      <c r="N41">
        <v>12932</v>
      </c>
      <c r="O41">
        <v>10122</v>
      </c>
      <c r="P41">
        <v>9904</v>
      </c>
      <c r="Q41">
        <v>8760</v>
      </c>
      <c r="R41">
        <v>6915</v>
      </c>
      <c r="S41">
        <v>4742</v>
      </c>
      <c r="T41">
        <v>3438</v>
      </c>
      <c r="X41">
        <f t="shared" si="1"/>
        <v>17.504679633096025</v>
      </c>
      <c r="Y41">
        <f t="shared" si="2"/>
        <v>6.4296343923217725</v>
      </c>
      <c r="Z41">
        <f t="shared" si="3"/>
        <v>5.9069673384943249</v>
      </c>
      <c r="AA41">
        <f t="shared" si="4"/>
        <v>6.0620044903736963</v>
      </c>
      <c r="AB41">
        <f t="shared" si="5"/>
        <v>6.5805233929802913</v>
      </c>
      <c r="AC41">
        <f t="shared" si="6"/>
        <v>7.5703759780562798</v>
      </c>
      <c r="AD41">
        <f t="shared" si="7"/>
        <v>7.8099317110605266</v>
      </c>
      <c r="AE41">
        <f t="shared" si="8"/>
        <v>7.021264460195896</v>
      </c>
      <c r="AF41">
        <f t="shared" si="9"/>
        <v>6.0931156245300926</v>
      </c>
      <c r="AG41">
        <f t="shared" si="10"/>
        <v>6.7054864485084806</v>
      </c>
      <c r="AH41">
        <f t="shared" si="11"/>
        <v>5.2484483321839495</v>
      </c>
      <c r="AI41">
        <f t="shared" si="12"/>
        <v>5.135411211415712</v>
      </c>
      <c r="AJ41">
        <f t="shared" si="13"/>
        <v>4.5422255868337684</v>
      </c>
      <c r="AK41">
        <f t="shared" si="14"/>
        <v>3.5855582115246012</v>
      </c>
      <c r="AL41">
        <f t="shared" si="15"/>
        <v>2.4588166361604711</v>
      </c>
      <c r="AM41">
        <f t="shared" si="16"/>
        <v>1.7826679871614719</v>
      </c>
    </row>
    <row r="42" spans="1:39" x14ac:dyDescent="0.3">
      <c r="A42" t="s">
        <v>43</v>
      </c>
      <c r="B42" t="str">
        <f>VLOOKUP($A42,classification!$A$1:$D$339,2,FALSE)</f>
        <v>Predominantly Urban</v>
      </c>
      <c r="C42" t="str">
        <f>VLOOKUP($A42,classification!$A$1:$D$339,4,FALSE)</f>
        <v>Met District</v>
      </c>
      <c r="D42">
        <v>269608</v>
      </c>
      <c r="E42">
        <v>40970</v>
      </c>
      <c r="F42">
        <v>19081</v>
      </c>
      <c r="G42">
        <v>33788</v>
      </c>
      <c r="H42">
        <v>19254</v>
      </c>
      <c r="I42">
        <v>17544</v>
      </c>
      <c r="J42">
        <v>18211</v>
      </c>
      <c r="K42">
        <v>18629</v>
      </c>
      <c r="L42">
        <v>17337</v>
      </c>
      <c r="M42">
        <v>14983</v>
      </c>
      <c r="N42">
        <v>14822</v>
      </c>
      <c r="O42">
        <v>11140</v>
      </c>
      <c r="P42">
        <v>11027</v>
      </c>
      <c r="Q42">
        <v>9936</v>
      </c>
      <c r="R42">
        <v>8579</v>
      </c>
      <c r="S42">
        <v>6301</v>
      </c>
      <c r="T42">
        <v>5127</v>
      </c>
      <c r="X42">
        <f t="shared" si="1"/>
        <v>15.196136613156879</v>
      </c>
      <c r="Y42">
        <f t="shared" si="2"/>
        <v>7.0773122459274207</v>
      </c>
      <c r="Z42">
        <f t="shared" si="3"/>
        <v>12.532269072134358</v>
      </c>
      <c r="AA42">
        <f t="shared" si="4"/>
        <v>7.1414794813210287</v>
      </c>
      <c r="AB42">
        <f t="shared" si="5"/>
        <v>6.5072253048870952</v>
      </c>
      <c r="AC42">
        <f t="shared" si="6"/>
        <v>6.7546215245838406</v>
      </c>
      <c r="AD42">
        <f t="shared" si="7"/>
        <v>6.9096614343788021</v>
      </c>
      <c r="AE42">
        <f t="shared" si="8"/>
        <v>6.43044716773983</v>
      </c>
      <c r="AF42">
        <f t="shared" si="9"/>
        <v>5.5573276757366248</v>
      </c>
      <c r="AG42">
        <f t="shared" si="10"/>
        <v>5.4976113468443071</v>
      </c>
      <c r="AH42">
        <f t="shared" si="11"/>
        <v>4.1319248686982579</v>
      </c>
      <c r="AI42">
        <f t="shared" si="12"/>
        <v>4.0900121658111033</v>
      </c>
      <c r="AJ42">
        <f t="shared" si="13"/>
        <v>3.6853505830687516</v>
      </c>
      <c r="AK42">
        <f t="shared" si="14"/>
        <v>3.182027239547788</v>
      </c>
      <c r="AL42">
        <f t="shared" si="15"/>
        <v>2.3370968220527581</v>
      </c>
      <c r="AM42">
        <f t="shared" si="16"/>
        <v>1.9016498026764785</v>
      </c>
    </row>
    <row r="43" spans="1:39" x14ac:dyDescent="0.3">
      <c r="A43" t="s">
        <v>44</v>
      </c>
      <c r="B43" t="str">
        <f>VLOOKUP($A43,classification!$A$1:$D$339,2,FALSE)</f>
        <v>Predominantly Urban</v>
      </c>
      <c r="C43" t="str">
        <f>VLOOKUP($A43,classification!$A$1:$D$339,4,FALSE)</f>
        <v>Met District</v>
      </c>
      <c r="D43">
        <v>194120</v>
      </c>
      <c r="E43">
        <v>34434</v>
      </c>
      <c r="F43">
        <v>11779</v>
      </c>
      <c r="G43">
        <v>10380</v>
      </c>
      <c r="H43">
        <v>11419</v>
      </c>
      <c r="I43">
        <v>13006</v>
      </c>
      <c r="J43">
        <v>14463</v>
      </c>
      <c r="K43">
        <v>15389</v>
      </c>
      <c r="L43">
        <v>13958</v>
      </c>
      <c r="M43">
        <v>13023</v>
      </c>
      <c r="N43">
        <v>13391</v>
      </c>
      <c r="O43">
        <v>9827</v>
      </c>
      <c r="P43">
        <v>9394</v>
      </c>
      <c r="Q43">
        <v>8471</v>
      </c>
      <c r="R43">
        <v>7228</v>
      </c>
      <c r="S43">
        <v>5354</v>
      </c>
      <c r="T43">
        <v>3987</v>
      </c>
      <c r="X43">
        <f t="shared" si="1"/>
        <v>17.738512260457448</v>
      </c>
      <c r="Y43">
        <f t="shared" si="2"/>
        <v>6.0678961467133732</v>
      </c>
      <c r="Z43">
        <f t="shared" si="3"/>
        <v>5.3472079126313616</v>
      </c>
      <c r="AA43">
        <f t="shared" si="4"/>
        <v>5.8824438491654645</v>
      </c>
      <c r="AB43">
        <f t="shared" si="5"/>
        <v>6.6999793941891612</v>
      </c>
      <c r="AC43">
        <f t="shared" si="6"/>
        <v>7.4505460539872246</v>
      </c>
      <c r="AD43">
        <f t="shared" si="7"/>
        <v>7.9275705749021226</v>
      </c>
      <c r="AE43">
        <f t="shared" si="8"/>
        <v>7.1903976921491859</v>
      </c>
      <c r="AF43">
        <f t="shared" si="9"/>
        <v>6.7087368637955906</v>
      </c>
      <c r="AG43">
        <f t="shared" si="10"/>
        <v>6.8983103235112297</v>
      </c>
      <c r="AH43">
        <f t="shared" si="11"/>
        <v>5.0623325777869361</v>
      </c>
      <c r="AI43">
        <f t="shared" si="12"/>
        <v>4.839274675458479</v>
      </c>
      <c r="AJ43">
        <f t="shared" si="13"/>
        <v>4.3637955903564807</v>
      </c>
      <c r="AK43">
        <f t="shared" si="14"/>
        <v>3.7234700185452296</v>
      </c>
      <c r="AL43">
        <f t="shared" si="15"/>
        <v>2.7580877807541726</v>
      </c>
      <c r="AM43">
        <f t="shared" si="16"/>
        <v>2.0538841953430866</v>
      </c>
    </row>
    <row r="44" spans="1:39" x14ac:dyDescent="0.3">
      <c r="A44" t="s">
        <v>45</v>
      </c>
      <c r="B44" t="str">
        <f>VLOOKUP($A44,classification!$A$1:$D$339,2,FALSE)</f>
        <v>Predominantly Urban</v>
      </c>
      <c r="C44" t="str">
        <f>VLOOKUP($A44,classification!$A$1:$D$339,4,FALSE)</f>
        <v>Met District</v>
      </c>
      <c r="D44">
        <v>149585</v>
      </c>
      <c r="E44">
        <v>27153</v>
      </c>
      <c r="F44">
        <v>10128</v>
      </c>
      <c r="G44">
        <v>8565</v>
      </c>
      <c r="H44">
        <v>8056</v>
      </c>
      <c r="I44">
        <v>8982</v>
      </c>
      <c r="J44">
        <v>10802</v>
      </c>
      <c r="K44">
        <v>11847</v>
      </c>
      <c r="L44">
        <v>11004</v>
      </c>
      <c r="M44">
        <v>9697</v>
      </c>
      <c r="N44">
        <v>9835</v>
      </c>
      <c r="O44">
        <v>7429</v>
      </c>
      <c r="P44">
        <v>7413</v>
      </c>
      <c r="Q44">
        <v>6849</v>
      </c>
      <c r="R44">
        <v>5727</v>
      </c>
      <c r="S44">
        <v>4286</v>
      </c>
      <c r="T44">
        <v>2878</v>
      </c>
      <c r="X44">
        <f t="shared" si="1"/>
        <v>18.152221145168298</v>
      </c>
      <c r="Y44">
        <f t="shared" si="2"/>
        <v>6.7707323595280275</v>
      </c>
      <c r="Z44">
        <f t="shared" si="3"/>
        <v>5.7258414948022862</v>
      </c>
      <c r="AA44">
        <f t="shared" si="4"/>
        <v>5.3855667346324836</v>
      </c>
      <c r="AB44">
        <f t="shared" si="5"/>
        <v>6.0046127619747969</v>
      </c>
      <c r="AC44">
        <f t="shared" si="6"/>
        <v>7.2213122973560182</v>
      </c>
      <c r="AD44">
        <f t="shared" si="7"/>
        <v>7.9199117558578731</v>
      </c>
      <c r="AE44">
        <f t="shared" si="8"/>
        <v>7.3563525754587689</v>
      </c>
      <c r="AF44">
        <f t="shared" si="9"/>
        <v>6.4826018651602766</v>
      </c>
      <c r="AG44">
        <f t="shared" si="10"/>
        <v>6.5748571046562159</v>
      </c>
      <c r="AH44">
        <f t="shared" si="11"/>
        <v>4.9664070595313703</v>
      </c>
      <c r="AI44">
        <f t="shared" si="12"/>
        <v>4.9557107998796672</v>
      </c>
      <c r="AJ44">
        <f t="shared" si="13"/>
        <v>4.5786676471571344</v>
      </c>
      <c r="AK44">
        <f t="shared" si="14"/>
        <v>3.8285924390814587</v>
      </c>
      <c r="AL44">
        <f t="shared" si="15"/>
        <v>2.8652605541999532</v>
      </c>
      <c r="AM44">
        <f t="shared" si="16"/>
        <v>1.9239897048500851</v>
      </c>
    </row>
    <row r="45" spans="1:39" x14ac:dyDescent="0.3">
      <c r="A45" t="s">
        <v>46</v>
      </c>
      <c r="B45" t="str">
        <f>VLOOKUP($A45,classification!$A$1:$D$339,2,FALSE)</f>
        <v>Predominantly Urban</v>
      </c>
      <c r="C45" t="str">
        <f>VLOOKUP($A45,classification!$A$1:$D$339,4,FALSE)</f>
        <v>Met District</v>
      </c>
      <c r="D45">
        <v>279199</v>
      </c>
      <c r="E45">
        <v>45316</v>
      </c>
      <c r="F45">
        <v>18723</v>
      </c>
      <c r="G45">
        <v>19197</v>
      </c>
      <c r="H45">
        <v>16641</v>
      </c>
      <c r="I45">
        <v>18102</v>
      </c>
      <c r="J45">
        <v>20537</v>
      </c>
      <c r="K45">
        <v>21341</v>
      </c>
      <c r="L45">
        <v>20242</v>
      </c>
      <c r="M45">
        <v>18148</v>
      </c>
      <c r="N45">
        <v>18551</v>
      </c>
      <c r="O45">
        <v>13965</v>
      </c>
      <c r="P45">
        <v>13564</v>
      </c>
      <c r="Q45">
        <v>11981</v>
      </c>
      <c r="R45">
        <v>9328</v>
      </c>
      <c r="S45">
        <v>6294</v>
      </c>
      <c r="T45">
        <v>4149</v>
      </c>
      <c r="X45">
        <f t="shared" si="1"/>
        <v>16.230717158729078</v>
      </c>
      <c r="Y45">
        <f t="shared" si="2"/>
        <v>6.7059695772549333</v>
      </c>
      <c r="Z45">
        <f t="shared" si="3"/>
        <v>6.8757409589575893</v>
      </c>
      <c r="AA45">
        <f t="shared" si="4"/>
        <v>5.9602649006622519</v>
      </c>
      <c r="AB45">
        <f t="shared" si="5"/>
        <v>6.4835475771761359</v>
      </c>
      <c r="AC45">
        <f t="shared" si="6"/>
        <v>7.3556853713659436</v>
      </c>
      <c r="AD45">
        <f t="shared" si="7"/>
        <v>7.6436520188109558</v>
      </c>
      <c r="AE45">
        <f t="shared" si="8"/>
        <v>7.250025967141716</v>
      </c>
      <c r="AF45">
        <f t="shared" si="9"/>
        <v>6.5000232808856762</v>
      </c>
      <c r="AG45">
        <f t="shared" si="10"/>
        <v>6.6443647720801291</v>
      </c>
      <c r="AH45">
        <f t="shared" si="11"/>
        <v>5.0018087457333298</v>
      </c>
      <c r="AI45">
        <f t="shared" si="12"/>
        <v>4.8581835894827705</v>
      </c>
      <c r="AJ45">
        <f t="shared" si="13"/>
        <v>4.291204481391409</v>
      </c>
      <c r="AK45">
        <f t="shared" si="14"/>
        <v>3.3409861783172574</v>
      </c>
      <c r="AL45">
        <f t="shared" si="15"/>
        <v>2.2543060684314771</v>
      </c>
      <c r="AM45">
        <f t="shared" si="16"/>
        <v>1.4860368411061644</v>
      </c>
    </row>
    <row r="46" spans="1:39" x14ac:dyDescent="0.3">
      <c r="A46" t="s">
        <v>54</v>
      </c>
      <c r="B46" t="str">
        <f>VLOOKUP($A46,classification!$A$1:$D$339,2,FALSE)</f>
        <v>Predominantly Urban</v>
      </c>
      <c r="C46" t="str">
        <f>VLOOKUP($A46,classification!$A$1:$D$339,4,FALSE)</f>
        <v>Met District</v>
      </c>
      <c r="D46">
        <v>265016</v>
      </c>
      <c r="E46">
        <v>39342</v>
      </c>
      <c r="F46">
        <v>17954</v>
      </c>
      <c r="G46">
        <v>15628</v>
      </c>
      <c r="H46">
        <v>16116</v>
      </c>
      <c r="I46">
        <v>18614</v>
      </c>
      <c r="J46">
        <v>20555</v>
      </c>
      <c r="K46">
        <v>19907</v>
      </c>
      <c r="L46">
        <v>17330</v>
      </c>
      <c r="M46">
        <v>15895</v>
      </c>
      <c r="N46">
        <v>17618</v>
      </c>
      <c r="O46">
        <v>13887</v>
      </c>
      <c r="P46">
        <v>11537</v>
      </c>
      <c r="Q46">
        <v>9330</v>
      </c>
      <c r="R46">
        <v>7927</v>
      </c>
      <c r="S46">
        <v>6162</v>
      </c>
      <c r="T46">
        <v>4386</v>
      </c>
      <c r="X46">
        <f t="shared" si="1"/>
        <v>14.845141425423371</v>
      </c>
      <c r="Y46">
        <f t="shared" si="2"/>
        <v>6.7746853020195008</v>
      </c>
      <c r="Z46">
        <f t="shared" si="3"/>
        <v>5.8970024451353877</v>
      </c>
      <c r="AA46">
        <f t="shared" si="4"/>
        <v>6.0811422706553566</v>
      </c>
      <c r="AB46">
        <f t="shared" si="5"/>
        <v>7.0237268693210977</v>
      </c>
      <c r="AC46">
        <f t="shared" si="6"/>
        <v>7.7561354786126122</v>
      </c>
      <c r="AD46">
        <f t="shared" si="7"/>
        <v>7.5116219398074078</v>
      </c>
      <c r="AE46">
        <f t="shared" si="8"/>
        <v>6.5392278202070822</v>
      </c>
      <c r="AF46">
        <f t="shared" si="9"/>
        <v>5.9977510791801247</v>
      </c>
      <c r="AG46">
        <f t="shared" si="10"/>
        <v>6.6479005041205061</v>
      </c>
      <c r="AH46">
        <f t="shared" si="11"/>
        <v>5.2400609774504181</v>
      </c>
      <c r="AI46">
        <f t="shared" si="12"/>
        <v>4.3533220635735201</v>
      </c>
      <c r="AJ46">
        <f t="shared" si="13"/>
        <v>3.5205421559453014</v>
      </c>
      <c r="AK46">
        <f t="shared" si="14"/>
        <v>2.9911401575753915</v>
      </c>
      <c r="AL46">
        <f t="shared" si="15"/>
        <v>2.3251426328976366</v>
      </c>
      <c r="AM46">
        <f t="shared" si="16"/>
        <v>1.654994415431521</v>
      </c>
    </row>
    <row r="47" spans="1:39" x14ac:dyDescent="0.3">
      <c r="A47" t="s">
        <v>55</v>
      </c>
      <c r="B47" t="str">
        <f>VLOOKUP($A47,classification!$A$1:$D$339,2,FALSE)</f>
        <v>Predominantly Urban</v>
      </c>
      <c r="C47" t="str">
        <f>VLOOKUP($A47,classification!$A$1:$D$339,4,FALSE)</f>
        <v>Met District</v>
      </c>
      <c r="D47">
        <v>181028</v>
      </c>
      <c r="E47">
        <v>27556</v>
      </c>
      <c r="F47">
        <v>12043</v>
      </c>
      <c r="G47">
        <v>9601</v>
      </c>
      <c r="H47">
        <v>10192</v>
      </c>
      <c r="I47">
        <v>12582</v>
      </c>
      <c r="J47">
        <v>14191</v>
      </c>
      <c r="K47">
        <v>14608</v>
      </c>
      <c r="L47">
        <v>12322</v>
      </c>
      <c r="M47">
        <v>11214</v>
      </c>
      <c r="N47">
        <v>12376</v>
      </c>
      <c r="O47">
        <v>9523</v>
      </c>
      <c r="P47">
        <v>8281</v>
      </c>
      <c r="Q47">
        <v>6629</v>
      </c>
      <c r="R47">
        <v>5435</v>
      </c>
      <c r="S47">
        <v>4007</v>
      </c>
      <c r="T47">
        <v>3204</v>
      </c>
      <c r="X47">
        <f t="shared" si="1"/>
        <v>15.221954614755729</v>
      </c>
      <c r="Y47">
        <f t="shared" si="2"/>
        <v>6.6525620346023819</v>
      </c>
      <c r="Z47">
        <f t="shared" si="3"/>
        <v>5.3035994431800608</v>
      </c>
      <c r="AA47">
        <f t="shared" si="4"/>
        <v>5.6300682767306718</v>
      </c>
      <c r="AB47">
        <f t="shared" si="5"/>
        <v>6.9503060300064075</v>
      </c>
      <c r="AC47">
        <f t="shared" si="6"/>
        <v>7.8391188103497802</v>
      </c>
      <c r="AD47">
        <f t="shared" si="7"/>
        <v>8.0694699162560486</v>
      </c>
      <c r="AE47">
        <f t="shared" si="8"/>
        <v>6.8066818392734829</v>
      </c>
      <c r="AF47">
        <f t="shared" si="9"/>
        <v>6.1946218264577855</v>
      </c>
      <c r="AG47">
        <f t="shared" si="10"/>
        <v>6.8365114788872443</v>
      </c>
      <c r="AH47">
        <f t="shared" si="11"/>
        <v>5.2605121859601827</v>
      </c>
      <c r="AI47">
        <f t="shared" si="12"/>
        <v>4.5744304748436706</v>
      </c>
      <c r="AJ47">
        <f t="shared" si="13"/>
        <v>3.6618644629560069</v>
      </c>
      <c r="AK47">
        <f t="shared" si="14"/>
        <v>3.002297987051727</v>
      </c>
      <c r="AL47">
        <f t="shared" si="15"/>
        <v>2.213469739487814</v>
      </c>
      <c r="AM47">
        <f t="shared" si="16"/>
        <v>1.7698919504165103</v>
      </c>
    </row>
    <row r="48" spans="1:39" x14ac:dyDescent="0.3">
      <c r="A48" t="s">
        <v>56</v>
      </c>
      <c r="B48" t="str">
        <f>VLOOKUP($A48,classification!$A$1:$D$339,2,FALSE)</f>
        <v>Predominantly Urban</v>
      </c>
      <c r="C48" t="str">
        <f>VLOOKUP($A48,classification!$A$1:$D$339,4,FALSE)</f>
        <v>Met District</v>
      </c>
      <c r="D48">
        <v>455745</v>
      </c>
      <c r="E48">
        <v>51807</v>
      </c>
      <c r="F48">
        <v>35511</v>
      </c>
      <c r="G48">
        <v>62667</v>
      </c>
      <c r="H48">
        <v>45620</v>
      </c>
      <c r="I48">
        <v>36800</v>
      </c>
      <c r="J48">
        <v>33369</v>
      </c>
      <c r="K48">
        <v>28997</v>
      </c>
      <c r="L48">
        <v>24184</v>
      </c>
      <c r="M48">
        <v>20340</v>
      </c>
      <c r="N48">
        <v>19712</v>
      </c>
      <c r="O48">
        <v>15355</v>
      </c>
      <c r="P48">
        <v>14270</v>
      </c>
      <c r="Q48">
        <v>12300</v>
      </c>
      <c r="R48">
        <v>10652</v>
      </c>
      <c r="S48">
        <v>8152</v>
      </c>
      <c r="T48">
        <v>6433</v>
      </c>
      <c r="X48">
        <f t="shared" si="1"/>
        <v>11.367541059144916</v>
      </c>
      <c r="Y48">
        <f t="shared" si="2"/>
        <v>7.7918572886153443</v>
      </c>
      <c r="Z48">
        <f t="shared" si="3"/>
        <v>13.750452555705493</v>
      </c>
      <c r="AA48">
        <f t="shared" si="4"/>
        <v>10.009983653139365</v>
      </c>
      <c r="AB48">
        <f t="shared" si="5"/>
        <v>8.0746908907393387</v>
      </c>
      <c r="AC48">
        <f t="shared" si="6"/>
        <v>7.3218576177467662</v>
      </c>
      <c r="AD48">
        <f t="shared" si="7"/>
        <v>6.3625492325752342</v>
      </c>
      <c r="AE48">
        <f t="shared" si="8"/>
        <v>5.3064762092837006</v>
      </c>
      <c r="AF48">
        <f t="shared" si="9"/>
        <v>4.4630220847184283</v>
      </c>
      <c r="AG48">
        <f t="shared" si="10"/>
        <v>4.3252257293003762</v>
      </c>
      <c r="AH48">
        <f t="shared" si="11"/>
        <v>3.3692086583506127</v>
      </c>
      <c r="AI48">
        <f t="shared" si="12"/>
        <v>3.1311369296426732</v>
      </c>
      <c r="AJ48">
        <f t="shared" si="13"/>
        <v>2.6988776618503767</v>
      </c>
      <c r="AK48">
        <f t="shared" si="14"/>
        <v>2.3372719393520498</v>
      </c>
      <c r="AL48">
        <f t="shared" si="15"/>
        <v>1.7887195690572579</v>
      </c>
      <c r="AM48">
        <f t="shared" si="16"/>
        <v>1.4115349592425588</v>
      </c>
    </row>
    <row r="49" spans="1:39" x14ac:dyDescent="0.3">
      <c r="A49" t="s">
        <v>57</v>
      </c>
      <c r="B49" t="str">
        <f>VLOOKUP($A49,classification!$A$1:$D$339,2,FALSE)</f>
        <v>Predominantly Urban</v>
      </c>
      <c r="C49" t="str">
        <f>VLOOKUP($A49,classification!$A$1:$D$339,4,FALSE)</f>
        <v>Met District</v>
      </c>
      <c r="D49">
        <v>219288</v>
      </c>
      <c r="E49">
        <v>31482</v>
      </c>
      <c r="F49">
        <v>15357</v>
      </c>
      <c r="G49">
        <v>13107</v>
      </c>
      <c r="H49">
        <v>12751</v>
      </c>
      <c r="I49">
        <v>14868</v>
      </c>
      <c r="J49">
        <v>16722</v>
      </c>
      <c r="K49">
        <v>16294</v>
      </c>
      <c r="L49">
        <v>14076</v>
      </c>
      <c r="M49">
        <v>13098</v>
      </c>
      <c r="N49">
        <v>13933</v>
      </c>
      <c r="O49">
        <v>11047</v>
      </c>
      <c r="P49">
        <v>9575</v>
      </c>
      <c r="Q49">
        <v>7395</v>
      </c>
      <c r="R49">
        <v>6066</v>
      </c>
      <c r="S49">
        <v>4763</v>
      </c>
      <c r="T49">
        <v>3683</v>
      </c>
      <c r="X49">
        <f t="shared" si="1"/>
        <v>14.35646273393893</v>
      </c>
      <c r="Y49">
        <f t="shared" si="2"/>
        <v>7.003119185728357</v>
      </c>
      <c r="Z49">
        <f t="shared" si="3"/>
        <v>5.9770712487687421</v>
      </c>
      <c r="AA49">
        <f t="shared" si="4"/>
        <v>5.8147276640764654</v>
      </c>
      <c r="AB49">
        <f t="shared" si="5"/>
        <v>6.7801247674291343</v>
      </c>
      <c r="AC49">
        <f t="shared" si="6"/>
        <v>7.6255882674838569</v>
      </c>
      <c r="AD49">
        <f t="shared" si="7"/>
        <v>7.4304111488088722</v>
      </c>
      <c r="AE49">
        <f t="shared" si="8"/>
        <v>6.4189558936193496</v>
      </c>
      <c r="AF49">
        <f t="shared" si="9"/>
        <v>5.9729670570209041</v>
      </c>
      <c r="AG49">
        <f t="shared" si="10"/>
        <v>6.3537448469592501</v>
      </c>
      <c r="AH49">
        <f t="shared" si="11"/>
        <v>5.0376673598190509</v>
      </c>
      <c r="AI49">
        <f t="shared" si="12"/>
        <v>4.3664039983948051</v>
      </c>
      <c r="AJ49">
        <f t="shared" si="13"/>
        <v>3.372277552807267</v>
      </c>
      <c r="AK49">
        <f t="shared" si="14"/>
        <v>2.7662252380431216</v>
      </c>
      <c r="AL49">
        <f t="shared" si="15"/>
        <v>2.1720294772171758</v>
      </c>
      <c r="AM49">
        <f t="shared" si="16"/>
        <v>1.6795264674765604</v>
      </c>
    </row>
    <row r="50" spans="1:39" x14ac:dyDescent="0.3">
      <c r="A50" t="s">
        <v>58</v>
      </c>
      <c r="B50" t="str">
        <f>VLOOKUP($A50,classification!$A$1:$D$339,2,FALSE)</f>
        <v>Predominantly Urban</v>
      </c>
      <c r="C50" t="str">
        <f>VLOOKUP($A50,classification!$A$1:$D$339,4,FALSE)</f>
        <v>Met District</v>
      </c>
      <c r="D50">
        <v>207200</v>
      </c>
      <c r="E50">
        <v>29440</v>
      </c>
      <c r="F50">
        <v>14948</v>
      </c>
      <c r="G50">
        <v>12346</v>
      </c>
      <c r="H50">
        <v>12354</v>
      </c>
      <c r="I50">
        <v>14160</v>
      </c>
      <c r="J50">
        <v>15866</v>
      </c>
      <c r="K50">
        <v>15452</v>
      </c>
      <c r="L50">
        <v>14047</v>
      </c>
      <c r="M50">
        <v>13159</v>
      </c>
      <c r="N50">
        <v>13313</v>
      </c>
      <c r="O50">
        <v>9883</v>
      </c>
      <c r="P50">
        <v>8494</v>
      </c>
      <c r="Q50">
        <v>7137</v>
      </c>
      <c r="R50">
        <v>6182</v>
      </c>
      <c r="S50">
        <v>4425</v>
      </c>
      <c r="T50">
        <v>3202</v>
      </c>
      <c r="X50">
        <f t="shared" si="1"/>
        <v>14.208494208494209</v>
      </c>
      <c r="Y50">
        <f t="shared" si="2"/>
        <v>7.2142857142857144</v>
      </c>
      <c r="Z50">
        <f t="shared" si="3"/>
        <v>5.9584942084942085</v>
      </c>
      <c r="AA50">
        <f t="shared" si="4"/>
        <v>5.9623552123552122</v>
      </c>
      <c r="AB50">
        <f t="shared" si="5"/>
        <v>6.8339768339768341</v>
      </c>
      <c r="AC50">
        <f t="shared" si="6"/>
        <v>7.6573359073359075</v>
      </c>
      <c r="AD50">
        <f t="shared" si="7"/>
        <v>7.4575289575289574</v>
      </c>
      <c r="AE50">
        <f t="shared" si="8"/>
        <v>6.7794401544401541</v>
      </c>
      <c r="AF50">
        <f t="shared" si="9"/>
        <v>6.3508687258687262</v>
      </c>
      <c r="AG50">
        <f t="shared" si="10"/>
        <v>6.4251930501930499</v>
      </c>
      <c r="AH50">
        <f t="shared" si="11"/>
        <v>4.7697876447876446</v>
      </c>
      <c r="AI50">
        <f t="shared" si="12"/>
        <v>4.0994208494208495</v>
      </c>
      <c r="AJ50">
        <f t="shared" si="13"/>
        <v>3.4444980694980694</v>
      </c>
      <c r="AK50">
        <f t="shared" si="14"/>
        <v>2.9835907335907335</v>
      </c>
      <c r="AL50">
        <f t="shared" si="15"/>
        <v>2.1356177606177607</v>
      </c>
      <c r="AM50">
        <f t="shared" si="16"/>
        <v>1.5453667953667953</v>
      </c>
    </row>
    <row r="51" spans="1:39" x14ac:dyDescent="0.3">
      <c r="A51" t="s">
        <v>59</v>
      </c>
      <c r="B51" t="str">
        <f>VLOOKUP($A51,classification!$A$1:$D$339,2,FALSE)</f>
        <v>Predominantly Urban</v>
      </c>
      <c r="C51" t="str">
        <f>VLOOKUP($A51,classification!$A$1:$D$339,4,FALSE)</f>
        <v>Met District</v>
      </c>
      <c r="D51">
        <v>219536</v>
      </c>
      <c r="E51">
        <v>33664</v>
      </c>
      <c r="F51">
        <v>13974</v>
      </c>
      <c r="G51">
        <v>19940</v>
      </c>
      <c r="H51">
        <v>15613</v>
      </c>
      <c r="I51">
        <v>15475</v>
      </c>
      <c r="J51">
        <v>16296</v>
      </c>
      <c r="K51">
        <v>15951</v>
      </c>
      <c r="L51">
        <v>13886</v>
      </c>
      <c r="M51">
        <v>12026</v>
      </c>
      <c r="N51">
        <v>13037</v>
      </c>
      <c r="O51">
        <v>10311</v>
      </c>
      <c r="P51">
        <v>9501</v>
      </c>
      <c r="Q51">
        <v>8306</v>
      </c>
      <c r="R51">
        <v>6513</v>
      </c>
      <c r="S51">
        <v>5298</v>
      </c>
      <c r="T51">
        <v>4046</v>
      </c>
      <c r="X51">
        <f t="shared" si="1"/>
        <v>15.334159317833977</v>
      </c>
      <c r="Y51">
        <f t="shared" si="2"/>
        <v>6.3652430580861452</v>
      </c>
      <c r="Z51">
        <f t="shared" si="3"/>
        <v>9.0827927993586481</v>
      </c>
      <c r="AA51">
        <f t="shared" si="4"/>
        <v>7.1118176517746523</v>
      </c>
      <c r="AB51">
        <f t="shared" si="5"/>
        <v>7.0489578019094816</v>
      </c>
      <c r="AC51">
        <f t="shared" si="6"/>
        <v>7.4229283579913998</v>
      </c>
      <c r="AD51">
        <f t="shared" si="7"/>
        <v>7.2657787333284745</v>
      </c>
      <c r="AE51">
        <f t="shared" si="8"/>
        <v>6.3251585161431381</v>
      </c>
      <c r="AF51">
        <f t="shared" si="9"/>
        <v>5.4779170614386707</v>
      </c>
      <c r="AG51">
        <f t="shared" si="10"/>
        <v>5.9384337876248088</v>
      </c>
      <c r="AH51">
        <f t="shared" si="11"/>
        <v>4.6967239997084764</v>
      </c>
      <c r="AI51">
        <f t="shared" si="12"/>
        <v>4.3277640113694336</v>
      </c>
      <c r="AJ51">
        <f t="shared" si="13"/>
        <v>3.7834341520297357</v>
      </c>
      <c r="AK51">
        <f t="shared" si="14"/>
        <v>2.9667116099409663</v>
      </c>
      <c r="AL51">
        <f t="shared" si="15"/>
        <v>2.4132716274324029</v>
      </c>
      <c r="AM51">
        <f t="shared" si="16"/>
        <v>1.8429779170614387</v>
      </c>
    </row>
    <row r="52" spans="1:39" x14ac:dyDescent="0.3">
      <c r="A52" t="s">
        <v>60</v>
      </c>
      <c r="B52" t="str">
        <f>VLOOKUP($A52,classification!$A$1:$D$339,2,FALSE)</f>
        <v>Predominantly Urban</v>
      </c>
      <c r="C52" t="str">
        <f>VLOOKUP($A52,classification!$A$1:$D$339,4,FALSE)</f>
        <v>Met District</v>
      </c>
      <c r="D52">
        <v>281195</v>
      </c>
      <c r="E52">
        <v>48057</v>
      </c>
      <c r="F52">
        <v>17766</v>
      </c>
      <c r="G52">
        <v>13979</v>
      </c>
      <c r="H52">
        <v>15199</v>
      </c>
      <c r="I52">
        <v>18577</v>
      </c>
      <c r="J52">
        <v>22167</v>
      </c>
      <c r="K52">
        <v>22569</v>
      </c>
      <c r="L52">
        <v>19663</v>
      </c>
      <c r="M52">
        <v>18062</v>
      </c>
      <c r="N52">
        <v>19304</v>
      </c>
      <c r="O52">
        <v>15076</v>
      </c>
      <c r="P52">
        <v>13634</v>
      </c>
      <c r="Q52">
        <v>11819</v>
      </c>
      <c r="R52">
        <v>9807</v>
      </c>
      <c r="S52">
        <v>7198</v>
      </c>
      <c r="T52">
        <v>5599</v>
      </c>
      <c r="X52">
        <f t="shared" si="1"/>
        <v>17.090275431639967</v>
      </c>
      <c r="Y52">
        <f t="shared" si="2"/>
        <v>6.3180355269474919</v>
      </c>
      <c r="Z52">
        <f t="shared" si="3"/>
        <v>4.9712832731734204</v>
      </c>
      <c r="AA52">
        <f t="shared" si="4"/>
        <v>5.4051458951972826</v>
      </c>
      <c r="AB52">
        <f t="shared" si="5"/>
        <v>6.6064474830633548</v>
      </c>
      <c r="AC52">
        <f t="shared" si="6"/>
        <v>7.8831415921335726</v>
      </c>
      <c r="AD52">
        <f t="shared" si="7"/>
        <v>8.0261028823414353</v>
      </c>
      <c r="AE52">
        <f t="shared" si="8"/>
        <v>6.9926563416845964</v>
      </c>
      <c r="AF52">
        <f t="shared" si="9"/>
        <v>6.4233005565532819</v>
      </c>
      <c r="AG52">
        <f t="shared" si="10"/>
        <v>6.8649869307775742</v>
      </c>
      <c r="AH52">
        <f t="shared" si="11"/>
        <v>5.361404007894877</v>
      </c>
      <c r="AI52">
        <f t="shared" si="12"/>
        <v>4.8485926136666722</v>
      </c>
      <c r="AJ52">
        <f t="shared" si="13"/>
        <v>4.203133057131172</v>
      </c>
      <c r="AK52">
        <f t="shared" si="14"/>
        <v>3.487615355891819</v>
      </c>
      <c r="AL52">
        <f t="shared" si="15"/>
        <v>2.5597894699407884</v>
      </c>
      <c r="AM52">
        <f t="shared" si="16"/>
        <v>1.991144935009513</v>
      </c>
    </row>
    <row r="53" spans="1:39" x14ac:dyDescent="0.3">
      <c r="A53" t="s">
        <v>61</v>
      </c>
      <c r="B53" t="str">
        <f>VLOOKUP($A53,classification!$A$1:$D$339,2,FALSE)</f>
        <v>Predominantly Urban</v>
      </c>
      <c r="C53" t="str">
        <f>VLOOKUP($A53,classification!$A$1:$D$339,4,FALSE)</f>
        <v>Met District</v>
      </c>
      <c r="D53">
        <v>213474</v>
      </c>
      <c r="E53">
        <v>32174</v>
      </c>
      <c r="F53">
        <v>14694</v>
      </c>
      <c r="G53">
        <v>12413</v>
      </c>
      <c r="H53">
        <v>12249</v>
      </c>
      <c r="I53">
        <v>14742</v>
      </c>
      <c r="J53">
        <v>17282</v>
      </c>
      <c r="K53">
        <v>17069</v>
      </c>
      <c r="L53">
        <v>14325</v>
      </c>
      <c r="M53">
        <v>12840</v>
      </c>
      <c r="N53">
        <v>14439</v>
      </c>
      <c r="O53">
        <v>11220</v>
      </c>
      <c r="P53">
        <v>9608</v>
      </c>
      <c r="Q53">
        <v>7713</v>
      </c>
      <c r="R53">
        <v>6255</v>
      </c>
      <c r="S53">
        <v>4829</v>
      </c>
      <c r="T53">
        <v>3769</v>
      </c>
      <c r="X53">
        <f t="shared" si="1"/>
        <v>15.071624647498055</v>
      </c>
      <c r="Y53">
        <f t="shared" si="2"/>
        <v>6.8832738413108858</v>
      </c>
      <c r="Z53">
        <f t="shared" si="3"/>
        <v>5.8147596428604889</v>
      </c>
      <c r="AA53">
        <f t="shared" si="4"/>
        <v>5.73793529891228</v>
      </c>
      <c r="AB53">
        <f t="shared" si="5"/>
        <v>6.9057590151493855</v>
      </c>
      <c r="AC53">
        <f t="shared" si="6"/>
        <v>8.0955994641033566</v>
      </c>
      <c r="AD53">
        <f t="shared" si="7"/>
        <v>7.9958215051950123</v>
      </c>
      <c r="AE53">
        <f t="shared" si="8"/>
        <v>6.7104190674274147</v>
      </c>
      <c r="AF53">
        <f t="shared" si="9"/>
        <v>6.0147840017988141</v>
      </c>
      <c r="AG53">
        <f t="shared" si="10"/>
        <v>6.7638213552938531</v>
      </c>
      <c r="AH53">
        <f t="shared" si="11"/>
        <v>5.2559093847494305</v>
      </c>
      <c r="AI53">
        <f t="shared" si="12"/>
        <v>4.5007822966731315</v>
      </c>
      <c r="AJ53">
        <f t="shared" si="13"/>
        <v>3.6130863711740071</v>
      </c>
      <c r="AK53">
        <f t="shared" si="14"/>
        <v>2.9300992158295625</v>
      </c>
      <c r="AL53">
        <f t="shared" si="15"/>
        <v>2.2621021763774509</v>
      </c>
      <c r="AM53">
        <f t="shared" si="16"/>
        <v>1.7655545874439043</v>
      </c>
    </row>
    <row r="54" spans="1:39" x14ac:dyDescent="0.3">
      <c r="A54" t="s">
        <v>62</v>
      </c>
      <c r="B54" t="str">
        <f>VLOOKUP($A54,classification!$A$1:$D$339,2,FALSE)</f>
        <v>Predominantly Urban</v>
      </c>
      <c r="C54" t="str">
        <f>VLOOKUP($A54,classification!$A$1:$D$339,4,FALSE)</f>
        <v>Met District</v>
      </c>
      <c r="D54">
        <v>215430</v>
      </c>
      <c r="E54">
        <v>34767</v>
      </c>
      <c r="F54">
        <v>13565</v>
      </c>
      <c r="G54">
        <v>10960</v>
      </c>
      <c r="H54">
        <v>13025</v>
      </c>
      <c r="I54">
        <v>15601</v>
      </c>
      <c r="J54">
        <v>17317</v>
      </c>
      <c r="K54">
        <v>17882</v>
      </c>
      <c r="L54">
        <v>15283</v>
      </c>
      <c r="M54">
        <v>13162</v>
      </c>
      <c r="N54">
        <v>13366</v>
      </c>
      <c r="O54">
        <v>10241</v>
      </c>
      <c r="P54">
        <v>9628</v>
      </c>
      <c r="Q54">
        <v>8473</v>
      </c>
      <c r="R54">
        <v>7008</v>
      </c>
      <c r="S54">
        <v>5475</v>
      </c>
      <c r="T54">
        <v>4183</v>
      </c>
      <c r="X54">
        <f t="shared" si="1"/>
        <v>16.138420832753098</v>
      </c>
      <c r="Y54">
        <f t="shared" si="2"/>
        <v>6.296708907765864</v>
      </c>
      <c r="Z54">
        <f t="shared" si="3"/>
        <v>5.0874994197651207</v>
      </c>
      <c r="AA54">
        <f t="shared" si="4"/>
        <v>6.0460474400037132</v>
      </c>
      <c r="AB54">
        <f t="shared" si="5"/>
        <v>7.2417954788098218</v>
      </c>
      <c r="AC54">
        <f t="shared" si="6"/>
        <v>8.0383419208095432</v>
      </c>
      <c r="AD54">
        <f t="shared" si="7"/>
        <v>8.3006080861532752</v>
      </c>
      <c r="AE54">
        <f t="shared" si="8"/>
        <v>7.0941837255721119</v>
      </c>
      <c r="AF54">
        <f t="shared" si="9"/>
        <v>6.1096411827507779</v>
      </c>
      <c r="AG54">
        <f t="shared" si="10"/>
        <v>6.2043355150164787</v>
      </c>
      <c r="AH54">
        <f t="shared" si="11"/>
        <v>4.7537483173188511</v>
      </c>
      <c r="AI54">
        <f t="shared" si="12"/>
        <v>4.4692011326184842</v>
      </c>
      <c r="AJ54">
        <f t="shared" si="13"/>
        <v>3.9330641043494405</v>
      </c>
      <c r="AK54">
        <f t="shared" si="14"/>
        <v>3.2530288260687925</v>
      </c>
      <c r="AL54">
        <f t="shared" si="15"/>
        <v>2.5414287703662444</v>
      </c>
      <c r="AM54">
        <f t="shared" si="16"/>
        <v>1.9416979993501369</v>
      </c>
    </row>
    <row r="55" spans="1:39" x14ac:dyDescent="0.3">
      <c r="A55" t="s">
        <v>63</v>
      </c>
      <c r="B55" t="str">
        <f>VLOOKUP($A55,classification!$A$1:$D$339,2,FALSE)</f>
        <v>Predominantly Urban</v>
      </c>
      <c r="C55" t="str">
        <f>VLOOKUP($A55,classification!$A$1:$D$339,4,FALSE)</f>
        <v>Met District</v>
      </c>
      <c r="D55">
        <v>306143</v>
      </c>
      <c r="E55">
        <v>45610</v>
      </c>
      <c r="F55">
        <v>19943</v>
      </c>
      <c r="G55">
        <v>17385</v>
      </c>
      <c r="H55">
        <v>17513</v>
      </c>
      <c r="I55">
        <v>21839</v>
      </c>
      <c r="J55">
        <v>24956</v>
      </c>
      <c r="K55">
        <v>23860</v>
      </c>
      <c r="L55">
        <v>20194</v>
      </c>
      <c r="M55">
        <v>18725</v>
      </c>
      <c r="N55">
        <v>21965</v>
      </c>
      <c r="O55">
        <v>18130</v>
      </c>
      <c r="P55">
        <v>14576</v>
      </c>
      <c r="Q55">
        <v>11452</v>
      </c>
      <c r="R55">
        <v>8625</v>
      </c>
      <c r="S55">
        <v>6329</v>
      </c>
      <c r="T55">
        <v>4628</v>
      </c>
      <c r="X55">
        <f t="shared" si="1"/>
        <v>14.898266496375877</v>
      </c>
      <c r="Y55">
        <f t="shared" si="2"/>
        <v>6.5142760082706443</v>
      </c>
      <c r="Z55">
        <f t="shared" si="3"/>
        <v>5.678718768679996</v>
      </c>
      <c r="AA55">
        <f t="shared" si="4"/>
        <v>5.7205292951333204</v>
      </c>
      <c r="AB55">
        <f t="shared" si="5"/>
        <v>7.1335944313605077</v>
      </c>
      <c r="AC55">
        <f t="shared" si="6"/>
        <v>8.151746079446534</v>
      </c>
      <c r="AD55">
        <f t="shared" si="7"/>
        <v>7.7937434466899456</v>
      </c>
      <c r="AE55">
        <f t="shared" si="8"/>
        <v>6.5962638374877098</v>
      </c>
      <c r="AF55">
        <f t="shared" si="9"/>
        <v>6.1164227174882324</v>
      </c>
      <c r="AG55">
        <f t="shared" si="10"/>
        <v>7.1747516683379988</v>
      </c>
      <c r="AH55">
        <f t="shared" si="11"/>
        <v>5.9220690984278592</v>
      </c>
      <c r="AI55">
        <f t="shared" si="12"/>
        <v>4.7611736998722822</v>
      </c>
      <c r="AJ55">
        <f t="shared" si="13"/>
        <v>3.7407355386208407</v>
      </c>
      <c r="AK55">
        <f t="shared" si="14"/>
        <v>2.817310864530628</v>
      </c>
      <c r="AL55">
        <f t="shared" si="15"/>
        <v>2.0673345462741266</v>
      </c>
      <c r="AM55">
        <f t="shared" si="16"/>
        <v>1.5117118470779995</v>
      </c>
    </row>
    <row r="56" spans="1:39" x14ac:dyDescent="0.3">
      <c r="A56" t="s">
        <v>65</v>
      </c>
      <c r="B56" t="str">
        <f>VLOOKUP($A56,classification!$A$1:$D$339,2,FALSE)</f>
        <v>Predominantly Urban</v>
      </c>
      <c r="C56" t="str">
        <f>VLOOKUP($A56,classification!$A$1:$D$339,4,FALSE)</f>
        <v>Met District</v>
      </c>
      <c r="D56">
        <v>148900</v>
      </c>
      <c r="E56">
        <v>22823</v>
      </c>
      <c r="F56">
        <v>11097</v>
      </c>
      <c r="G56">
        <v>9367</v>
      </c>
      <c r="H56">
        <v>8099</v>
      </c>
      <c r="I56">
        <v>9479</v>
      </c>
      <c r="J56">
        <v>11442</v>
      </c>
      <c r="K56">
        <v>12068</v>
      </c>
      <c r="L56">
        <v>10815</v>
      </c>
      <c r="M56">
        <v>9172</v>
      </c>
      <c r="N56">
        <v>8487</v>
      </c>
      <c r="O56">
        <v>6699</v>
      </c>
      <c r="P56">
        <v>6947</v>
      </c>
      <c r="Q56">
        <v>6279</v>
      </c>
      <c r="R56">
        <v>4905</v>
      </c>
      <c r="S56">
        <v>2893</v>
      </c>
      <c r="T56">
        <v>1799</v>
      </c>
      <c r="X56">
        <f t="shared" si="1"/>
        <v>15.327736736064473</v>
      </c>
      <c r="Y56">
        <f t="shared" si="2"/>
        <v>7.45265278710544</v>
      </c>
      <c r="Z56">
        <f t="shared" si="3"/>
        <v>6.2907991940899937</v>
      </c>
      <c r="AA56">
        <f t="shared" si="4"/>
        <v>5.4392209536601746</v>
      </c>
      <c r="AB56">
        <f t="shared" si="5"/>
        <v>6.3660174613834792</v>
      </c>
      <c r="AC56">
        <f t="shared" si="6"/>
        <v>7.6843519140362657</v>
      </c>
      <c r="AD56">
        <f t="shared" si="7"/>
        <v>8.1047683008730687</v>
      </c>
      <c r="AE56">
        <f t="shared" si="8"/>
        <v>7.2632639355271991</v>
      </c>
      <c r="AF56">
        <f t="shared" si="9"/>
        <v>6.159838817998657</v>
      </c>
      <c r="AG56">
        <f t="shared" si="10"/>
        <v>5.6997985224983214</v>
      </c>
      <c r="AH56">
        <f t="shared" si="11"/>
        <v>4.4989926124916053</v>
      </c>
      <c r="AI56">
        <f t="shared" si="12"/>
        <v>4.665547347212895</v>
      </c>
      <c r="AJ56">
        <f t="shared" si="13"/>
        <v>4.2169241101410346</v>
      </c>
      <c r="AK56">
        <f t="shared" si="14"/>
        <v>3.2941571524513096</v>
      </c>
      <c r="AL56">
        <f t="shared" si="15"/>
        <v>1.9429147078576225</v>
      </c>
      <c r="AM56">
        <f t="shared" si="16"/>
        <v>1.2081934184016119</v>
      </c>
    </row>
    <row r="57" spans="1:39" x14ac:dyDescent="0.3">
      <c r="A57" t="s">
        <v>66</v>
      </c>
      <c r="B57" t="str">
        <f>VLOOKUP($A57,classification!$A$1:$D$339,2,FALSE)</f>
        <v>Predominantly Urban</v>
      </c>
      <c r="C57" t="str">
        <f>VLOOKUP($A57,classification!$A$1:$D$339,4,FALSE)</f>
        <v>Met District</v>
      </c>
      <c r="D57">
        <v>452278</v>
      </c>
      <c r="E57">
        <v>65942</v>
      </c>
      <c r="F57">
        <v>34697</v>
      </c>
      <c r="G57">
        <v>49431</v>
      </c>
      <c r="H57">
        <v>32219</v>
      </c>
      <c r="I57">
        <v>30001</v>
      </c>
      <c r="J57">
        <v>31437</v>
      </c>
      <c r="K57">
        <v>32553</v>
      </c>
      <c r="L57">
        <v>29765</v>
      </c>
      <c r="M57">
        <v>25750</v>
      </c>
      <c r="N57">
        <v>25131</v>
      </c>
      <c r="O57">
        <v>19150</v>
      </c>
      <c r="P57">
        <v>19198</v>
      </c>
      <c r="Q57">
        <v>17048</v>
      </c>
      <c r="R57">
        <v>13689</v>
      </c>
      <c r="S57">
        <v>9194</v>
      </c>
      <c r="T57">
        <v>6813</v>
      </c>
      <c r="X57">
        <f t="shared" si="1"/>
        <v>14.579970725969426</v>
      </c>
      <c r="Y57">
        <f t="shared" si="2"/>
        <v>7.6716090546080062</v>
      </c>
      <c r="Z57">
        <f t="shared" si="3"/>
        <v>10.929339919253202</v>
      </c>
      <c r="AA57">
        <f t="shared" si="4"/>
        <v>7.1237159446181328</v>
      </c>
      <c r="AB57">
        <f t="shared" si="5"/>
        <v>6.6333096016167046</v>
      </c>
      <c r="AC57">
        <f t="shared" si="6"/>
        <v>6.9508134377528865</v>
      </c>
      <c r="AD57">
        <f t="shared" si="7"/>
        <v>7.1975643299032894</v>
      </c>
      <c r="AE57">
        <f t="shared" si="8"/>
        <v>6.5811293054271927</v>
      </c>
      <c r="AF57">
        <f t="shared" si="9"/>
        <v>5.6934009613556267</v>
      </c>
      <c r="AG57">
        <f t="shared" si="10"/>
        <v>5.5565382353331358</v>
      </c>
      <c r="AH57">
        <f t="shared" si="11"/>
        <v>4.2341214916489411</v>
      </c>
      <c r="AI57">
        <f t="shared" si="12"/>
        <v>4.2447344332468084</v>
      </c>
      <c r="AJ57">
        <f t="shared" si="13"/>
        <v>3.7693630908423579</v>
      </c>
      <c r="AK57">
        <f t="shared" si="14"/>
        <v>3.0266782819416376</v>
      </c>
      <c r="AL57">
        <f t="shared" si="15"/>
        <v>2.0328205218914031</v>
      </c>
      <c r="AM57">
        <f t="shared" si="16"/>
        <v>1.5063743980472188</v>
      </c>
    </row>
    <row r="58" spans="1:39" x14ac:dyDescent="0.3">
      <c r="A58" t="s">
        <v>67</v>
      </c>
      <c r="B58" t="str">
        <f>VLOOKUP($A58,classification!$A$1:$D$339,2,FALSE)</f>
        <v>Predominantly Urban</v>
      </c>
      <c r="C58" t="str">
        <f>VLOOKUP($A58,classification!$A$1:$D$339,4,FALSE)</f>
        <v>Met District</v>
      </c>
      <c r="D58">
        <v>276957</v>
      </c>
      <c r="E58">
        <v>54630</v>
      </c>
      <c r="F58">
        <v>18507</v>
      </c>
      <c r="G58">
        <v>14440</v>
      </c>
      <c r="H58">
        <v>12697</v>
      </c>
      <c r="I58">
        <v>15159</v>
      </c>
      <c r="J58">
        <v>19016</v>
      </c>
      <c r="K58">
        <v>21679</v>
      </c>
      <c r="L58">
        <v>19999</v>
      </c>
      <c r="M58">
        <v>18064</v>
      </c>
      <c r="N58">
        <v>18757</v>
      </c>
      <c r="O58">
        <v>15676</v>
      </c>
      <c r="P58">
        <v>15095</v>
      </c>
      <c r="Q58">
        <v>13918</v>
      </c>
      <c r="R58">
        <v>11303</v>
      </c>
      <c r="S58">
        <v>7950</v>
      </c>
      <c r="T58">
        <v>6364</v>
      </c>
      <c r="X58">
        <f t="shared" si="1"/>
        <v>19.725083677249536</v>
      </c>
      <c r="Y58">
        <f t="shared" si="2"/>
        <v>6.6822647559007358</v>
      </c>
      <c r="Z58">
        <f t="shared" si="3"/>
        <v>5.2138057532396722</v>
      </c>
      <c r="AA58">
        <f t="shared" si="4"/>
        <v>4.5844661806706455</v>
      </c>
      <c r="AB58">
        <f t="shared" si="5"/>
        <v>5.4734128402604014</v>
      </c>
      <c r="AC58">
        <f t="shared" si="6"/>
        <v>6.8660477980336294</v>
      </c>
      <c r="AD58">
        <f t="shared" si="7"/>
        <v>7.8275689005874556</v>
      </c>
      <c r="AE58">
        <f t="shared" si="8"/>
        <v>7.2209765414847791</v>
      </c>
      <c r="AF58">
        <f t="shared" si="9"/>
        <v>6.5223121278754466</v>
      </c>
      <c r="AG58">
        <f t="shared" si="10"/>
        <v>6.7725314760053008</v>
      </c>
      <c r="AH58">
        <f t="shared" si="11"/>
        <v>5.660084417436642</v>
      </c>
      <c r="AI58">
        <f t="shared" si="12"/>
        <v>5.4503045599136328</v>
      </c>
      <c r="AJ58">
        <f t="shared" si="13"/>
        <v>5.0253288416613406</v>
      </c>
      <c r="AK58">
        <f t="shared" si="14"/>
        <v>4.0811389493675909</v>
      </c>
      <c r="AL58">
        <f t="shared" si="15"/>
        <v>2.8704816993251661</v>
      </c>
      <c r="AM58">
        <f t="shared" si="16"/>
        <v>2.2978296269818057</v>
      </c>
    </row>
    <row r="59" spans="1:39" x14ac:dyDescent="0.3">
      <c r="A59" t="s">
        <v>68</v>
      </c>
      <c r="B59" t="str">
        <f>VLOOKUP($A59,classification!$A$1:$D$339,2,FALSE)</f>
        <v>Predominantly Urban</v>
      </c>
      <c r="C59" t="str">
        <f>VLOOKUP($A59,classification!$A$1:$D$339,4,FALSE)</f>
        <v>Met District</v>
      </c>
      <c r="D59">
        <v>175361</v>
      </c>
      <c r="E59">
        <v>28773</v>
      </c>
      <c r="F59">
        <v>11558</v>
      </c>
      <c r="G59">
        <v>9531</v>
      </c>
      <c r="H59">
        <v>9425</v>
      </c>
      <c r="I59">
        <v>11835</v>
      </c>
      <c r="J59">
        <v>13255</v>
      </c>
      <c r="K59">
        <v>13233</v>
      </c>
      <c r="L59">
        <v>11830</v>
      </c>
      <c r="M59">
        <v>11329</v>
      </c>
      <c r="N59">
        <v>12666</v>
      </c>
      <c r="O59">
        <v>9994</v>
      </c>
      <c r="P59">
        <v>8916</v>
      </c>
      <c r="Q59">
        <v>7307</v>
      </c>
      <c r="R59">
        <v>5665</v>
      </c>
      <c r="S59">
        <v>3960</v>
      </c>
      <c r="T59">
        <v>2925</v>
      </c>
      <c r="X59">
        <f t="shared" si="1"/>
        <v>16.407867199662412</v>
      </c>
      <c r="Y59">
        <f t="shared" si="2"/>
        <v>6.5909751883257961</v>
      </c>
      <c r="Z59">
        <f t="shared" si="3"/>
        <v>5.4350739332006546</v>
      </c>
      <c r="AA59">
        <f t="shared" si="4"/>
        <v>5.3746271976095024</v>
      </c>
      <c r="AB59">
        <f t="shared" si="5"/>
        <v>6.7489350539743729</v>
      </c>
      <c r="AC59">
        <f t="shared" si="6"/>
        <v>7.5586932100067861</v>
      </c>
      <c r="AD59">
        <f t="shared" si="7"/>
        <v>7.5461476611105089</v>
      </c>
      <c r="AE59">
        <f t="shared" si="8"/>
        <v>6.7460837928615831</v>
      </c>
      <c r="AF59">
        <f t="shared" si="9"/>
        <v>6.4603874293600061</v>
      </c>
      <c r="AG59">
        <f t="shared" si="10"/>
        <v>7.2228146509201023</v>
      </c>
      <c r="AH59">
        <f t="shared" si="11"/>
        <v>5.6991007122450261</v>
      </c>
      <c r="AI59">
        <f t="shared" si="12"/>
        <v>5.0843688163274621</v>
      </c>
      <c r="AJ59">
        <f t="shared" si="13"/>
        <v>4.1668329902315797</v>
      </c>
      <c r="AK59">
        <f t="shared" si="14"/>
        <v>3.2304788407912821</v>
      </c>
      <c r="AL59">
        <f t="shared" si="15"/>
        <v>2.258198801329828</v>
      </c>
      <c r="AM59">
        <f t="shared" si="16"/>
        <v>1.6679877509822594</v>
      </c>
    </row>
    <row r="60" spans="1:39" x14ac:dyDescent="0.3">
      <c r="A60" t="s">
        <v>69</v>
      </c>
      <c r="B60" t="str">
        <f>VLOOKUP($A60,classification!$A$1:$D$339,2,FALSE)</f>
        <v>Predominantly Urban</v>
      </c>
      <c r="C60" t="str">
        <f>VLOOKUP($A60,classification!$A$1:$D$339,4,FALSE)</f>
        <v>Met District</v>
      </c>
      <c r="D60">
        <v>314925</v>
      </c>
      <c r="E60">
        <v>57845</v>
      </c>
      <c r="F60">
        <v>20991</v>
      </c>
      <c r="G60">
        <v>16192</v>
      </c>
      <c r="H60">
        <v>15697</v>
      </c>
      <c r="I60">
        <v>18475</v>
      </c>
      <c r="J60">
        <v>22205</v>
      </c>
      <c r="K60">
        <v>23829</v>
      </c>
      <c r="L60">
        <v>21883</v>
      </c>
      <c r="M60">
        <v>20618</v>
      </c>
      <c r="N60">
        <v>22229</v>
      </c>
      <c r="O60">
        <v>17639</v>
      </c>
      <c r="P60">
        <v>15542</v>
      </c>
      <c r="Q60">
        <v>14045</v>
      </c>
      <c r="R60">
        <v>12161</v>
      </c>
      <c r="S60">
        <v>8902</v>
      </c>
      <c r="T60">
        <v>7195</v>
      </c>
      <c r="X60">
        <f t="shared" si="1"/>
        <v>18.36786536476939</v>
      </c>
      <c r="Y60">
        <f t="shared" si="2"/>
        <v>6.6653965229816627</v>
      </c>
      <c r="Z60">
        <f t="shared" si="3"/>
        <v>5.1415416368976743</v>
      </c>
      <c r="AA60">
        <f t="shared" si="4"/>
        <v>4.9843613558783835</v>
      </c>
      <c r="AB60">
        <f t="shared" si="5"/>
        <v>5.866476145113916</v>
      </c>
      <c r="AC60">
        <f t="shared" si="6"/>
        <v>7.050885131380487</v>
      </c>
      <c r="AD60">
        <f t="shared" si="7"/>
        <v>7.5665634674922604</v>
      </c>
      <c r="AE60">
        <f t="shared" si="8"/>
        <v>6.9486385647376361</v>
      </c>
      <c r="AF60">
        <f t="shared" si="9"/>
        <v>6.5469556243550056</v>
      </c>
      <c r="AG60">
        <f t="shared" si="10"/>
        <v>7.0585059934905132</v>
      </c>
      <c r="AH60">
        <f t="shared" si="11"/>
        <v>5.6010161149480036</v>
      </c>
      <c r="AI60">
        <f t="shared" si="12"/>
        <v>4.9351432880844648</v>
      </c>
      <c r="AJ60">
        <f t="shared" si="13"/>
        <v>4.4597920139715805</v>
      </c>
      <c r="AK60">
        <f t="shared" si="14"/>
        <v>3.8615543383345239</v>
      </c>
      <c r="AL60">
        <f t="shared" si="15"/>
        <v>2.8267047709772166</v>
      </c>
      <c r="AM60">
        <f t="shared" si="16"/>
        <v>2.2846709534016036</v>
      </c>
    </row>
    <row r="61" spans="1:39" x14ac:dyDescent="0.3">
      <c r="A61" t="s">
        <v>76</v>
      </c>
      <c r="B61" t="str">
        <f>VLOOKUP($A61,classification!$A$1:$D$339,2,FALSE)</f>
        <v>Predominantly Urban</v>
      </c>
      <c r="C61" t="str">
        <f>VLOOKUP($A61,classification!$A$1:$D$339,4,FALSE)</f>
        <v>Met District</v>
      </c>
      <c r="D61">
        <v>222618</v>
      </c>
      <c r="E61">
        <v>36360</v>
      </c>
      <c r="F61">
        <v>13942</v>
      </c>
      <c r="G61">
        <v>12467</v>
      </c>
      <c r="H61">
        <v>11423</v>
      </c>
      <c r="I61">
        <v>14857</v>
      </c>
      <c r="J61">
        <v>17772</v>
      </c>
      <c r="K61">
        <v>17495</v>
      </c>
      <c r="L61">
        <v>15638</v>
      </c>
      <c r="M61">
        <v>14331</v>
      </c>
      <c r="N61">
        <v>15166</v>
      </c>
      <c r="O61">
        <v>12670</v>
      </c>
      <c r="P61">
        <v>10644</v>
      </c>
      <c r="Q61">
        <v>9124</v>
      </c>
      <c r="R61">
        <v>7318</v>
      </c>
      <c r="S61">
        <v>5425</v>
      </c>
      <c r="T61">
        <v>3849</v>
      </c>
      <c r="X61">
        <f t="shared" si="1"/>
        <v>16.332911085356979</v>
      </c>
      <c r="Y61">
        <f t="shared" si="2"/>
        <v>6.2627460492862213</v>
      </c>
      <c r="Z61">
        <f t="shared" si="3"/>
        <v>5.6001760863901389</v>
      </c>
      <c r="AA61">
        <f t="shared" si="4"/>
        <v>5.1312113126521668</v>
      </c>
      <c r="AB61">
        <f t="shared" si="5"/>
        <v>6.6737640262692146</v>
      </c>
      <c r="AC61">
        <f t="shared" si="6"/>
        <v>7.9831819529418109</v>
      </c>
      <c r="AD61">
        <f t="shared" si="7"/>
        <v>7.8587535599098004</v>
      </c>
      <c r="AE61">
        <f t="shared" si="8"/>
        <v>7.0245892066230047</v>
      </c>
      <c r="AF61">
        <f t="shared" si="9"/>
        <v>6.4374848395008488</v>
      </c>
      <c r="AG61">
        <f t="shared" si="10"/>
        <v>6.8125668184962578</v>
      </c>
      <c r="AH61">
        <f t="shared" si="11"/>
        <v>5.6913636812836339</v>
      </c>
      <c r="AI61">
        <f t="shared" si="12"/>
        <v>4.7812845322480664</v>
      </c>
      <c r="AJ61">
        <f t="shared" si="13"/>
        <v>4.0985005704839681</v>
      </c>
      <c r="AK61">
        <f t="shared" si="14"/>
        <v>3.2872454159142568</v>
      </c>
      <c r="AL61">
        <f t="shared" si="15"/>
        <v>2.4369098635330477</v>
      </c>
      <c r="AM61">
        <f t="shared" si="16"/>
        <v>1.7289707031776407</v>
      </c>
    </row>
    <row r="62" spans="1:39" x14ac:dyDescent="0.3">
      <c r="A62" t="s">
        <v>77</v>
      </c>
      <c r="B62" t="str">
        <f>VLOOKUP($A62,classification!$A$1:$D$339,2,FALSE)</f>
        <v>Predominantly Urban</v>
      </c>
      <c r="C62" t="str">
        <f>VLOOKUP($A62,classification!$A$1:$D$339,4,FALSE)</f>
        <v>Met District</v>
      </c>
      <c r="D62">
        <v>292174</v>
      </c>
      <c r="E62">
        <v>48143</v>
      </c>
      <c r="F62">
        <v>19943</v>
      </c>
      <c r="G62">
        <v>17338</v>
      </c>
      <c r="H62">
        <v>16080</v>
      </c>
      <c r="I62">
        <v>18491</v>
      </c>
      <c r="J62">
        <v>21550</v>
      </c>
      <c r="K62">
        <v>22614</v>
      </c>
      <c r="L62">
        <v>20616</v>
      </c>
      <c r="M62">
        <v>18427</v>
      </c>
      <c r="N62">
        <v>19430</v>
      </c>
      <c r="O62">
        <v>15472</v>
      </c>
      <c r="P62">
        <v>13780</v>
      </c>
      <c r="Q62">
        <v>12118</v>
      </c>
      <c r="R62">
        <v>10139</v>
      </c>
      <c r="S62">
        <v>7237</v>
      </c>
      <c r="T62">
        <v>4869</v>
      </c>
      <c r="X62">
        <f t="shared" si="1"/>
        <v>16.477509976931554</v>
      </c>
      <c r="Y62">
        <f t="shared" si="2"/>
        <v>6.8257271352002578</v>
      </c>
      <c r="Z62">
        <f t="shared" si="3"/>
        <v>5.9341351386502561</v>
      </c>
      <c r="AA62">
        <f t="shared" si="4"/>
        <v>5.5035697906042289</v>
      </c>
      <c r="AB62">
        <f t="shared" si="5"/>
        <v>6.3287629973919648</v>
      </c>
      <c r="AC62">
        <f t="shared" si="6"/>
        <v>7.3757418524577822</v>
      </c>
      <c r="AD62">
        <f t="shared" si="7"/>
        <v>7.7399084107415446</v>
      </c>
      <c r="AE62">
        <f t="shared" si="8"/>
        <v>7.0560693285507954</v>
      </c>
      <c r="AF62">
        <f t="shared" si="9"/>
        <v>6.3068582420064754</v>
      </c>
      <c r="AG62">
        <f t="shared" si="10"/>
        <v>6.6501468303134432</v>
      </c>
      <c r="AH62">
        <f t="shared" si="11"/>
        <v>5.295474614442079</v>
      </c>
      <c r="AI62">
        <f t="shared" si="12"/>
        <v>4.7163676439382014</v>
      </c>
      <c r="AJ62">
        <f t="shared" si="13"/>
        <v>4.1475285275212714</v>
      </c>
      <c r="AK62">
        <f t="shared" si="14"/>
        <v>3.4701924195855893</v>
      </c>
      <c r="AL62">
        <f t="shared" si="15"/>
        <v>2.4769486675748014</v>
      </c>
      <c r="AM62">
        <f t="shared" si="16"/>
        <v>1.666472718311691</v>
      </c>
    </row>
    <row r="63" spans="1:39" x14ac:dyDescent="0.3">
      <c r="A63" t="s">
        <v>78</v>
      </c>
      <c r="B63" t="str">
        <f>VLOOKUP($A63,classification!$A$1:$D$339,2,FALSE)</f>
        <v>Predominantly Urban</v>
      </c>
      <c r="C63" t="str">
        <f>VLOOKUP($A63,classification!$A$1:$D$339,4,FALSE)</f>
        <v>Met District</v>
      </c>
      <c r="D63">
        <v>252675</v>
      </c>
      <c r="E63">
        <v>40803</v>
      </c>
      <c r="F63">
        <v>16458</v>
      </c>
      <c r="G63">
        <v>14053</v>
      </c>
      <c r="H63">
        <v>13538</v>
      </c>
      <c r="I63">
        <v>16571</v>
      </c>
      <c r="J63">
        <v>19389</v>
      </c>
      <c r="K63">
        <v>19494</v>
      </c>
      <c r="L63">
        <v>17815</v>
      </c>
      <c r="M63">
        <v>15943</v>
      </c>
      <c r="N63">
        <v>17270</v>
      </c>
      <c r="O63">
        <v>14082</v>
      </c>
      <c r="P63">
        <v>12298</v>
      </c>
      <c r="Q63">
        <v>10041</v>
      </c>
      <c r="R63">
        <v>8022</v>
      </c>
      <c r="S63">
        <v>5937</v>
      </c>
      <c r="T63">
        <v>4505</v>
      </c>
      <c r="X63">
        <f t="shared" si="1"/>
        <v>16.148411991688928</v>
      </c>
      <c r="Y63">
        <f t="shared" si="2"/>
        <v>6.5135054912436923</v>
      </c>
      <c r="Z63">
        <f t="shared" si="3"/>
        <v>5.5616899178786978</v>
      </c>
      <c r="AA63">
        <f t="shared" si="4"/>
        <v>5.3578707826259029</v>
      </c>
      <c r="AB63">
        <f t="shared" si="5"/>
        <v>6.558226971405956</v>
      </c>
      <c r="AC63">
        <f t="shared" si="6"/>
        <v>7.6734936182843576</v>
      </c>
      <c r="AD63">
        <f t="shared" si="7"/>
        <v>7.7150489759572576</v>
      </c>
      <c r="AE63">
        <f t="shared" si="8"/>
        <v>7.0505590185020282</v>
      </c>
      <c r="AF63">
        <f t="shared" si="9"/>
        <v>6.3096863559908973</v>
      </c>
      <c r="AG63">
        <f t="shared" si="10"/>
        <v>6.8348669239141193</v>
      </c>
      <c r="AH63">
        <f t="shared" si="11"/>
        <v>5.5731671119026416</v>
      </c>
      <c r="AI63">
        <f t="shared" si="12"/>
        <v>4.8671217967745131</v>
      </c>
      <c r="AJ63">
        <f t="shared" si="13"/>
        <v>3.9738794894627487</v>
      </c>
      <c r="AK63">
        <f t="shared" si="14"/>
        <v>3.1748293262095579</v>
      </c>
      <c r="AL63">
        <f t="shared" si="15"/>
        <v>2.3496586524191154</v>
      </c>
      <c r="AM63">
        <f t="shared" si="16"/>
        <v>1.7829227268229939</v>
      </c>
    </row>
    <row r="64" spans="1:39" x14ac:dyDescent="0.3">
      <c r="A64" t="s">
        <v>79</v>
      </c>
      <c r="B64" t="str">
        <f>VLOOKUP($A64,classification!$A$1:$D$339,2,FALSE)</f>
        <v>Predominantly Urban</v>
      </c>
      <c r="C64" t="str">
        <f>VLOOKUP($A64,classification!$A$1:$D$339,4,FALSE)</f>
        <v>Met District</v>
      </c>
      <c r="D64">
        <v>525721</v>
      </c>
      <c r="E64">
        <v>83379</v>
      </c>
      <c r="F64">
        <v>35642</v>
      </c>
      <c r="G64">
        <v>50159</v>
      </c>
      <c r="H64">
        <v>35146</v>
      </c>
      <c r="I64">
        <v>35895</v>
      </c>
      <c r="J64">
        <v>39620</v>
      </c>
      <c r="K64">
        <v>37254</v>
      </c>
      <c r="L64">
        <v>32689</v>
      </c>
      <c r="M64">
        <v>28564</v>
      </c>
      <c r="N64">
        <v>30690</v>
      </c>
      <c r="O64">
        <v>25781</v>
      </c>
      <c r="P64">
        <v>23452</v>
      </c>
      <c r="Q64">
        <v>19749</v>
      </c>
      <c r="R64">
        <v>16647</v>
      </c>
      <c r="S64">
        <v>12725</v>
      </c>
      <c r="T64">
        <v>10806</v>
      </c>
      <c r="X64">
        <f t="shared" si="1"/>
        <v>15.859933310634348</v>
      </c>
      <c r="Y64">
        <f t="shared" si="2"/>
        <v>6.7796416730547193</v>
      </c>
      <c r="Z64">
        <f t="shared" si="3"/>
        <v>9.540992275370396</v>
      </c>
      <c r="AA64">
        <f t="shared" si="4"/>
        <v>6.6852950519381951</v>
      </c>
      <c r="AB64">
        <f t="shared" si="5"/>
        <v>6.8277660584226236</v>
      </c>
      <c r="AC64">
        <f t="shared" si="6"/>
        <v>7.5363167916061942</v>
      </c>
      <c r="AD64">
        <f t="shared" si="7"/>
        <v>7.0862681916834216</v>
      </c>
      <c r="AE64">
        <f t="shared" si="8"/>
        <v>6.2179368904799315</v>
      </c>
      <c r="AF64">
        <f t="shared" si="9"/>
        <v>5.4333001725249703</v>
      </c>
      <c r="AG64">
        <f t="shared" si="10"/>
        <v>5.8376971815849092</v>
      </c>
      <c r="AH64">
        <f t="shared" si="11"/>
        <v>4.9039319334780238</v>
      </c>
      <c r="AI64">
        <f t="shared" si="12"/>
        <v>4.4609212871466042</v>
      </c>
      <c r="AJ64">
        <f t="shared" si="13"/>
        <v>3.7565552831254601</v>
      </c>
      <c r="AK64">
        <f t="shared" si="14"/>
        <v>3.1665084712233296</v>
      </c>
      <c r="AL64">
        <f t="shared" si="15"/>
        <v>2.4204853905398491</v>
      </c>
      <c r="AM64">
        <f t="shared" si="16"/>
        <v>2.0554628785991049</v>
      </c>
    </row>
    <row r="65" spans="1:39" x14ac:dyDescent="0.3">
      <c r="A65" t="s">
        <v>80</v>
      </c>
      <c r="B65" t="str">
        <f>VLOOKUP($A65,classification!$A$1:$D$339,2,FALSE)</f>
        <v>Predominantly Urban</v>
      </c>
      <c r="C65" t="str">
        <f>VLOOKUP($A65,classification!$A$1:$D$339,4,FALSE)</f>
        <v>Met District</v>
      </c>
      <c r="D65">
        <v>491361</v>
      </c>
      <c r="E65">
        <v>68287</v>
      </c>
      <c r="F65">
        <v>33698</v>
      </c>
      <c r="G65">
        <v>35893</v>
      </c>
      <c r="H65">
        <v>34319</v>
      </c>
      <c r="I65">
        <v>34890</v>
      </c>
      <c r="J65">
        <v>35776</v>
      </c>
      <c r="K65">
        <v>34521</v>
      </c>
      <c r="L65">
        <v>31626</v>
      </c>
      <c r="M65">
        <v>28151</v>
      </c>
      <c r="N65">
        <v>27645</v>
      </c>
      <c r="O65">
        <v>20286</v>
      </c>
      <c r="P65">
        <v>19090</v>
      </c>
      <c r="Q65">
        <v>16719</v>
      </c>
      <c r="R65">
        <v>13959</v>
      </c>
      <c r="S65">
        <v>10559</v>
      </c>
      <c r="T65">
        <v>7960</v>
      </c>
      <c r="X65">
        <f t="shared" si="1"/>
        <v>13.897521374305246</v>
      </c>
      <c r="Y65">
        <f t="shared" si="2"/>
        <v>6.8580941507364237</v>
      </c>
      <c r="Z65">
        <f t="shared" si="3"/>
        <v>7.3048125512606816</v>
      </c>
      <c r="AA65">
        <f t="shared" si="4"/>
        <v>6.9844778075590046</v>
      </c>
      <c r="AB65">
        <f t="shared" si="5"/>
        <v>7.1006856466019892</v>
      </c>
      <c r="AC65">
        <f t="shared" si="6"/>
        <v>7.2810011376564274</v>
      </c>
      <c r="AD65">
        <f t="shared" si="7"/>
        <v>7.0255881113885721</v>
      </c>
      <c r="AE65">
        <f t="shared" si="8"/>
        <v>6.4364082619499712</v>
      </c>
      <c r="AF65">
        <f t="shared" si="9"/>
        <v>5.7291889262680593</v>
      </c>
      <c r="AG65">
        <f t="shared" si="10"/>
        <v>5.6262096503385495</v>
      </c>
      <c r="AH65">
        <f t="shared" si="11"/>
        <v>4.1285327895376316</v>
      </c>
      <c r="AI65">
        <f t="shared" si="12"/>
        <v>3.8851272282496985</v>
      </c>
      <c r="AJ65">
        <f t="shared" si="13"/>
        <v>3.4025899491412628</v>
      </c>
      <c r="AK65">
        <f t="shared" si="14"/>
        <v>2.8408848077075715</v>
      </c>
      <c r="AL65">
        <f t="shared" si="15"/>
        <v>2.1489291986950532</v>
      </c>
      <c r="AM65">
        <f t="shared" si="16"/>
        <v>1.6199901905116605</v>
      </c>
    </row>
    <row r="66" spans="1:39" x14ac:dyDescent="0.3">
      <c r="A66" t="s">
        <v>81</v>
      </c>
      <c r="B66" t="str">
        <f>VLOOKUP($A66,classification!$A$1:$D$339,2,FALSE)</f>
        <v>Predominantly Urban</v>
      </c>
      <c r="C66" t="str">
        <f>VLOOKUP($A66,classification!$A$1:$D$339,4,FALSE)</f>
        <v>Met District</v>
      </c>
      <c r="D66">
        <v>196270</v>
      </c>
      <c r="E66">
        <v>30162</v>
      </c>
      <c r="F66">
        <v>12693</v>
      </c>
      <c r="G66">
        <v>10224</v>
      </c>
      <c r="H66">
        <v>10822</v>
      </c>
      <c r="I66">
        <v>13304</v>
      </c>
      <c r="J66">
        <v>15414</v>
      </c>
      <c r="K66">
        <v>15721</v>
      </c>
      <c r="L66">
        <v>13996</v>
      </c>
      <c r="M66">
        <v>12599</v>
      </c>
      <c r="N66">
        <v>13653</v>
      </c>
      <c r="O66">
        <v>10184</v>
      </c>
      <c r="P66">
        <v>8565</v>
      </c>
      <c r="Q66">
        <v>7039</v>
      </c>
      <c r="R66">
        <v>6101</v>
      </c>
      <c r="S66">
        <v>4716</v>
      </c>
      <c r="T66">
        <v>3741</v>
      </c>
      <c r="X66">
        <f t="shared" si="1"/>
        <v>15.367605849085443</v>
      </c>
      <c r="Y66">
        <f t="shared" si="2"/>
        <v>6.467111631935599</v>
      </c>
      <c r="Z66">
        <f t="shared" si="3"/>
        <v>5.2091506598053705</v>
      </c>
      <c r="AA66">
        <f t="shared" si="4"/>
        <v>5.5138329851734857</v>
      </c>
      <c r="AB66">
        <f t="shared" si="5"/>
        <v>6.7784174861160649</v>
      </c>
      <c r="AC66">
        <f t="shared" si="6"/>
        <v>7.8534671625821568</v>
      </c>
      <c r="AD66">
        <f t="shared" si="7"/>
        <v>8.0098843429968927</v>
      </c>
      <c r="AE66">
        <f t="shared" si="8"/>
        <v>7.1309930198196358</v>
      </c>
      <c r="AF66">
        <f t="shared" si="9"/>
        <v>6.4192184236001424</v>
      </c>
      <c r="AG66">
        <f t="shared" si="10"/>
        <v>6.956233759616854</v>
      </c>
      <c r="AH66">
        <f t="shared" si="11"/>
        <v>5.1887705711519843</v>
      </c>
      <c r="AI66">
        <f t="shared" si="12"/>
        <v>4.3638864829062003</v>
      </c>
      <c r="AJ66">
        <f t="shared" si="13"/>
        <v>3.5863861007795386</v>
      </c>
      <c r="AK66">
        <f t="shared" si="14"/>
        <v>3.1084730218576451</v>
      </c>
      <c r="AL66">
        <f t="shared" si="15"/>
        <v>2.4028124522341674</v>
      </c>
      <c r="AM66">
        <f t="shared" si="16"/>
        <v>1.9060477913078921</v>
      </c>
    </row>
    <row r="67" spans="1:39" x14ac:dyDescent="0.3">
      <c r="A67" t="s">
        <v>82</v>
      </c>
      <c r="B67" t="str">
        <f>VLOOKUP($A67,classification!$A$1:$D$339,2,FALSE)</f>
        <v>Predominantly Urban</v>
      </c>
      <c r="C67" t="str">
        <f>VLOOKUP($A67,classification!$A$1:$D$339,4,FALSE)</f>
        <v>Met District</v>
      </c>
      <c r="D67">
        <v>400724</v>
      </c>
      <c r="E67">
        <v>58409</v>
      </c>
      <c r="F67">
        <v>26355</v>
      </c>
      <c r="G67">
        <v>26951</v>
      </c>
      <c r="H67">
        <v>23949</v>
      </c>
      <c r="I67">
        <v>27949</v>
      </c>
      <c r="J67">
        <v>30885</v>
      </c>
      <c r="K67">
        <v>29665</v>
      </c>
      <c r="L67">
        <v>26837</v>
      </c>
      <c r="M67">
        <v>24673</v>
      </c>
      <c r="N67">
        <v>26434</v>
      </c>
      <c r="O67">
        <v>19934</v>
      </c>
      <c r="P67">
        <v>16914</v>
      </c>
      <c r="Q67">
        <v>13799</v>
      </c>
      <c r="R67">
        <v>11850</v>
      </c>
      <c r="S67">
        <v>8857</v>
      </c>
      <c r="T67">
        <v>6989</v>
      </c>
      <c r="X67">
        <f t="shared" si="1"/>
        <v>14.575867679500105</v>
      </c>
      <c r="Y67">
        <f t="shared" si="2"/>
        <v>6.5768459089048825</v>
      </c>
      <c r="Z67">
        <f t="shared" si="3"/>
        <v>6.7255767061618474</v>
      </c>
      <c r="AA67">
        <f t="shared" si="4"/>
        <v>5.9764326568910269</v>
      </c>
      <c r="AB67">
        <f t="shared" si="5"/>
        <v>6.9746259270719992</v>
      </c>
      <c r="AC67">
        <f t="shared" si="6"/>
        <v>7.7072997873848337</v>
      </c>
      <c r="AD67">
        <f t="shared" si="7"/>
        <v>7.4028508399796369</v>
      </c>
      <c r="AE67">
        <f t="shared" si="8"/>
        <v>6.697128197961689</v>
      </c>
      <c r="AF67">
        <f t="shared" si="9"/>
        <v>6.1571056387937828</v>
      </c>
      <c r="AG67">
        <f t="shared" si="10"/>
        <v>6.5965602259909559</v>
      </c>
      <c r="AH67">
        <f t="shared" si="11"/>
        <v>4.9744961619468757</v>
      </c>
      <c r="AI67">
        <f t="shared" si="12"/>
        <v>4.2208602429602422</v>
      </c>
      <c r="AJ67">
        <f t="shared" si="13"/>
        <v>3.4435172338068099</v>
      </c>
      <c r="AK67">
        <f t="shared" si="14"/>
        <v>2.957147562911131</v>
      </c>
      <c r="AL67">
        <f t="shared" si="15"/>
        <v>2.2102494484982182</v>
      </c>
      <c r="AM67">
        <f t="shared" si="16"/>
        <v>1.7440931913237041</v>
      </c>
    </row>
    <row r="68" spans="1:39" x14ac:dyDescent="0.3">
      <c r="A68" t="s">
        <v>83</v>
      </c>
      <c r="B68" t="str">
        <f>VLOOKUP($A68,classification!$A$1:$D$339,2,FALSE)</f>
        <v>Predominantly Urban</v>
      </c>
      <c r="C68" t="str">
        <f>VLOOKUP($A68,classification!$A$1:$D$339,4,FALSE)</f>
        <v>Met District</v>
      </c>
      <c r="D68">
        <v>735054</v>
      </c>
      <c r="E68">
        <v>108975</v>
      </c>
      <c r="F68">
        <v>48368</v>
      </c>
      <c r="G68">
        <v>77321</v>
      </c>
      <c r="H68">
        <v>55859</v>
      </c>
      <c r="I68">
        <v>52744</v>
      </c>
      <c r="J68">
        <v>54138</v>
      </c>
      <c r="K68">
        <v>51854</v>
      </c>
      <c r="L68">
        <v>45371</v>
      </c>
      <c r="M68">
        <v>40038</v>
      </c>
      <c r="N68">
        <v>42437</v>
      </c>
      <c r="O68">
        <v>32748</v>
      </c>
      <c r="P68">
        <v>30391</v>
      </c>
      <c r="Q68">
        <v>26501</v>
      </c>
      <c r="R68">
        <v>22043</v>
      </c>
      <c r="S68">
        <v>16481</v>
      </c>
      <c r="T68">
        <v>13559</v>
      </c>
      <c r="X68">
        <f t="shared" si="1"/>
        <v>14.825441396142324</v>
      </c>
      <c r="Y68">
        <f t="shared" si="2"/>
        <v>6.5801968290765034</v>
      </c>
      <c r="Z68">
        <f t="shared" si="3"/>
        <v>10.519091114394316</v>
      </c>
      <c r="AA68">
        <f t="shared" si="4"/>
        <v>7.5993056292462864</v>
      </c>
      <c r="AB68">
        <f t="shared" si="5"/>
        <v>7.1755272401755521</v>
      </c>
      <c r="AC68">
        <f t="shared" si="6"/>
        <v>7.3651731709507056</v>
      </c>
      <c r="AD68">
        <f t="shared" si="7"/>
        <v>7.054447700441056</v>
      </c>
      <c r="AE68">
        <f t="shared" si="8"/>
        <v>6.1724716823525894</v>
      </c>
      <c r="AF68">
        <f t="shared" si="9"/>
        <v>5.4469467549322905</v>
      </c>
      <c r="AG68">
        <f t="shared" si="10"/>
        <v>5.7733173345087572</v>
      </c>
      <c r="AH68">
        <f t="shared" si="11"/>
        <v>4.4551828845227694</v>
      </c>
      <c r="AI68">
        <f t="shared" si="12"/>
        <v>4.1345261708663585</v>
      </c>
      <c r="AJ68">
        <f t="shared" si="13"/>
        <v>3.6053133511279443</v>
      </c>
      <c r="AK68">
        <f t="shared" si="14"/>
        <v>2.9988272970421219</v>
      </c>
      <c r="AL68">
        <f t="shared" si="15"/>
        <v>2.2421481959148579</v>
      </c>
      <c r="AM68">
        <f t="shared" si="16"/>
        <v>1.8446263811910417</v>
      </c>
    </row>
    <row r="69" spans="1:39" x14ac:dyDescent="0.3">
      <c r="A69" t="s">
        <v>84</v>
      </c>
      <c r="B69" t="str">
        <f>VLOOKUP($A69,classification!$A$1:$D$339,2,FALSE)</f>
        <v>Predominantly Urban</v>
      </c>
      <c r="C69" t="str">
        <f>VLOOKUP($A69,classification!$A$1:$D$339,4,FALSE)</f>
        <v>Met District</v>
      </c>
      <c r="D69">
        <v>318765</v>
      </c>
      <c r="E69">
        <v>50453</v>
      </c>
      <c r="F69">
        <v>20743</v>
      </c>
      <c r="G69">
        <v>18083</v>
      </c>
      <c r="H69">
        <v>17200</v>
      </c>
      <c r="I69">
        <v>21796</v>
      </c>
      <c r="J69">
        <v>25753</v>
      </c>
      <c r="K69">
        <v>24992</v>
      </c>
      <c r="L69">
        <v>22343</v>
      </c>
      <c r="M69">
        <v>20596</v>
      </c>
      <c r="N69">
        <v>22011</v>
      </c>
      <c r="O69">
        <v>17324</v>
      </c>
      <c r="P69">
        <v>14688</v>
      </c>
      <c r="Q69">
        <v>12574</v>
      </c>
      <c r="R69">
        <v>10097</v>
      </c>
      <c r="S69">
        <v>7517</v>
      </c>
      <c r="T69">
        <v>5577</v>
      </c>
      <c r="X69">
        <f t="shared" si="1"/>
        <v>15.827647326400326</v>
      </c>
      <c r="Y69">
        <f t="shared" si="2"/>
        <v>6.5073016171787996</v>
      </c>
      <c r="Z69">
        <f t="shared" si="3"/>
        <v>5.672831082458865</v>
      </c>
      <c r="AA69">
        <f t="shared" si="4"/>
        <v>5.3958245102191267</v>
      </c>
      <c r="AB69">
        <f t="shared" si="5"/>
        <v>6.8376390130660516</v>
      </c>
      <c r="AC69">
        <f t="shared" si="6"/>
        <v>8.0789923611437899</v>
      </c>
      <c r="AD69">
        <f t="shared" si="7"/>
        <v>7.8402584976393266</v>
      </c>
      <c r="AE69">
        <f t="shared" si="8"/>
        <v>7.0092387809201133</v>
      </c>
      <c r="AF69">
        <f t="shared" si="9"/>
        <v>6.4611861402600663</v>
      </c>
      <c r="AG69">
        <f t="shared" si="10"/>
        <v>6.9050868194437909</v>
      </c>
      <c r="AH69">
        <f t="shared" si="11"/>
        <v>5.4347246404090788</v>
      </c>
      <c r="AI69">
        <f t="shared" si="12"/>
        <v>4.6077831631452639</v>
      </c>
      <c r="AJ69">
        <f t="shared" si="13"/>
        <v>3.9445986855520525</v>
      </c>
      <c r="AK69">
        <f t="shared" si="14"/>
        <v>3.1675372139350304</v>
      </c>
      <c r="AL69">
        <f t="shared" si="15"/>
        <v>2.3581635374021617</v>
      </c>
      <c r="AM69">
        <f t="shared" si="16"/>
        <v>1.7495647263658181</v>
      </c>
    </row>
    <row r="70" spans="1:39" x14ac:dyDescent="0.3">
      <c r="A70" t="s">
        <v>100</v>
      </c>
      <c r="B70" t="str">
        <f>VLOOKUP($A70,classification!$A$1:$D$339,2,FALSE)</f>
        <v>Predominantly Urban</v>
      </c>
      <c r="C70" t="str">
        <f>VLOOKUP($A70,classification!$A$1:$D$339,4,FALSE)</f>
        <v>Met District</v>
      </c>
      <c r="D70">
        <v>1014650</v>
      </c>
      <c r="E70">
        <v>138576</v>
      </c>
      <c r="F70">
        <v>74509</v>
      </c>
      <c r="G70">
        <v>92190</v>
      </c>
      <c r="H70">
        <v>76126</v>
      </c>
      <c r="I70">
        <v>72829</v>
      </c>
      <c r="J70">
        <v>75128</v>
      </c>
      <c r="K70">
        <v>68617</v>
      </c>
      <c r="L70">
        <v>58686</v>
      </c>
      <c r="M70">
        <v>51677</v>
      </c>
      <c r="N70">
        <v>49558</v>
      </c>
      <c r="O70">
        <v>40932</v>
      </c>
      <c r="P70">
        <v>37964</v>
      </c>
      <c r="Q70">
        <v>33407</v>
      </c>
      <c r="R70">
        <v>28343</v>
      </c>
      <c r="S70">
        <v>21527</v>
      </c>
      <c r="T70">
        <v>17335</v>
      </c>
      <c r="X70">
        <f t="shared" si="1"/>
        <v>13.657517370521855</v>
      </c>
      <c r="Y70">
        <f t="shared" si="2"/>
        <v>7.3433203567732717</v>
      </c>
      <c r="Z70">
        <f t="shared" si="3"/>
        <v>9.085891686788548</v>
      </c>
      <c r="AA70">
        <f t="shared" si="4"/>
        <v>7.5026856551520229</v>
      </c>
      <c r="AB70">
        <f t="shared" si="5"/>
        <v>7.1777460207953485</v>
      </c>
      <c r="AC70">
        <f t="shared" si="6"/>
        <v>7.4043266150889471</v>
      </c>
      <c r="AD70">
        <f t="shared" si="7"/>
        <v>6.7626275070221258</v>
      </c>
      <c r="AE70">
        <f t="shared" si="8"/>
        <v>5.7838663578573897</v>
      </c>
      <c r="AF70">
        <f t="shared" si="9"/>
        <v>5.0930862859113981</v>
      </c>
      <c r="AG70">
        <f t="shared" si="10"/>
        <v>4.8842457990440051</v>
      </c>
      <c r="AH70">
        <f t="shared" si="11"/>
        <v>4.0341004287192632</v>
      </c>
      <c r="AI70">
        <f t="shared" si="12"/>
        <v>3.7415857684915981</v>
      </c>
      <c r="AJ70">
        <f t="shared" si="13"/>
        <v>3.2924653821514807</v>
      </c>
      <c r="AK70">
        <f t="shared" si="14"/>
        <v>2.7933770265608833</v>
      </c>
      <c r="AL70">
        <f t="shared" si="15"/>
        <v>2.1216182920218793</v>
      </c>
      <c r="AM70">
        <f t="shared" si="16"/>
        <v>1.7084709012960133</v>
      </c>
    </row>
    <row r="71" spans="1:39" x14ac:dyDescent="0.3">
      <c r="A71" t="s">
        <v>101</v>
      </c>
      <c r="B71" t="str">
        <f>VLOOKUP($A71,classification!$A$1:$D$339,2,FALSE)</f>
        <v>Predominantly Urban</v>
      </c>
      <c r="C71" t="str">
        <f>VLOOKUP($A71,classification!$A$1:$D$339,4,FALSE)</f>
        <v>Met District</v>
      </c>
      <c r="D71">
        <v>298386</v>
      </c>
      <c r="E71">
        <v>45326</v>
      </c>
      <c r="F71">
        <v>20784</v>
      </c>
      <c r="G71">
        <v>26715</v>
      </c>
      <c r="H71">
        <v>20947</v>
      </c>
      <c r="I71">
        <v>21362</v>
      </c>
      <c r="J71">
        <v>22122</v>
      </c>
      <c r="K71">
        <v>20874</v>
      </c>
      <c r="L71">
        <v>18364</v>
      </c>
      <c r="M71">
        <v>16028</v>
      </c>
      <c r="N71">
        <v>16304</v>
      </c>
      <c r="O71">
        <v>14077</v>
      </c>
      <c r="P71">
        <v>12525</v>
      </c>
      <c r="Q71">
        <v>10482</v>
      </c>
      <c r="R71">
        <v>9146</v>
      </c>
      <c r="S71">
        <v>7420</v>
      </c>
      <c r="T71">
        <v>5753</v>
      </c>
      <c r="X71">
        <f t="shared" si="1"/>
        <v>15.190390970085728</v>
      </c>
      <c r="Y71">
        <f t="shared" si="2"/>
        <v>6.9654742514729246</v>
      </c>
      <c r="Z71">
        <f t="shared" si="3"/>
        <v>8.9531680440771346</v>
      </c>
      <c r="AA71">
        <f t="shared" si="4"/>
        <v>7.0201014792919239</v>
      </c>
      <c r="AB71">
        <f t="shared" si="5"/>
        <v>7.1591830715918308</v>
      </c>
      <c r="AC71">
        <f t="shared" si="6"/>
        <v>7.4138867105025037</v>
      </c>
      <c r="AD71">
        <f t="shared" si="7"/>
        <v>6.9956365245018199</v>
      </c>
      <c r="AE71">
        <f t="shared" si="8"/>
        <v>6.1544442433626241</v>
      </c>
      <c r="AF71">
        <f t="shared" si="9"/>
        <v>5.3715656900792936</v>
      </c>
      <c r="AG71">
        <f t="shared" si="10"/>
        <v>5.4640633273679056</v>
      </c>
      <c r="AH71">
        <f t="shared" si="11"/>
        <v>4.7177146380862371</v>
      </c>
      <c r="AI71">
        <f t="shared" si="12"/>
        <v>4.1975829965212847</v>
      </c>
      <c r="AJ71">
        <f t="shared" si="13"/>
        <v>3.5128993987653576</v>
      </c>
      <c r="AK71">
        <f t="shared" si="14"/>
        <v>3.0651572124697539</v>
      </c>
      <c r="AL71">
        <f t="shared" si="15"/>
        <v>2.4867118430489366</v>
      </c>
      <c r="AM71">
        <f t="shared" si="16"/>
        <v>1.9280395192803952</v>
      </c>
    </row>
    <row r="72" spans="1:39" x14ac:dyDescent="0.3">
      <c r="A72" t="s">
        <v>102</v>
      </c>
      <c r="B72" t="str">
        <f>VLOOKUP($A72,classification!$A$1:$D$339,2,FALSE)</f>
        <v>Predominantly Urban</v>
      </c>
      <c r="C72" t="str">
        <f>VLOOKUP($A72,classification!$A$1:$D$339,4,FALSE)</f>
        <v>Met District</v>
      </c>
      <c r="D72">
        <v>307004</v>
      </c>
      <c r="E72">
        <v>52971</v>
      </c>
      <c r="F72">
        <v>19554</v>
      </c>
      <c r="G72">
        <v>16716</v>
      </c>
      <c r="H72">
        <v>17019</v>
      </c>
      <c r="I72">
        <v>20307</v>
      </c>
      <c r="J72">
        <v>23822</v>
      </c>
      <c r="K72">
        <v>23029</v>
      </c>
      <c r="L72">
        <v>19829</v>
      </c>
      <c r="M72">
        <v>19341</v>
      </c>
      <c r="N72">
        <v>20651</v>
      </c>
      <c r="O72">
        <v>18061</v>
      </c>
      <c r="P72">
        <v>15783</v>
      </c>
      <c r="Q72">
        <v>13232</v>
      </c>
      <c r="R72">
        <v>10768</v>
      </c>
      <c r="S72">
        <v>7643</v>
      </c>
      <c r="T72">
        <v>5545</v>
      </c>
      <c r="X72">
        <f t="shared" si="1"/>
        <v>17.254172584070567</v>
      </c>
      <c r="Y72">
        <f t="shared" si="2"/>
        <v>6.3692981198942036</v>
      </c>
      <c r="Z72">
        <f t="shared" si="3"/>
        <v>5.4448801970006908</v>
      </c>
      <c r="AA72">
        <f t="shared" si="4"/>
        <v>5.5435759794660653</v>
      </c>
      <c r="AB72">
        <f t="shared" si="5"/>
        <v>6.614571797110135</v>
      </c>
      <c r="AC72">
        <f t="shared" si="6"/>
        <v>7.7595080194394859</v>
      </c>
      <c r="AD72">
        <f t="shared" si="7"/>
        <v>7.5012051960235047</v>
      </c>
      <c r="AE72">
        <f t="shared" si="8"/>
        <v>6.4588735000195436</v>
      </c>
      <c r="AF72">
        <f t="shared" si="9"/>
        <v>6.2999179163789396</v>
      </c>
      <c r="AG72">
        <f t="shared" si="10"/>
        <v>6.7266224544305615</v>
      </c>
      <c r="AH72">
        <f t="shared" si="11"/>
        <v>5.8829852379773557</v>
      </c>
      <c r="AI72">
        <f t="shared" si="12"/>
        <v>5.1409753618845357</v>
      </c>
      <c r="AJ72">
        <f t="shared" si="13"/>
        <v>4.3100415629763784</v>
      </c>
      <c r="AK72">
        <f t="shared" si="14"/>
        <v>3.5074461570533284</v>
      </c>
      <c r="AL72">
        <f t="shared" si="15"/>
        <v>2.4895441101744602</v>
      </c>
      <c r="AM72">
        <f t="shared" si="16"/>
        <v>1.8061653919818634</v>
      </c>
    </row>
    <row r="73" spans="1:39" x14ac:dyDescent="0.3">
      <c r="A73" t="s">
        <v>103</v>
      </c>
      <c r="B73" t="str">
        <f>VLOOKUP($A73,classification!$A$1:$D$339,2,FALSE)</f>
        <v>Predominantly Urban</v>
      </c>
      <c r="C73" t="str">
        <f>VLOOKUP($A73,classification!$A$1:$D$339,4,FALSE)</f>
        <v>Met District</v>
      </c>
      <c r="D73">
        <v>290447</v>
      </c>
      <c r="E73">
        <v>46185</v>
      </c>
      <c r="F73">
        <v>19694</v>
      </c>
      <c r="G73">
        <v>18396</v>
      </c>
      <c r="H73">
        <v>18680</v>
      </c>
      <c r="I73">
        <v>21150</v>
      </c>
      <c r="J73">
        <v>22855</v>
      </c>
      <c r="K73">
        <v>21339</v>
      </c>
      <c r="L73">
        <v>17771</v>
      </c>
      <c r="M73">
        <v>16105</v>
      </c>
      <c r="N73">
        <v>16110</v>
      </c>
      <c r="O73">
        <v>14319</v>
      </c>
      <c r="P73">
        <v>13009</v>
      </c>
      <c r="Q73">
        <v>11235</v>
      </c>
      <c r="R73">
        <v>9438</v>
      </c>
      <c r="S73">
        <v>7129</v>
      </c>
      <c r="T73">
        <v>5374</v>
      </c>
      <c r="X73">
        <f t="shared" ref="X73:X76" si="17">100*E73/$D73</f>
        <v>15.901352053903121</v>
      </c>
      <c r="Y73">
        <f t="shared" ref="Y73:Y76" si="18">100*F73/$D73</f>
        <v>6.7805830323604654</v>
      </c>
      <c r="Z73">
        <f t="shared" ref="Z73:Z76" si="19">100*G73/$D73</f>
        <v>6.333685663821627</v>
      </c>
      <c r="AA73">
        <f t="shared" ref="AA73:AA76" si="20">100*H73/$D73</f>
        <v>6.4314659817453785</v>
      </c>
      <c r="AB73">
        <f t="shared" ref="AB73:AB76" si="21">100*I73/$D73</f>
        <v>7.2818793101667429</v>
      </c>
      <c r="AC73">
        <f t="shared" ref="AC73:AC76" si="22">100*J73/$D73</f>
        <v>7.8689055146033526</v>
      </c>
      <c r="AD73">
        <f t="shared" ref="AD73:AD76" si="23">100*K73/$D73</f>
        <v>7.3469514231512116</v>
      </c>
      <c r="AE73">
        <f t="shared" ref="AE73:AE76" si="24">100*L73/$D73</f>
        <v>6.1185001050105523</v>
      </c>
      <c r="AF73">
        <f t="shared" ref="AF73:AF76" si="25">100*M73/$D73</f>
        <v>5.5449014794437543</v>
      </c>
      <c r="AG73">
        <f t="shared" ref="AG73:AG76" si="26">100*N73/$D73</f>
        <v>5.5466229639142428</v>
      </c>
      <c r="AH73">
        <f t="shared" ref="AH73:AH76" si="27">100*O73/$D73</f>
        <v>4.9299872265852294</v>
      </c>
      <c r="AI73">
        <f t="shared" ref="AI73:AI76" si="28">100*P73/$D73</f>
        <v>4.4789582953172182</v>
      </c>
      <c r="AJ73">
        <f t="shared" ref="AJ73:AJ76" si="29">100*Q73/$D73</f>
        <v>3.8681756051878655</v>
      </c>
      <c r="AK73">
        <f t="shared" ref="AK73:AK76" si="30">100*R73/$D73</f>
        <v>3.2494740864942657</v>
      </c>
      <c r="AL73">
        <f t="shared" ref="AL73:AL76" si="31">100*S73/$D73</f>
        <v>2.454492558022634</v>
      </c>
      <c r="AM73">
        <f t="shared" ref="AM73:AM76" si="32">100*T73/$D73</f>
        <v>1.8502515088811384</v>
      </c>
    </row>
    <row r="74" spans="1:39" x14ac:dyDescent="0.3">
      <c r="A74" t="s">
        <v>104</v>
      </c>
      <c r="B74" t="str">
        <f>VLOOKUP($A74,classification!$A$1:$D$339,2,FALSE)</f>
        <v>Predominantly Urban</v>
      </c>
      <c r="C74" t="str">
        <f>VLOOKUP($A74,classification!$A$1:$D$339,4,FALSE)</f>
        <v>Met District</v>
      </c>
      <c r="D74">
        <v>201557</v>
      </c>
      <c r="E74">
        <v>35137</v>
      </c>
      <c r="F74">
        <v>13388</v>
      </c>
      <c r="G74">
        <v>9751</v>
      </c>
      <c r="H74">
        <v>9685</v>
      </c>
      <c r="I74">
        <v>11741</v>
      </c>
      <c r="J74">
        <v>14923</v>
      </c>
      <c r="K74">
        <v>16186</v>
      </c>
      <c r="L74">
        <v>14179</v>
      </c>
      <c r="M74">
        <v>12739</v>
      </c>
      <c r="N74">
        <v>14456</v>
      </c>
      <c r="O74">
        <v>11827</v>
      </c>
      <c r="P74">
        <v>9603</v>
      </c>
      <c r="Q74">
        <v>8572</v>
      </c>
      <c r="R74">
        <v>7648</v>
      </c>
      <c r="S74">
        <v>5384</v>
      </c>
      <c r="T74">
        <v>3930</v>
      </c>
      <c r="X74">
        <f t="shared" si="17"/>
        <v>17.432785762836318</v>
      </c>
      <c r="Y74">
        <f t="shared" si="18"/>
        <v>6.6422897741085647</v>
      </c>
      <c r="Z74">
        <f t="shared" si="19"/>
        <v>4.8378374355641336</v>
      </c>
      <c r="AA74">
        <f t="shared" si="20"/>
        <v>4.8050923560084744</v>
      </c>
      <c r="AB74">
        <f t="shared" si="21"/>
        <v>5.8251511979241606</v>
      </c>
      <c r="AC74">
        <f t="shared" si="22"/>
        <v>7.4038609425621535</v>
      </c>
      <c r="AD74">
        <f t="shared" si="23"/>
        <v>8.0304826922409038</v>
      </c>
      <c r="AE74">
        <f t="shared" si="24"/>
        <v>7.0347345912074504</v>
      </c>
      <c r="AF74">
        <f t="shared" si="25"/>
        <v>6.3202964918112494</v>
      </c>
      <c r="AG74">
        <f t="shared" si="26"/>
        <v>7.1721646978274132</v>
      </c>
      <c r="AH74">
        <f t="shared" si="27"/>
        <v>5.867819028860322</v>
      </c>
      <c r="AI74">
        <f t="shared" si="28"/>
        <v>4.7644090753484125</v>
      </c>
      <c r="AJ74">
        <f t="shared" si="29"/>
        <v>4.2528912416834936</v>
      </c>
      <c r="AK74">
        <f t="shared" si="30"/>
        <v>3.7944601279042653</v>
      </c>
      <c r="AL74">
        <f t="shared" si="31"/>
        <v>2.67120467163135</v>
      </c>
      <c r="AM74">
        <f t="shared" si="32"/>
        <v>1.9498206462687975</v>
      </c>
    </row>
    <row r="75" spans="1:39" x14ac:dyDescent="0.3">
      <c r="A75" t="s">
        <v>105</v>
      </c>
      <c r="B75" t="str">
        <f>VLOOKUP($A75,classification!$A$1:$D$339,2,FALSE)</f>
        <v>Predominantly Urban</v>
      </c>
      <c r="C75" t="str">
        <f>VLOOKUP($A75,classification!$A$1:$D$339,4,FALSE)</f>
        <v>Met District</v>
      </c>
      <c r="D75">
        <v>258172</v>
      </c>
      <c r="E75">
        <v>42919</v>
      </c>
      <c r="F75">
        <v>17512</v>
      </c>
      <c r="G75">
        <v>15507</v>
      </c>
      <c r="H75">
        <v>14812</v>
      </c>
      <c r="I75">
        <v>16797</v>
      </c>
      <c r="J75">
        <v>19184</v>
      </c>
      <c r="K75">
        <v>18841</v>
      </c>
      <c r="L75">
        <v>16275</v>
      </c>
      <c r="M75">
        <v>15109</v>
      </c>
      <c r="N75">
        <v>15820</v>
      </c>
      <c r="O75">
        <v>14142</v>
      </c>
      <c r="P75">
        <v>12834</v>
      </c>
      <c r="Q75">
        <v>10923</v>
      </c>
      <c r="R75">
        <v>8704</v>
      </c>
      <c r="S75">
        <v>6019</v>
      </c>
      <c r="T75">
        <v>4439</v>
      </c>
      <c r="X75">
        <f t="shared" si="17"/>
        <v>16.624188525479138</v>
      </c>
      <c r="Y75">
        <f t="shared" si="18"/>
        <v>6.7830748493252564</v>
      </c>
      <c r="Z75">
        <f t="shared" si="19"/>
        <v>6.0064608090730207</v>
      </c>
      <c r="AA75">
        <f t="shared" si="20"/>
        <v>5.7372604310304762</v>
      </c>
      <c r="AB75">
        <f t="shared" si="21"/>
        <v>6.5061276978138602</v>
      </c>
      <c r="AC75">
        <f t="shared" si="22"/>
        <v>7.4307051113211351</v>
      </c>
      <c r="AD75">
        <f t="shared" si="23"/>
        <v>7.2978479463303536</v>
      </c>
      <c r="AE75">
        <f t="shared" si="24"/>
        <v>6.3039369102768701</v>
      </c>
      <c r="AF75">
        <f t="shared" si="25"/>
        <v>5.8523000170429018</v>
      </c>
      <c r="AG75">
        <f t="shared" si="26"/>
        <v>6.1276978138605269</v>
      </c>
      <c r="AH75">
        <f t="shared" si="27"/>
        <v>5.477743519823993</v>
      </c>
      <c r="AI75">
        <f t="shared" si="28"/>
        <v>4.9711045349611886</v>
      </c>
      <c r="AJ75">
        <f t="shared" si="29"/>
        <v>4.2309003300125498</v>
      </c>
      <c r="AK75">
        <f t="shared" si="30"/>
        <v>3.3713958136436175</v>
      </c>
      <c r="AL75">
        <f t="shared" si="31"/>
        <v>2.331391475450475</v>
      </c>
      <c r="AM75">
        <f t="shared" si="32"/>
        <v>1.7193963714113072</v>
      </c>
    </row>
    <row r="76" spans="1:39" x14ac:dyDescent="0.3">
      <c r="A76" t="s">
        <v>106</v>
      </c>
      <c r="B76" t="str">
        <f>VLOOKUP($A76,classification!$A$1:$D$339,2,FALSE)</f>
        <v>Predominantly Urban</v>
      </c>
      <c r="C76" t="str">
        <f>VLOOKUP($A76,classification!$A$1:$D$339,4,FALSE)</f>
        <v>Met District</v>
      </c>
      <c r="D76">
        <v>241647</v>
      </c>
      <c r="E76">
        <v>40068</v>
      </c>
      <c r="F76">
        <v>16112</v>
      </c>
      <c r="G76">
        <v>16968</v>
      </c>
      <c r="H76">
        <v>15967</v>
      </c>
      <c r="I76">
        <v>17223</v>
      </c>
      <c r="J76">
        <v>18456</v>
      </c>
      <c r="K76">
        <v>17273</v>
      </c>
      <c r="L76">
        <v>14941</v>
      </c>
      <c r="M76">
        <v>13873</v>
      </c>
      <c r="N76">
        <v>13610</v>
      </c>
      <c r="O76">
        <v>11702</v>
      </c>
      <c r="P76">
        <v>10895</v>
      </c>
      <c r="Q76">
        <v>9810</v>
      </c>
      <c r="R76">
        <v>8504</v>
      </c>
      <c r="S76">
        <v>6181</v>
      </c>
      <c r="T76">
        <v>4678</v>
      </c>
      <c r="X76">
        <f t="shared" si="17"/>
        <v>16.581211436516902</v>
      </c>
      <c r="Y76">
        <f t="shared" si="18"/>
        <v>6.6675770855835168</v>
      </c>
      <c r="Z76">
        <f t="shared" si="19"/>
        <v>7.0218128095941603</v>
      </c>
      <c r="AA76">
        <f t="shared" si="20"/>
        <v>6.6075722024275079</v>
      </c>
      <c r="AB76">
        <f t="shared" si="21"/>
        <v>7.1273386385926578</v>
      </c>
      <c r="AC76">
        <f t="shared" si="22"/>
        <v>7.6375870588089239</v>
      </c>
      <c r="AD76">
        <f t="shared" si="23"/>
        <v>7.1480299776119711</v>
      </c>
      <c r="AE76">
        <f t="shared" si="24"/>
        <v>6.1829859257511988</v>
      </c>
      <c r="AF76">
        <f t="shared" si="25"/>
        <v>5.7410189242986673</v>
      </c>
      <c r="AG76">
        <f t="shared" si="26"/>
        <v>5.6321824810570789</v>
      </c>
      <c r="AH76">
        <f t="shared" si="27"/>
        <v>4.8426009840800841</v>
      </c>
      <c r="AI76">
        <f t="shared" si="28"/>
        <v>4.5086427723083675</v>
      </c>
      <c r="AJ76">
        <f t="shared" si="29"/>
        <v>4.0596407155892686</v>
      </c>
      <c r="AK76">
        <f t="shared" si="30"/>
        <v>3.5191829404048054</v>
      </c>
      <c r="AL76">
        <f t="shared" si="31"/>
        <v>2.5578633295675095</v>
      </c>
      <c r="AM76">
        <f t="shared" si="32"/>
        <v>1.9358816786469519</v>
      </c>
    </row>
    <row r="102" spans="1:39" x14ac:dyDescent="0.3">
      <c r="A102" t="s">
        <v>251</v>
      </c>
      <c r="B102" t="str">
        <f>VLOOKUP($A102,classification!$A$1:$D$339,2,FALSE)</f>
        <v>Predominantly Rural</v>
      </c>
      <c r="C102" t="str">
        <f>VLOOKUP($A102,classification!$A$1:$D$339,4,FALSE)</f>
        <v>Shire District</v>
      </c>
      <c r="D102">
        <v>95035</v>
      </c>
      <c r="E102">
        <v>18065</v>
      </c>
      <c r="F102">
        <v>5558</v>
      </c>
      <c r="G102">
        <v>4233</v>
      </c>
      <c r="H102">
        <v>4422</v>
      </c>
      <c r="I102">
        <v>5566</v>
      </c>
      <c r="J102">
        <v>7034</v>
      </c>
      <c r="K102">
        <v>7187</v>
      </c>
      <c r="L102">
        <v>6824</v>
      </c>
      <c r="M102">
        <v>6511</v>
      </c>
      <c r="N102">
        <v>7561</v>
      </c>
      <c r="O102">
        <v>5984</v>
      </c>
      <c r="P102">
        <v>5320</v>
      </c>
      <c r="Q102">
        <v>4461</v>
      </c>
      <c r="R102">
        <v>3593</v>
      </c>
      <c r="S102">
        <v>2619</v>
      </c>
      <c r="T102">
        <v>2072</v>
      </c>
      <c r="X102">
        <f t="shared" ref="X102:X165" si="33">100*E102/$D102</f>
        <v>19.008786236649655</v>
      </c>
      <c r="Y102">
        <f t="shared" ref="Y102:Y165" si="34">100*F102/$D102</f>
        <v>5.8483716525490612</v>
      </c>
      <c r="Z102">
        <f t="shared" ref="Z102:Z165" si="35">100*G102/$D102</f>
        <v>4.4541484716157207</v>
      </c>
      <c r="AA102">
        <f t="shared" ref="AA102:AA165" si="36">100*H102/$D102</f>
        <v>4.6530225706318724</v>
      </c>
      <c r="AB102">
        <f t="shared" ref="AB102:AB165" si="37">100*I102/$D102</f>
        <v>5.8567896038301681</v>
      </c>
      <c r="AC102">
        <f t="shared" ref="AC102:AC165" si="38">100*J102/$D102</f>
        <v>7.4014836639132948</v>
      </c>
      <c r="AD102">
        <f t="shared" ref="AD102:AD165" si="39">100*K102/$D102</f>
        <v>7.5624769821644655</v>
      </c>
      <c r="AE102">
        <f t="shared" ref="AE102:AE165" si="40">100*L102/$D102</f>
        <v>7.1805124427842371</v>
      </c>
      <c r="AF102">
        <f t="shared" ref="AF102:AF165" si="41">100*M102/$D102</f>
        <v>6.8511600989109276</v>
      </c>
      <c r="AG102">
        <f t="shared" ref="AG102:AG165" si="42">100*N102/$D102</f>
        <v>7.9560162045562164</v>
      </c>
      <c r="AH102">
        <f t="shared" ref="AH102:AH165" si="43">100*O102/$D102</f>
        <v>6.2966275582680069</v>
      </c>
      <c r="AI102">
        <f t="shared" ref="AI102:AI165" si="44">100*P102/$D102</f>
        <v>5.5979376019361284</v>
      </c>
      <c r="AJ102">
        <f t="shared" ref="AJ102:AJ165" si="45">100*Q102/$D102</f>
        <v>4.694060083127269</v>
      </c>
      <c r="AK102">
        <f t="shared" ref="AK102:AK165" si="46">100*R102/$D102</f>
        <v>3.7807123691271638</v>
      </c>
      <c r="AL102">
        <f t="shared" ref="AL102:AL165" si="47">100*S102/$D102</f>
        <v>2.7558268006523914</v>
      </c>
      <c r="AM102">
        <f t="shared" ref="AM102:AM165" si="48">100*T102/$D102</f>
        <v>2.1802493818067026</v>
      </c>
    </row>
    <row r="103" spans="1:39" x14ac:dyDescent="0.3">
      <c r="A103" t="s">
        <v>252</v>
      </c>
      <c r="B103" t="str">
        <f>VLOOKUP($A103,classification!$A$1:$D$339,2,FALSE)</f>
        <v>Urban with Significant Rural</v>
      </c>
      <c r="C103" t="str">
        <f>VLOOKUP($A103,classification!$A$1:$D$339,4,FALSE)</f>
        <v>Shire District</v>
      </c>
      <c r="D103">
        <v>70545</v>
      </c>
      <c r="E103">
        <v>12239</v>
      </c>
      <c r="F103">
        <v>4630</v>
      </c>
      <c r="G103">
        <v>3579</v>
      </c>
      <c r="H103">
        <v>3417</v>
      </c>
      <c r="I103">
        <v>4437</v>
      </c>
      <c r="J103">
        <v>5373</v>
      </c>
      <c r="K103">
        <v>5409</v>
      </c>
      <c r="L103">
        <v>4828</v>
      </c>
      <c r="M103">
        <v>4501</v>
      </c>
      <c r="N103">
        <v>5075</v>
      </c>
      <c r="O103">
        <v>4285</v>
      </c>
      <c r="P103">
        <v>3642</v>
      </c>
      <c r="Q103">
        <v>2922</v>
      </c>
      <c r="R103">
        <v>2343</v>
      </c>
      <c r="S103">
        <v>1730</v>
      </c>
      <c r="T103">
        <v>1602</v>
      </c>
      <c r="X103">
        <f t="shared" si="33"/>
        <v>17.349209724289462</v>
      </c>
      <c r="Y103">
        <f t="shared" si="34"/>
        <v>6.5631866184704801</v>
      </c>
      <c r="Z103">
        <f t="shared" si="35"/>
        <v>5.0733574314267491</v>
      </c>
      <c r="AA103">
        <f t="shared" si="36"/>
        <v>4.8437167765256222</v>
      </c>
      <c r="AB103">
        <f t="shared" si="37"/>
        <v>6.2896023814586437</v>
      </c>
      <c r="AC103">
        <f t="shared" si="38"/>
        <v>7.6164150542207105</v>
      </c>
      <c r="AD103">
        <f t="shared" si="39"/>
        <v>7.6674463108654054</v>
      </c>
      <c r="AE103">
        <f t="shared" si="40"/>
        <v>6.843858530016302</v>
      </c>
      <c r="AF103">
        <f t="shared" si="41"/>
        <v>6.3803246154936568</v>
      </c>
      <c r="AG103">
        <f t="shared" si="42"/>
        <v>7.1939896519951807</v>
      </c>
      <c r="AH103">
        <f t="shared" si="43"/>
        <v>6.0741370756254875</v>
      </c>
      <c r="AI103">
        <f t="shared" si="44"/>
        <v>5.1626621305549651</v>
      </c>
      <c r="AJ103">
        <f t="shared" si="45"/>
        <v>4.1420369976610676</v>
      </c>
      <c r="AK103">
        <f t="shared" si="46"/>
        <v>3.3212842866255583</v>
      </c>
      <c r="AL103">
        <f t="shared" si="47"/>
        <v>2.4523353887589483</v>
      </c>
      <c r="AM103">
        <f t="shared" si="48"/>
        <v>2.2708909206889221</v>
      </c>
    </row>
    <row r="104" spans="1:39" x14ac:dyDescent="0.3">
      <c r="A104" t="s">
        <v>253</v>
      </c>
      <c r="B104" t="str">
        <f>VLOOKUP($A104,classification!$A$1:$D$339,2,FALSE)</f>
        <v>Urban with Significant Rural</v>
      </c>
      <c r="C104" t="str">
        <f>VLOOKUP($A104,classification!$A$1:$D$339,4,FALSE)</f>
        <v>Shire District</v>
      </c>
      <c r="D104">
        <v>105562</v>
      </c>
      <c r="E104">
        <v>18488</v>
      </c>
      <c r="F104">
        <v>6659</v>
      </c>
      <c r="G104">
        <v>7490</v>
      </c>
      <c r="H104">
        <v>5768</v>
      </c>
      <c r="I104">
        <v>6760</v>
      </c>
      <c r="J104">
        <v>7474</v>
      </c>
      <c r="K104">
        <v>7985</v>
      </c>
      <c r="L104">
        <v>7516</v>
      </c>
      <c r="M104">
        <v>6874</v>
      </c>
      <c r="N104">
        <v>7300</v>
      </c>
      <c r="O104">
        <v>5848</v>
      </c>
      <c r="P104">
        <v>5122</v>
      </c>
      <c r="Q104">
        <v>4610</v>
      </c>
      <c r="R104">
        <v>3826</v>
      </c>
      <c r="S104">
        <v>2805</v>
      </c>
      <c r="T104">
        <v>2125</v>
      </c>
      <c r="X104">
        <f t="shared" si="33"/>
        <v>17.513878100073889</v>
      </c>
      <c r="Y104">
        <f t="shared" si="34"/>
        <v>6.3081411871696256</v>
      </c>
      <c r="Z104">
        <f t="shared" si="35"/>
        <v>7.0953562835111121</v>
      </c>
      <c r="AA104">
        <f t="shared" si="36"/>
        <v>5.46408745571323</v>
      </c>
      <c r="AB104">
        <f t="shared" si="37"/>
        <v>6.4038195562797222</v>
      </c>
      <c r="AC104">
        <f t="shared" si="38"/>
        <v>7.0801993141471362</v>
      </c>
      <c r="AD104">
        <f t="shared" si="39"/>
        <v>7.5642750232091096</v>
      </c>
      <c r="AE104">
        <f t="shared" si="40"/>
        <v>7.119986358727572</v>
      </c>
      <c r="AF104">
        <f t="shared" si="41"/>
        <v>6.5118129629980483</v>
      </c>
      <c r="AG104">
        <f t="shared" si="42"/>
        <v>6.915367272313901</v>
      </c>
      <c r="AH104">
        <f t="shared" si="43"/>
        <v>5.5398723025331087</v>
      </c>
      <c r="AI104">
        <f t="shared" si="44"/>
        <v>4.8521248176427125</v>
      </c>
      <c r="AJ104">
        <f t="shared" si="45"/>
        <v>4.3671017979954909</v>
      </c>
      <c r="AK104">
        <f t="shared" si="46"/>
        <v>3.624410299160683</v>
      </c>
      <c r="AL104">
        <f t="shared" si="47"/>
        <v>2.6572061916219853</v>
      </c>
      <c r="AM104">
        <f t="shared" si="48"/>
        <v>2.0130349936530192</v>
      </c>
    </row>
    <row r="105" spans="1:39" x14ac:dyDescent="0.3">
      <c r="A105" t="s">
        <v>254</v>
      </c>
      <c r="B105" t="str">
        <f>VLOOKUP($A105,classification!$A$1:$D$339,2,FALSE)</f>
        <v>Predominantly Rural</v>
      </c>
      <c r="C105" t="str">
        <f>VLOOKUP($A105,classification!$A$1:$D$339,4,FALSE)</f>
        <v>Shire District</v>
      </c>
      <c r="D105">
        <v>69899</v>
      </c>
      <c r="E105">
        <v>12141</v>
      </c>
      <c r="F105">
        <v>4429</v>
      </c>
      <c r="G105">
        <v>3411</v>
      </c>
      <c r="H105">
        <v>3582</v>
      </c>
      <c r="I105">
        <v>4283</v>
      </c>
      <c r="J105">
        <v>5229</v>
      </c>
      <c r="K105">
        <v>5664</v>
      </c>
      <c r="L105">
        <v>5226</v>
      </c>
      <c r="M105">
        <v>4710</v>
      </c>
      <c r="N105">
        <v>5145</v>
      </c>
      <c r="O105">
        <v>4130</v>
      </c>
      <c r="P105">
        <v>3736</v>
      </c>
      <c r="Q105">
        <v>3092</v>
      </c>
      <c r="R105">
        <v>2421</v>
      </c>
      <c r="S105">
        <v>1653</v>
      </c>
      <c r="T105">
        <v>1239</v>
      </c>
      <c r="X105">
        <f t="shared" si="33"/>
        <v>17.369347200961386</v>
      </c>
      <c r="Y105">
        <f t="shared" si="34"/>
        <v>6.3362852115194785</v>
      </c>
      <c r="Z105">
        <f t="shared" si="35"/>
        <v>4.8798981387430436</v>
      </c>
      <c r="AA105">
        <f t="shared" si="36"/>
        <v>5.1245368317143303</v>
      </c>
      <c r="AB105">
        <f t="shared" si="37"/>
        <v>6.1274124093334672</v>
      </c>
      <c r="AC105">
        <f t="shared" si="38"/>
        <v>7.4807937166483072</v>
      </c>
      <c r="AD105">
        <f t="shared" si="39"/>
        <v>8.1031202163121083</v>
      </c>
      <c r="AE105">
        <f t="shared" si="40"/>
        <v>7.4765018097540734</v>
      </c>
      <c r="AF105">
        <f t="shared" si="41"/>
        <v>6.7382938239459795</v>
      </c>
      <c r="AG105">
        <f t="shared" si="42"/>
        <v>7.3606203236097798</v>
      </c>
      <c r="AH105">
        <f t="shared" si="43"/>
        <v>5.9085251577275786</v>
      </c>
      <c r="AI105">
        <f t="shared" si="44"/>
        <v>5.3448547189516304</v>
      </c>
      <c r="AJ105">
        <f t="shared" si="45"/>
        <v>4.4235253723229233</v>
      </c>
      <c r="AK105">
        <f t="shared" si="46"/>
        <v>3.4635688636461182</v>
      </c>
      <c r="AL105">
        <f t="shared" si="47"/>
        <v>2.3648406987224422</v>
      </c>
      <c r="AM105">
        <f t="shared" si="48"/>
        <v>1.7725575473182735</v>
      </c>
    </row>
    <row r="106" spans="1:39" x14ac:dyDescent="0.3">
      <c r="A106" t="s">
        <v>255</v>
      </c>
      <c r="B106" t="str">
        <f>VLOOKUP($A106,classification!$A$1:$D$339,2,FALSE)</f>
        <v>Predominantly Rural</v>
      </c>
      <c r="C106" t="str">
        <f>VLOOKUP($A106,classification!$A$1:$D$339,4,FALSE)</f>
        <v>Shire District</v>
      </c>
      <c r="D106">
        <v>51698</v>
      </c>
      <c r="E106">
        <v>10120</v>
      </c>
      <c r="F106">
        <v>2921</v>
      </c>
      <c r="G106">
        <v>2215</v>
      </c>
      <c r="H106">
        <v>2181</v>
      </c>
      <c r="I106">
        <v>2892</v>
      </c>
      <c r="J106">
        <v>3863</v>
      </c>
      <c r="K106">
        <v>4055</v>
      </c>
      <c r="L106">
        <v>3797</v>
      </c>
      <c r="M106">
        <v>3745</v>
      </c>
      <c r="N106">
        <v>4190</v>
      </c>
      <c r="O106">
        <v>3387</v>
      </c>
      <c r="P106">
        <v>3022</v>
      </c>
      <c r="Q106">
        <v>2442</v>
      </c>
      <c r="R106">
        <v>2057</v>
      </c>
      <c r="S106">
        <v>1465</v>
      </c>
      <c r="T106">
        <v>1134</v>
      </c>
      <c r="X106">
        <f t="shared" si="33"/>
        <v>19.575225347208789</v>
      </c>
      <c r="Y106">
        <f t="shared" si="34"/>
        <v>5.6501218615807192</v>
      </c>
      <c r="Z106">
        <f t="shared" si="35"/>
        <v>4.2844984332082481</v>
      </c>
      <c r="AA106">
        <f t="shared" si="36"/>
        <v>4.2187318658362027</v>
      </c>
      <c r="AB106">
        <f t="shared" si="37"/>
        <v>5.5940268482339741</v>
      </c>
      <c r="AC106">
        <f t="shared" si="38"/>
        <v>7.4722426399473871</v>
      </c>
      <c r="AD106">
        <f t="shared" si="39"/>
        <v>7.8436303145189372</v>
      </c>
      <c r="AE106">
        <f t="shared" si="40"/>
        <v>7.344578126813416</v>
      </c>
      <c r="AF106">
        <f t="shared" si="41"/>
        <v>7.2439939649502882</v>
      </c>
      <c r="AG106">
        <f t="shared" si="42"/>
        <v>8.1047622732020574</v>
      </c>
      <c r="AH106">
        <f t="shared" si="43"/>
        <v>6.5515106967387524</v>
      </c>
      <c r="AI106">
        <f t="shared" si="44"/>
        <v>5.8454872528917949</v>
      </c>
      <c r="AJ106">
        <f t="shared" si="45"/>
        <v>4.7235869859569037</v>
      </c>
      <c r="AK106">
        <f t="shared" si="46"/>
        <v>3.9788773260087429</v>
      </c>
      <c r="AL106">
        <f t="shared" si="47"/>
        <v>2.8337653294131302</v>
      </c>
      <c r="AM106">
        <f t="shared" si="48"/>
        <v>2.1935084529382181</v>
      </c>
    </row>
    <row r="107" spans="1:39" x14ac:dyDescent="0.3">
      <c r="A107" t="s">
        <v>256</v>
      </c>
      <c r="B107" t="str">
        <f>VLOOKUP($A107,classification!$A$1:$D$339,2,FALSE)</f>
        <v>Predominantly Rural</v>
      </c>
      <c r="C107" t="str">
        <f>VLOOKUP($A107,classification!$A$1:$D$339,4,FALSE)</f>
        <v>Shire District</v>
      </c>
      <c r="D107">
        <v>104301</v>
      </c>
      <c r="E107">
        <v>22691</v>
      </c>
      <c r="F107">
        <v>6150</v>
      </c>
      <c r="G107">
        <v>4144</v>
      </c>
      <c r="H107">
        <v>4240</v>
      </c>
      <c r="I107">
        <v>5559</v>
      </c>
      <c r="J107">
        <v>7210</v>
      </c>
      <c r="K107">
        <v>7808</v>
      </c>
      <c r="L107">
        <v>7351</v>
      </c>
      <c r="M107">
        <v>7212</v>
      </c>
      <c r="N107">
        <v>8814</v>
      </c>
      <c r="O107">
        <v>7181</v>
      </c>
      <c r="P107">
        <v>6263</v>
      </c>
      <c r="Q107">
        <v>5282</v>
      </c>
      <c r="R107">
        <v>4682</v>
      </c>
      <c r="S107">
        <v>3481</v>
      </c>
      <c r="T107">
        <v>2983</v>
      </c>
      <c r="X107">
        <f t="shared" si="33"/>
        <v>21.755304359497991</v>
      </c>
      <c r="Y107">
        <f t="shared" si="34"/>
        <v>5.896396007708459</v>
      </c>
      <c r="Z107">
        <f t="shared" si="35"/>
        <v>3.9731162692591635</v>
      </c>
      <c r="AA107">
        <f t="shared" si="36"/>
        <v>4.0651575727941243</v>
      </c>
      <c r="AB107">
        <f t="shared" si="37"/>
        <v>5.3297667328213532</v>
      </c>
      <c r="AC107">
        <f t="shared" si="38"/>
        <v>6.91268540090699</v>
      </c>
      <c r="AD107">
        <f t="shared" si="39"/>
        <v>7.4860260208435205</v>
      </c>
      <c r="AE107">
        <f t="shared" si="40"/>
        <v>7.0478710654739647</v>
      </c>
      <c r="AF107">
        <f t="shared" si="41"/>
        <v>6.9146029280639691</v>
      </c>
      <c r="AG107">
        <f t="shared" si="42"/>
        <v>8.4505421808036356</v>
      </c>
      <c r="AH107">
        <f t="shared" si="43"/>
        <v>6.8848812571308038</v>
      </c>
      <c r="AI107">
        <f t="shared" si="44"/>
        <v>6.0047362920777365</v>
      </c>
      <c r="AJ107">
        <f t="shared" si="45"/>
        <v>5.0641892215798503</v>
      </c>
      <c r="AK107">
        <f t="shared" si="46"/>
        <v>4.4889310744863424</v>
      </c>
      <c r="AL107">
        <f t="shared" si="47"/>
        <v>3.3374560167208367</v>
      </c>
      <c r="AM107">
        <f t="shared" si="48"/>
        <v>2.8599917546332252</v>
      </c>
    </row>
    <row r="108" spans="1:39" x14ac:dyDescent="0.3">
      <c r="A108" t="s">
        <v>257</v>
      </c>
      <c r="B108" t="str">
        <f>VLOOKUP($A108,classification!$A$1:$D$339,2,FALSE)</f>
        <v>Predominantly Urban</v>
      </c>
      <c r="C108" t="str">
        <f>VLOOKUP($A108,classification!$A$1:$D$339,4,FALSE)</f>
        <v>Shire District</v>
      </c>
      <c r="D108">
        <v>87624</v>
      </c>
      <c r="E108">
        <v>13513</v>
      </c>
      <c r="F108">
        <v>6383</v>
      </c>
      <c r="G108">
        <v>4965</v>
      </c>
      <c r="H108">
        <v>5080</v>
      </c>
      <c r="I108">
        <v>5666</v>
      </c>
      <c r="J108">
        <v>6380</v>
      </c>
      <c r="K108">
        <v>6452</v>
      </c>
      <c r="L108">
        <v>5978</v>
      </c>
      <c r="M108">
        <v>5519</v>
      </c>
      <c r="N108">
        <v>6111</v>
      </c>
      <c r="O108">
        <v>4507</v>
      </c>
      <c r="P108">
        <v>3814</v>
      </c>
      <c r="Q108">
        <v>3182</v>
      </c>
      <c r="R108">
        <v>2733</v>
      </c>
      <c r="S108">
        <v>2165</v>
      </c>
      <c r="T108">
        <v>1619</v>
      </c>
      <c r="X108">
        <f t="shared" si="33"/>
        <v>15.421573997991418</v>
      </c>
      <c r="Y108">
        <f t="shared" si="34"/>
        <v>7.2845339176481332</v>
      </c>
      <c r="Z108">
        <f t="shared" si="35"/>
        <v>5.6662558203231992</v>
      </c>
      <c r="AA108">
        <f t="shared" si="36"/>
        <v>5.7974984022642202</v>
      </c>
      <c r="AB108">
        <f t="shared" si="37"/>
        <v>6.4662649502419427</v>
      </c>
      <c r="AC108">
        <f t="shared" si="38"/>
        <v>7.2811101981192365</v>
      </c>
      <c r="AD108">
        <f t="shared" si="39"/>
        <v>7.3632794668127453</v>
      </c>
      <c r="AE108">
        <f t="shared" si="40"/>
        <v>6.8223317812471471</v>
      </c>
      <c r="AF108">
        <f t="shared" si="41"/>
        <v>6.2985026933260295</v>
      </c>
      <c r="AG108">
        <f t="shared" si="42"/>
        <v>6.9741166803615444</v>
      </c>
      <c r="AH108">
        <f t="shared" si="43"/>
        <v>5.1435679722450471</v>
      </c>
      <c r="AI108">
        <f t="shared" si="44"/>
        <v>4.3526887610700262</v>
      </c>
      <c r="AJ108">
        <f t="shared" si="45"/>
        <v>3.6314251803158952</v>
      </c>
      <c r="AK108">
        <f t="shared" si="46"/>
        <v>3.1190084908244318</v>
      </c>
      <c r="AL108">
        <f t="shared" si="47"/>
        <v>2.470784260020086</v>
      </c>
      <c r="AM108">
        <f t="shared" si="48"/>
        <v>1.8476673057609787</v>
      </c>
    </row>
    <row r="109" spans="1:39" x14ac:dyDescent="0.3">
      <c r="A109" t="s">
        <v>258</v>
      </c>
      <c r="B109" t="str">
        <f>VLOOKUP($A109,classification!$A$1:$D$339,2,FALSE)</f>
        <v>Urban with Significant Rural</v>
      </c>
      <c r="C109" t="str">
        <f>VLOOKUP($A109,classification!$A$1:$D$339,4,FALSE)</f>
        <v>Shire District</v>
      </c>
      <c r="D109">
        <v>103279</v>
      </c>
      <c r="E109">
        <v>15189</v>
      </c>
      <c r="F109">
        <v>6269</v>
      </c>
      <c r="G109">
        <v>5341</v>
      </c>
      <c r="H109">
        <v>5800</v>
      </c>
      <c r="I109">
        <v>7388</v>
      </c>
      <c r="J109">
        <v>8246</v>
      </c>
      <c r="K109">
        <v>8341</v>
      </c>
      <c r="L109">
        <v>7342</v>
      </c>
      <c r="M109">
        <v>6892</v>
      </c>
      <c r="N109">
        <v>8014</v>
      </c>
      <c r="O109">
        <v>6156</v>
      </c>
      <c r="P109">
        <v>4745</v>
      </c>
      <c r="Q109">
        <v>3779</v>
      </c>
      <c r="R109">
        <v>2810</v>
      </c>
      <c r="S109">
        <v>2222</v>
      </c>
      <c r="T109">
        <v>1633</v>
      </c>
      <c r="X109">
        <f t="shared" si="33"/>
        <v>14.706765170073297</v>
      </c>
      <c r="Y109">
        <f t="shared" si="34"/>
        <v>6.069965820738001</v>
      </c>
      <c r="Z109">
        <f t="shared" si="35"/>
        <v>5.1714288480717281</v>
      </c>
      <c r="AA109">
        <f t="shared" si="36"/>
        <v>5.6158560791642058</v>
      </c>
      <c r="AB109">
        <f t="shared" si="37"/>
        <v>7.15343874359744</v>
      </c>
      <c r="AC109">
        <f t="shared" si="38"/>
        <v>7.9841981428944893</v>
      </c>
      <c r="AD109">
        <f t="shared" si="39"/>
        <v>8.0761819924670064</v>
      </c>
      <c r="AE109">
        <f t="shared" si="40"/>
        <v>7.1088991953833789</v>
      </c>
      <c r="AF109">
        <f t="shared" si="41"/>
        <v>6.6731862237240875</v>
      </c>
      <c r="AG109">
        <f t="shared" si="42"/>
        <v>7.7595638997279215</v>
      </c>
      <c r="AH109">
        <f t="shared" si="43"/>
        <v>5.9605534522991119</v>
      </c>
      <c r="AI109">
        <f t="shared" si="44"/>
        <v>4.5943512233851997</v>
      </c>
      <c r="AJ109">
        <f t="shared" si="45"/>
        <v>3.6590207108899198</v>
      </c>
      <c r="AK109">
        <f t="shared" si="46"/>
        <v>2.7207854452502445</v>
      </c>
      <c r="AL109">
        <f t="shared" si="47"/>
        <v>2.1514538289487697</v>
      </c>
      <c r="AM109">
        <f t="shared" si="48"/>
        <v>1.5811539615991634</v>
      </c>
    </row>
    <row r="110" spans="1:39" x14ac:dyDescent="0.3">
      <c r="A110" t="s">
        <v>259</v>
      </c>
      <c r="B110" t="str">
        <f>VLOOKUP($A110,classification!$A$1:$D$339,2,FALSE)</f>
        <v>Predominantly Urban</v>
      </c>
      <c r="C110" t="str">
        <f>VLOOKUP($A110,classification!$A$1:$D$339,4,FALSE)</f>
        <v>Shire District</v>
      </c>
      <c r="D110">
        <v>74841</v>
      </c>
      <c r="E110">
        <v>17162</v>
      </c>
      <c r="F110">
        <v>4219</v>
      </c>
      <c r="G110">
        <v>3076</v>
      </c>
      <c r="H110">
        <v>3221</v>
      </c>
      <c r="I110">
        <v>3889</v>
      </c>
      <c r="J110">
        <v>5223</v>
      </c>
      <c r="K110">
        <v>5894</v>
      </c>
      <c r="L110">
        <v>5292</v>
      </c>
      <c r="M110">
        <v>4901</v>
      </c>
      <c r="N110">
        <v>5612</v>
      </c>
      <c r="O110">
        <v>4869</v>
      </c>
      <c r="P110">
        <v>4345</v>
      </c>
      <c r="Q110">
        <v>4067</v>
      </c>
      <c r="R110">
        <v>3656</v>
      </c>
      <c r="S110">
        <v>2800</v>
      </c>
      <c r="T110">
        <v>2294</v>
      </c>
      <c r="X110">
        <f t="shared" si="33"/>
        <v>22.931280982349247</v>
      </c>
      <c r="Y110">
        <f t="shared" si="34"/>
        <v>5.6372843762109008</v>
      </c>
      <c r="Z110">
        <f t="shared" si="35"/>
        <v>4.1100466321935833</v>
      </c>
      <c r="AA110">
        <f t="shared" si="36"/>
        <v>4.3037907029569356</v>
      </c>
      <c r="AB110">
        <f t="shared" si="37"/>
        <v>5.1963495944736176</v>
      </c>
      <c r="AC110">
        <f t="shared" si="38"/>
        <v>6.9787950454964527</v>
      </c>
      <c r="AD110">
        <f t="shared" si="39"/>
        <v>7.8753624350289284</v>
      </c>
      <c r="AE110">
        <f t="shared" si="40"/>
        <v>7.0709904998597022</v>
      </c>
      <c r="AF110">
        <f t="shared" si="41"/>
        <v>6.5485495918012857</v>
      </c>
      <c r="AG110">
        <f t="shared" si="42"/>
        <v>7.4985636215443403</v>
      </c>
      <c r="AH110">
        <f t="shared" si="43"/>
        <v>6.5057922796328214</v>
      </c>
      <c r="AI110">
        <f t="shared" si="44"/>
        <v>5.8056412928742267</v>
      </c>
      <c r="AJ110">
        <f t="shared" si="45"/>
        <v>5.4341871434106972</v>
      </c>
      <c r="AK110">
        <f t="shared" si="46"/>
        <v>4.8850229152469904</v>
      </c>
      <c r="AL110">
        <f t="shared" si="47"/>
        <v>3.7412648147405836</v>
      </c>
      <c r="AM110">
        <f t="shared" si="48"/>
        <v>3.0651648160767495</v>
      </c>
    </row>
    <row r="111" spans="1:39" x14ac:dyDescent="0.3">
      <c r="A111" t="s">
        <v>260</v>
      </c>
      <c r="B111" t="str">
        <f>VLOOKUP($A111,classification!$A$1:$D$339,2,FALSE)</f>
        <v>Predominantly Urban</v>
      </c>
      <c r="C111" t="str">
        <f>VLOOKUP($A111,classification!$A$1:$D$339,4,FALSE)</f>
        <v>Shire District</v>
      </c>
      <c r="D111">
        <v>81311</v>
      </c>
      <c r="E111">
        <v>12345</v>
      </c>
      <c r="F111">
        <v>5524</v>
      </c>
      <c r="G111">
        <v>4665</v>
      </c>
      <c r="H111">
        <v>4683</v>
      </c>
      <c r="I111">
        <v>5419</v>
      </c>
      <c r="J111">
        <v>6186</v>
      </c>
      <c r="K111">
        <v>5994</v>
      </c>
      <c r="L111">
        <v>5304</v>
      </c>
      <c r="M111">
        <v>4955</v>
      </c>
      <c r="N111">
        <v>5246</v>
      </c>
      <c r="O111">
        <v>4284</v>
      </c>
      <c r="P111">
        <v>3588</v>
      </c>
      <c r="Q111">
        <v>2860</v>
      </c>
      <c r="R111">
        <v>2520</v>
      </c>
      <c r="S111">
        <v>1915</v>
      </c>
      <c r="T111">
        <v>1462</v>
      </c>
      <c r="X111">
        <f t="shared" si="33"/>
        <v>15.182447639310794</v>
      </c>
      <c r="Y111">
        <f t="shared" si="34"/>
        <v>6.7936687533052105</v>
      </c>
      <c r="Z111">
        <f t="shared" si="35"/>
        <v>5.7372311249400454</v>
      </c>
      <c r="AA111">
        <f t="shared" si="36"/>
        <v>5.7593683511456017</v>
      </c>
      <c r="AB111">
        <f t="shared" si="37"/>
        <v>6.6645349337727984</v>
      </c>
      <c r="AC111">
        <f t="shared" si="38"/>
        <v>7.6078267393095649</v>
      </c>
      <c r="AD111">
        <f t="shared" si="39"/>
        <v>7.3716963264502962</v>
      </c>
      <c r="AE111">
        <f t="shared" si="40"/>
        <v>6.5231026552372988</v>
      </c>
      <c r="AF111">
        <f t="shared" si="41"/>
        <v>6.0938864360295657</v>
      </c>
      <c r="AG111">
        <f t="shared" si="42"/>
        <v>6.4517715930193944</v>
      </c>
      <c r="AH111">
        <f t="shared" si="43"/>
        <v>5.268659836922434</v>
      </c>
      <c r="AI111">
        <f t="shared" si="44"/>
        <v>4.4126870903075845</v>
      </c>
      <c r="AJ111">
        <f t="shared" si="45"/>
        <v>3.5173592748828573</v>
      </c>
      <c r="AK111">
        <f t="shared" si="46"/>
        <v>3.0992116687779023</v>
      </c>
      <c r="AL111">
        <f t="shared" si="47"/>
        <v>2.3551548990911439</v>
      </c>
      <c r="AM111">
        <f t="shared" si="48"/>
        <v>1.7980347062513067</v>
      </c>
    </row>
    <row r="112" spans="1:39" x14ac:dyDescent="0.3">
      <c r="A112" t="s">
        <v>261</v>
      </c>
      <c r="B112" t="str">
        <f>VLOOKUP($A112,classification!$A$1:$D$339,2,FALSE)</f>
        <v>Urban with Significant Rural</v>
      </c>
      <c r="C112" t="str">
        <f>VLOOKUP($A112,classification!$A$1:$D$339,4,FALSE)</f>
        <v>Shire District</v>
      </c>
      <c r="D112">
        <v>136764</v>
      </c>
      <c r="E112">
        <v>24177</v>
      </c>
      <c r="F112">
        <v>9886</v>
      </c>
      <c r="G112">
        <v>13165</v>
      </c>
      <c r="H112">
        <v>7686</v>
      </c>
      <c r="I112">
        <v>7992</v>
      </c>
      <c r="J112">
        <v>9391</v>
      </c>
      <c r="K112">
        <v>9553</v>
      </c>
      <c r="L112">
        <v>8577</v>
      </c>
      <c r="M112">
        <v>7969</v>
      </c>
      <c r="N112">
        <v>8961</v>
      </c>
      <c r="O112">
        <v>7251</v>
      </c>
      <c r="P112">
        <v>6622</v>
      </c>
      <c r="Q112">
        <v>5797</v>
      </c>
      <c r="R112">
        <v>4844</v>
      </c>
      <c r="S112">
        <v>3790</v>
      </c>
      <c r="T112">
        <v>3124</v>
      </c>
      <c r="X112">
        <f t="shared" si="33"/>
        <v>17.677897692375186</v>
      </c>
      <c r="Y112">
        <f t="shared" si="34"/>
        <v>7.2285104267204821</v>
      </c>
      <c r="Z112">
        <f t="shared" si="35"/>
        <v>9.6260711883244134</v>
      </c>
      <c r="AA112">
        <f t="shared" si="36"/>
        <v>5.6198999736772839</v>
      </c>
      <c r="AB112">
        <f t="shared" si="37"/>
        <v>5.8436430639642012</v>
      </c>
      <c r="AC112">
        <f t="shared" si="38"/>
        <v>6.8665730747857623</v>
      </c>
      <c r="AD112">
        <f t="shared" si="39"/>
        <v>6.985025299055307</v>
      </c>
      <c r="AE112">
        <f t="shared" si="40"/>
        <v>6.2713872071597789</v>
      </c>
      <c r="AF112">
        <f t="shared" si="41"/>
        <v>5.8268257728642041</v>
      </c>
      <c r="AG112">
        <f t="shared" si="42"/>
        <v>6.552162849872774</v>
      </c>
      <c r="AH112">
        <f t="shared" si="43"/>
        <v>5.3018338159164689</v>
      </c>
      <c r="AI112">
        <f t="shared" si="44"/>
        <v>4.8419174636600273</v>
      </c>
      <c r="AJ112">
        <f t="shared" si="45"/>
        <v>4.238688543768828</v>
      </c>
      <c r="AK112">
        <f t="shared" si="46"/>
        <v>3.541867742973297</v>
      </c>
      <c r="AL112">
        <f t="shared" si="47"/>
        <v>2.7711970986516921</v>
      </c>
      <c r="AM112">
        <f t="shared" si="48"/>
        <v>2.284226843321342</v>
      </c>
    </row>
    <row r="113" spans="1:39" x14ac:dyDescent="0.3">
      <c r="A113" t="s">
        <v>262</v>
      </c>
      <c r="B113" t="str">
        <f>VLOOKUP($A113,classification!$A$1:$D$339,2,FALSE)</f>
        <v>Predominantly Urban</v>
      </c>
      <c r="C113" t="str">
        <f>VLOOKUP($A113,classification!$A$1:$D$339,4,FALSE)</f>
        <v>Shire District</v>
      </c>
      <c r="D113">
        <v>88312</v>
      </c>
      <c r="E113">
        <v>13652</v>
      </c>
      <c r="F113">
        <v>6258</v>
      </c>
      <c r="G113">
        <v>5161</v>
      </c>
      <c r="H113">
        <v>5136</v>
      </c>
      <c r="I113">
        <v>5663</v>
      </c>
      <c r="J113">
        <v>6255</v>
      </c>
      <c r="K113">
        <v>6320</v>
      </c>
      <c r="L113">
        <v>5978</v>
      </c>
      <c r="M113">
        <v>5849</v>
      </c>
      <c r="N113">
        <v>5964</v>
      </c>
      <c r="O113">
        <v>4555</v>
      </c>
      <c r="P113">
        <v>3735</v>
      </c>
      <c r="Q113">
        <v>3276</v>
      </c>
      <c r="R113">
        <v>2770</v>
      </c>
      <c r="S113">
        <v>2222</v>
      </c>
      <c r="T113">
        <v>1649</v>
      </c>
      <c r="X113">
        <f t="shared" si="33"/>
        <v>15.458827792372498</v>
      </c>
      <c r="Y113">
        <f t="shared" si="34"/>
        <v>7.0862396956246041</v>
      </c>
      <c r="Z113">
        <f t="shared" si="35"/>
        <v>5.8440529033426944</v>
      </c>
      <c r="AA113">
        <f t="shared" si="36"/>
        <v>5.8157441797264244</v>
      </c>
      <c r="AB113">
        <f t="shared" si="37"/>
        <v>6.4124920735573872</v>
      </c>
      <c r="AC113">
        <f t="shared" si="38"/>
        <v>7.0828426487906517</v>
      </c>
      <c r="AD113">
        <f t="shared" si="39"/>
        <v>7.1564453301929527</v>
      </c>
      <c r="AE113">
        <f t="shared" si="40"/>
        <v>6.7691819911223838</v>
      </c>
      <c r="AF113">
        <f t="shared" si="41"/>
        <v>6.623108977262433</v>
      </c>
      <c r="AG113">
        <f t="shared" si="42"/>
        <v>6.7533291058972731</v>
      </c>
      <c r="AH113">
        <f t="shared" si="43"/>
        <v>5.1578494428843191</v>
      </c>
      <c r="AI113">
        <f t="shared" si="44"/>
        <v>4.2293233082706765</v>
      </c>
      <c r="AJ113">
        <f t="shared" si="45"/>
        <v>3.7095751426759671</v>
      </c>
      <c r="AK113">
        <f t="shared" si="46"/>
        <v>3.1366065766826705</v>
      </c>
      <c r="AL113">
        <f t="shared" si="47"/>
        <v>2.5160793550140412</v>
      </c>
      <c r="AM113">
        <f t="shared" si="48"/>
        <v>1.8672434097291422</v>
      </c>
    </row>
    <row r="114" spans="1:39" x14ac:dyDescent="0.3">
      <c r="A114" t="s">
        <v>263</v>
      </c>
      <c r="B114" t="str">
        <f>VLOOKUP($A114,classification!$A$1:$D$339,2,FALSE)</f>
        <v>Predominantly Urban</v>
      </c>
      <c r="C114" t="str">
        <f>VLOOKUP($A114,classification!$A$1:$D$339,4,FALSE)</f>
        <v>Shire District</v>
      </c>
      <c r="D114">
        <v>136200</v>
      </c>
      <c r="E114">
        <v>18993</v>
      </c>
      <c r="F114">
        <v>9954</v>
      </c>
      <c r="G114">
        <v>15047</v>
      </c>
      <c r="H114">
        <v>9459</v>
      </c>
      <c r="I114">
        <v>9500</v>
      </c>
      <c r="J114">
        <v>9810</v>
      </c>
      <c r="K114">
        <v>9714</v>
      </c>
      <c r="L114">
        <v>8463</v>
      </c>
      <c r="M114">
        <v>7363</v>
      </c>
      <c r="N114">
        <v>7523</v>
      </c>
      <c r="O114">
        <v>5877</v>
      </c>
      <c r="P114">
        <v>5409</v>
      </c>
      <c r="Q114">
        <v>4749</v>
      </c>
      <c r="R114">
        <v>3849</v>
      </c>
      <c r="S114">
        <v>2931</v>
      </c>
      <c r="T114">
        <v>2055</v>
      </c>
      <c r="X114">
        <f t="shared" si="33"/>
        <v>13.944933920704846</v>
      </c>
      <c r="Y114">
        <f t="shared" si="34"/>
        <v>7.3083700440528636</v>
      </c>
      <c r="Z114">
        <f t="shared" si="35"/>
        <v>11.047723935389133</v>
      </c>
      <c r="AA114">
        <f t="shared" si="36"/>
        <v>6.9449339207048455</v>
      </c>
      <c r="AB114">
        <f t="shared" si="37"/>
        <v>6.9750367107195297</v>
      </c>
      <c r="AC114">
        <f t="shared" si="38"/>
        <v>7.2026431718061676</v>
      </c>
      <c r="AD114">
        <f t="shared" si="39"/>
        <v>7.1321585903083697</v>
      </c>
      <c r="AE114">
        <f t="shared" si="40"/>
        <v>6.213656387665198</v>
      </c>
      <c r="AF114">
        <f t="shared" si="41"/>
        <v>5.406020558002937</v>
      </c>
      <c r="AG114">
        <f t="shared" si="42"/>
        <v>5.523494860499266</v>
      </c>
      <c r="AH114">
        <f t="shared" si="43"/>
        <v>4.3149779735682818</v>
      </c>
      <c r="AI114">
        <f t="shared" si="44"/>
        <v>3.9713656387665197</v>
      </c>
      <c r="AJ114">
        <f t="shared" si="45"/>
        <v>3.4867841409691631</v>
      </c>
      <c r="AK114">
        <f t="shared" si="46"/>
        <v>2.8259911894273126</v>
      </c>
      <c r="AL114">
        <f t="shared" si="47"/>
        <v>2.1519823788546257</v>
      </c>
      <c r="AM114">
        <f t="shared" si="48"/>
        <v>1.5088105726872247</v>
      </c>
    </row>
    <row r="115" spans="1:39" x14ac:dyDescent="0.3">
      <c r="A115" t="s">
        <v>264</v>
      </c>
      <c r="B115" t="str">
        <f>VLOOKUP($A115,classification!$A$1:$D$339,2,FALSE)</f>
        <v>Predominantly Rural</v>
      </c>
      <c r="C115" t="str">
        <f>VLOOKUP($A115,classification!$A$1:$D$339,4,FALSE)</f>
        <v>Shire District</v>
      </c>
      <c r="D115">
        <v>56358</v>
      </c>
      <c r="E115">
        <v>10014</v>
      </c>
      <c r="F115">
        <v>3581</v>
      </c>
      <c r="G115">
        <v>2155</v>
      </c>
      <c r="H115">
        <v>2300</v>
      </c>
      <c r="I115">
        <v>3197</v>
      </c>
      <c r="J115">
        <v>4292</v>
      </c>
      <c r="K115">
        <v>4754</v>
      </c>
      <c r="L115">
        <v>4129</v>
      </c>
      <c r="M115">
        <v>3849</v>
      </c>
      <c r="N115">
        <v>4436</v>
      </c>
      <c r="O115">
        <v>3609</v>
      </c>
      <c r="P115">
        <v>2994</v>
      </c>
      <c r="Q115">
        <v>2502</v>
      </c>
      <c r="R115">
        <v>1896</v>
      </c>
      <c r="S115">
        <v>1485</v>
      </c>
      <c r="T115">
        <v>1137</v>
      </c>
      <c r="X115">
        <f t="shared" si="33"/>
        <v>17.768551048653251</v>
      </c>
      <c r="Y115">
        <f t="shared" si="34"/>
        <v>6.3540224990240963</v>
      </c>
      <c r="Z115">
        <f t="shared" si="35"/>
        <v>3.8237694737215655</v>
      </c>
      <c r="AA115">
        <f t="shared" si="36"/>
        <v>4.0810532666169843</v>
      </c>
      <c r="AB115">
        <f t="shared" si="37"/>
        <v>5.6726640405976081</v>
      </c>
      <c r="AC115">
        <f t="shared" si="38"/>
        <v>7.6156002697043901</v>
      </c>
      <c r="AD115">
        <f t="shared" si="39"/>
        <v>8.4353596649987583</v>
      </c>
      <c r="AE115">
        <f t="shared" si="40"/>
        <v>7.3263777990702295</v>
      </c>
      <c r="AF115">
        <f t="shared" si="41"/>
        <v>6.8295539231342488</v>
      </c>
      <c r="AG115">
        <f t="shared" si="42"/>
        <v>7.8711096916143228</v>
      </c>
      <c r="AH115">
        <f t="shared" si="43"/>
        <v>6.4037048866176942</v>
      </c>
      <c r="AI115">
        <f t="shared" si="44"/>
        <v>5.3124667305440223</v>
      </c>
      <c r="AJ115">
        <f t="shared" si="45"/>
        <v>4.4394762056850849</v>
      </c>
      <c r="AK115">
        <f t="shared" si="46"/>
        <v>3.3642073884807835</v>
      </c>
      <c r="AL115">
        <f t="shared" si="47"/>
        <v>2.6349409134461834</v>
      </c>
      <c r="AM115">
        <f t="shared" si="48"/>
        <v>2.0174598104971788</v>
      </c>
    </row>
    <row r="116" spans="1:39" x14ac:dyDescent="0.3">
      <c r="A116" t="s">
        <v>265</v>
      </c>
      <c r="B116" t="str">
        <f>VLOOKUP($A116,classification!$A$1:$D$339,2,FALSE)</f>
        <v>Predominantly Urban</v>
      </c>
      <c r="C116" t="str">
        <f>VLOOKUP($A116,classification!$A$1:$D$339,4,FALSE)</f>
        <v>Shire District</v>
      </c>
      <c r="D116">
        <v>65872</v>
      </c>
      <c r="E116">
        <v>9540</v>
      </c>
      <c r="F116">
        <v>4563</v>
      </c>
      <c r="G116">
        <v>3198</v>
      </c>
      <c r="H116">
        <v>3416</v>
      </c>
      <c r="I116">
        <v>4566</v>
      </c>
      <c r="J116">
        <v>5153</v>
      </c>
      <c r="K116">
        <v>5270</v>
      </c>
      <c r="L116">
        <v>4650</v>
      </c>
      <c r="M116">
        <v>4465</v>
      </c>
      <c r="N116">
        <v>4872</v>
      </c>
      <c r="O116">
        <v>3516</v>
      </c>
      <c r="P116">
        <v>2735</v>
      </c>
      <c r="Q116">
        <v>2300</v>
      </c>
      <c r="R116">
        <v>1908</v>
      </c>
      <c r="S116">
        <v>1561</v>
      </c>
      <c r="T116">
        <v>1036</v>
      </c>
      <c r="X116">
        <f t="shared" si="33"/>
        <v>14.482632985183386</v>
      </c>
      <c r="Y116">
        <f t="shared" si="34"/>
        <v>6.9270706825358275</v>
      </c>
      <c r="Z116">
        <f t="shared" si="35"/>
        <v>4.8548700510080156</v>
      </c>
      <c r="AA116">
        <f t="shared" si="36"/>
        <v>5.1858149137721643</v>
      </c>
      <c r="AB116">
        <f t="shared" si="37"/>
        <v>6.9316249696380856</v>
      </c>
      <c r="AC116">
        <f t="shared" si="38"/>
        <v>7.8227471459800828</v>
      </c>
      <c r="AD116">
        <f t="shared" si="39"/>
        <v>8.0003643429681812</v>
      </c>
      <c r="AE116">
        <f t="shared" si="40"/>
        <v>7.0591450085013356</v>
      </c>
      <c r="AF116">
        <f t="shared" si="41"/>
        <v>6.7782973038620353</v>
      </c>
      <c r="AG116">
        <f t="shared" si="42"/>
        <v>7.3961622540684964</v>
      </c>
      <c r="AH116">
        <f t="shared" si="43"/>
        <v>5.3376244838474616</v>
      </c>
      <c r="AI116">
        <f t="shared" si="44"/>
        <v>4.1519917415593879</v>
      </c>
      <c r="AJ116">
        <f t="shared" si="45"/>
        <v>3.4916201117318435</v>
      </c>
      <c r="AK116">
        <f t="shared" si="46"/>
        <v>2.8965265970366771</v>
      </c>
      <c r="AL116">
        <f t="shared" si="47"/>
        <v>2.3697473888753948</v>
      </c>
      <c r="AM116">
        <f t="shared" si="48"/>
        <v>1.5727471459800826</v>
      </c>
    </row>
    <row r="117" spans="1:39" x14ac:dyDescent="0.3">
      <c r="A117" t="s">
        <v>266</v>
      </c>
      <c r="B117" t="str">
        <f>VLOOKUP($A117,classification!$A$1:$D$339,2,FALSE)</f>
        <v>Predominantly Urban</v>
      </c>
      <c r="C117" t="str">
        <f>VLOOKUP($A117,classification!$A$1:$D$339,4,FALSE)</f>
        <v>Shire District</v>
      </c>
      <c r="D117">
        <v>105753</v>
      </c>
      <c r="E117">
        <v>17255</v>
      </c>
      <c r="F117">
        <v>6977</v>
      </c>
      <c r="G117">
        <v>5255</v>
      </c>
      <c r="H117">
        <v>5611</v>
      </c>
      <c r="I117">
        <v>7100</v>
      </c>
      <c r="J117">
        <v>8212</v>
      </c>
      <c r="K117">
        <v>8485</v>
      </c>
      <c r="L117">
        <v>7289</v>
      </c>
      <c r="M117">
        <v>6900</v>
      </c>
      <c r="N117">
        <v>7747</v>
      </c>
      <c r="O117">
        <v>6163</v>
      </c>
      <c r="P117">
        <v>5178</v>
      </c>
      <c r="Q117">
        <v>4256</v>
      </c>
      <c r="R117">
        <v>3500</v>
      </c>
      <c r="S117">
        <v>2506</v>
      </c>
      <c r="T117">
        <v>1815</v>
      </c>
      <c r="X117">
        <f t="shared" si="33"/>
        <v>16.316321995593505</v>
      </c>
      <c r="Y117">
        <f t="shared" si="34"/>
        <v>6.5974487721388515</v>
      </c>
      <c r="Z117">
        <f t="shared" si="35"/>
        <v>4.9691261713615686</v>
      </c>
      <c r="AA117">
        <f t="shared" si="36"/>
        <v>5.3057596474804498</v>
      </c>
      <c r="AB117">
        <f t="shared" si="37"/>
        <v>6.7137575293372294</v>
      </c>
      <c r="AC117">
        <f t="shared" si="38"/>
        <v>7.7652643423827223</v>
      </c>
      <c r="AD117">
        <f t="shared" si="39"/>
        <v>8.0234130473839986</v>
      </c>
      <c r="AE117">
        <f t="shared" si="40"/>
        <v>6.8924758635688823</v>
      </c>
      <c r="AF117">
        <f t="shared" si="41"/>
        <v>6.5246375989333636</v>
      </c>
      <c r="AG117">
        <f t="shared" si="42"/>
        <v>7.3255605041937342</v>
      </c>
      <c r="AH117">
        <f t="shared" si="43"/>
        <v>5.8277306553951185</v>
      </c>
      <c r="AI117">
        <f t="shared" si="44"/>
        <v>4.8963149981560807</v>
      </c>
      <c r="AJ117">
        <f t="shared" si="45"/>
        <v>4.0244721189942601</v>
      </c>
      <c r="AK117">
        <f t="shared" si="46"/>
        <v>3.3095987820676482</v>
      </c>
      <c r="AL117">
        <f t="shared" si="47"/>
        <v>2.3696727279604359</v>
      </c>
      <c r="AM117">
        <f t="shared" si="48"/>
        <v>1.7162633684150803</v>
      </c>
    </row>
    <row r="118" spans="1:39" x14ac:dyDescent="0.3">
      <c r="A118" t="s">
        <v>267</v>
      </c>
      <c r="B118" t="str">
        <f>VLOOKUP($A118,classification!$A$1:$D$339,2,FALSE)</f>
        <v>Urban with Significant Rural</v>
      </c>
      <c r="C118" t="str">
        <f>VLOOKUP($A118,classification!$A$1:$D$339,4,FALSE)</f>
        <v>Shire District</v>
      </c>
      <c r="D118">
        <v>109806</v>
      </c>
      <c r="E118">
        <v>18300</v>
      </c>
      <c r="F118">
        <v>7185</v>
      </c>
      <c r="G118">
        <v>6661</v>
      </c>
      <c r="H118">
        <v>5078</v>
      </c>
      <c r="I118">
        <v>6529</v>
      </c>
      <c r="J118">
        <v>7881</v>
      </c>
      <c r="K118">
        <v>8427</v>
      </c>
      <c r="L118">
        <v>7593</v>
      </c>
      <c r="M118">
        <v>7199</v>
      </c>
      <c r="N118">
        <v>8187</v>
      </c>
      <c r="O118">
        <v>6808</v>
      </c>
      <c r="P118">
        <v>5812</v>
      </c>
      <c r="Q118">
        <v>4647</v>
      </c>
      <c r="R118">
        <v>3475</v>
      </c>
      <c r="S118">
        <v>2486</v>
      </c>
      <c r="T118">
        <v>1880</v>
      </c>
      <c r="X118">
        <f t="shared" si="33"/>
        <v>16.665755969619145</v>
      </c>
      <c r="Y118">
        <f t="shared" si="34"/>
        <v>6.5433582864324356</v>
      </c>
      <c r="Z118">
        <f t="shared" si="35"/>
        <v>6.0661530335318652</v>
      </c>
      <c r="AA118">
        <f t="shared" si="36"/>
        <v>4.6245196073074331</v>
      </c>
      <c r="AB118">
        <f t="shared" si="37"/>
        <v>5.9459410232592029</v>
      </c>
      <c r="AC118">
        <f t="shared" si="38"/>
        <v>7.1772034315064754</v>
      </c>
      <c r="AD118">
        <f t="shared" si="39"/>
        <v>7.6744440194524888</v>
      </c>
      <c r="AE118">
        <f t="shared" si="40"/>
        <v>6.9149226818206655</v>
      </c>
      <c r="AF118">
        <f t="shared" si="41"/>
        <v>6.5561080450977176</v>
      </c>
      <c r="AG118">
        <f t="shared" si="42"/>
        <v>7.4558767280476479</v>
      </c>
      <c r="AH118">
        <f t="shared" si="43"/>
        <v>6.2000254995173307</v>
      </c>
      <c r="AI118">
        <f t="shared" si="44"/>
        <v>5.2929712401872395</v>
      </c>
      <c r="AJ118">
        <f t="shared" si="45"/>
        <v>4.2320091798262389</v>
      </c>
      <c r="AK118">
        <f t="shared" si="46"/>
        <v>3.1646722401325973</v>
      </c>
      <c r="AL118">
        <f t="shared" si="47"/>
        <v>2.2639928601351476</v>
      </c>
      <c r="AM118">
        <f t="shared" si="48"/>
        <v>1.7121104493379233</v>
      </c>
    </row>
    <row r="119" spans="1:39" x14ac:dyDescent="0.3">
      <c r="A119" t="s">
        <v>268</v>
      </c>
      <c r="B119" t="str">
        <f>VLOOKUP($A119,classification!$A$1:$D$339,2,FALSE)</f>
        <v>Predominantly Rural</v>
      </c>
      <c r="C119" t="str">
        <f>VLOOKUP($A119,classification!$A$1:$D$339,4,FALSE)</f>
        <v>Shire District</v>
      </c>
      <c r="D119">
        <v>108188</v>
      </c>
      <c r="E119">
        <v>24695</v>
      </c>
      <c r="F119">
        <v>6751</v>
      </c>
      <c r="G119">
        <v>4844</v>
      </c>
      <c r="H119">
        <v>4412</v>
      </c>
      <c r="I119">
        <v>5591</v>
      </c>
      <c r="J119">
        <v>7480</v>
      </c>
      <c r="K119">
        <v>7793</v>
      </c>
      <c r="L119">
        <v>7169</v>
      </c>
      <c r="M119">
        <v>6829</v>
      </c>
      <c r="N119">
        <v>8005</v>
      </c>
      <c r="O119">
        <v>7130</v>
      </c>
      <c r="P119">
        <v>6917</v>
      </c>
      <c r="Q119">
        <v>6048</v>
      </c>
      <c r="R119">
        <v>5118</v>
      </c>
      <c r="S119">
        <v>3916</v>
      </c>
      <c r="T119">
        <v>2696</v>
      </c>
      <c r="X119">
        <f t="shared" si="33"/>
        <v>22.826006581136539</v>
      </c>
      <c r="Y119">
        <f t="shared" si="34"/>
        <v>6.2400635930047699</v>
      </c>
      <c r="Z119">
        <f t="shared" si="35"/>
        <v>4.4773912078973641</v>
      </c>
      <c r="AA119">
        <f t="shared" si="36"/>
        <v>4.0780862942285649</v>
      </c>
      <c r="AB119">
        <f t="shared" si="37"/>
        <v>5.1678559544496618</v>
      </c>
      <c r="AC119">
        <f t="shared" si="38"/>
        <v>6.9138906348208673</v>
      </c>
      <c r="AD119">
        <f t="shared" si="39"/>
        <v>7.2032018338447887</v>
      </c>
      <c r="AE119">
        <f t="shared" si="40"/>
        <v>6.6264280696565239</v>
      </c>
      <c r="AF119">
        <f t="shared" si="41"/>
        <v>6.3121603135283024</v>
      </c>
      <c r="AG119">
        <f t="shared" si="42"/>
        <v>7.3991570229600327</v>
      </c>
      <c r="AH119">
        <f t="shared" si="43"/>
        <v>6.5903797093947576</v>
      </c>
      <c r="AI119">
        <f t="shared" si="44"/>
        <v>6.3935002033497241</v>
      </c>
      <c r="AJ119">
        <f t="shared" si="45"/>
        <v>5.590268791363183</v>
      </c>
      <c r="AK119">
        <f t="shared" si="46"/>
        <v>4.7306540466595184</v>
      </c>
      <c r="AL119">
        <f t="shared" si="47"/>
        <v>3.6196250970532775</v>
      </c>
      <c r="AM119">
        <f t="shared" si="48"/>
        <v>2.4919584427108368</v>
      </c>
    </row>
    <row r="120" spans="1:39" x14ac:dyDescent="0.3">
      <c r="A120" t="s">
        <v>269</v>
      </c>
      <c r="B120" t="str">
        <f>VLOOKUP($A120,classification!$A$1:$D$339,2,FALSE)</f>
        <v>Predominantly Rural</v>
      </c>
      <c r="C120" t="str">
        <f>VLOOKUP($A120,classification!$A$1:$D$339,4,FALSE)</f>
        <v>Shire District</v>
      </c>
      <c r="D120">
        <v>54888</v>
      </c>
      <c r="E120">
        <v>11323</v>
      </c>
      <c r="F120">
        <v>3428</v>
      </c>
      <c r="G120">
        <v>2135</v>
      </c>
      <c r="H120">
        <v>2164</v>
      </c>
      <c r="I120">
        <v>2903</v>
      </c>
      <c r="J120">
        <v>3741</v>
      </c>
      <c r="K120">
        <v>4215</v>
      </c>
      <c r="L120">
        <v>4036</v>
      </c>
      <c r="M120">
        <v>3799</v>
      </c>
      <c r="N120">
        <v>4418</v>
      </c>
      <c r="O120">
        <v>3569</v>
      </c>
      <c r="P120">
        <v>3070</v>
      </c>
      <c r="Q120">
        <v>2650</v>
      </c>
      <c r="R120">
        <v>2245</v>
      </c>
      <c r="S120">
        <v>1775</v>
      </c>
      <c r="T120">
        <v>1583</v>
      </c>
      <c r="X120">
        <f t="shared" si="33"/>
        <v>20.629281445853373</v>
      </c>
      <c r="Y120">
        <f t="shared" si="34"/>
        <v>6.2454452703687506</v>
      </c>
      <c r="Z120">
        <f t="shared" si="35"/>
        <v>3.889739105086722</v>
      </c>
      <c r="AA120">
        <f t="shared" si="36"/>
        <v>3.9425739688092114</v>
      </c>
      <c r="AB120">
        <f t="shared" si="37"/>
        <v>5.2889520478064425</v>
      </c>
      <c r="AC120">
        <f t="shared" si="38"/>
        <v>6.8156974202011371</v>
      </c>
      <c r="AD120">
        <f t="shared" si="39"/>
        <v>7.6792741582859643</v>
      </c>
      <c r="AE120">
        <f t="shared" si="40"/>
        <v>7.3531555166885294</v>
      </c>
      <c r="AF120">
        <f t="shared" si="41"/>
        <v>6.9213671476461158</v>
      </c>
      <c r="AG120">
        <f t="shared" si="42"/>
        <v>8.0491182043433902</v>
      </c>
      <c r="AH120">
        <f t="shared" si="43"/>
        <v>6.5023320215711999</v>
      </c>
      <c r="AI120">
        <f t="shared" si="44"/>
        <v>5.5932079871738818</v>
      </c>
      <c r="AJ120">
        <f t="shared" si="45"/>
        <v>4.8280134091240345</v>
      </c>
      <c r="AK120">
        <f t="shared" si="46"/>
        <v>4.0901472088616817</v>
      </c>
      <c r="AL120">
        <f t="shared" si="47"/>
        <v>3.2338580381868534</v>
      </c>
      <c r="AM120">
        <f t="shared" si="48"/>
        <v>2.884054802506923</v>
      </c>
    </row>
    <row r="121" spans="1:39" x14ac:dyDescent="0.3">
      <c r="A121" t="s">
        <v>270</v>
      </c>
      <c r="B121" t="str">
        <f>VLOOKUP($A121,classification!$A$1:$D$339,2,FALSE)</f>
        <v>Predominantly Rural</v>
      </c>
      <c r="C121" t="str">
        <f>VLOOKUP($A121,classification!$A$1:$D$339,4,FALSE)</f>
        <v>Shire District</v>
      </c>
      <c r="D121">
        <v>85972</v>
      </c>
      <c r="E121">
        <v>16376</v>
      </c>
      <c r="F121">
        <v>5166</v>
      </c>
      <c r="G121">
        <v>3689</v>
      </c>
      <c r="H121">
        <v>3461</v>
      </c>
      <c r="I121">
        <v>4568</v>
      </c>
      <c r="J121">
        <v>6179</v>
      </c>
      <c r="K121">
        <v>7089</v>
      </c>
      <c r="L121">
        <v>6306</v>
      </c>
      <c r="M121">
        <v>6016</v>
      </c>
      <c r="N121">
        <v>6789</v>
      </c>
      <c r="O121">
        <v>5635</v>
      </c>
      <c r="P121">
        <v>4999</v>
      </c>
      <c r="Q121">
        <v>4000</v>
      </c>
      <c r="R121">
        <v>3217</v>
      </c>
      <c r="S121">
        <v>2367</v>
      </c>
      <c r="T121">
        <v>1793</v>
      </c>
      <c r="X121">
        <f t="shared" si="33"/>
        <v>19.04806215977295</v>
      </c>
      <c r="Y121">
        <f t="shared" si="34"/>
        <v>6.0089331410226583</v>
      </c>
      <c r="Z121">
        <f t="shared" si="35"/>
        <v>4.2909319313264787</v>
      </c>
      <c r="AA121">
        <f t="shared" si="36"/>
        <v>4.0257293072163032</v>
      </c>
      <c r="AB121">
        <f t="shared" si="37"/>
        <v>5.3133578374354444</v>
      </c>
      <c r="AC121">
        <f t="shared" si="38"/>
        <v>7.1872237472665521</v>
      </c>
      <c r="AD121">
        <f t="shared" si="39"/>
        <v>8.2457079048992696</v>
      </c>
      <c r="AE121">
        <f t="shared" si="40"/>
        <v>7.3349462615735357</v>
      </c>
      <c r="AF121">
        <f t="shared" si="41"/>
        <v>6.9976271344158567</v>
      </c>
      <c r="AG121">
        <f t="shared" si="42"/>
        <v>7.8967570837016705</v>
      </c>
      <c r="AH121">
        <f t="shared" si="43"/>
        <v>6.5544595914949051</v>
      </c>
      <c r="AI121">
        <f t="shared" si="44"/>
        <v>5.814683850555995</v>
      </c>
      <c r="AJ121">
        <f t="shared" si="45"/>
        <v>4.6526776159679892</v>
      </c>
      <c r="AK121">
        <f t="shared" si="46"/>
        <v>3.7419159726422557</v>
      </c>
      <c r="AL121">
        <f t="shared" si="47"/>
        <v>2.7532219792490578</v>
      </c>
      <c r="AM121">
        <f t="shared" si="48"/>
        <v>2.0855627413576512</v>
      </c>
    </row>
    <row r="122" spans="1:39" x14ac:dyDescent="0.3">
      <c r="A122" t="s">
        <v>271</v>
      </c>
      <c r="B122" t="str">
        <f>VLOOKUP($A122,classification!$A$1:$D$339,2,FALSE)</f>
        <v>Urban with Significant Rural</v>
      </c>
      <c r="C122" t="str">
        <f>VLOOKUP($A122,classification!$A$1:$D$339,4,FALSE)</f>
        <v>Shire District</v>
      </c>
      <c r="D122">
        <v>153673</v>
      </c>
      <c r="E122">
        <v>27910</v>
      </c>
      <c r="F122">
        <v>10317</v>
      </c>
      <c r="G122">
        <v>6552</v>
      </c>
      <c r="H122">
        <v>7615</v>
      </c>
      <c r="I122">
        <v>9341</v>
      </c>
      <c r="J122">
        <v>11570</v>
      </c>
      <c r="K122">
        <v>12736</v>
      </c>
      <c r="L122">
        <v>11229</v>
      </c>
      <c r="M122">
        <v>9893</v>
      </c>
      <c r="N122">
        <v>10970</v>
      </c>
      <c r="O122">
        <v>8764</v>
      </c>
      <c r="P122">
        <v>7791</v>
      </c>
      <c r="Q122">
        <v>6546</v>
      </c>
      <c r="R122">
        <v>5538</v>
      </c>
      <c r="S122">
        <v>4219</v>
      </c>
      <c r="T122">
        <v>3816</v>
      </c>
      <c r="X122">
        <f t="shared" si="33"/>
        <v>18.161941264893638</v>
      </c>
      <c r="Y122">
        <f t="shared" si="34"/>
        <v>6.7136061637372864</v>
      </c>
      <c r="Z122">
        <f t="shared" si="35"/>
        <v>4.2635986803146944</v>
      </c>
      <c r="AA122">
        <f t="shared" si="36"/>
        <v>4.9553272207869954</v>
      </c>
      <c r="AB122">
        <f t="shared" si="37"/>
        <v>6.0784913420054272</v>
      </c>
      <c r="AC122">
        <f t="shared" si="38"/>
        <v>7.5289738600795193</v>
      </c>
      <c r="AD122">
        <f t="shared" si="39"/>
        <v>8.2877278376813095</v>
      </c>
      <c r="AE122">
        <f t="shared" si="40"/>
        <v>7.3070741119129581</v>
      </c>
      <c r="AF122">
        <f t="shared" si="41"/>
        <v>6.4376956264275442</v>
      </c>
      <c r="AG122">
        <f t="shared" si="42"/>
        <v>7.1385344204902621</v>
      </c>
      <c r="AH122">
        <f t="shared" si="43"/>
        <v>5.7030187476004244</v>
      </c>
      <c r="AI122">
        <f t="shared" si="44"/>
        <v>5.0698561230665113</v>
      </c>
      <c r="AJ122">
        <f t="shared" si="45"/>
        <v>4.2596942859188012</v>
      </c>
      <c r="AK122">
        <f t="shared" si="46"/>
        <v>3.6037560274088487</v>
      </c>
      <c r="AL122">
        <f t="shared" si="47"/>
        <v>2.745439992711797</v>
      </c>
      <c r="AM122">
        <f t="shared" si="48"/>
        <v>2.4831948357876792</v>
      </c>
    </row>
    <row r="123" spans="1:39" x14ac:dyDescent="0.3">
      <c r="A123" t="s">
        <v>272</v>
      </c>
      <c r="B123" t="str">
        <f>VLOOKUP($A123,classification!$A$1:$D$339,2,FALSE)</f>
        <v>Predominantly Rural</v>
      </c>
      <c r="C123" t="str">
        <f>VLOOKUP($A123,classification!$A$1:$D$339,4,FALSE)</f>
        <v>Shire District</v>
      </c>
      <c r="D123">
        <v>50351</v>
      </c>
      <c r="E123">
        <v>7838</v>
      </c>
      <c r="F123">
        <v>4172</v>
      </c>
      <c r="G123">
        <v>3029</v>
      </c>
      <c r="H123">
        <v>3043</v>
      </c>
      <c r="I123">
        <v>3165</v>
      </c>
      <c r="J123">
        <v>3488</v>
      </c>
      <c r="K123">
        <v>3719</v>
      </c>
      <c r="L123">
        <v>3252</v>
      </c>
      <c r="M123">
        <v>2985</v>
      </c>
      <c r="N123">
        <v>3516</v>
      </c>
      <c r="O123">
        <v>2756</v>
      </c>
      <c r="P123">
        <v>2371</v>
      </c>
      <c r="Q123">
        <v>1910</v>
      </c>
      <c r="R123">
        <v>1504</v>
      </c>
      <c r="S123">
        <v>1096</v>
      </c>
      <c r="T123">
        <v>957</v>
      </c>
      <c r="X123">
        <f t="shared" si="33"/>
        <v>15.56672161426784</v>
      </c>
      <c r="Y123">
        <f t="shared" si="34"/>
        <v>8.2858334491867094</v>
      </c>
      <c r="Z123">
        <f t="shared" si="35"/>
        <v>6.0157692995173884</v>
      </c>
      <c r="AA123">
        <f t="shared" si="36"/>
        <v>6.0435741097495583</v>
      </c>
      <c r="AB123">
        <f t="shared" si="37"/>
        <v>6.2858731703441837</v>
      </c>
      <c r="AC123">
        <f t="shared" si="38"/>
        <v>6.927369863557824</v>
      </c>
      <c r="AD123">
        <f t="shared" si="39"/>
        <v>7.3861492323886315</v>
      </c>
      <c r="AE123">
        <f t="shared" si="40"/>
        <v>6.4586602053583846</v>
      </c>
      <c r="AF123">
        <f t="shared" si="41"/>
        <v>5.928382753073425</v>
      </c>
      <c r="AG123">
        <f t="shared" si="42"/>
        <v>6.9829794840221648</v>
      </c>
      <c r="AH123">
        <f t="shared" si="43"/>
        <v>5.4735754999900701</v>
      </c>
      <c r="AI123">
        <f t="shared" si="44"/>
        <v>4.7089432186053903</v>
      </c>
      <c r="AJ123">
        <f t="shared" si="45"/>
        <v>3.7933705388175012</v>
      </c>
      <c r="AK123">
        <f t="shared" si="46"/>
        <v>2.9870310420845665</v>
      </c>
      <c r="AL123">
        <f t="shared" si="47"/>
        <v>2.1767194296041787</v>
      </c>
      <c r="AM123">
        <f t="shared" si="48"/>
        <v>1.9006573851562034</v>
      </c>
    </row>
    <row r="124" spans="1:39" x14ac:dyDescent="0.3">
      <c r="A124" t="s">
        <v>273</v>
      </c>
      <c r="B124" t="str">
        <f>VLOOKUP($A124,classification!$A$1:$D$339,2,FALSE)</f>
        <v>Predominantly Rural</v>
      </c>
      <c r="C124" t="str">
        <f>VLOOKUP($A124,classification!$A$1:$D$339,4,FALSE)</f>
        <v>Shire District</v>
      </c>
      <c r="D124">
        <v>51948</v>
      </c>
      <c r="E124">
        <v>11007</v>
      </c>
      <c r="F124">
        <v>3283</v>
      </c>
      <c r="G124">
        <v>1919</v>
      </c>
      <c r="H124">
        <v>1995</v>
      </c>
      <c r="I124">
        <v>2731</v>
      </c>
      <c r="J124">
        <v>3442</v>
      </c>
      <c r="K124">
        <v>3973</v>
      </c>
      <c r="L124">
        <v>3674</v>
      </c>
      <c r="M124">
        <v>3630</v>
      </c>
      <c r="N124">
        <v>4249</v>
      </c>
      <c r="O124">
        <v>3621</v>
      </c>
      <c r="P124">
        <v>3054</v>
      </c>
      <c r="Q124">
        <v>2739</v>
      </c>
      <c r="R124">
        <v>2249</v>
      </c>
      <c r="S124">
        <v>1599</v>
      </c>
      <c r="T124">
        <v>1366</v>
      </c>
      <c r="X124">
        <f t="shared" si="33"/>
        <v>21.188496188496188</v>
      </c>
      <c r="Y124">
        <f t="shared" si="34"/>
        <v>6.3197813197813195</v>
      </c>
      <c r="Z124">
        <f t="shared" si="35"/>
        <v>3.6940786940786943</v>
      </c>
      <c r="AA124">
        <f t="shared" si="36"/>
        <v>3.8403788403788406</v>
      </c>
      <c r="AB124">
        <f t="shared" si="37"/>
        <v>5.2571802571802575</v>
      </c>
      <c r="AC124">
        <f t="shared" si="38"/>
        <v>6.6258566258566258</v>
      </c>
      <c r="AD124">
        <f t="shared" si="39"/>
        <v>7.6480326480326477</v>
      </c>
      <c r="AE124">
        <f t="shared" si="40"/>
        <v>7.0724570724570723</v>
      </c>
      <c r="AF124">
        <f t="shared" si="41"/>
        <v>6.9877569877569874</v>
      </c>
      <c r="AG124">
        <f t="shared" si="42"/>
        <v>8.1793331793331792</v>
      </c>
      <c r="AH124">
        <f t="shared" si="43"/>
        <v>6.9704319704319708</v>
      </c>
      <c r="AI124">
        <f t="shared" si="44"/>
        <v>5.8789558789558791</v>
      </c>
      <c r="AJ124">
        <f t="shared" si="45"/>
        <v>5.2725802725802726</v>
      </c>
      <c r="AK124">
        <f t="shared" si="46"/>
        <v>4.3293293293293296</v>
      </c>
      <c r="AL124">
        <f t="shared" si="47"/>
        <v>3.0780780780780779</v>
      </c>
      <c r="AM124">
        <f t="shared" si="48"/>
        <v>2.6295526295526295</v>
      </c>
    </row>
    <row r="125" spans="1:39" x14ac:dyDescent="0.3">
      <c r="A125" t="s">
        <v>274</v>
      </c>
      <c r="B125" t="str">
        <f>VLOOKUP($A125,classification!$A$1:$D$339,2,FALSE)</f>
        <v>Urban with Significant Rural</v>
      </c>
      <c r="C125" t="str">
        <f>VLOOKUP($A125,classification!$A$1:$D$339,4,FALSE)</f>
        <v>Shire District</v>
      </c>
      <c r="D125">
        <v>108753</v>
      </c>
      <c r="E125">
        <v>23601</v>
      </c>
      <c r="F125">
        <v>6892</v>
      </c>
      <c r="G125">
        <v>5636</v>
      </c>
      <c r="H125">
        <v>4636</v>
      </c>
      <c r="I125">
        <v>5571</v>
      </c>
      <c r="J125">
        <v>6799</v>
      </c>
      <c r="K125">
        <v>7722</v>
      </c>
      <c r="L125">
        <v>7435</v>
      </c>
      <c r="M125">
        <v>7300</v>
      </c>
      <c r="N125">
        <v>8764</v>
      </c>
      <c r="O125">
        <v>7162</v>
      </c>
      <c r="P125">
        <v>6535</v>
      </c>
      <c r="Q125">
        <v>5510</v>
      </c>
      <c r="R125">
        <v>4754</v>
      </c>
      <c r="S125">
        <v>3677</v>
      </c>
      <c r="T125">
        <v>3125</v>
      </c>
      <c r="X125">
        <f t="shared" si="33"/>
        <v>21.701470304267467</v>
      </c>
      <c r="Y125">
        <f t="shared" si="34"/>
        <v>6.3372964423969913</v>
      </c>
      <c r="Z125">
        <f t="shared" si="35"/>
        <v>5.1823857732660246</v>
      </c>
      <c r="AA125">
        <f t="shared" si="36"/>
        <v>4.2628709093082486</v>
      </c>
      <c r="AB125">
        <f t="shared" si="37"/>
        <v>5.1226173071087695</v>
      </c>
      <c r="AC125">
        <f t="shared" si="38"/>
        <v>6.2517815600489186</v>
      </c>
      <c r="AD125">
        <f t="shared" si="39"/>
        <v>7.1004937794819449</v>
      </c>
      <c r="AE125">
        <f t="shared" si="40"/>
        <v>6.8365930135260635</v>
      </c>
      <c r="AF125">
        <f t="shared" si="41"/>
        <v>6.7124585068917639</v>
      </c>
      <c r="AG125">
        <f t="shared" si="42"/>
        <v>8.0586282677259486</v>
      </c>
      <c r="AH125">
        <f t="shared" si="43"/>
        <v>6.5855654556655905</v>
      </c>
      <c r="AI125">
        <f t="shared" si="44"/>
        <v>6.0090296359640654</v>
      </c>
      <c r="AJ125">
        <f t="shared" si="45"/>
        <v>5.0665269004073448</v>
      </c>
      <c r="AK125">
        <f t="shared" si="46"/>
        <v>4.3713736632552669</v>
      </c>
      <c r="AL125">
        <f t="shared" si="47"/>
        <v>3.3810561547727418</v>
      </c>
      <c r="AM125">
        <f t="shared" si="48"/>
        <v>2.8734839498680498</v>
      </c>
    </row>
    <row r="126" spans="1:39" x14ac:dyDescent="0.3">
      <c r="A126" t="s">
        <v>275</v>
      </c>
      <c r="B126" t="str">
        <f>VLOOKUP($A126,classification!$A$1:$D$339,2,FALSE)</f>
        <v>Predominantly Rural</v>
      </c>
      <c r="C126" t="str">
        <f>VLOOKUP($A126,classification!$A$1:$D$339,4,FALSE)</f>
        <v>Shire District</v>
      </c>
      <c r="D126">
        <v>78416</v>
      </c>
      <c r="E126">
        <v>12030</v>
      </c>
      <c r="F126">
        <v>5354</v>
      </c>
      <c r="G126">
        <v>3486</v>
      </c>
      <c r="H126">
        <v>3635</v>
      </c>
      <c r="I126">
        <v>5035</v>
      </c>
      <c r="J126">
        <v>6216</v>
      </c>
      <c r="K126">
        <v>6736</v>
      </c>
      <c r="L126">
        <v>5950</v>
      </c>
      <c r="M126">
        <v>5397</v>
      </c>
      <c r="N126">
        <v>5930</v>
      </c>
      <c r="O126">
        <v>4466</v>
      </c>
      <c r="P126">
        <v>3547</v>
      </c>
      <c r="Q126">
        <v>2912</v>
      </c>
      <c r="R126">
        <v>2359</v>
      </c>
      <c r="S126">
        <v>1790</v>
      </c>
      <c r="T126">
        <v>1422</v>
      </c>
      <c r="X126">
        <f t="shared" si="33"/>
        <v>15.341256886349724</v>
      </c>
      <c r="Y126">
        <f t="shared" si="34"/>
        <v>6.8276882268924712</v>
      </c>
      <c r="Z126">
        <f t="shared" si="35"/>
        <v>4.4455213221791468</v>
      </c>
      <c r="AA126">
        <f t="shared" si="36"/>
        <v>4.6355335645786573</v>
      </c>
      <c r="AB126">
        <f t="shared" si="37"/>
        <v>6.4208834931646601</v>
      </c>
      <c r="AC126">
        <f t="shared" si="38"/>
        <v>7.9269536829218525</v>
      </c>
      <c r="AD126">
        <f t="shared" si="39"/>
        <v>8.5900836563966543</v>
      </c>
      <c r="AE126">
        <f t="shared" si="40"/>
        <v>7.5877371964905125</v>
      </c>
      <c r="AF126">
        <f t="shared" si="41"/>
        <v>6.8825239746990414</v>
      </c>
      <c r="AG126">
        <f t="shared" si="42"/>
        <v>7.5622321975107125</v>
      </c>
      <c r="AH126">
        <f t="shared" si="43"/>
        <v>5.6952662721893494</v>
      </c>
      <c r="AI126">
        <f t="shared" si="44"/>
        <v>4.5233115690675376</v>
      </c>
      <c r="AJ126">
        <f t="shared" si="45"/>
        <v>3.7135278514588861</v>
      </c>
      <c r="AK126">
        <f t="shared" si="46"/>
        <v>3.008314629667415</v>
      </c>
      <c r="AL126">
        <f t="shared" si="47"/>
        <v>2.2826974086921035</v>
      </c>
      <c r="AM126">
        <f t="shared" si="48"/>
        <v>1.813405427463783</v>
      </c>
    </row>
    <row r="127" spans="1:39" x14ac:dyDescent="0.3">
      <c r="A127" t="s">
        <v>276</v>
      </c>
      <c r="B127" t="str">
        <f>VLOOKUP($A127,classification!$A$1:$D$339,2,FALSE)</f>
        <v>Predominantly Urban</v>
      </c>
      <c r="C127" t="str">
        <f>VLOOKUP($A127,classification!$A$1:$D$339,4,FALSE)</f>
        <v>Shire District</v>
      </c>
      <c r="D127">
        <v>119152</v>
      </c>
      <c r="E127">
        <v>20048</v>
      </c>
      <c r="F127">
        <v>6971</v>
      </c>
      <c r="G127">
        <v>5704</v>
      </c>
      <c r="H127">
        <v>5904</v>
      </c>
      <c r="I127">
        <v>8060</v>
      </c>
      <c r="J127">
        <v>9352</v>
      </c>
      <c r="K127">
        <v>9404</v>
      </c>
      <c r="L127">
        <v>8257</v>
      </c>
      <c r="M127">
        <v>8001</v>
      </c>
      <c r="N127">
        <v>9202</v>
      </c>
      <c r="O127">
        <v>7317</v>
      </c>
      <c r="P127">
        <v>5649</v>
      </c>
      <c r="Q127">
        <v>4775</v>
      </c>
      <c r="R127">
        <v>3965</v>
      </c>
      <c r="S127">
        <v>3107</v>
      </c>
      <c r="T127">
        <v>2552</v>
      </c>
      <c r="X127">
        <f t="shared" si="33"/>
        <v>16.825567342554049</v>
      </c>
      <c r="Y127">
        <f t="shared" si="34"/>
        <v>5.8505102725929907</v>
      </c>
      <c r="Z127">
        <f t="shared" si="35"/>
        <v>4.7871626158184508</v>
      </c>
      <c r="AA127">
        <f t="shared" si="36"/>
        <v>4.9550154424600512</v>
      </c>
      <c r="AB127">
        <f t="shared" si="37"/>
        <v>6.7644689136565059</v>
      </c>
      <c r="AC127">
        <f t="shared" si="38"/>
        <v>7.8487981737612458</v>
      </c>
      <c r="AD127">
        <f t="shared" si="39"/>
        <v>7.8924399086880621</v>
      </c>
      <c r="AE127">
        <f t="shared" si="40"/>
        <v>6.929803947898483</v>
      </c>
      <c r="AF127">
        <f t="shared" si="41"/>
        <v>6.7149523297972342</v>
      </c>
      <c r="AG127">
        <f t="shared" si="42"/>
        <v>7.7229085537800453</v>
      </c>
      <c r="AH127">
        <f t="shared" si="43"/>
        <v>6.1408956626829596</v>
      </c>
      <c r="AI127">
        <f t="shared" si="44"/>
        <v>4.7410030884920102</v>
      </c>
      <c r="AJ127">
        <f t="shared" si="45"/>
        <v>4.0074862360682157</v>
      </c>
      <c r="AK127">
        <f t="shared" si="46"/>
        <v>3.3276822881697328</v>
      </c>
      <c r="AL127">
        <f t="shared" si="47"/>
        <v>2.6075936618772659</v>
      </c>
      <c r="AM127">
        <f t="shared" si="48"/>
        <v>2.1418020679468244</v>
      </c>
    </row>
    <row r="128" spans="1:39" x14ac:dyDescent="0.3">
      <c r="A128" t="s">
        <v>277</v>
      </c>
      <c r="B128" t="str">
        <f>VLOOKUP($A128,classification!$A$1:$D$339,2,FALSE)</f>
        <v>Urban with Significant Rural</v>
      </c>
      <c r="C128" t="str">
        <f>VLOOKUP($A128,classification!$A$1:$D$339,4,FALSE)</f>
        <v>Shire District</v>
      </c>
      <c r="D128">
        <v>73844</v>
      </c>
      <c r="E128">
        <v>12692</v>
      </c>
      <c r="F128">
        <v>4537</v>
      </c>
      <c r="G128">
        <v>3809</v>
      </c>
      <c r="H128">
        <v>3709</v>
      </c>
      <c r="I128">
        <v>5017</v>
      </c>
      <c r="J128">
        <v>6032</v>
      </c>
      <c r="K128">
        <v>5730</v>
      </c>
      <c r="L128">
        <v>5024</v>
      </c>
      <c r="M128">
        <v>4607</v>
      </c>
      <c r="N128">
        <v>5044</v>
      </c>
      <c r="O128">
        <v>4460</v>
      </c>
      <c r="P128">
        <v>3475</v>
      </c>
      <c r="Q128">
        <v>3106</v>
      </c>
      <c r="R128">
        <v>2628</v>
      </c>
      <c r="S128">
        <v>1949</v>
      </c>
      <c r="T128">
        <v>1534</v>
      </c>
      <c r="X128">
        <f t="shared" si="33"/>
        <v>17.187584637885273</v>
      </c>
      <c r="Y128">
        <f t="shared" si="34"/>
        <v>6.1440333676398895</v>
      </c>
      <c r="Z128">
        <f t="shared" si="35"/>
        <v>5.1581712799956669</v>
      </c>
      <c r="AA128">
        <f t="shared" si="36"/>
        <v>5.0227506635610206</v>
      </c>
      <c r="AB128">
        <f t="shared" si="37"/>
        <v>6.7940523265261907</v>
      </c>
      <c r="AC128">
        <f t="shared" si="38"/>
        <v>8.1685715833378474</v>
      </c>
      <c r="AD128">
        <f t="shared" si="39"/>
        <v>7.7596013217052162</v>
      </c>
      <c r="AE128">
        <f t="shared" si="40"/>
        <v>6.8035317696766153</v>
      </c>
      <c r="AF128">
        <f t="shared" si="41"/>
        <v>6.2388277991441417</v>
      </c>
      <c r="AG128">
        <f t="shared" si="42"/>
        <v>6.8306158929635448</v>
      </c>
      <c r="AH128">
        <f t="shared" si="43"/>
        <v>6.0397594929852119</v>
      </c>
      <c r="AI128">
        <f t="shared" si="44"/>
        <v>4.7058664211039485</v>
      </c>
      <c r="AJ128">
        <f t="shared" si="45"/>
        <v>4.2061643464601053</v>
      </c>
      <c r="AK128">
        <f t="shared" si="46"/>
        <v>3.5588537999024972</v>
      </c>
      <c r="AL128">
        <f t="shared" si="47"/>
        <v>2.6393478143112508</v>
      </c>
      <c r="AM128">
        <f t="shared" si="48"/>
        <v>2.0773522561074698</v>
      </c>
    </row>
    <row r="129" spans="1:39" x14ac:dyDescent="0.3">
      <c r="A129" t="s">
        <v>278</v>
      </c>
      <c r="B129" t="str">
        <f>VLOOKUP($A129,classification!$A$1:$D$339,2,FALSE)</f>
        <v>Predominantly Urban</v>
      </c>
      <c r="C129" t="str">
        <f>VLOOKUP($A129,classification!$A$1:$D$339,4,FALSE)</f>
        <v>Shire District</v>
      </c>
      <c r="D129">
        <v>101277</v>
      </c>
      <c r="E129">
        <v>17777</v>
      </c>
      <c r="F129">
        <v>6092</v>
      </c>
      <c r="G129">
        <v>5208</v>
      </c>
      <c r="H129">
        <v>5476</v>
      </c>
      <c r="I129">
        <v>6803</v>
      </c>
      <c r="J129">
        <v>7845</v>
      </c>
      <c r="K129">
        <v>7970</v>
      </c>
      <c r="L129">
        <v>7124</v>
      </c>
      <c r="M129">
        <v>6447</v>
      </c>
      <c r="N129">
        <v>7177</v>
      </c>
      <c r="O129">
        <v>5739</v>
      </c>
      <c r="P129">
        <v>4769</v>
      </c>
      <c r="Q129">
        <v>4168</v>
      </c>
      <c r="R129">
        <v>3761</v>
      </c>
      <c r="S129">
        <v>2950</v>
      </c>
      <c r="T129">
        <v>2129</v>
      </c>
      <c r="X129">
        <f t="shared" si="33"/>
        <v>17.552850104169753</v>
      </c>
      <c r="Y129">
        <f t="shared" si="34"/>
        <v>6.0151860738370999</v>
      </c>
      <c r="Z129">
        <f t="shared" si="35"/>
        <v>5.1423324150596876</v>
      </c>
      <c r="AA129">
        <f t="shared" si="36"/>
        <v>5.4069532075397175</v>
      </c>
      <c r="AB129">
        <f t="shared" si="37"/>
        <v>6.717221086722553</v>
      </c>
      <c r="AC129">
        <f t="shared" si="38"/>
        <v>7.7460825261411772</v>
      </c>
      <c r="AD129">
        <f t="shared" si="39"/>
        <v>7.8695064032307434</v>
      </c>
      <c r="AE129">
        <f t="shared" si="40"/>
        <v>7.0341736030885587</v>
      </c>
      <c r="AF129">
        <f t="shared" si="41"/>
        <v>6.3657098847714684</v>
      </c>
      <c r="AG129">
        <f t="shared" si="42"/>
        <v>7.0865053269745353</v>
      </c>
      <c r="AH129">
        <f t="shared" si="43"/>
        <v>5.6666370449361656</v>
      </c>
      <c r="AI129">
        <f t="shared" si="44"/>
        <v>4.7088677587211309</v>
      </c>
      <c r="AJ129">
        <f t="shared" si="45"/>
        <v>4.1154457576744967</v>
      </c>
      <c r="AK129">
        <f t="shared" si="46"/>
        <v>3.7135776138708692</v>
      </c>
      <c r="AL129">
        <f t="shared" si="47"/>
        <v>2.912803499313763</v>
      </c>
      <c r="AM129">
        <f t="shared" si="48"/>
        <v>2.1021554745894924</v>
      </c>
    </row>
    <row r="130" spans="1:39" x14ac:dyDescent="0.3">
      <c r="A130" t="s">
        <v>279</v>
      </c>
      <c r="B130" t="str">
        <f>VLOOKUP($A130,classification!$A$1:$D$339,2,FALSE)</f>
        <v>Predominantly Rural</v>
      </c>
      <c r="C130" t="str">
        <f>VLOOKUP($A130,classification!$A$1:$D$339,4,FALSE)</f>
        <v>Shire District</v>
      </c>
      <c r="D130">
        <v>69509</v>
      </c>
      <c r="E130">
        <v>13910</v>
      </c>
      <c r="F130">
        <v>4051</v>
      </c>
      <c r="G130">
        <v>2400</v>
      </c>
      <c r="H130">
        <v>2551</v>
      </c>
      <c r="I130">
        <v>3588</v>
      </c>
      <c r="J130">
        <v>4903</v>
      </c>
      <c r="K130">
        <v>5610</v>
      </c>
      <c r="L130">
        <v>5169</v>
      </c>
      <c r="M130">
        <v>5143</v>
      </c>
      <c r="N130">
        <v>5932</v>
      </c>
      <c r="O130">
        <v>4750</v>
      </c>
      <c r="P130">
        <v>3889</v>
      </c>
      <c r="Q130">
        <v>3376</v>
      </c>
      <c r="R130">
        <v>2710</v>
      </c>
      <c r="S130">
        <v>2165</v>
      </c>
      <c r="T130">
        <v>1770</v>
      </c>
      <c r="X130">
        <f t="shared" si="33"/>
        <v>20.011797033477681</v>
      </c>
      <c r="Y130">
        <f t="shared" si="34"/>
        <v>5.8280222704973452</v>
      </c>
      <c r="Z130">
        <f t="shared" si="35"/>
        <v>3.4527902861499951</v>
      </c>
      <c r="AA130">
        <f t="shared" si="36"/>
        <v>3.670028341653599</v>
      </c>
      <c r="AB130">
        <f t="shared" si="37"/>
        <v>5.1619214777942428</v>
      </c>
      <c r="AC130">
        <f t="shared" si="38"/>
        <v>7.0537628220805937</v>
      </c>
      <c r="AD130">
        <f t="shared" si="39"/>
        <v>8.0708972938756141</v>
      </c>
      <c r="AE130">
        <f t="shared" si="40"/>
        <v>7.4364470787955517</v>
      </c>
      <c r="AF130">
        <f t="shared" si="41"/>
        <v>7.3990418506955935</v>
      </c>
      <c r="AG130">
        <f t="shared" si="42"/>
        <v>8.5341466572674047</v>
      </c>
      <c r="AH130">
        <f t="shared" si="43"/>
        <v>6.833647441338532</v>
      </c>
      <c r="AI130">
        <f t="shared" si="44"/>
        <v>5.5949589261822208</v>
      </c>
      <c r="AJ130">
        <f t="shared" si="45"/>
        <v>4.8569250025176594</v>
      </c>
      <c r="AK130">
        <f t="shared" si="46"/>
        <v>3.8987756981110362</v>
      </c>
      <c r="AL130">
        <f t="shared" si="47"/>
        <v>3.1147045706311411</v>
      </c>
      <c r="AM130">
        <f t="shared" si="48"/>
        <v>2.5464328360356214</v>
      </c>
    </row>
    <row r="131" spans="1:39" x14ac:dyDescent="0.3">
      <c r="A131" t="s">
        <v>280</v>
      </c>
      <c r="B131" t="str">
        <f>VLOOKUP($A131,classification!$A$1:$D$339,2,FALSE)</f>
        <v>Predominantly Urban</v>
      </c>
      <c r="C131" t="str">
        <f>VLOOKUP($A131,classification!$A$1:$D$339,4,FALSE)</f>
        <v>Shire District</v>
      </c>
      <c r="D131">
        <v>110102</v>
      </c>
      <c r="E131">
        <v>18019</v>
      </c>
      <c r="F131">
        <v>7082</v>
      </c>
      <c r="G131">
        <v>5520</v>
      </c>
      <c r="H131">
        <v>6024</v>
      </c>
      <c r="I131">
        <v>7840</v>
      </c>
      <c r="J131">
        <v>9075</v>
      </c>
      <c r="K131">
        <v>8783</v>
      </c>
      <c r="L131">
        <v>7389</v>
      </c>
      <c r="M131">
        <v>6830</v>
      </c>
      <c r="N131">
        <v>7593</v>
      </c>
      <c r="O131">
        <v>6240</v>
      </c>
      <c r="P131">
        <v>5103</v>
      </c>
      <c r="Q131">
        <v>4482</v>
      </c>
      <c r="R131">
        <v>3545</v>
      </c>
      <c r="S131">
        <v>2689</v>
      </c>
      <c r="T131">
        <v>2200</v>
      </c>
      <c r="X131">
        <f t="shared" si="33"/>
        <v>16.365733592486965</v>
      </c>
      <c r="Y131">
        <f t="shared" si="34"/>
        <v>6.4322173984123809</v>
      </c>
      <c r="Z131">
        <f t="shared" si="35"/>
        <v>5.0135329058509379</v>
      </c>
      <c r="AA131">
        <f t="shared" si="36"/>
        <v>5.4712902581242844</v>
      </c>
      <c r="AB131">
        <f t="shared" si="37"/>
        <v>7.1206699242520575</v>
      </c>
      <c r="AC131">
        <f t="shared" si="38"/>
        <v>8.2423570870647218</v>
      </c>
      <c r="AD131">
        <f t="shared" si="39"/>
        <v>7.9771484623349256</v>
      </c>
      <c r="AE131">
        <f t="shared" si="40"/>
        <v>6.7110497538645983</v>
      </c>
      <c r="AF131">
        <f t="shared" si="41"/>
        <v>6.2033387222757082</v>
      </c>
      <c r="AG131">
        <f t="shared" si="42"/>
        <v>6.8963324916895239</v>
      </c>
      <c r="AH131">
        <f t="shared" si="43"/>
        <v>5.6674719805271474</v>
      </c>
      <c r="AI131">
        <f t="shared" si="44"/>
        <v>4.6347931917676339</v>
      </c>
      <c r="AJ131">
        <f t="shared" si="45"/>
        <v>4.0707707398594035</v>
      </c>
      <c r="AK131">
        <f t="shared" si="46"/>
        <v>3.2197416940655028</v>
      </c>
      <c r="AL131">
        <f t="shared" si="47"/>
        <v>2.4422807941726763</v>
      </c>
      <c r="AM131">
        <f t="shared" si="48"/>
        <v>1.9981471726217508</v>
      </c>
    </row>
    <row r="132" spans="1:39" x14ac:dyDescent="0.3">
      <c r="A132" t="s">
        <v>281</v>
      </c>
      <c r="B132" t="str">
        <f>VLOOKUP($A132,classification!$A$1:$D$339,2,FALSE)</f>
        <v>Predominantly Rural</v>
      </c>
      <c r="C132" t="str">
        <f>VLOOKUP($A132,classification!$A$1:$D$339,4,FALSE)</f>
        <v>Shire District</v>
      </c>
      <c r="D132">
        <v>89627</v>
      </c>
      <c r="E132">
        <v>14280</v>
      </c>
      <c r="F132">
        <v>5745</v>
      </c>
      <c r="G132">
        <v>3960</v>
      </c>
      <c r="H132">
        <v>4234</v>
      </c>
      <c r="I132">
        <v>5645</v>
      </c>
      <c r="J132">
        <v>7315</v>
      </c>
      <c r="K132">
        <v>7662</v>
      </c>
      <c r="L132">
        <v>6731</v>
      </c>
      <c r="M132">
        <v>6046</v>
      </c>
      <c r="N132">
        <v>6632</v>
      </c>
      <c r="O132">
        <v>5082</v>
      </c>
      <c r="P132">
        <v>4081</v>
      </c>
      <c r="Q132">
        <v>3395</v>
      </c>
      <c r="R132">
        <v>2832</v>
      </c>
      <c r="S132">
        <v>2123</v>
      </c>
      <c r="T132">
        <v>1849</v>
      </c>
      <c r="X132">
        <f t="shared" si="33"/>
        <v>15.932698851908466</v>
      </c>
      <c r="Y132">
        <f t="shared" si="34"/>
        <v>6.4098988028161159</v>
      </c>
      <c r="Z132">
        <f t="shared" si="35"/>
        <v>4.4183114463275572</v>
      </c>
      <c r="AA132">
        <f t="shared" si="36"/>
        <v>4.7240228948865859</v>
      </c>
      <c r="AB132">
        <f t="shared" si="37"/>
        <v>6.2983252814442077</v>
      </c>
      <c r="AC132">
        <f t="shared" si="38"/>
        <v>8.1616030883550721</v>
      </c>
      <c r="AD132">
        <f t="shared" si="39"/>
        <v>8.5487632075155933</v>
      </c>
      <c r="AE132">
        <f t="shared" si="40"/>
        <v>7.5100137235431284</v>
      </c>
      <c r="AF132">
        <f t="shared" si="41"/>
        <v>6.7457351021455585</v>
      </c>
      <c r="AG132">
        <f t="shared" si="42"/>
        <v>7.3995559373849398</v>
      </c>
      <c r="AH132">
        <f t="shared" si="43"/>
        <v>5.6701663561203652</v>
      </c>
      <c r="AI132">
        <f t="shared" si="44"/>
        <v>4.5533154071875659</v>
      </c>
      <c r="AJ132">
        <f t="shared" si="45"/>
        <v>3.7879210505762773</v>
      </c>
      <c r="AK132">
        <f t="shared" si="46"/>
        <v>3.1597621252524353</v>
      </c>
      <c r="AL132">
        <f t="shared" si="47"/>
        <v>2.3687058587256073</v>
      </c>
      <c r="AM132">
        <f t="shared" si="48"/>
        <v>2.0629944101665791</v>
      </c>
    </row>
    <row r="133" spans="1:39" x14ac:dyDescent="0.3">
      <c r="A133" t="s">
        <v>282</v>
      </c>
      <c r="B133" t="str">
        <f>VLOOKUP($A133,classification!$A$1:$D$339,2,FALSE)</f>
        <v>Predominantly Urban</v>
      </c>
      <c r="C133" t="str">
        <f>VLOOKUP($A133,classification!$A$1:$D$339,4,FALSE)</f>
        <v>Shire District</v>
      </c>
      <c r="D133">
        <v>97666</v>
      </c>
      <c r="E133">
        <v>18326</v>
      </c>
      <c r="F133">
        <v>5791</v>
      </c>
      <c r="G133">
        <v>4521</v>
      </c>
      <c r="H133">
        <v>4420</v>
      </c>
      <c r="I133">
        <v>5768</v>
      </c>
      <c r="J133">
        <v>7045</v>
      </c>
      <c r="K133">
        <v>7391</v>
      </c>
      <c r="L133">
        <v>7111</v>
      </c>
      <c r="M133">
        <v>6762</v>
      </c>
      <c r="N133">
        <v>7844</v>
      </c>
      <c r="O133">
        <v>6588</v>
      </c>
      <c r="P133">
        <v>5340</v>
      </c>
      <c r="Q133">
        <v>4504</v>
      </c>
      <c r="R133">
        <v>3652</v>
      </c>
      <c r="S133">
        <v>2773</v>
      </c>
      <c r="T133">
        <v>2057</v>
      </c>
      <c r="X133">
        <f t="shared" si="33"/>
        <v>18.763950607171381</v>
      </c>
      <c r="Y133">
        <f t="shared" si="34"/>
        <v>5.9293920095017709</v>
      </c>
      <c r="Z133">
        <f t="shared" si="35"/>
        <v>4.6290418364630472</v>
      </c>
      <c r="AA133">
        <f t="shared" si="36"/>
        <v>4.5256281612843772</v>
      </c>
      <c r="AB133">
        <f t="shared" si="37"/>
        <v>5.905842360698708</v>
      </c>
      <c r="AC133">
        <f t="shared" si="38"/>
        <v>7.2133598181557552</v>
      </c>
      <c r="AD133">
        <f t="shared" si="39"/>
        <v>7.5676284479757543</v>
      </c>
      <c r="AE133">
        <f t="shared" si="40"/>
        <v>7.280937071242807</v>
      </c>
      <c r="AF133">
        <f t="shared" si="41"/>
        <v>6.9235967481006693</v>
      </c>
      <c r="AG133">
        <f t="shared" si="42"/>
        <v>8.0314541396187007</v>
      </c>
      <c r="AH133">
        <f t="shared" si="43"/>
        <v>6.745438535416624</v>
      </c>
      <c r="AI133">
        <f t="shared" si="44"/>
        <v>5.4676141134069178</v>
      </c>
      <c r="AJ133">
        <f t="shared" si="45"/>
        <v>4.6116355743042616</v>
      </c>
      <c r="AK133">
        <f t="shared" si="46"/>
        <v>3.7392746708168656</v>
      </c>
      <c r="AL133">
        <f t="shared" si="47"/>
        <v>2.8392685274302214</v>
      </c>
      <c r="AM133">
        <f t="shared" si="48"/>
        <v>2.1061577212131142</v>
      </c>
    </row>
    <row r="134" spans="1:39" x14ac:dyDescent="0.3">
      <c r="A134" t="s">
        <v>283</v>
      </c>
      <c r="B134" t="str">
        <f>VLOOKUP($A134,classification!$A$1:$D$339,2,FALSE)</f>
        <v>Urban with Significant Rural</v>
      </c>
      <c r="C134" t="str">
        <f>VLOOKUP($A134,classification!$A$1:$D$339,4,FALSE)</f>
        <v>Shire District</v>
      </c>
      <c r="D134">
        <v>87832</v>
      </c>
      <c r="E134">
        <v>12547</v>
      </c>
      <c r="F134">
        <v>5564</v>
      </c>
      <c r="G134">
        <v>4267</v>
      </c>
      <c r="H134">
        <v>4900</v>
      </c>
      <c r="I134">
        <v>6384</v>
      </c>
      <c r="J134">
        <v>7399</v>
      </c>
      <c r="K134">
        <v>7222</v>
      </c>
      <c r="L134">
        <v>6120</v>
      </c>
      <c r="M134">
        <v>5756</v>
      </c>
      <c r="N134">
        <v>6288</v>
      </c>
      <c r="O134">
        <v>4796</v>
      </c>
      <c r="P134">
        <v>3722</v>
      </c>
      <c r="Q134">
        <v>3060</v>
      </c>
      <c r="R134">
        <v>2519</v>
      </c>
      <c r="S134">
        <v>1845</v>
      </c>
      <c r="T134">
        <v>1401</v>
      </c>
      <c r="X134">
        <f t="shared" si="33"/>
        <v>14.285226341196831</v>
      </c>
      <c r="Y134">
        <f t="shared" si="34"/>
        <v>6.3348210219509973</v>
      </c>
      <c r="Z134">
        <f t="shared" si="35"/>
        <v>4.858138263958466</v>
      </c>
      <c r="AA134">
        <f t="shared" si="36"/>
        <v>5.5788323162400948</v>
      </c>
      <c r="AB134">
        <f t="shared" si="37"/>
        <v>7.2684215320156662</v>
      </c>
      <c r="AC134">
        <f t="shared" si="38"/>
        <v>8.4240367975225432</v>
      </c>
      <c r="AD134">
        <f t="shared" si="39"/>
        <v>8.2225157118134629</v>
      </c>
      <c r="AE134">
        <f t="shared" si="40"/>
        <v>6.9678477092631388</v>
      </c>
      <c r="AF134">
        <f t="shared" si="41"/>
        <v>6.5534201657710174</v>
      </c>
      <c r="AG134">
        <f t="shared" si="42"/>
        <v>7.1591219601056562</v>
      </c>
      <c r="AH134">
        <f t="shared" si="43"/>
        <v>5.4604244466709169</v>
      </c>
      <c r="AI134">
        <f t="shared" si="44"/>
        <v>4.2376354859276804</v>
      </c>
      <c r="AJ134">
        <f t="shared" si="45"/>
        <v>3.4839238546315694</v>
      </c>
      <c r="AK134">
        <f t="shared" si="46"/>
        <v>2.8679752254303672</v>
      </c>
      <c r="AL134">
        <f t="shared" si="47"/>
        <v>2.1006011476455049</v>
      </c>
      <c r="AM134">
        <f t="shared" si="48"/>
        <v>1.5950906275617087</v>
      </c>
    </row>
    <row r="135" spans="1:39" x14ac:dyDescent="0.3">
      <c r="A135" t="s">
        <v>284</v>
      </c>
      <c r="B135" t="str">
        <f>VLOOKUP($A135,classification!$A$1:$D$339,2,FALSE)</f>
        <v>Predominantly Urban</v>
      </c>
      <c r="C135" t="str">
        <f>VLOOKUP($A135,classification!$A$1:$D$339,4,FALSE)</f>
        <v>Shire District</v>
      </c>
      <c r="D135">
        <v>91721</v>
      </c>
      <c r="E135">
        <v>14876</v>
      </c>
      <c r="F135">
        <v>5696</v>
      </c>
      <c r="G135">
        <v>4335</v>
      </c>
      <c r="H135">
        <v>4587</v>
      </c>
      <c r="I135">
        <v>6297</v>
      </c>
      <c r="J135">
        <v>7534</v>
      </c>
      <c r="K135">
        <v>7564</v>
      </c>
      <c r="L135">
        <v>6484</v>
      </c>
      <c r="M135">
        <v>5762</v>
      </c>
      <c r="N135">
        <v>6571</v>
      </c>
      <c r="O135">
        <v>5252</v>
      </c>
      <c r="P135">
        <v>4415</v>
      </c>
      <c r="Q135">
        <v>3734</v>
      </c>
      <c r="R135">
        <v>2991</v>
      </c>
      <c r="S135">
        <v>2225</v>
      </c>
      <c r="T135">
        <v>1511</v>
      </c>
      <c r="X135">
        <f t="shared" si="33"/>
        <v>16.218750340707146</v>
      </c>
      <c r="Y135">
        <f t="shared" si="34"/>
        <v>6.2101372640943735</v>
      </c>
      <c r="Z135">
        <f t="shared" si="35"/>
        <v>4.726289508400475</v>
      </c>
      <c r="AA135">
        <f t="shared" si="36"/>
        <v>5.0010357497192572</v>
      </c>
      <c r="AB135">
        <f t="shared" si="37"/>
        <v>6.8653852443824208</v>
      </c>
      <c r="AC135">
        <f t="shared" si="38"/>
        <v>8.2140404051416791</v>
      </c>
      <c r="AD135">
        <f t="shared" si="39"/>
        <v>8.2467482910129633</v>
      </c>
      <c r="AE135">
        <f t="shared" si="40"/>
        <v>7.0692643996467552</v>
      </c>
      <c r="AF135">
        <f t="shared" si="41"/>
        <v>6.2820946130111972</v>
      </c>
      <c r="AG135">
        <f t="shared" si="42"/>
        <v>7.1641172686734773</v>
      </c>
      <c r="AH135">
        <f t="shared" si="43"/>
        <v>5.7260605531993765</v>
      </c>
      <c r="AI135">
        <f t="shared" si="44"/>
        <v>4.8135105373905649</v>
      </c>
      <c r="AJ135">
        <f t="shared" si="45"/>
        <v>4.0710415281124277</v>
      </c>
      <c r="AK135">
        <f t="shared" si="46"/>
        <v>3.2609762213669717</v>
      </c>
      <c r="AL135">
        <f t="shared" si="47"/>
        <v>2.4258348687868647</v>
      </c>
      <c r="AM135">
        <f t="shared" si="48"/>
        <v>1.6473871850503157</v>
      </c>
    </row>
    <row r="136" spans="1:39" x14ac:dyDescent="0.3">
      <c r="A136" t="s">
        <v>285</v>
      </c>
      <c r="B136" t="str">
        <f>VLOOKUP($A136,classification!$A$1:$D$339,2,FALSE)</f>
        <v>Predominantly Urban</v>
      </c>
      <c r="C136" t="str">
        <f>VLOOKUP($A136,classification!$A$1:$D$339,4,FALSE)</f>
        <v>Shire District</v>
      </c>
      <c r="D136">
        <v>155768</v>
      </c>
      <c r="E136">
        <v>24056</v>
      </c>
      <c r="F136">
        <v>10590</v>
      </c>
      <c r="G136">
        <v>15601</v>
      </c>
      <c r="H136">
        <v>8433</v>
      </c>
      <c r="I136">
        <v>9726</v>
      </c>
      <c r="J136">
        <v>11300</v>
      </c>
      <c r="K136">
        <v>11401</v>
      </c>
      <c r="L136">
        <v>10298</v>
      </c>
      <c r="M136">
        <v>9839</v>
      </c>
      <c r="N136">
        <v>10489</v>
      </c>
      <c r="O136">
        <v>8224</v>
      </c>
      <c r="P136">
        <v>6762</v>
      </c>
      <c r="Q136">
        <v>5910</v>
      </c>
      <c r="R136">
        <v>4947</v>
      </c>
      <c r="S136">
        <v>3640</v>
      </c>
      <c r="T136">
        <v>2797</v>
      </c>
      <c r="X136">
        <f t="shared" si="33"/>
        <v>15.443480047249755</v>
      </c>
      <c r="Y136">
        <f t="shared" si="34"/>
        <v>6.7985722356324789</v>
      </c>
      <c r="Z136">
        <f t="shared" si="35"/>
        <v>10.015535925222125</v>
      </c>
      <c r="AA136">
        <f t="shared" si="36"/>
        <v>5.4138205536438804</v>
      </c>
      <c r="AB136">
        <f t="shared" si="37"/>
        <v>6.2439011863797447</v>
      </c>
      <c r="AC136">
        <f t="shared" si="38"/>
        <v>7.2543783061989622</v>
      </c>
      <c r="AD136">
        <f t="shared" si="39"/>
        <v>7.3192183246879976</v>
      </c>
      <c r="AE136">
        <f t="shared" si="40"/>
        <v>6.6111139643572496</v>
      </c>
      <c r="AF136">
        <f t="shared" si="41"/>
        <v>6.3164449694417337</v>
      </c>
      <c r="AG136">
        <f t="shared" si="42"/>
        <v>6.7337322171434444</v>
      </c>
      <c r="AH136">
        <f t="shared" si="43"/>
        <v>5.2796466539982534</v>
      </c>
      <c r="AI136">
        <f t="shared" si="44"/>
        <v>4.3410713368599456</v>
      </c>
      <c r="AJ136">
        <f t="shared" si="45"/>
        <v>3.7941040521801654</v>
      </c>
      <c r="AK136">
        <f t="shared" si="46"/>
        <v>3.1758769452005549</v>
      </c>
      <c r="AL136">
        <f t="shared" si="47"/>
        <v>2.3368085871295774</v>
      </c>
      <c r="AM136">
        <f t="shared" si="48"/>
        <v>1.7956191258795131</v>
      </c>
    </row>
    <row r="137" spans="1:39" x14ac:dyDescent="0.3">
      <c r="A137" t="s">
        <v>286</v>
      </c>
      <c r="B137" t="str">
        <f>VLOOKUP($A137,classification!$A$1:$D$339,2,FALSE)</f>
        <v>Predominantly Rural</v>
      </c>
      <c r="C137" t="str">
        <f>VLOOKUP($A137,classification!$A$1:$D$339,4,FALSE)</f>
        <v>Shire District</v>
      </c>
      <c r="D137">
        <v>80486</v>
      </c>
      <c r="E137">
        <v>13159</v>
      </c>
      <c r="F137">
        <v>4756</v>
      </c>
      <c r="G137">
        <v>2994</v>
      </c>
      <c r="H137">
        <v>3395</v>
      </c>
      <c r="I137">
        <v>4915</v>
      </c>
      <c r="J137">
        <v>6626</v>
      </c>
      <c r="K137">
        <v>6947</v>
      </c>
      <c r="L137">
        <v>6010</v>
      </c>
      <c r="M137">
        <v>5590</v>
      </c>
      <c r="N137">
        <v>6055</v>
      </c>
      <c r="O137">
        <v>4734</v>
      </c>
      <c r="P137">
        <v>3839</v>
      </c>
      <c r="Q137">
        <v>3185</v>
      </c>
      <c r="R137">
        <v>2561</v>
      </c>
      <c r="S137">
        <v>2037</v>
      </c>
      <c r="T137">
        <v>1537</v>
      </c>
      <c r="X137">
        <f t="shared" si="33"/>
        <v>16.3494272295803</v>
      </c>
      <c r="Y137">
        <f t="shared" si="34"/>
        <v>5.9091022041100318</v>
      </c>
      <c r="Z137">
        <f t="shared" si="35"/>
        <v>3.7199015977934051</v>
      </c>
      <c r="AA137">
        <f t="shared" si="36"/>
        <v>4.2181248912854405</v>
      </c>
      <c r="AB137">
        <f t="shared" si="37"/>
        <v>6.1066520885619857</v>
      </c>
      <c r="AC137">
        <f t="shared" si="38"/>
        <v>8.2324876376015705</v>
      </c>
      <c r="AD137">
        <f t="shared" si="39"/>
        <v>8.6313147628158937</v>
      </c>
      <c r="AE137">
        <f t="shared" si="40"/>
        <v>7.4671371418631809</v>
      </c>
      <c r="AF137">
        <f t="shared" si="41"/>
        <v>6.9453072584051885</v>
      </c>
      <c r="AG137">
        <f t="shared" si="42"/>
        <v>7.5230474865193946</v>
      </c>
      <c r="AH137">
        <f t="shared" si="43"/>
        <v>5.8817682578336603</v>
      </c>
      <c r="AI137">
        <f t="shared" si="44"/>
        <v>4.7697736252267475</v>
      </c>
      <c r="AJ137">
        <f t="shared" si="45"/>
        <v>3.9572099495564448</v>
      </c>
      <c r="AK137">
        <f t="shared" si="46"/>
        <v>3.1819198369902839</v>
      </c>
      <c r="AL137">
        <f t="shared" si="47"/>
        <v>2.5308749347712647</v>
      </c>
      <c r="AM137">
        <f t="shared" si="48"/>
        <v>1.9096488830355589</v>
      </c>
    </row>
    <row r="138" spans="1:39" x14ac:dyDescent="0.3">
      <c r="A138" t="s">
        <v>287</v>
      </c>
      <c r="B138" t="str">
        <f>VLOOKUP($A138,classification!$A$1:$D$339,2,FALSE)</f>
        <v>Predominantly Rural</v>
      </c>
      <c r="C138" t="str">
        <f>VLOOKUP($A138,classification!$A$1:$D$339,4,FALSE)</f>
        <v>Shire District</v>
      </c>
      <c r="D138">
        <v>102431</v>
      </c>
      <c r="E138">
        <v>17001</v>
      </c>
      <c r="F138">
        <v>6198</v>
      </c>
      <c r="G138">
        <v>4986</v>
      </c>
      <c r="H138">
        <v>5430</v>
      </c>
      <c r="I138">
        <v>6698</v>
      </c>
      <c r="J138">
        <v>7874</v>
      </c>
      <c r="K138">
        <v>8100</v>
      </c>
      <c r="L138">
        <v>7226</v>
      </c>
      <c r="M138">
        <v>7275</v>
      </c>
      <c r="N138">
        <v>8095</v>
      </c>
      <c r="O138">
        <v>6072</v>
      </c>
      <c r="P138">
        <v>4878</v>
      </c>
      <c r="Q138">
        <v>4105</v>
      </c>
      <c r="R138">
        <v>3482</v>
      </c>
      <c r="S138">
        <v>2642</v>
      </c>
      <c r="T138">
        <v>1894</v>
      </c>
      <c r="X138">
        <f t="shared" si="33"/>
        <v>16.597514424344194</v>
      </c>
      <c r="Y138">
        <f t="shared" si="34"/>
        <v>6.0509025587956771</v>
      </c>
      <c r="Z138">
        <f t="shared" si="35"/>
        <v>4.8676670148685455</v>
      </c>
      <c r="AA138">
        <f t="shared" si="36"/>
        <v>5.3011295408616528</v>
      </c>
      <c r="AB138">
        <f t="shared" si="37"/>
        <v>6.5390360340131402</v>
      </c>
      <c r="AC138">
        <f t="shared" si="38"/>
        <v>7.6871259677246142</v>
      </c>
      <c r="AD138">
        <f t="shared" si="39"/>
        <v>7.9077622985229077</v>
      </c>
      <c r="AE138">
        <f t="shared" si="40"/>
        <v>7.054504983842782</v>
      </c>
      <c r="AF138">
        <f t="shared" si="41"/>
        <v>7.1023420644140938</v>
      </c>
      <c r="AG138">
        <f t="shared" si="42"/>
        <v>7.9028809637707331</v>
      </c>
      <c r="AH138">
        <f t="shared" si="43"/>
        <v>5.9278929230408766</v>
      </c>
      <c r="AI138">
        <f t="shared" si="44"/>
        <v>4.7622301842215737</v>
      </c>
      <c r="AJ138">
        <f t="shared" si="45"/>
        <v>4.0075758315353749</v>
      </c>
      <c r="AK138">
        <f t="shared" si="46"/>
        <v>3.3993615214144155</v>
      </c>
      <c r="AL138">
        <f t="shared" si="47"/>
        <v>2.579297283049077</v>
      </c>
      <c r="AM138">
        <f t="shared" si="48"/>
        <v>1.8490496041237516</v>
      </c>
    </row>
    <row r="139" spans="1:39" x14ac:dyDescent="0.3">
      <c r="A139" t="s">
        <v>288</v>
      </c>
      <c r="B139" t="str">
        <f>VLOOKUP($A139,classification!$A$1:$D$339,2,FALSE)</f>
        <v>Predominantly Rural</v>
      </c>
      <c r="C139" t="str">
        <f>VLOOKUP($A139,classification!$A$1:$D$339,4,FALSE)</f>
        <v>Shire District</v>
      </c>
      <c r="D139">
        <v>48605</v>
      </c>
      <c r="E139">
        <v>8208</v>
      </c>
      <c r="F139">
        <v>2917</v>
      </c>
      <c r="G139">
        <v>2227</v>
      </c>
      <c r="H139">
        <v>2213</v>
      </c>
      <c r="I139">
        <v>2906</v>
      </c>
      <c r="J139">
        <v>3927</v>
      </c>
      <c r="K139">
        <v>4049</v>
      </c>
      <c r="L139">
        <v>3574</v>
      </c>
      <c r="M139">
        <v>3402</v>
      </c>
      <c r="N139">
        <v>3685</v>
      </c>
      <c r="O139">
        <v>2852</v>
      </c>
      <c r="P139">
        <v>2313</v>
      </c>
      <c r="Q139">
        <v>1954</v>
      </c>
      <c r="R139">
        <v>1607</v>
      </c>
      <c r="S139">
        <v>1318</v>
      </c>
      <c r="T139">
        <v>1016</v>
      </c>
      <c r="X139">
        <f t="shared" si="33"/>
        <v>16.887151527620617</v>
      </c>
      <c r="Y139">
        <f t="shared" si="34"/>
        <v>6.0014401810513318</v>
      </c>
      <c r="Z139">
        <f t="shared" si="35"/>
        <v>4.5818331447381953</v>
      </c>
      <c r="AA139">
        <f t="shared" si="36"/>
        <v>4.5530295237115519</v>
      </c>
      <c r="AB139">
        <f t="shared" si="37"/>
        <v>5.978808764530398</v>
      </c>
      <c r="AC139">
        <f t="shared" si="38"/>
        <v>8.0794156979734595</v>
      </c>
      <c r="AD139">
        <f t="shared" si="39"/>
        <v>8.3304186812056376</v>
      </c>
      <c r="AE139">
        <f t="shared" si="40"/>
        <v>7.3531529678016661</v>
      </c>
      <c r="AF139">
        <f t="shared" si="41"/>
        <v>6.9992799094743336</v>
      </c>
      <c r="AG139">
        <f t="shared" si="42"/>
        <v>7.5815245345129103</v>
      </c>
      <c r="AH139">
        <f t="shared" si="43"/>
        <v>5.8677090834276306</v>
      </c>
      <c r="AI139">
        <f t="shared" si="44"/>
        <v>4.7587696739018623</v>
      </c>
      <c r="AJ139">
        <f t="shared" si="45"/>
        <v>4.0201625347186507</v>
      </c>
      <c r="AK139">
        <f t="shared" si="46"/>
        <v>3.3062442135582759</v>
      </c>
      <c r="AL139">
        <f t="shared" si="47"/>
        <v>2.7116551795082811</v>
      </c>
      <c r="AM139">
        <f t="shared" si="48"/>
        <v>2.0903199259335459</v>
      </c>
    </row>
    <row r="140" spans="1:39" x14ac:dyDescent="0.3">
      <c r="A140" t="s">
        <v>289</v>
      </c>
      <c r="B140" t="str">
        <f>VLOOKUP($A140,classification!$A$1:$D$339,2,FALSE)</f>
        <v>Predominantly Rural</v>
      </c>
      <c r="C140" t="str">
        <f>VLOOKUP($A140,classification!$A$1:$D$339,4,FALSE)</f>
        <v>Shire District</v>
      </c>
      <c r="D140">
        <v>89623</v>
      </c>
      <c r="E140">
        <v>14260</v>
      </c>
      <c r="F140">
        <v>5215</v>
      </c>
      <c r="G140">
        <v>4096</v>
      </c>
      <c r="H140">
        <v>4614</v>
      </c>
      <c r="I140">
        <v>6239</v>
      </c>
      <c r="J140">
        <v>7357</v>
      </c>
      <c r="K140">
        <v>7189</v>
      </c>
      <c r="L140">
        <v>6151</v>
      </c>
      <c r="M140">
        <v>5905</v>
      </c>
      <c r="N140">
        <v>6800</v>
      </c>
      <c r="O140">
        <v>5258</v>
      </c>
      <c r="P140">
        <v>4100</v>
      </c>
      <c r="Q140">
        <v>3393</v>
      </c>
      <c r="R140">
        <v>2848</v>
      </c>
      <c r="S140">
        <v>2256</v>
      </c>
      <c r="T140">
        <v>1663</v>
      </c>
      <c r="X140">
        <f t="shared" si="33"/>
        <v>15.91109425035984</v>
      </c>
      <c r="Y140">
        <f t="shared" si="34"/>
        <v>5.8188188299878378</v>
      </c>
      <c r="Z140">
        <f t="shared" si="35"/>
        <v>4.5702554031889138</v>
      </c>
      <c r="AA140">
        <f t="shared" si="36"/>
        <v>5.1482320386507929</v>
      </c>
      <c r="AB140">
        <f t="shared" si="37"/>
        <v>6.9613826807850661</v>
      </c>
      <c r="AC140">
        <f t="shared" si="38"/>
        <v>8.208830322573446</v>
      </c>
      <c r="AD140">
        <f t="shared" si="39"/>
        <v>8.0213784408020263</v>
      </c>
      <c r="AE140">
        <f t="shared" si="40"/>
        <v>6.8631935998571798</v>
      </c>
      <c r="AF140">
        <f t="shared" si="41"/>
        <v>6.588710487263314</v>
      </c>
      <c r="AG140">
        <f t="shared" si="42"/>
        <v>7.5873380717003451</v>
      </c>
      <c r="AH140">
        <f t="shared" si="43"/>
        <v>5.8667975854412369</v>
      </c>
      <c r="AI140">
        <f t="shared" si="44"/>
        <v>4.5747185432310902</v>
      </c>
      <c r="AJ140">
        <f t="shared" si="45"/>
        <v>3.7858585407763634</v>
      </c>
      <c r="AK140">
        <f t="shared" si="46"/>
        <v>3.1777557100297913</v>
      </c>
      <c r="AL140">
        <f t="shared" si="47"/>
        <v>2.5172109837876437</v>
      </c>
      <c r="AM140">
        <f t="shared" si="48"/>
        <v>1.8555504725349519</v>
      </c>
    </row>
    <row r="141" spans="1:39" x14ac:dyDescent="0.3">
      <c r="A141" t="s">
        <v>290</v>
      </c>
      <c r="B141" t="str">
        <f>VLOOKUP($A141,classification!$A$1:$D$339,2,FALSE)</f>
        <v>Predominantly Urban</v>
      </c>
      <c r="C141" t="str">
        <f>VLOOKUP($A141,classification!$A$1:$D$339,4,FALSE)</f>
        <v>Shire District</v>
      </c>
      <c r="D141">
        <v>56218</v>
      </c>
      <c r="E141">
        <v>10234</v>
      </c>
      <c r="F141">
        <v>4715</v>
      </c>
      <c r="G141">
        <v>3952</v>
      </c>
      <c r="H141">
        <v>2465</v>
      </c>
      <c r="I141">
        <v>3184</v>
      </c>
      <c r="J141">
        <v>3867</v>
      </c>
      <c r="K141">
        <v>4344</v>
      </c>
      <c r="L141">
        <v>3838</v>
      </c>
      <c r="M141">
        <v>3423</v>
      </c>
      <c r="N141">
        <v>3630</v>
      </c>
      <c r="O141">
        <v>2908</v>
      </c>
      <c r="P141">
        <v>2862</v>
      </c>
      <c r="Q141">
        <v>2582</v>
      </c>
      <c r="R141">
        <v>2176</v>
      </c>
      <c r="S141">
        <v>1511</v>
      </c>
      <c r="T141">
        <v>1103</v>
      </c>
      <c r="X141">
        <f t="shared" si="33"/>
        <v>18.204133907289481</v>
      </c>
      <c r="Y141">
        <f t="shared" si="34"/>
        <v>8.3869934896296563</v>
      </c>
      <c r="Z141">
        <f t="shared" si="35"/>
        <v>7.0297769397701808</v>
      </c>
      <c r="AA141">
        <f t="shared" si="36"/>
        <v>4.3847166387989613</v>
      </c>
      <c r="AB141">
        <f t="shared" si="37"/>
        <v>5.6636664413533033</v>
      </c>
      <c r="AC141">
        <f t="shared" si="38"/>
        <v>6.8785798142943539</v>
      </c>
      <c r="AD141">
        <f t="shared" si="39"/>
        <v>7.7270625066704612</v>
      </c>
      <c r="AE141">
        <f t="shared" si="40"/>
        <v>6.8269949126614256</v>
      </c>
      <c r="AF141">
        <f t="shared" si="41"/>
        <v>6.088797182397097</v>
      </c>
      <c r="AG141">
        <f t="shared" si="42"/>
        <v>6.4570066526735213</v>
      </c>
      <c r="AH141">
        <f t="shared" si="43"/>
        <v>5.1727204809847382</v>
      </c>
      <c r="AI141">
        <f t="shared" si="44"/>
        <v>5.0908961542566438</v>
      </c>
      <c r="AJ141">
        <f t="shared" si="45"/>
        <v>4.5928350350421576</v>
      </c>
      <c r="AK141">
        <f t="shared" si="46"/>
        <v>3.8706464121811521</v>
      </c>
      <c r="AL141">
        <f t="shared" si="47"/>
        <v>2.6877512540467468</v>
      </c>
      <c r="AM141">
        <f t="shared" si="48"/>
        <v>1.9620050517627805</v>
      </c>
    </row>
    <row r="142" spans="1:39" x14ac:dyDescent="0.3">
      <c r="A142" t="s">
        <v>291</v>
      </c>
      <c r="B142" t="str">
        <f>VLOOKUP($A142,classification!$A$1:$D$339,2,FALSE)</f>
        <v>Urban with Significant Rural</v>
      </c>
      <c r="C142" t="str">
        <f>VLOOKUP($A142,classification!$A$1:$D$339,4,FALSE)</f>
        <v>Shire District</v>
      </c>
      <c r="D142">
        <v>58551</v>
      </c>
      <c r="E142">
        <v>11629</v>
      </c>
      <c r="F142">
        <v>3575</v>
      </c>
      <c r="G142">
        <v>3012</v>
      </c>
      <c r="H142">
        <v>2879</v>
      </c>
      <c r="I142">
        <v>3463</v>
      </c>
      <c r="J142">
        <v>3994</v>
      </c>
      <c r="K142">
        <v>4220</v>
      </c>
      <c r="L142">
        <v>3979</v>
      </c>
      <c r="M142">
        <v>3956</v>
      </c>
      <c r="N142">
        <v>4331</v>
      </c>
      <c r="O142">
        <v>3742</v>
      </c>
      <c r="P142">
        <v>3286</v>
      </c>
      <c r="Q142">
        <v>2863</v>
      </c>
      <c r="R142">
        <v>2392</v>
      </c>
      <c r="S142">
        <v>1733</v>
      </c>
      <c r="T142">
        <v>1355</v>
      </c>
      <c r="X142">
        <f t="shared" si="33"/>
        <v>19.861317483902923</v>
      </c>
      <c r="Y142">
        <f t="shared" si="34"/>
        <v>6.1057881163430174</v>
      </c>
      <c r="Z142">
        <f t="shared" si="35"/>
        <v>5.1442332325664806</v>
      </c>
      <c r="AA142">
        <f t="shared" si="36"/>
        <v>4.9170808355109221</v>
      </c>
      <c r="AB142">
        <f t="shared" si="37"/>
        <v>5.9145018872435999</v>
      </c>
      <c r="AC142">
        <f t="shared" si="38"/>
        <v>6.821403562706017</v>
      </c>
      <c r="AD142">
        <f t="shared" si="39"/>
        <v>7.2073918464244846</v>
      </c>
      <c r="AE142">
        <f t="shared" si="40"/>
        <v>6.7957848713087738</v>
      </c>
      <c r="AF142">
        <f t="shared" si="41"/>
        <v>6.7565028778330003</v>
      </c>
      <c r="AG142">
        <f t="shared" si="42"/>
        <v>7.3969701627640863</v>
      </c>
      <c r="AH142">
        <f t="shared" si="43"/>
        <v>6.3910095472323274</v>
      </c>
      <c r="AI142">
        <f t="shared" si="44"/>
        <v>5.612201328756127</v>
      </c>
      <c r="AJ142">
        <f t="shared" si="45"/>
        <v>4.8897542313538622</v>
      </c>
      <c r="AK142">
        <f t="shared" si="46"/>
        <v>4.0853273214804187</v>
      </c>
      <c r="AL142">
        <f t="shared" si="47"/>
        <v>2.9598128127615242</v>
      </c>
      <c r="AM142">
        <f t="shared" si="48"/>
        <v>2.3142217895509898</v>
      </c>
    </row>
    <row r="143" spans="1:39" x14ac:dyDescent="0.3">
      <c r="A143" t="s">
        <v>292</v>
      </c>
      <c r="B143" t="str">
        <f>VLOOKUP($A143,classification!$A$1:$D$339,2,FALSE)</f>
        <v>Predominantly Rural</v>
      </c>
      <c r="C143" t="str">
        <f>VLOOKUP($A143,classification!$A$1:$D$339,4,FALSE)</f>
        <v>Shire District</v>
      </c>
      <c r="D143">
        <v>135473</v>
      </c>
      <c r="E143">
        <v>31553</v>
      </c>
      <c r="F143">
        <v>8093</v>
      </c>
      <c r="G143">
        <v>5553</v>
      </c>
      <c r="H143">
        <v>5170</v>
      </c>
      <c r="I143">
        <v>6587</v>
      </c>
      <c r="J143">
        <v>8352</v>
      </c>
      <c r="K143">
        <v>9236</v>
      </c>
      <c r="L143">
        <v>8981</v>
      </c>
      <c r="M143">
        <v>9045</v>
      </c>
      <c r="N143">
        <v>11693</v>
      </c>
      <c r="O143">
        <v>10716</v>
      </c>
      <c r="P143">
        <v>9341</v>
      </c>
      <c r="Q143">
        <v>7901</v>
      </c>
      <c r="R143">
        <v>6412</v>
      </c>
      <c r="S143">
        <v>4457</v>
      </c>
      <c r="T143">
        <v>3442</v>
      </c>
      <c r="X143">
        <f t="shared" si="33"/>
        <v>23.29098787212212</v>
      </c>
      <c r="Y143">
        <f t="shared" si="34"/>
        <v>5.973884094985717</v>
      </c>
      <c r="Z143">
        <f t="shared" si="35"/>
        <v>4.0989717508285786</v>
      </c>
      <c r="AA143">
        <f t="shared" si="36"/>
        <v>3.8162585902726005</v>
      </c>
      <c r="AB143">
        <f t="shared" si="37"/>
        <v>4.8622234688830988</v>
      </c>
      <c r="AC143">
        <f t="shared" si="38"/>
        <v>6.1650661017324486</v>
      </c>
      <c r="AD143">
        <f t="shared" si="39"/>
        <v>6.8175946498564288</v>
      </c>
      <c r="AE143">
        <f t="shared" si="40"/>
        <v>6.6293652609745113</v>
      </c>
      <c r="AF143">
        <f t="shared" si="41"/>
        <v>6.6766071468115422</v>
      </c>
      <c r="AG143">
        <f t="shared" si="42"/>
        <v>8.6312401733186679</v>
      </c>
      <c r="AH143">
        <f t="shared" si="43"/>
        <v>7.910063259837754</v>
      </c>
      <c r="AI143">
        <f t="shared" si="44"/>
        <v>6.8951008688078064</v>
      </c>
      <c r="AJ143">
        <f t="shared" si="45"/>
        <v>5.832158437474626</v>
      </c>
      <c r="AK143">
        <f t="shared" si="46"/>
        <v>4.7330464372974692</v>
      </c>
      <c r="AL143">
        <f t="shared" si="47"/>
        <v>3.2899544558694354</v>
      </c>
      <c r="AM143">
        <f t="shared" si="48"/>
        <v>2.5407276726727837</v>
      </c>
    </row>
    <row r="144" spans="1:39" x14ac:dyDescent="0.3">
      <c r="A144" t="s">
        <v>293</v>
      </c>
      <c r="B144" t="str">
        <f>VLOOKUP($A144,classification!$A$1:$D$339,2,FALSE)</f>
        <v>Predominantly Urban</v>
      </c>
      <c r="C144" t="str">
        <f>VLOOKUP($A144,classification!$A$1:$D$339,4,FALSE)</f>
        <v>Shire District</v>
      </c>
      <c r="D144">
        <v>88603</v>
      </c>
      <c r="E144">
        <v>13003</v>
      </c>
      <c r="F144">
        <v>7222</v>
      </c>
      <c r="G144">
        <v>10698</v>
      </c>
      <c r="H144">
        <v>6313</v>
      </c>
      <c r="I144">
        <v>5722</v>
      </c>
      <c r="J144">
        <v>6127</v>
      </c>
      <c r="K144">
        <v>6220</v>
      </c>
      <c r="L144">
        <v>5240</v>
      </c>
      <c r="M144">
        <v>4822</v>
      </c>
      <c r="N144">
        <v>5010</v>
      </c>
      <c r="O144">
        <v>3843</v>
      </c>
      <c r="P144">
        <v>3397</v>
      </c>
      <c r="Q144">
        <v>2987</v>
      </c>
      <c r="R144">
        <v>2700</v>
      </c>
      <c r="S144">
        <v>2160</v>
      </c>
      <c r="T144">
        <v>1759</v>
      </c>
      <c r="X144">
        <f t="shared" si="33"/>
        <v>14.675575319120121</v>
      </c>
      <c r="Y144">
        <f t="shared" si="34"/>
        <v>8.150965542927441</v>
      </c>
      <c r="Z144">
        <f t="shared" si="35"/>
        <v>12.074083270318161</v>
      </c>
      <c r="AA144">
        <f t="shared" si="36"/>
        <v>7.1250409128359085</v>
      </c>
      <c r="AB144">
        <f t="shared" si="37"/>
        <v>6.4580206087829986</v>
      </c>
      <c r="AC144">
        <f t="shared" si="38"/>
        <v>6.9151157410019977</v>
      </c>
      <c r="AD144">
        <f t="shared" si="39"/>
        <v>7.0200783269189531</v>
      </c>
      <c r="AE144">
        <f t="shared" si="40"/>
        <v>5.914020969944584</v>
      </c>
      <c r="AF144">
        <f t="shared" si="41"/>
        <v>5.4422536482963331</v>
      </c>
      <c r="AG144">
        <f t="shared" si="42"/>
        <v>5.6544360800424363</v>
      </c>
      <c r="AH144">
        <f t="shared" si="43"/>
        <v>4.3373249212780607</v>
      </c>
      <c r="AI144">
        <f t="shared" si="44"/>
        <v>3.8339559608591132</v>
      </c>
      <c r="AJ144">
        <f t="shared" si="45"/>
        <v>3.3712176788596322</v>
      </c>
      <c r="AK144">
        <f t="shared" si="46"/>
        <v>3.0473008814599956</v>
      </c>
      <c r="AL144">
        <f t="shared" si="47"/>
        <v>2.4378407051679964</v>
      </c>
      <c r="AM144">
        <f t="shared" si="48"/>
        <v>1.9852600927733823</v>
      </c>
    </row>
    <row r="145" spans="1:39" x14ac:dyDescent="0.3">
      <c r="A145" t="s">
        <v>294</v>
      </c>
      <c r="B145" t="str">
        <f>VLOOKUP($A145,classification!$A$1:$D$339,2,FALSE)</f>
        <v>Predominantly Rural</v>
      </c>
      <c r="C145" t="str">
        <f>VLOOKUP($A145,classification!$A$1:$D$339,4,FALSE)</f>
        <v>Shire District</v>
      </c>
      <c r="D145">
        <v>100710</v>
      </c>
      <c r="E145">
        <v>19257</v>
      </c>
      <c r="F145">
        <v>5871</v>
      </c>
      <c r="G145">
        <v>4197</v>
      </c>
      <c r="H145">
        <v>4414</v>
      </c>
      <c r="I145">
        <v>6014</v>
      </c>
      <c r="J145">
        <v>7978</v>
      </c>
      <c r="K145">
        <v>8262</v>
      </c>
      <c r="L145">
        <v>6883</v>
      </c>
      <c r="M145">
        <v>6224</v>
      </c>
      <c r="N145">
        <v>7525</v>
      </c>
      <c r="O145">
        <v>6579</v>
      </c>
      <c r="P145">
        <v>5760</v>
      </c>
      <c r="Q145">
        <v>4728</v>
      </c>
      <c r="R145">
        <v>3791</v>
      </c>
      <c r="S145">
        <v>2868</v>
      </c>
      <c r="T145">
        <v>2110</v>
      </c>
      <c r="X145">
        <f t="shared" si="33"/>
        <v>19.121239201668157</v>
      </c>
      <c r="Y145">
        <f t="shared" si="34"/>
        <v>5.8296097706285375</v>
      </c>
      <c r="Z145">
        <f t="shared" si="35"/>
        <v>4.1674113792076257</v>
      </c>
      <c r="AA145">
        <f t="shared" si="36"/>
        <v>4.3828815410584845</v>
      </c>
      <c r="AB145">
        <f t="shared" si="37"/>
        <v>5.9716016284380897</v>
      </c>
      <c r="AC145">
        <f t="shared" si="38"/>
        <v>7.9217555356965548</v>
      </c>
      <c r="AD145">
        <f t="shared" si="39"/>
        <v>8.2037533512064336</v>
      </c>
      <c r="AE145">
        <f t="shared" si="40"/>
        <v>6.8344752258961377</v>
      </c>
      <c r="AF145">
        <f t="shared" si="41"/>
        <v>6.1801211399066629</v>
      </c>
      <c r="AG145">
        <f t="shared" si="42"/>
        <v>7.4719491609572035</v>
      </c>
      <c r="AH145">
        <f t="shared" si="43"/>
        <v>6.5326184092940123</v>
      </c>
      <c r="AI145">
        <f t="shared" si="44"/>
        <v>5.7193923145665773</v>
      </c>
      <c r="AJ145">
        <f t="shared" si="45"/>
        <v>4.6946678582067323</v>
      </c>
      <c r="AK145">
        <f t="shared" si="46"/>
        <v>3.764273657035051</v>
      </c>
      <c r="AL145">
        <f t="shared" si="47"/>
        <v>2.8477807566279418</v>
      </c>
      <c r="AM145">
        <f t="shared" si="48"/>
        <v>2.0951246152318537</v>
      </c>
    </row>
    <row r="146" spans="1:39" x14ac:dyDescent="0.3">
      <c r="A146" t="s">
        <v>295</v>
      </c>
      <c r="B146" t="str">
        <f>VLOOKUP($A146,classification!$A$1:$D$339,2,FALSE)</f>
        <v>Predominantly Rural</v>
      </c>
      <c r="C146" t="str">
        <f>VLOOKUP($A146,classification!$A$1:$D$339,4,FALSE)</f>
        <v>Shire District</v>
      </c>
      <c r="D146">
        <v>81696</v>
      </c>
      <c r="E146">
        <v>17934</v>
      </c>
      <c r="F146">
        <v>4650</v>
      </c>
      <c r="G146">
        <v>3256</v>
      </c>
      <c r="H146">
        <v>3717</v>
      </c>
      <c r="I146">
        <v>4791</v>
      </c>
      <c r="J146">
        <v>5652</v>
      </c>
      <c r="K146">
        <v>6011</v>
      </c>
      <c r="L146">
        <v>5336</v>
      </c>
      <c r="M146">
        <v>5310</v>
      </c>
      <c r="N146">
        <v>6296</v>
      </c>
      <c r="O146">
        <v>5337</v>
      </c>
      <c r="P146">
        <v>5046</v>
      </c>
      <c r="Q146">
        <v>4542</v>
      </c>
      <c r="R146">
        <v>3747</v>
      </c>
      <c r="S146">
        <v>2604</v>
      </c>
      <c r="T146">
        <v>1995</v>
      </c>
      <c r="X146">
        <f t="shared" si="33"/>
        <v>21.952115158636897</v>
      </c>
      <c r="Y146">
        <f t="shared" si="34"/>
        <v>5.6918331374853111</v>
      </c>
      <c r="Z146">
        <f t="shared" si="35"/>
        <v>3.9855072463768115</v>
      </c>
      <c r="AA146">
        <f t="shared" si="36"/>
        <v>4.5497943595769685</v>
      </c>
      <c r="AB146">
        <f t="shared" si="37"/>
        <v>5.864424206815511</v>
      </c>
      <c r="AC146">
        <f t="shared" si="38"/>
        <v>6.9183313748531141</v>
      </c>
      <c r="AD146">
        <f t="shared" si="39"/>
        <v>7.3577653740697215</v>
      </c>
      <c r="AE146">
        <f t="shared" si="40"/>
        <v>6.5315315315315319</v>
      </c>
      <c r="AF146">
        <f t="shared" si="41"/>
        <v>6.4997062279670974</v>
      </c>
      <c r="AG146">
        <f t="shared" si="42"/>
        <v>7.7066196631414021</v>
      </c>
      <c r="AH146">
        <f t="shared" si="43"/>
        <v>6.5327555816686251</v>
      </c>
      <c r="AI146">
        <f t="shared" si="44"/>
        <v>6.1765569917743832</v>
      </c>
      <c r="AJ146">
        <f t="shared" si="45"/>
        <v>5.559635722679201</v>
      </c>
      <c r="AK146">
        <f t="shared" si="46"/>
        <v>4.5865158636897769</v>
      </c>
      <c r="AL146">
        <f t="shared" si="47"/>
        <v>3.1874265569917744</v>
      </c>
      <c r="AM146">
        <f t="shared" si="48"/>
        <v>2.4419800235017628</v>
      </c>
    </row>
    <row r="147" spans="1:39" x14ac:dyDescent="0.3">
      <c r="A147" t="s">
        <v>296</v>
      </c>
      <c r="B147" t="str">
        <f>VLOOKUP($A147,classification!$A$1:$D$339,2,FALSE)</f>
        <v>Predominantly Rural</v>
      </c>
      <c r="C147" t="str">
        <f>VLOOKUP($A147,classification!$A$1:$D$339,4,FALSE)</f>
        <v>Shire District</v>
      </c>
      <c r="D147">
        <v>127665</v>
      </c>
      <c r="E147">
        <v>22268</v>
      </c>
      <c r="F147">
        <v>8111</v>
      </c>
      <c r="G147">
        <v>5527</v>
      </c>
      <c r="H147">
        <v>5985</v>
      </c>
      <c r="I147">
        <v>7701</v>
      </c>
      <c r="J147">
        <v>9589</v>
      </c>
      <c r="K147">
        <v>10245</v>
      </c>
      <c r="L147">
        <v>9387</v>
      </c>
      <c r="M147">
        <v>8579</v>
      </c>
      <c r="N147">
        <v>9546</v>
      </c>
      <c r="O147">
        <v>7615</v>
      </c>
      <c r="P147">
        <v>6247</v>
      </c>
      <c r="Q147">
        <v>5270</v>
      </c>
      <c r="R147">
        <v>4479</v>
      </c>
      <c r="S147">
        <v>3613</v>
      </c>
      <c r="T147">
        <v>2659</v>
      </c>
      <c r="X147">
        <f t="shared" si="33"/>
        <v>17.442525359338894</v>
      </c>
      <c r="Y147">
        <f t="shared" si="34"/>
        <v>6.3533466494340658</v>
      </c>
      <c r="Z147">
        <f t="shared" si="35"/>
        <v>4.3292993381114639</v>
      </c>
      <c r="AA147">
        <f t="shared" si="36"/>
        <v>4.6880507578427917</v>
      </c>
      <c r="AB147">
        <f t="shared" si="37"/>
        <v>6.0321936317706495</v>
      </c>
      <c r="AC147">
        <f t="shared" si="38"/>
        <v>7.5110641131085263</v>
      </c>
      <c r="AD147">
        <f t="shared" si="39"/>
        <v>8.0249089413699917</v>
      </c>
      <c r="AE147">
        <f t="shared" si="40"/>
        <v>7.3528375044060628</v>
      </c>
      <c r="AF147">
        <f t="shared" si="41"/>
        <v>6.7199310695962087</v>
      </c>
      <c r="AG147">
        <f t="shared" si="42"/>
        <v>7.477382211256022</v>
      </c>
      <c r="AH147">
        <f t="shared" si="43"/>
        <v>5.9648298280656409</v>
      </c>
      <c r="AI147">
        <f t="shared" si="44"/>
        <v>4.8932753691301452</v>
      </c>
      <c r="AJ147">
        <f t="shared" si="45"/>
        <v>4.1279912270395176</v>
      </c>
      <c r="AK147">
        <f t="shared" si="46"/>
        <v>3.5084008929620492</v>
      </c>
      <c r="AL147">
        <f t="shared" si="47"/>
        <v>2.8300630556534681</v>
      </c>
      <c r="AM147">
        <f t="shared" si="48"/>
        <v>2.082794814553715</v>
      </c>
    </row>
    <row r="148" spans="1:39" x14ac:dyDescent="0.3">
      <c r="A148" t="s">
        <v>297</v>
      </c>
      <c r="B148" t="str">
        <f>VLOOKUP($A148,classification!$A$1:$D$339,2,FALSE)</f>
        <v>Predominantly Rural</v>
      </c>
      <c r="C148" t="str">
        <f>VLOOKUP($A148,classification!$A$1:$D$339,4,FALSE)</f>
        <v>Shire District</v>
      </c>
      <c r="D148">
        <v>84626</v>
      </c>
      <c r="E148">
        <v>15867</v>
      </c>
      <c r="F148">
        <v>5475</v>
      </c>
      <c r="G148">
        <v>3586</v>
      </c>
      <c r="H148">
        <v>3272</v>
      </c>
      <c r="I148">
        <v>4443</v>
      </c>
      <c r="J148">
        <v>5969</v>
      </c>
      <c r="K148">
        <v>6670</v>
      </c>
      <c r="L148">
        <v>6156</v>
      </c>
      <c r="M148">
        <v>6013</v>
      </c>
      <c r="N148">
        <v>6724</v>
      </c>
      <c r="O148">
        <v>5750</v>
      </c>
      <c r="P148">
        <v>4675</v>
      </c>
      <c r="Q148">
        <v>3904</v>
      </c>
      <c r="R148">
        <v>3194</v>
      </c>
      <c r="S148">
        <v>2267</v>
      </c>
      <c r="T148">
        <v>1827</v>
      </c>
      <c r="X148">
        <f t="shared" si="33"/>
        <v>18.749556873774019</v>
      </c>
      <c r="Y148">
        <f t="shared" si="34"/>
        <v>6.469642899345355</v>
      </c>
      <c r="Z148">
        <f t="shared" si="35"/>
        <v>4.2374683903292132</v>
      </c>
      <c r="AA148">
        <f t="shared" si="36"/>
        <v>3.8664240304398176</v>
      </c>
      <c r="AB148">
        <f t="shared" si="37"/>
        <v>5.2501595254413536</v>
      </c>
      <c r="AC148">
        <f t="shared" si="38"/>
        <v>7.0533878477063787</v>
      </c>
      <c r="AD148">
        <f t="shared" si="39"/>
        <v>7.8817384728097748</v>
      </c>
      <c r="AE148">
        <f t="shared" si="40"/>
        <v>7.2743601257296815</v>
      </c>
      <c r="AF148">
        <f t="shared" si="41"/>
        <v>7.1053813248883326</v>
      </c>
      <c r="AG148">
        <f t="shared" si="42"/>
        <v>7.945548649351263</v>
      </c>
      <c r="AH148">
        <f t="shared" si="43"/>
        <v>6.7946021317325647</v>
      </c>
      <c r="AI148">
        <f t="shared" si="44"/>
        <v>5.524306950582563</v>
      </c>
      <c r="AJ148">
        <f t="shared" si="45"/>
        <v>4.6132394299624231</v>
      </c>
      <c r="AK148">
        <f t="shared" si="46"/>
        <v>3.7742537754354455</v>
      </c>
      <c r="AL148">
        <f t="shared" si="47"/>
        <v>2.6788457448065608</v>
      </c>
      <c r="AM148">
        <f t="shared" si="48"/>
        <v>2.1589109729870253</v>
      </c>
    </row>
    <row r="149" spans="1:39" x14ac:dyDescent="0.3">
      <c r="A149" t="s">
        <v>298</v>
      </c>
      <c r="B149" t="str">
        <f>VLOOKUP($A149,classification!$A$1:$D$339,2,FALSE)</f>
        <v>Predominantly Urban</v>
      </c>
      <c r="C149" t="str">
        <f>VLOOKUP($A149,classification!$A$1:$D$339,4,FALSE)</f>
        <v>Shire District</v>
      </c>
      <c r="D149">
        <v>54497</v>
      </c>
      <c r="E149">
        <v>7711</v>
      </c>
      <c r="F149">
        <v>4001</v>
      </c>
      <c r="G149">
        <v>3372</v>
      </c>
      <c r="H149">
        <v>3108</v>
      </c>
      <c r="I149">
        <v>3474</v>
      </c>
      <c r="J149">
        <v>4404</v>
      </c>
      <c r="K149">
        <v>4474</v>
      </c>
      <c r="L149">
        <v>3882</v>
      </c>
      <c r="M149">
        <v>3382</v>
      </c>
      <c r="N149">
        <v>3240</v>
      </c>
      <c r="O149">
        <v>2790</v>
      </c>
      <c r="P149">
        <v>2473</v>
      </c>
      <c r="Q149">
        <v>1898</v>
      </c>
      <c r="R149">
        <v>1547</v>
      </c>
      <c r="S149">
        <v>1098</v>
      </c>
      <c r="T149">
        <v>695</v>
      </c>
      <c r="X149">
        <f t="shared" si="33"/>
        <v>14.149402719415747</v>
      </c>
      <c r="Y149">
        <f t="shared" si="34"/>
        <v>7.3416885333137607</v>
      </c>
      <c r="Z149">
        <f t="shared" si="35"/>
        <v>6.1874965594436393</v>
      </c>
      <c r="AA149">
        <f t="shared" si="36"/>
        <v>5.7030662238288343</v>
      </c>
      <c r="AB149">
        <f t="shared" si="37"/>
        <v>6.3746628254766318</v>
      </c>
      <c r="AC149">
        <f t="shared" si="38"/>
        <v>8.081178780483329</v>
      </c>
      <c r="AD149">
        <f t="shared" si="39"/>
        <v>8.2096262179569521</v>
      </c>
      <c r="AE149">
        <f t="shared" si="40"/>
        <v>7.1233278896086025</v>
      </c>
      <c r="AF149">
        <f t="shared" si="41"/>
        <v>6.2058461933684423</v>
      </c>
      <c r="AG149">
        <f t="shared" si="42"/>
        <v>5.9452813916362368</v>
      </c>
      <c r="AH149">
        <f t="shared" si="43"/>
        <v>5.1195478650200927</v>
      </c>
      <c r="AI149">
        <f t="shared" si="44"/>
        <v>4.5378644696038313</v>
      </c>
      <c r="AJ149">
        <f t="shared" si="45"/>
        <v>3.4827605189276474</v>
      </c>
      <c r="AK149">
        <f t="shared" si="46"/>
        <v>2.8386883681670549</v>
      </c>
      <c r="AL149">
        <f t="shared" si="47"/>
        <v>2.0147898049433914</v>
      </c>
      <c r="AM149">
        <f t="shared" si="48"/>
        <v>1.2752995577738224</v>
      </c>
    </row>
    <row r="150" spans="1:39" x14ac:dyDescent="0.3">
      <c r="A150" t="s">
        <v>299</v>
      </c>
      <c r="B150" t="str">
        <f>VLOOKUP($A150,classification!$A$1:$D$339,2,FALSE)</f>
        <v>Predominantly Rural</v>
      </c>
      <c r="C150" t="str">
        <f>VLOOKUP($A150,classification!$A$1:$D$339,4,FALSE)</f>
        <v>Shire District</v>
      </c>
      <c r="D150">
        <v>75747</v>
      </c>
      <c r="E150">
        <v>10663</v>
      </c>
      <c r="F150">
        <v>4805</v>
      </c>
      <c r="G150">
        <v>3248</v>
      </c>
      <c r="H150">
        <v>3540</v>
      </c>
      <c r="I150">
        <v>4935</v>
      </c>
      <c r="J150">
        <v>6299</v>
      </c>
      <c r="K150">
        <v>6399</v>
      </c>
      <c r="L150">
        <v>5655</v>
      </c>
      <c r="M150">
        <v>5266</v>
      </c>
      <c r="N150">
        <v>5804</v>
      </c>
      <c r="O150">
        <v>4403</v>
      </c>
      <c r="P150">
        <v>3284</v>
      </c>
      <c r="Q150">
        <v>2548</v>
      </c>
      <c r="R150">
        <v>2099</v>
      </c>
      <c r="S150">
        <v>1519</v>
      </c>
      <c r="T150">
        <v>1213</v>
      </c>
      <c r="X150">
        <f t="shared" si="33"/>
        <v>14.077125166673268</v>
      </c>
      <c r="Y150">
        <f t="shared" si="34"/>
        <v>6.3434855505828613</v>
      </c>
      <c r="Z150">
        <f t="shared" si="35"/>
        <v>4.2879585990204232</v>
      </c>
      <c r="AA150">
        <f t="shared" si="36"/>
        <v>4.673452413956988</v>
      </c>
      <c r="AB150">
        <f t="shared" si="37"/>
        <v>6.5151095092874964</v>
      </c>
      <c r="AC150">
        <f t="shared" si="38"/>
        <v>8.3158408913884383</v>
      </c>
      <c r="AD150">
        <f t="shared" si="39"/>
        <v>8.4478593211612338</v>
      </c>
      <c r="AE150">
        <f t="shared" si="40"/>
        <v>7.4656422036516297</v>
      </c>
      <c r="AF150">
        <f t="shared" si="41"/>
        <v>6.9520905118354523</v>
      </c>
      <c r="AG150">
        <f t="shared" si="42"/>
        <v>7.6623496640130959</v>
      </c>
      <c r="AH150">
        <f t="shared" si="43"/>
        <v>5.8127714628962206</v>
      </c>
      <c r="AI150">
        <f t="shared" si="44"/>
        <v>4.3354852337386296</v>
      </c>
      <c r="AJ150">
        <f t="shared" si="45"/>
        <v>3.3638295906108491</v>
      </c>
      <c r="AK150">
        <f t="shared" si="46"/>
        <v>2.771066840930994</v>
      </c>
      <c r="AL150">
        <f t="shared" si="47"/>
        <v>2.0053599482487754</v>
      </c>
      <c r="AM150">
        <f t="shared" si="48"/>
        <v>1.6013835531440188</v>
      </c>
    </row>
    <row r="151" spans="1:39" x14ac:dyDescent="0.3">
      <c r="A151" t="s">
        <v>300</v>
      </c>
      <c r="B151" t="str">
        <f>VLOOKUP($A151,classification!$A$1:$D$339,2,FALSE)</f>
        <v>Predominantly Rural</v>
      </c>
      <c r="C151" t="str">
        <f>VLOOKUP($A151,classification!$A$1:$D$339,4,FALSE)</f>
        <v>Shire District</v>
      </c>
      <c r="D151">
        <v>81875</v>
      </c>
      <c r="E151">
        <v>12371</v>
      </c>
      <c r="F151">
        <v>5502</v>
      </c>
      <c r="G151">
        <v>3602</v>
      </c>
      <c r="H151">
        <v>4089</v>
      </c>
      <c r="I151">
        <v>5608</v>
      </c>
      <c r="J151">
        <v>6849</v>
      </c>
      <c r="K151">
        <v>6517</v>
      </c>
      <c r="L151">
        <v>5503</v>
      </c>
      <c r="M151">
        <v>5534</v>
      </c>
      <c r="N151">
        <v>6169</v>
      </c>
      <c r="O151">
        <v>4479</v>
      </c>
      <c r="P151">
        <v>3568</v>
      </c>
      <c r="Q151">
        <v>2915</v>
      </c>
      <c r="R151">
        <v>2350</v>
      </c>
      <c r="S151">
        <v>1895</v>
      </c>
      <c r="T151">
        <v>1643</v>
      </c>
      <c r="X151">
        <f t="shared" si="33"/>
        <v>15.109618320610688</v>
      </c>
      <c r="Y151">
        <f t="shared" si="34"/>
        <v>6.72</v>
      </c>
      <c r="Z151">
        <f t="shared" si="35"/>
        <v>4.3993893129770996</v>
      </c>
      <c r="AA151">
        <f t="shared" si="36"/>
        <v>4.9941984732824425</v>
      </c>
      <c r="AB151">
        <f t="shared" si="37"/>
        <v>6.8494656488549621</v>
      </c>
      <c r="AC151">
        <f t="shared" si="38"/>
        <v>8.365190839694657</v>
      </c>
      <c r="AD151">
        <f t="shared" si="39"/>
        <v>7.9596946564885496</v>
      </c>
      <c r="AE151">
        <f t="shared" si="40"/>
        <v>6.7212213740458013</v>
      </c>
      <c r="AF151">
        <f t="shared" si="41"/>
        <v>6.7590839694656486</v>
      </c>
      <c r="AG151">
        <f t="shared" si="42"/>
        <v>7.5346564885496186</v>
      </c>
      <c r="AH151">
        <f t="shared" si="43"/>
        <v>5.4705343511450382</v>
      </c>
      <c r="AI151">
        <f t="shared" si="44"/>
        <v>4.3578625954198476</v>
      </c>
      <c r="AJ151">
        <f t="shared" si="45"/>
        <v>3.5603053435114504</v>
      </c>
      <c r="AK151">
        <f t="shared" si="46"/>
        <v>2.8702290076335877</v>
      </c>
      <c r="AL151">
        <f t="shared" si="47"/>
        <v>2.3145038167938932</v>
      </c>
      <c r="AM151">
        <f t="shared" si="48"/>
        <v>2.0067175572519083</v>
      </c>
    </row>
    <row r="152" spans="1:39" x14ac:dyDescent="0.3">
      <c r="A152" t="s">
        <v>301</v>
      </c>
      <c r="B152" t="str">
        <f>VLOOKUP($A152,classification!$A$1:$D$339,2,FALSE)</f>
        <v>Predominantly Urban</v>
      </c>
      <c r="C152" t="str">
        <f>VLOOKUP($A152,classification!$A$1:$D$339,4,FALSE)</f>
        <v>Shire District</v>
      </c>
      <c r="D152">
        <v>86644</v>
      </c>
      <c r="E152">
        <v>13268</v>
      </c>
      <c r="F152">
        <v>5417</v>
      </c>
      <c r="G152">
        <v>4222</v>
      </c>
      <c r="H152">
        <v>5098</v>
      </c>
      <c r="I152">
        <v>6455</v>
      </c>
      <c r="J152">
        <v>7082</v>
      </c>
      <c r="K152">
        <v>6756</v>
      </c>
      <c r="L152">
        <v>5671</v>
      </c>
      <c r="M152">
        <v>5436</v>
      </c>
      <c r="N152">
        <v>6208</v>
      </c>
      <c r="O152">
        <v>4636</v>
      </c>
      <c r="P152">
        <v>3685</v>
      </c>
      <c r="Q152">
        <v>3071</v>
      </c>
      <c r="R152">
        <v>2659</v>
      </c>
      <c r="S152">
        <v>2174</v>
      </c>
      <c r="T152">
        <v>1679</v>
      </c>
      <c r="X152">
        <f t="shared" si="33"/>
        <v>15.313235769355062</v>
      </c>
      <c r="Y152">
        <f t="shared" si="34"/>
        <v>6.2520197590138959</v>
      </c>
      <c r="Z152">
        <f t="shared" si="35"/>
        <v>4.872812889524953</v>
      </c>
      <c r="AA152">
        <f t="shared" si="36"/>
        <v>5.8838465444808641</v>
      </c>
      <c r="AB152">
        <f t="shared" si="37"/>
        <v>7.4500253912561751</v>
      </c>
      <c r="AC152">
        <f t="shared" si="38"/>
        <v>8.1736761922348915</v>
      </c>
      <c r="AD152">
        <f t="shared" si="39"/>
        <v>7.7974239416462767</v>
      </c>
      <c r="AE152">
        <f t="shared" si="40"/>
        <v>6.5451733530307923</v>
      </c>
      <c r="AF152">
        <f t="shared" si="41"/>
        <v>6.273948571164766</v>
      </c>
      <c r="AG152">
        <f t="shared" si="42"/>
        <v>7.1649508332948617</v>
      </c>
      <c r="AH152">
        <f t="shared" si="43"/>
        <v>5.3506301648123351</v>
      </c>
      <c r="AI152">
        <f t="shared" si="44"/>
        <v>4.2530354092608835</v>
      </c>
      <c r="AJ152">
        <f t="shared" si="45"/>
        <v>3.5443885323853932</v>
      </c>
      <c r="AK152">
        <f t="shared" si="46"/>
        <v>3.0688795531138915</v>
      </c>
      <c r="AL152">
        <f t="shared" si="47"/>
        <v>2.5091177692627302</v>
      </c>
      <c r="AM152">
        <f t="shared" si="48"/>
        <v>1.9378145053321638</v>
      </c>
    </row>
    <row r="153" spans="1:39" x14ac:dyDescent="0.3">
      <c r="A153" t="s">
        <v>302</v>
      </c>
      <c r="B153" t="str">
        <f>VLOOKUP($A153,classification!$A$1:$D$339,2,FALSE)</f>
        <v>Predominantly Urban</v>
      </c>
      <c r="C153" t="str">
        <f>VLOOKUP($A153,classification!$A$1:$D$339,4,FALSE)</f>
        <v>Shire District</v>
      </c>
      <c r="D153">
        <v>196807</v>
      </c>
      <c r="E153">
        <v>26543</v>
      </c>
      <c r="F153">
        <v>13040</v>
      </c>
      <c r="G153">
        <v>15425</v>
      </c>
      <c r="H153">
        <v>14227</v>
      </c>
      <c r="I153">
        <v>15319</v>
      </c>
      <c r="J153">
        <v>15494</v>
      </c>
      <c r="K153">
        <v>14971</v>
      </c>
      <c r="L153">
        <v>12782</v>
      </c>
      <c r="M153">
        <v>11527</v>
      </c>
      <c r="N153">
        <v>12200</v>
      </c>
      <c r="O153">
        <v>8907</v>
      </c>
      <c r="P153">
        <v>7268</v>
      </c>
      <c r="Q153">
        <v>6175</v>
      </c>
      <c r="R153">
        <v>5479</v>
      </c>
      <c r="S153">
        <v>4332</v>
      </c>
      <c r="T153">
        <v>3289</v>
      </c>
      <c r="X153">
        <f t="shared" si="33"/>
        <v>13.486817033946963</v>
      </c>
      <c r="Y153">
        <f t="shared" si="34"/>
        <v>6.6257805870726143</v>
      </c>
      <c r="Z153">
        <f t="shared" si="35"/>
        <v>7.8376277266560637</v>
      </c>
      <c r="AA153">
        <f t="shared" si="36"/>
        <v>7.2289095408191786</v>
      </c>
      <c r="AB153">
        <f t="shared" si="37"/>
        <v>7.7837678537856885</v>
      </c>
      <c r="AC153">
        <f t="shared" si="38"/>
        <v>7.8726874552226294</v>
      </c>
      <c r="AD153">
        <f t="shared" si="39"/>
        <v>7.6069448749282289</v>
      </c>
      <c r="AE153">
        <f t="shared" si="40"/>
        <v>6.4946876889541532</v>
      </c>
      <c r="AF153">
        <f t="shared" si="41"/>
        <v>5.8570071186492347</v>
      </c>
      <c r="AG153">
        <f t="shared" si="42"/>
        <v>6.1989665001752989</v>
      </c>
      <c r="AH153">
        <f t="shared" si="43"/>
        <v>4.5257536571361792</v>
      </c>
      <c r="AI153">
        <f t="shared" si="44"/>
        <v>3.6929580756782023</v>
      </c>
      <c r="AJ153">
        <f t="shared" si="45"/>
        <v>3.1375916507034809</v>
      </c>
      <c r="AK153">
        <f t="shared" si="46"/>
        <v>2.7839456929885622</v>
      </c>
      <c r="AL153">
        <f t="shared" si="47"/>
        <v>2.2011412195704421</v>
      </c>
      <c r="AM153">
        <f t="shared" si="48"/>
        <v>1.6711803950062751</v>
      </c>
    </row>
    <row r="154" spans="1:39" x14ac:dyDescent="0.3">
      <c r="A154" t="s">
        <v>303</v>
      </c>
      <c r="B154" t="str">
        <f>VLOOKUP($A154,classification!$A$1:$D$339,2,FALSE)</f>
        <v>Predominantly Rural</v>
      </c>
      <c r="C154" t="str">
        <f>VLOOKUP($A154,classification!$A$1:$D$339,4,FALSE)</f>
        <v>Shire District</v>
      </c>
      <c r="D154">
        <v>84884</v>
      </c>
      <c r="E154">
        <v>11963</v>
      </c>
      <c r="F154">
        <v>5194</v>
      </c>
      <c r="G154">
        <v>3241</v>
      </c>
      <c r="H154">
        <v>4058</v>
      </c>
      <c r="I154">
        <v>5511</v>
      </c>
      <c r="J154">
        <v>7153</v>
      </c>
      <c r="K154">
        <v>7566</v>
      </c>
      <c r="L154">
        <v>6533</v>
      </c>
      <c r="M154">
        <v>5798</v>
      </c>
      <c r="N154">
        <v>6496</v>
      </c>
      <c r="O154">
        <v>4824</v>
      </c>
      <c r="P154">
        <v>3578</v>
      </c>
      <c r="Q154">
        <v>2881</v>
      </c>
      <c r="R154">
        <v>2369</v>
      </c>
      <c r="S154">
        <v>1748</v>
      </c>
      <c r="T154">
        <v>1387</v>
      </c>
      <c r="X154">
        <f t="shared" si="33"/>
        <v>14.093350925969558</v>
      </c>
      <c r="Y154">
        <f t="shared" si="34"/>
        <v>6.1189387870505634</v>
      </c>
      <c r="Z154">
        <f t="shared" si="35"/>
        <v>3.818151830733707</v>
      </c>
      <c r="AA154">
        <f t="shared" si="36"/>
        <v>4.7806418170679983</v>
      </c>
      <c r="AB154">
        <f t="shared" si="37"/>
        <v>6.4923896140615431</v>
      </c>
      <c r="AC154">
        <f t="shared" si="38"/>
        <v>8.4267942132792992</v>
      </c>
      <c r="AD154">
        <f t="shared" si="39"/>
        <v>8.9133405588803551</v>
      </c>
      <c r="AE154">
        <f t="shared" si="40"/>
        <v>7.6963856557183918</v>
      </c>
      <c r="AF154">
        <f t="shared" si="41"/>
        <v>6.8304980915131237</v>
      </c>
      <c r="AG154">
        <f t="shared" si="42"/>
        <v>7.652796757928467</v>
      </c>
      <c r="AH154">
        <f t="shared" si="43"/>
        <v>5.6830498091513126</v>
      </c>
      <c r="AI154">
        <f t="shared" si="44"/>
        <v>4.2151642241176193</v>
      </c>
      <c r="AJ154">
        <f t="shared" si="45"/>
        <v>3.3940436360209225</v>
      </c>
      <c r="AK154">
        <f t="shared" si="46"/>
        <v>2.7908675368738516</v>
      </c>
      <c r="AL154">
        <f t="shared" si="47"/>
        <v>2.0592809009942981</v>
      </c>
      <c r="AM154">
        <f t="shared" si="48"/>
        <v>1.633994627962867</v>
      </c>
    </row>
    <row r="155" spans="1:39" x14ac:dyDescent="0.3">
      <c r="A155" t="s">
        <v>304</v>
      </c>
      <c r="B155" t="str">
        <f>VLOOKUP($A155,classification!$A$1:$D$339,2,FALSE)</f>
        <v>Urban with Significant Rural</v>
      </c>
      <c r="C155" t="str">
        <f>VLOOKUP($A155,classification!$A$1:$D$339,4,FALSE)</f>
        <v>Shire District</v>
      </c>
      <c r="D155">
        <v>73996</v>
      </c>
      <c r="E155">
        <v>11225</v>
      </c>
      <c r="F155">
        <v>4751</v>
      </c>
      <c r="G155">
        <v>3818</v>
      </c>
      <c r="H155">
        <v>4185</v>
      </c>
      <c r="I155">
        <v>5147</v>
      </c>
      <c r="J155">
        <v>5978</v>
      </c>
      <c r="K155">
        <v>5646</v>
      </c>
      <c r="L155">
        <v>4859</v>
      </c>
      <c r="M155">
        <v>4799</v>
      </c>
      <c r="N155">
        <v>5340</v>
      </c>
      <c r="O155">
        <v>4095</v>
      </c>
      <c r="P155">
        <v>3257</v>
      </c>
      <c r="Q155">
        <v>2609</v>
      </c>
      <c r="R155">
        <v>2313</v>
      </c>
      <c r="S155">
        <v>1748</v>
      </c>
      <c r="T155">
        <v>1298</v>
      </c>
      <c r="X155">
        <f t="shared" si="33"/>
        <v>15.169738904805666</v>
      </c>
      <c r="Y155">
        <f t="shared" si="34"/>
        <v>6.4206173306665226</v>
      </c>
      <c r="Z155">
        <f t="shared" si="35"/>
        <v>5.1597383642359045</v>
      </c>
      <c r="AA155">
        <f t="shared" si="36"/>
        <v>5.6557111195199736</v>
      </c>
      <c r="AB155">
        <f t="shared" si="37"/>
        <v>6.9557813935888424</v>
      </c>
      <c r="AC155">
        <f t="shared" si="38"/>
        <v>8.0788150710849234</v>
      </c>
      <c r="AD155">
        <f t="shared" si="39"/>
        <v>7.6301421698470184</v>
      </c>
      <c r="AE155">
        <f t="shared" si="40"/>
        <v>6.5665711660089734</v>
      </c>
      <c r="AF155">
        <f t="shared" si="41"/>
        <v>6.485485701929834</v>
      </c>
      <c r="AG155">
        <f t="shared" si="42"/>
        <v>7.2166063030434078</v>
      </c>
      <c r="AH155">
        <f t="shared" si="43"/>
        <v>5.5340829234012645</v>
      </c>
      <c r="AI155">
        <f t="shared" si="44"/>
        <v>4.4015892750959509</v>
      </c>
      <c r="AJ155">
        <f t="shared" si="45"/>
        <v>3.5258662630412454</v>
      </c>
      <c r="AK155">
        <f t="shared" si="46"/>
        <v>3.1258446402508242</v>
      </c>
      <c r="AL155">
        <f t="shared" si="47"/>
        <v>2.3622898535055947</v>
      </c>
      <c r="AM155">
        <f t="shared" si="48"/>
        <v>1.7541488729120494</v>
      </c>
    </row>
    <row r="156" spans="1:39" x14ac:dyDescent="0.3">
      <c r="A156" t="s">
        <v>305</v>
      </c>
      <c r="B156" t="str">
        <f>VLOOKUP($A156,classification!$A$1:$D$339,2,FALSE)</f>
        <v>Predominantly Urban</v>
      </c>
      <c r="C156" t="str">
        <f>VLOOKUP($A156,classification!$A$1:$D$339,4,FALSE)</f>
        <v>Shire District</v>
      </c>
      <c r="D156">
        <v>115020</v>
      </c>
      <c r="E156">
        <v>18099</v>
      </c>
      <c r="F156">
        <v>7263</v>
      </c>
      <c r="G156">
        <v>6171</v>
      </c>
      <c r="H156">
        <v>6578</v>
      </c>
      <c r="I156">
        <v>7927</v>
      </c>
      <c r="J156">
        <v>9448</v>
      </c>
      <c r="K156">
        <v>9174</v>
      </c>
      <c r="L156">
        <v>7747</v>
      </c>
      <c r="M156">
        <v>7094</v>
      </c>
      <c r="N156">
        <v>7797</v>
      </c>
      <c r="O156">
        <v>6801</v>
      </c>
      <c r="P156">
        <v>5444</v>
      </c>
      <c r="Q156">
        <v>4366</v>
      </c>
      <c r="R156">
        <v>3552</v>
      </c>
      <c r="S156">
        <v>2698</v>
      </c>
      <c r="T156">
        <v>2039</v>
      </c>
      <c r="X156">
        <f t="shared" si="33"/>
        <v>15.735524256651017</v>
      </c>
      <c r="Y156">
        <f t="shared" si="34"/>
        <v>6.314553990610329</v>
      </c>
      <c r="Z156">
        <f t="shared" si="35"/>
        <v>5.3651538862806465</v>
      </c>
      <c r="AA156">
        <f t="shared" si="36"/>
        <v>5.7190053903668927</v>
      </c>
      <c r="AB156">
        <f t="shared" si="37"/>
        <v>6.8918448965397321</v>
      </c>
      <c r="AC156">
        <f t="shared" si="38"/>
        <v>8.2142236132846467</v>
      </c>
      <c r="AD156">
        <f t="shared" si="39"/>
        <v>7.9760041731872722</v>
      </c>
      <c r="AE156">
        <f t="shared" si="40"/>
        <v>6.7353503738480267</v>
      </c>
      <c r="AF156">
        <f t="shared" si="41"/>
        <v>6.1676230220831156</v>
      </c>
      <c r="AG156">
        <f t="shared" si="42"/>
        <v>6.7788210745957223</v>
      </c>
      <c r="AH156">
        <f t="shared" si="43"/>
        <v>5.9128847157016171</v>
      </c>
      <c r="AI156">
        <f t="shared" si="44"/>
        <v>4.7330898974091467</v>
      </c>
      <c r="AJ156">
        <f t="shared" si="45"/>
        <v>3.7958615892888194</v>
      </c>
      <c r="AK156">
        <f t="shared" si="46"/>
        <v>3.0881585811163275</v>
      </c>
      <c r="AL156">
        <f t="shared" si="47"/>
        <v>2.3456790123456792</v>
      </c>
      <c r="AM156">
        <f t="shared" si="48"/>
        <v>1.7727351764910451</v>
      </c>
    </row>
    <row r="157" spans="1:39" x14ac:dyDescent="0.3">
      <c r="A157" t="s">
        <v>306</v>
      </c>
      <c r="B157" t="str">
        <f>VLOOKUP($A157,classification!$A$1:$D$339,2,FALSE)</f>
        <v>Predominantly Rural</v>
      </c>
      <c r="C157" t="str">
        <f>VLOOKUP($A157,classification!$A$1:$D$339,4,FALSE)</f>
        <v>Shire District</v>
      </c>
      <c r="D157">
        <v>110488</v>
      </c>
      <c r="E157">
        <v>18635</v>
      </c>
      <c r="F157">
        <v>7050</v>
      </c>
      <c r="G157">
        <v>5458</v>
      </c>
      <c r="H157">
        <v>5529</v>
      </c>
      <c r="I157">
        <v>6879</v>
      </c>
      <c r="J157">
        <v>8413</v>
      </c>
      <c r="K157">
        <v>8844</v>
      </c>
      <c r="L157">
        <v>7758</v>
      </c>
      <c r="M157">
        <v>7465</v>
      </c>
      <c r="N157">
        <v>8154</v>
      </c>
      <c r="O157">
        <v>6652</v>
      </c>
      <c r="P157">
        <v>5531</v>
      </c>
      <c r="Q157">
        <v>4572</v>
      </c>
      <c r="R157">
        <v>3722</v>
      </c>
      <c r="S157">
        <v>2740</v>
      </c>
      <c r="T157">
        <v>2070</v>
      </c>
      <c r="X157">
        <f t="shared" si="33"/>
        <v>16.866085004706392</v>
      </c>
      <c r="Y157">
        <f t="shared" si="34"/>
        <v>6.38078343349504</v>
      </c>
      <c r="Z157">
        <f t="shared" si="35"/>
        <v>4.939902975888784</v>
      </c>
      <c r="AA157">
        <f t="shared" si="36"/>
        <v>5.0041633480558971</v>
      </c>
      <c r="AB157">
        <f t="shared" si="37"/>
        <v>6.226015494895373</v>
      </c>
      <c r="AC157">
        <f t="shared" si="38"/>
        <v>7.6144015639707483</v>
      </c>
      <c r="AD157">
        <f t="shared" si="39"/>
        <v>8.0044891752950544</v>
      </c>
      <c r="AE157">
        <f t="shared" si="40"/>
        <v>7.0215770038375211</v>
      </c>
      <c r="AF157">
        <f t="shared" si="41"/>
        <v>6.7563898341901387</v>
      </c>
      <c r="AG157">
        <f t="shared" si="42"/>
        <v>7.3799869669104341</v>
      </c>
      <c r="AH157">
        <f t="shared" si="43"/>
        <v>6.0205633190934762</v>
      </c>
      <c r="AI157">
        <f t="shared" si="44"/>
        <v>5.0059734993845488</v>
      </c>
      <c r="AJ157">
        <f t="shared" si="45"/>
        <v>4.1380059372963576</v>
      </c>
      <c r="AK157">
        <f t="shared" si="46"/>
        <v>3.368691622619651</v>
      </c>
      <c r="AL157">
        <f t="shared" si="47"/>
        <v>2.4799073202519732</v>
      </c>
      <c r="AM157">
        <f t="shared" si="48"/>
        <v>1.8735066251538628</v>
      </c>
    </row>
    <row r="158" spans="1:39" x14ac:dyDescent="0.3">
      <c r="A158" t="s">
        <v>307</v>
      </c>
      <c r="B158" t="str">
        <f>VLOOKUP($A158,classification!$A$1:$D$339,2,FALSE)</f>
        <v>Predominantly Urban</v>
      </c>
      <c r="C158" t="str">
        <f>VLOOKUP($A158,classification!$A$1:$D$339,4,FALSE)</f>
        <v>Shire District</v>
      </c>
      <c r="D158">
        <v>108290</v>
      </c>
      <c r="E158">
        <v>18468</v>
      </c>
      <c r="F158">
        <v>6505</v>
      </c>
      <c r="G158">
        <v>6386</v>
      </c>
      <c r="H158">
        <v>6872</v>
      </c>
      <c r="I158">
        <v>7380</v>
      </c>
      <c r="J158">
        <v>8347</v>
      </c>
      <c r="K158">
        <v>8527</v>
      </c>
      <c r="L158">
        <v>7444</v>
      </c>
      <c r="M158">
        <v>6896</v>
      </c>
      <c r="N158">
        <v>7917</v>
      </c>
      <c r="O158">
        <v>6095</v>
      </c>
      <c r="P158">
        <v>5217</v>
      </c>
      <c r="Q158">
        <v>4544</v>
      </c>
      <c r="R158">
        <v>3775</v>
      </c>
      <c r="S158">
        <v>2818</v>
      </c>
      <c r="T158">
        <v>2114</v>
      </c>
      <c r="X158">
        <f t="shared" si="33"/>
        <v>17.054206297903775</v>
      </c>
      <c r="Y158">
        <f t="shared" si="34"/>
        <v>6.0070181918921417</v>
      </c>
      <c r="Z158">
        <f t="shared" si="35"/>
        <v>5.8971280820020313</v>
      </c>
      <c r="AA158">
        <f t="shared" si="36"/>
        <v>6.3459229845784471</v>
      </c>
      <c r="AB158">
        <f t="shared" si="37"/>
        <v>6.8150337057900083</v>
      </c>
      <c r="AC158">
        <f t="shared" si="38"/>
        <v>7.7080062794348505</v>
      </c>
      <c r="AD158">
        <f t="shared" si="39"/>
        <v>7.8742266137224117</v>
      </c>
      <c r="AE158">
        <f t="shared" si="40"/>
        <v>6.8741342690922522</v>
      </c>
      <c r="AF158">
        <f t="shared" si="41"/>
        <v>6.368085695816788</v>
      </c>
      <c r="AG158">
        <f t="shared" si="42"/>
        <v>7.3109243697478989</v>
      </c>
      <c r="AH158">
        <f t="shared" si="43"/>
        <v>5.6284052082371412</v>
      </c>
      <c r="AI158">
        <f t="shared" si="44"/>
        <v>4.8176193554344815</v>
      </c>
      <c r="AJ158">
        <f t="shared" si="45"/>
        <v>4.1961399944593225</v>
      </c>
      <c r="AK158">
        <f t="shared" si="46"/>
        <v>3.4860097885307968</v>
      </c>
      <c r="AL158">
        <f t="shared" si="47"/>
        <v>2.6022716779019301</v>
      </c>
      <c r="AM158">
        <f t="shared" si="48"/>
        <v>1.9521654815772462</v>
      </c>
    </row>
    <row r="159" spans="1:39" x14ac:dyDescent="0.3">
      <c r="A159" t="s">
        <v>308</v>
      </c>
      <c r="B159" t="str">
        <f>VLOOKUP($A159,classification!$A$1:$D$339,2,FALSE)</f>
        <v>Predominantly Urban</v>
      </c>
      <c r="C159" t="str">
        <f>VLOOKUP($A159,classification!$A$1:$D$339,4,FALSE)</f>
        <v>Shire District</v>
      </c>
      <c r="D159">
        <v>111919</v>
      </c>
      <c r="E159">
        <v>19548</v>
      </c>
      <c r="F159">
        <v>6819</v>
      </c>
      <c r="G159">
        <v>5496</v>
      </c>
      <c r="H159">
        <v>6096</v>
      </c>
      <c r="I159">
        <v>7480</v>
      </c>
      <c r="J159">
        <v>8630</v>
      </c>
      <c r="K159">
        <v>8976</v>
      </c>
      <c r="L159">
        <v>7851</v>
      </c>
      <c r="M159">
        <v>7498</v>
      </c>
      <c r="N159">
        <v>8137</v>
      </c>
      <c r="O159">
        <v>6340</v>
      </c>
      <c r="P159">
        <v>5563</v>
      </c>
      <c r="Q159">
        <v>4750</v>
      </c>
      <c r="R159">
        <v>3974</v>
      </c>
      <c r="S159">
        <v>3033</v>
      </c>
      <c r="T159">
        <v>2228</v>
      </c>
      <c r="X159">
        <f t="shared" si="33"/>
        <v>17.466203236269088</v>
      </c>
      <c r="Y159">
        <f t="shared" si="34"/>
        <v>6.0927992566052236</v>
      </c>
      <c r="Z159">
        <f t="shared" si="35"/>
        <v>4.9106943414433655</v>
      </c>
      <c r="AA159">
        <f t="shared" si="36"/>
        <v>5.4467963437843441</v>
      </c>
      <c r="AB159">
        <f t="shared" si="37"/>
        <v>6.6834049625175354</v>
      </c>
      <c r="AC159">
        <f t="shared" si="38"/>
        <v>7.7109338003377443</v>
      </c>
      <c r="AD159">
        <f t="shared" si="39"/>
        <v>8.0200859550210417</v>
      </c>
      <c r="AE159">
        <f t="shared" si="40"/>
        <v>7.0148947006317073</v>
      </c>
      <c r="AF159">
        <f t="shared" si="41"/>
        <v>6.6994880225877642</v>
      </c>
      <c r="AG159">
        <f t="shared" si="42"/>
        <v>7.270436655080907</v>
      </c>
      <c r="AH159">
        <f t="shared" si="43"/>
        <v>5.6648111580696758</v>
      </c>
      <c r="AI159">
        <f t="shared" si="44"/>
        <v>4.970559065038108</v>
      </c>
      <c r="AJ159">
        <f t="shared" si="45"/>
        <v>4.2441408518660815</v>
      </c>
      <c r="AK159">
        <f t="shared" si="46"/>
        <v>3.5507822621717491</v>
      </c>
      <c r="AL159">
        <f t="shared" si="47"/>
        <v>2.7099956218336474</v>
      </c>
      <c r="AM159">
        <f t="shared" si="48"/>
        <v>1.990725435359501</v>
      </c>
    </row>
    <row r="160" spans="1:39" x14ac:dyDescent="0.3">
      <c r="A160" t="s">
        <v>309</v>
      </c>
      <c r="B160" t="str">
        <f>VLOOKUP($A160,classification!$A$1:$D$339,2,FALSE)</f>
        <v>Predominantly Urban</v>
      </c>
      <c r="C160" t="str">
        <f>VLOOKUP($A160,classification!$A$1:$D$339,4,FALSE)</f>
        <v>Shire District</v>
      </c>
      <c r="D160">
        <v>100413</v>
      </c>
      <c r="E160">
        <v>16501</v>
      </c>
      <c r="F160">
        <v>6842</v>
      </c>
      <c r="G160">
        <v>5916</v>
      </c>
      <c r="H160">
        <v>5569</v>
      </c>
      <c r="I160">
        <v>6324</v>
      </c>
      <c r="J160">
        <v>7728</v>
      </c>
      <c r="K160">
        <v>7912</v>
      </c>
      <c r="L160">
        <v>7126</v>
      </c>
      <c r="M160">
        <v>6380</v>
      </c>
      <c r="N160">
        <v>6585</v>
      </c>
      <c r="O160">
        <v>5590</v>
      </c>
      <c r="P160">
        <v>4677</v>
      </c>
      <c r="Q160">
        <v>4084</v>
      </c>
      <c r="R160">
        <v>3383</v>
      </c>
      <c r="S160">
        <v>2513</v>
      </c>
      <c r="T160">
        <v>1844</v>
      </c>
      <c r="X160">
        <f t="shared" si="33"/>
        <v>16.433131168275025</v>
      </c>
      <c r="Y160">
        <f t="shared" si="34"/>
        <v>6.8138587633075396</v>
      </c>
      <c r="Z160">
        <f t="shared" si="35"/>
        <v>5.8916674135819065</v>
      </c>
      <c r="AA160">
        <f t="shared" si="36"/>
        <v>5.5460946291814803</v>
      </c>
      <c r="AB160">
        <f t="shared" si="37"/>
        <v>6.297989304173762</v>
      </c>
      <c r="AC160">
        <f t="shared" si="38"/>
        <v>7.6962146335633834</v>
      </c>
      <c r="AD160">
        <f t="shared" si="39"/>
        <v>7.8794578391244166</v>
      </c>
      <c r="AE160">
        <f t="shared" si="40"/>
        <v>7.0966906675430472</v>
      </c>
      <c r="AF160">
        <f t="shared" si="41"/>
        <v>6.3537589754314681</v>
      </c>
      <c r="AG160">
        <f t="shared" si="42"/>
        <v>6.5579158077141404</v>
      </c>
      <c r="AH160">
        <f t="shared" si="43"/>
        <v>5.5670082559031204</v>
      </c>
      <c r="AI160">
        <f t="shared" si="44"/>
        <v>4.657763437005169</v>
      </c>
      <c r="AJ160">
        <f t="shared" si="45"/>
        <v>4.0672024538655354</v>
      </c>
      <c r="AK160">
        <f t="shared" si="46"/>
        <v>3.3690856761574697</v>
      </c>
      <c r="AL160">
        <f t="shared" si="47"/>
        <v>2.5026639976895422</v>
      </c>
      <c r="AM160">
        <f t="shared" si="48"/>
        <v>1.8364156035573083</v>
      </c>
    </row>
    <row r="161" spans="1:39" x14ac:dyDescent="0.3">
      <c r="A161" t="s">
        <v>310</v>
      </c>
      <c r="B161" t="str">
        <f>VLOOKUP($A161,classification!$A$1:$D$339,2,FALSE)</f>
        <v>Predominantly Rural</v>
      </c>
      <c r="C161" t="str">
        <f>VLOOKUP($A161,classification!$A$1:$D$339,4,FALSE)</f>
        <v>Shire District</v>
      </c>
      <c r="D161">
        <v>110553</v>
      </c>
      <c r="E161">
        <v>19474</v>
      </c>
      <c r="F161">
        <v>6869</v>
      </c>
      <c r="G161">
        <v>5252</v>
      </c>
      <c r="H161">
        <v>5265</v>
      </c>
      <c r="I161">
        <v>6753</v>
      </c>
      <c r="J161">
        <v>8412</v>
      </c>
      <c r="K161">
        <v>8700</v>
      </c>
      <c r="L161">
        <v>7804</v>
      </c>
      <c r="M161">
        <v>7212</v>
      </c>
      <c r="N161">
        <v>8191</v>
      </c>
      <c r="O161">
        <v>6759</v>
      </c>
      <c r="P161">
        <v>5651</v>
      </c>
      <c r="Q161">
        <v>4724</v>
      </c>
      <c r="R161">
        <v>3835</v>
      </c>
      <c r="S161">
        <v>2993</v>
      </c>
      <c r="T161">
        <v>2271</v>
      </c>
      <c r="X161">
        <f t="shared" si="33"/>
        <v>17.615080549600645</v>
      </c>
      <c r="Y161">
        <f t="shared" si="34"/>
        <v>6.2133094533843494</v>
      </c>
      <c r="Z161">
        <f t="shared" si="35"/>
        <v>4.7506625781299467</v>
      </c>
      <c r="AA161">
        <f t="shared" si="36"/>
        <v>4.7624216439173974</v>
      </c>
      <c r="AB161">
        <f t="shared" si="37"/>
        <v>6.108382404819408</v>
      </c>
      <c r="AC161">
        <f t="shared" si="38"/>
        <v>7.6090201080024968</v>
      </c>
      <c r="AD161">
        <f t="shared" si="39"/>
        <v>7.8695286423706277</v>
      </c>
      <c r="AE161">
        <f t="shared" si="40"/>
        <v>7.0590576465586645</v>
      </c>
      <c r="AF161">
        <f t="shared" si="41"/>
        <v>6.5235678814686171</v>
      </c>
      <c r="AG161">
        <f t="shared" si="42"/>
        <v>7.4091159896158407</v>
      </c>
      <c r="AH161">
        <f t="shared" si="43"/>
        <v>6.1138096659520773</v>
      </c>
      <c r="AI161">
        <f t="shared" si="44"/>
        <v>5.1115754434524616</v>
      </c>
      <c r="AJ161">
        <f t="shared" si="45"/>
        <v>4.2730635984550398</v>
      </c>
      <c r="AK161">
        <f t="shared" si="46"/>
        <v>3.4689244072978571</v>
      </c>
      <c r="AL161">
        <f t="shared" si="47"/>
        <v>2.707298761679918</v>
      </c>
      <c r="AM161">
        <f t="shared" si="48"/>
        <v>2.0542183387153674</v>
      </c>
    </row>
    <row r="162" spans="1:39" x14ac:dyDescent="0.3">
      <c r="A162" t="s">
        <v>311</v>
      </c>
      <c r="B162" t="str">
        <f>VLOOKUP($A162,classification!$A$1:$D$339,2,FALSE)</f>
        <v>Predominantly Rural</v>
      </c>
      <c r="C162" t="str">
        <f>VLOOKUP($A162,classification!$A$1:$D$339,4,FALSE)</f>
        <v>Shire District</v>
      </c>
      <c r="D162">
        <v>107832</v>
      </c>
      <c r="E162">
        <v>17881</v>
      </c>
      <c r="F162">
        <v>6251</v>
      </c>
      <c r="G162">
        <v>6108</v>
      </c>
      <c r="H162">
        <v>5660</v>
      </c>
      <c r="I162">
        <v>6916</v>
      </c>
      <c r="J162">
        <v>8366</v>
      </c>
      <c r="K162">
        <v>8987</v>
      </c>
      <c r="L162">
        <v>7858</v>
      </c>
      <c r="M162">
        <v>7067</v>
      </c>
      <c r="N162">
        <v>7678</v>
      </c>
      <c r="O162">
        <v>5960</v>
      </c>
      <c r="P162">
        <v>4853</v>
      </c>
      <c r="Q162">
        <v>4372</v>
      </c>
      <c r="R162">
        <v>3688</v>
      </c>
      <c r="S162">
        <v>2765</v>
      </c>
      <c r="T162">
        <v>2203</v>
      </c>
      <c r="X162">
        <f t="shared" si="33"/>
        <v>16.582276133244306</v>
      </c>
      <c r="Y162">
        <f t="shared" si="34"/>
        <v>5.7969804881667777</v>
      </c>
      <c r="Z162">
        <f t="shared" si="35"/>
        <v>5.6643667927887824</v>
      </c>
      <c r="AA162">
        <f t="shared" si="36"/>
        <v>5.2489057051710066</v>
      </c>
      <c r="AB162">
        <f t="shared" si="37"/>
        <v>6.4136805400994135</v>
      </c>
      <c r="AC162">
        <f t="shared" si="38"/>
        <v>7.7583648638623046</v>
      </c>
      <c r="AD162">
        <f t="shared" si="39"/>
        <v>8.3342607018324806</v>
      </c>
      <c r="AE162">
        <f t="shared" si="40"/>
        <v>7.287261666295719</v>
      </c>
      <c r="AF162">
        <f t="shared" si="41"/>
        <v>6.5537131834705837</v>
      </c>
      <c r="AG162">
        <f t="shared" si="42"/>
        <v>7.1203353364492914</v>
      </c>
      <c r="AH162">
        <f t="shared" si="43"/>
        <v>5.527116254915053</v>
      </c>
      <c r="AI162">
        <f t="shared" si="44"/>
        <v>4.5005193263595222</v>
      </c>
      <c r="AJ162">
        <f t="shared" si="45"/>
        <v>4.0544550782699016</v>
      </c>
      <c r="AK162">
        <f t="shared" si="46"/>
        <v>3.4201350248534759</v>
      </c>
      <c r="AL162">
        <f t="shared" si="47"/>
        <v>2.5641739001409598</v>
      </c>
      <c r="AM162">
        <f t="shared" si="48"/>
        <v>2.0429928036204466</v>
      </c>
    </row>
    <row r="163" spans="1:39" x14ac:dyDescent="0.3">
      <c r="A163" t="s">
        <v>312</v>
      </c>
      <c r="B163" t="str">
        <f>VLOOKUP($A163,classification!$A$1:$D$339,2,FALSE)</f>
        <v>Urban with Significant Rural</v>
      </c>
      <c r="C163" t="str">
        <f>VLOOKUP($A163,classification!$A$1:$D$339,4,FALSE)</f>
        <v>Shire District</v>
      </c>
      <c r="D163">
        <v>94772</v>
      </c>
      <c r="E163">
        <v>13679</v>
      </c>
      <c r="F163">
        <v>6355</v>
      </c>
      <c r="G163">
        <v>5348</v>
      </c>
      <c r="H163">
        <v>5255</v>
      </c>
      <c r="I163">
        <v>6991</v>
      </c>
      <c r="J163">
        <v>8115</v>
      </c>
      <c r="K163">
        <v>7622</v>
      </c>
      <c r="L163">
        <v>6248</v>
      </c>
      <c r="M163">
        <v>5901</v>
      </c>
      <c r="N163">
        <v>6349</v>
      </c>
      <c r="O163">
        <v>5187</v>
      </c>
      <c r="P163">
        <v>4214</v>
      </c>
      <c r="Q163">
        <v>3360</v>
      </c>
      <c r="R163">
        <v>2813</v>
      </c>
      <c r="S163">
        <v>1957</v>
      </c>
      <c r="T163">
        <v>1335</v>
      </c>
      <c r="X163">
        <f t="shared" si="33"/>
        <v>14.433587979572026</v>
      </c>
      <c r="Y163">
        <f t="shared" si="34"/>
        <v>6.7055670451188112</v>
      </c>
      <c r="Z163">
        <f t="shared" si="35"/>
        <v>5.6430169248301185</v>
      </c>
      <c r="AA163">
        <f t="shared" si="36"/>
        <v>5.5448866753893551</v>
      </c>
      <c r="AB163">
        <f t="shared" si="37"/>
        <v>7.3766513316169329</v>
      </c>
      <c r="AC163">
        <f t="shared" si="38"/>
        <v>8.5626556366859408</v>
      </c>
      <c r="AD163">
        <f t="shared" si="39"/>
        <v>8.0424597982526489</v>
      </c>
      <c r="AE163">
        <f t="shared" si="40"/>
        <v>6.59266450006331</v>
      </c>
      <c r="AF163">
        <f t="shared" si="41"/>
        <v>6.2265226016122908</v>
      </c>
      <c r="AG163">
        <f t="shared" si="42"/>
        <v>6.6992360612839237</v>
      </c>
      <c r="AH163">
        <f t="shared" si="43"/>
        <v>5.4731355252606253</v>
      </c>
      <c r="AI163">
        <f t="shared" si="44"/>
        <v>4.4464609800362975</v>
      </c>
      <c r="AJ163">
        <f t="shared" si="45"/>
        <v>3.5453509475372473</v>
      </c>
      <c r="AK163">
        <f t="shared" si="46"/>
        <v>2.9681762545899635</v>
      </c>
      <c r="AL163">
        <f t="shared" si="47"/>
        <v>2.0649558941459505</v>
      </c>
      <c r="AM163">
        <f t="shared" si="48"/>
        <v>1.4086439032625671</v>
      </c>
    </row>
    <row r="164" spans="1:39" x14ac:dyDescent="0.3">
      <c r="A164" t="s">
        <v>313</v>
      </c>
      <c r="B164" t="str">
        <f>VLOOKUP($A164,classification!$A$1:$D$339,2,FALSE)</f>
        <v>Urban with Significant Rural</v>
      </c>
      <c r="C164" t="str">
        <f>VLOOKUP($A164,classification!$A$1:$D$339,4,FALSE)</f>
        <v>Shire District</v>
      </c>
      <c r="D164">
        <v>107609</v>
      </c>
      <c r="E164">
        <v>17090</v>
      </c>
      <c r="F164">
        <v>7054</v>
      </c>
      <c r="G164">
        <v>5547</v>
      </c>
      <c r="H164">
        <v>5747</v>
      </c>
      <c r="I164">
        <v>7127</v>
      </c>
      <c r="J164">
        <v>8572</v>
      </c>
      <c r="K164">
        <v>8560</v>
      </c>
      <c r="L164">
        <v>7643</v>
      </c>
      <c r="M164">
        <v>6747</v>
      </c>
      <c r="N164">
        <v>7174</v>
      </c>
      <c r="O164">
        <v>5880</v>
      </c>
      <c r="P164">
        <v>4975</v>
      </c>
      <c r="Q164">
        <v>4327</v>
      </c>
      <c r="R164">
        <v>3500</v>
      </c>
      <c r="S164">
        <v>2457</v>
      </c>
      <c r="T164">
        <v>1831</v>
      </c>
      <c r="X164">
        <f t="shared" si="33"/>
        <v>15.881571244040925</v>
      </c>
      <c r="Y164">
        <f t="shared" si="34"/>
        <v>6.5552137832337447</v>
      </c>
      <c r="Z164">
        <f t="shared" si="35"/>
        <v>5.1547732996310716</v>
      </c>
      <c r="AA164">
        <f t="shared" si="36"/>
        <v>5.3406313598304971</v>
      </c>
      <c r="AB164">
        <f t="shared" si="37"/>
        <v>6.6230519752065344</v>
      </c>
      <c r="AC164">
        <f t="shared" si="38"/>
        <v>7.9658764601473857</v>
      </c>
      <c r="AD164">
        <f t="shared" si="39"/>
        <v>7.9547249765354202</v>
      </c>
      <c r="AE164">
        <f t="shared" si="40"/>
        <v>7.1025657705210534</v>
      </c>
      <c r="AF164">
        <f t="shared" si="41"/>
        <v>6.2699216608276256</v>
      </c>
      <c r="AG164">
        <f t="shared" si="42"/>
        <v>6.6667286193533997</v>
      </c>
      <c r="AH164">
        <f t="shared" si="43"/>
        <v>5.4642269698631152</v>
      </c>
      <c r="AI164">
        <f t="shared" si="44"/>
        <v>4.6232192474607139</v>
      </c>
      <c r="AJ164">
        <f t="shared" si="45"/>
        <v>4.0210391324145753</v>
      </c>
      <c r="AK164">
        <f t="shared" si="46"/>
        <v>3.2525160534899498</v>
      </c>
      <c r="AL164">
        <f t="shared" si="47"/>
        <v>2.2832662695499448</v>
      </c>
      <c r="AM164">
        <f t="shared" si="48"/>
        <v>1.7015305411257422</v>
      </c>
    </row>
    <row r="165" spans="1:39" x14ac:dyDescent="0.3">
      <c r="A165" t="s">
        <v>314</v>
      </c>
      <c r="B165" t="str">
        <f>VLOOKUP($A165,classification!$A$1:$D$339,2,FALSE)</f>
        <v>Urban with Significant Rural</v>
      </c>
      <c r="C165" t="str">
        <f>VLOOKUP($A165,classification!$A$1:$D$339,4,FALSE)</f>
        <v>Shire District</v>
      </c>
      <c r="D165">
        <v>96307</v>
      </c>
      <c r="E165">
        <v>16300</v>
      </c>
      <c r="F165">
        <v>5882</v>
      </c>
      <c r="G165">
        <v>4360</v>
      </c>
      <c r="H165">
        <v>4751</v>
      </c>
      <c r="I165">
        <v>5883</v>
      </c>
      <c r="J165">
        <v>7161</v>
      </c>
      <c r="K165">
        <v>7552</v>
      </c>
      <c r="L165">
        <v>6652</v>
      </c>
      <c r="M165">
        <v>6576</v>
      </c>
      <c r="N165">
        <v>7616</v>
      </c>
      <c r="O165">
        <v>6849</v>
      </c>
      <c r="P165">
        <v>5222</v>
      </c>
      <c r="Q165">
        <v>4010</v>
      </c>
      <c r="R165">
        <v>3004</v>
      </c>
      <c r="S165">
        <v>2273</v>
      </c>
      <c r="T165">
        <v>1791</v>
      </c>
      <c r="X165">
        <f t="shared" si="33"/>
        <v>16.925041793431422</v>
      </c>
      <c r="Y165">
        <f t="shared" si="34"/>
        <v>6.1075518913474616</v>
      </c>
      <c r="Z165">
        <f t="shared" si="35"/>
        <v>4.5271890932123311</v>
      </c>
      <c r="AA165">
        <f t="shared" si="36"/>
        <v>4.9331824270302267</v>
      </c>
      <c r="AB165">
        <f t="shared" si="37"/>
        <v>6.108590237469758</v>
      </c>
      <c r="AC165">
        <f t="shared" si="38"/>
        <v>7.4355965817645657</v>
      </c>
      <c r="AD165">
        <f t="shared" si="39"/>
        <v>7.8415899155824604</v>
      </c>
      <c r="AE165">
        <f t="shared" si="40"/>
        <v>6.9070784055156942</v>
      </c>
      <c r="AF165">
        <f t="shared" si="41"/>
        <v>6.8281641002211675</v>
      </c>
      <c r="AG165">
        <f t="shared" si="42"/>
        <v>7.9080440674094303</v>
      </c>
      <c r="AH165">
        <f t="shared" si="43"/>
        <v>7.1116325916080863</v>
      </c>
      <c r="AI165">
        <f t="shared" si="44"/>
        <v>5.422243450631834</v>
      </c>
      <c r="AJ165">
        <f t="shared" si="45"/>
        <v>4.1637679504085892</v>
      </c>
      <c r="AK165">
        <f t="shared" si="46"/>
        <v>3.1191917513784047</v>
      </c>
      <c r="AL165">
        <f t="shared" si="47"/>
        <v>2.3601607359797314</v>
      </c>
      <c r="AM165">
        <f t="shared" si="48"/>
        <v>1.8596779050328636</v>
      </c>
    </row>
    <row r="166" spans="1:39" x14ac:dyDescent="0.3">
      <c r="A166" t="s">
        <v>315</v>
      </c>
      <c r="B166" t="str">
        <f>VLOOKUP($A166,classification!$A$1:$D$339,2,FALSE)</f>
        <v>Predominantly Urban</v>
      </c>
      <c r="C166" t="str">
        <f>VLOOKUP($A166,classification!$A$1:$D$339,4,FALSE)</f>
        <v>Shire District</v>
      </c>
      <c r="D166">
        <v>123170</v>
      </c>
      <c r="E166">
        <v>21160</v>
      </c>
      <c r="F166">
        <v>8298</v>
      </c>
      <c r="G166">
        <v>9313</v>
      </c>
      <c r="H166">
        <v>6550</v>
      </c>
      <c r="I166">
        <v>7710</v>
      </c>
      <c r="J166">
        <v>8822</v>
      </c>
      <c r="K166">
        <v>9316</v>
      </c>
      <c r="L166">
        <v>8199</v>
      </c>
      <c r="M166">
        <v>7706</v>
      </c>
      <c r="N166">
        <v>8787</v>
      </c>
      <c r="O166">
        <v>6925</v>
      </c>
      <c r="P166">
        <v>5958</v>
      </c>
      <c r="Q166">
        <v>5265</v>
      </c>
      <c r="R166">
        <v>4339</v>
      </c>
      <c r="S166">
        <v>3186</v>
      </c>
      <c r="T166">
        <v>2412</v>
      </c>
      <c r="X166">
        <f t="shared" ref="X166:X229" si="49">100*E166/$D166</f>
        <v>17.179507997077209</v>
      </c>
      <c r="Y166">
        <f t="shared" ref="Y166:Y229" si="50">100*F166/$D166</f>
        <v>6.7370301209710153</v>
      </c>
      <c r="Z166">
        <f t="shared" ref="Z166:Z229" si="51">100*G166/$D166</f>
        <v>7.5610944223431034</v>
      </c>
      <c r="AA166">
        <f t="shared" ref="AA166:AA229" si="52">100*H166/$D166</f>
        <v>5.3178533733863764</v>
      </c>
      <c r="AB166">
        <f t="shared" ref="AB166:AB229" si="53">100*I166/$D166</f>
        <v>6.2596411463830481</v>
      </c>
      <c r="AC166">
        <f t="shared" ref="AC166:AC229" si="54">100*J166/$D166</f>
        <v>7.1624583908419259</v>
      </c>
      <c r="AD166">
        <f t="shared" ref="AD166:AD229" si="55">100*K166/$D166</f>
        <v>7.5635300803767151</v>
      </c>
      <c r="AE166">
        <f t="shared" ref="AE166:AE229" si="56">100*L166/$D166</f>
        <v>6.6566534058618174</v>
      </c>
      <c r="AF166">
        <f t="shared" ref="AF166:AF229" si="57">100*M166/$D166</f>
        <v>6.2563936023382318</v>
      </c>
      <c r="AG166">
        <f t="shared" ref="AG166:AG229" si="58">100*N166/$D166</f>
        <v>7.1340423804497846</v>
      </c>
      <c r="AH166">
        <f t="shared" ref="AH166:AH229" si="59">100*O166/$D166</f>
        <v>5.6223106275878862</v>
      </c>
      <c r="AI166">
        <f t="shared" ref="AI166:AI229" si="60">100*P166/$D166</f>
        <v>4.837216854753593</v>
      </c>
      <c r="AJ166">
        <f t="shared" ref="AJ166:AJ229" si="61">100*Q166/$D166</f>
        <v>4.2745798489892017</v>
      </c>
      <c r="AK166">
        <f t="shared" ref="AK166:AK229" si="62">100*R166/$D166</f>
        <v>3.522773402614273</v>
      </c>
      <c r="AL166">
        <f t="shared" ref="AL166:AL229" si="63">100*S166/$D166</f>
        <v>2.5866688316960298</v>
      </c>
      <c r="AM166">
        <f t="shared" ref="AM166:AM229" si="64">100*T166/$D166</f>
        <v>1.958269059024113</v>
      </c>
    </row>
    <row r="167" spans="1:39" x14ac:dyDescent="0.3">
      <c r="A167" t="s">
        <v>316</v>
      </c>
      <c r="B167" t="str">
        <f>VLOOKUP($A167,classification!$A$1:$D$339,2,FALSE)</f>
        <v>Urban with Significant Rural</v>
      </c>
      <c r="C167" t="str">
        <f>VLOOKUP($A167,classification!$A$1:$D$339,4,FALSE)</f>
        <v>Shire District</v>
      </c>
      <c r="D167">
        <v>106428</v>
      </c>
      <c r="E167">
        <v>18965</v>
      </c>
      <c r="F167">
        <v>6781</v>
      </c>
      <c r="G167">
        <v>4895</v>
      </c>
      <c r="H167">
        <v>4560</v>
      </c>
      <c r="I167">
        <v>5964</v>
      </c>
      <c r="J167">
        <v>7740</v>
      </c>
      <c r="K167">
        <v>8614</v>
      </c>
      <c r="L167">
        <v>8027</v>
      </c>
      <c r="M167">
        <v>7469</v>
      </c>
      <c r="N167">
        <v>8286</v>
      </c>
      <c r="O167">
        <v>7343</v>
      </c>
      <c r="P167">
        <v>5997</v>
      </c>
      <c r="Q167">
        <v>4688</v>
      </c>
      <c r="R167">
        <v>3695</v>
      </c>
      <c r="S167">
        <v>2562</v>
      </c>
      <c r="T167">
        <v>2023</v>
      </c>
      <c r="X167">
        <f t="shared" si="49"/>
        <v>17.819558762731614</v>
      </c>
      <c r="Y167">
        <f t="shared" si="50"/>
        <v>6.3714436050663359</v>
      </c>
      <c r="Z167">
        <f t="shared" si="51"/>
        <v>4.599353553576127</v>
      </c>
      <c r="AA167">
        <f t="shared" si="52"/>
        <v>4.2845867628819487</v>
      </c>
      <c r="AB167">
        <f t="shared" si="53"/>
        <v>5.6037884767166535</v>
      </c>
      <c r="AC167">
        <f t="shared" si="54"/>
        <v>7.2725222685759388</v>
      </c>
      <c r="AD167">
        <f t="shared" si="55"/>
        <v>8.0937347314616446</v>
      </c>
      <c r="AE167">
        <f t="shared" si="56"/>
        <v>7.5421881459766231</v>
      </c>
      <c r="AF167">
        <f t="shared" si="57"/>
        <v>7.0178900289397523</v>
      </c>
      <c r="AG167">
        <f t="shared" si="58"/>
        <v>7.7855451572894347</v>
      </c>
      <c r="AH167">
        <f t="shared" si="59"/>
        <v>6.8995001315443307</v>
      </c>
      <c r="AI167">
        <f t="shared" si="60"/>
        <v>5.6347953546059308</v>
      </c>
      <c r="AJ167">
        <f t="shared" si="61"/>
        <v>4.4048558649979332</v>
      </c>
      <c r="AK167">
        <f t="shared" si="62"/>
        <v>3.4718307212387716</v>
      </c>
      <c r="AL167">
        <f t="shared" si="63"/>
        <v>2.4072612470402523</v>
      </c>
      <c r="AM167">
        <f t="shared" si="64"/>
        <v>1.9008155748487241</v>
      </c>
    </row>
    <row r="168" spans="1:39" x14ac:dyDescent="0.3">
      <c r="A168" t="s">
        <v>317</v>
      </c>
      <c r="B168" t="str">
        <f>VLOOKUP($A168,classification!$A$1:$D$339,2,FALSE)</f>
        <v>Urban with Significant Rural</v>
      </c>
      <c r="C168" t="str">
        <f>VLOOKUP($A168,classification!$A$1:$D$339,4,FALSE)</f>
        <v>Shire District</v>
      </c>
      <c r="D168">
        <v>124361</v>
      </c>
      <c r="E168">
        <v>21803</v>
      </c>
      <c r="F168">
        <v>7429</v>
      </c>
      <c r="G168">
        <v>7019</v>
      </c>
      <c r="H168">
        <v>6292</v>
      </c>
      <c r="I168">
        <v>7959</v>
      </c>
      <c r="J168">
        <v>9398</v>
      </c>
      <c r="K168">
        <v>9703</v>
      </c>
      <c r="L168">
        <v>8662</v>
      </c>
      <c r="M168">
        <v>8398</v>
      </c>
      <c r="N168">
        <v>9269</v>
      </c>
      <c r="O168">
        <v>7957</v>
      </c>
      <c r="P168">
        <v>6427</v>
      </c>
      <c r="Q168">
        <v>5170</v>
      </c>
      <c r="R168">
        <v>4331</v>
      </c>
      <c r="S168">
        <v>3256</v>
      </c>
      <c r="T168">
        <v>2619</v>
      </c>
      <c r="X168">
        <f t="shared" si="49"/>
        <v>17.532023705180883</v>
      </c>
      <c r="Y168">
        <f t="shared" si="50"/>
        <v>5.9737377473645275</v>
      </c>
      <c r="Z168">
        <f t="shared" si="51"/>
        <v>5.6440523958475728</v>
      </c>
      <c r="AA168">
        <f t="shared" si="52"/>
        <v>5.05946397986507</v>
      </c>
      <c r="AB168">
        <f t="shared" si="53"/>
        <v>6.3999163724962003</v>
      </c>
      <c r="AC168">
        <f t="shared" si="54"/>
        <v>7.5570315452593659</v>
      </c>
      <c r="AD168">
        <f t="shared" si="55"/>
        <v>7.8022852823634423</v>
      </c>
      <c r="AE168">
        <f t="shared" si="56"/>
        <v>6.9652061337557596</v>
      </c>
      <c r="AF168">
        <f t="shared" si="57"/>
        <v>6.7529209318033789</v>
      </c>
      <c r="AG168">
        <f t="shared" si="58"/>
        <v>7.4533012761235433</v>
      </c>
      <c r="AH168">
        <f t="shared" si="59"/>
        <v>6.3983081512692888</v>
      </c>
      <c r="AI168">
        <f t="shared" si="60"/>
        <v>5.1680189126816281</v>
      </c>
      <c r="AJ168">
        <f t="shared" si="61"/>
        <v>4.1572518715674525</v>
      </c>
      <c r="AK168">
        <f t="shared" si="62"/>
        <v>3.4826030668778798</v>
      </c>
      <c r="AL168">
        <f t="shared" si="63"/>
        <v>2.6181841574126938</v>
      </c>
      <c r="AM168">
        <f t="shared" si="64"/>
        <v>2.1059656966412299</v>
      </c>
    </row>
    <row r="169" spans="1:39" x14ac:dyDescent="0.3">
      <c r="A169" t="s">
        <v>318</v>
      </c>
      <c r="B169" t="str">
        <f>VLOOKUP($A169,classification!$A$1:$D$339,2,FALSE)</f>
        <v>Predominantly Rural</v>
      </c>
      <c r="C169" t="str">
        <f>VLOOKUP($A169,classification!$A$1:$D$339,4,FALSE)</f>
        <v>Shire District</v>
      </c>
      <c r="D169">
        <v>95342</v>
      </c>
      <c r="E169">
        <v>17629</v>
      </c>
      <c r="F169">
        <v>5735</v>
      </c>
      <c r="G169">
        <v>4237</v>
      </c>
      <c r="H169">
        <v>4257</v>
      </c>
      <c r="I169">
        <v>5726</v>
      </c>
      <c r="J169">
        <v>7162</v>
      </c>
      <c r="K169">
        <v>7366</v>
      </c>
      <c r="L169">
        <v>6677</v>
      </c>
      <c r="M169">
        <v>6695</v>
      </c>
      <c r="N169">
        <v>7879</v>
      </c>
      <c r="O169">
        <v>6459</v>
      </c>
      <c r="P169">
        <v>5292</v>
      </c>
      <c r="Q169">
        <v>4376</v>
      </c>
      <c r="R169">
        <v>3509</v>
      </c>
      <c r="S169">
        <v>2549</v>
      </c>
      <c r="T169">
        <v>1903</v>
      </c>
      <c r="X169">
        <f t="shared" si="49"/>
        <v>18.490277107675524</v>
      </c>
      <c r="Y169">
        <f t="shared" si="50"/>
        <v>6.0151874305133104</v>
      </c>
      <c r="Z169">
        <f t="shared" si="51"/>
        <v>4.4440015942606612</v>
      </c>
      <c r="AA169">
        <f t="shared" si="52"/>
        <v>4.4649787082293217</v>
      </c>
      <c r="AB169">
        <f t="shared" si="53"/>
        <v>6.0057477292274131</v>
      </c>
      <c r="AC169">
        <f t="shared" si="54"/>
        <v>7.5119045121772148</v>
      </c>
      <c r="AD169">
        <f t="shared" si="55"/>
        <v>7.7258710746575483</v>
      </c>
      <c r="AE169">
        <f t="shared" si="56"/>
        <v>7.0032094984372053</v>
      </c>
      <c r="AF169">
        <f t="shared" si="57"/>
        <v>7.0220889010089991</v>
      </c>
      <c r="AG169">
        <f t="shared" si="58"/>
        <v>8.2639340479536827</v>
      </c>
      <c r="AH169">
        <f t="shared" si="59"/>
        <v>6.7745589561788089</v>
      </c>
      <c r="AI169">
        <f t="shared" si="60"/>
        <v>5.550544356107487</v>
      </c>
      <c r="AJ169">
        <f t="shared" si="61"/>
        <v>4.5897925363428502</v>
      </c>
      <c r="AK169">
        <f t="shared" si="62"/>
        <v>3.6804346458014305</v>
      </c>
      <c r="AL169">
        <f t="shared" si="63"/>
        <v>2.6735331753057414</v>
      </c>
      <c r="AM169">
        <f t="shared" si="64"/>
        <v>1.9959723941180172</v>
      </c>
    </row>
    <row r="170" spans="1:39" x14ac:dyDescent="0.3">
      <c r="A170" t="s">
        <v>319</v>
      </c>
      <c r="B170" t="str">
        <f>VLOOKUP($A170,classification!$A$1:$D$339,2,FALSE)</f>
        <v>Predominantly Urban</v>
      </c>
      <c r="C170" t="str">
        <f>VLOOKUP($A170,classification!$A$1:$D$339,4,FALSE)</f>
        <v>Shire District</v>
      </c>
      <c r="D170">
        <v>74724</v>
      </c>
      <c r="E170">
        <v>9172</v>
      </c>
      <c r="F170">
        <v>5179</v>
      </c>
      <c r="G170">
        <v>4543</v>
      </c>
      <c r="H170">
        <v>4566</v>
      </c>
      <c r="I170">
        <v>5554</v>
      </c>
      <c r="J170">
        <v>6091</v>
      </c>
      <c r="K170">
        <v>5611</v>
      </c>
      <c r="L170">
        <v>5188</v>
      </c>
      <c r="M170">
        <v>5113</v>
      </c>
      <c r="N170">
        <v>5248</v>
      </c>
      <c r="O170">
        <v>3846</v>
      </c>
      <c r="P170">
        <v>2964</v>
      </c>
      <c r="Q170">
        <v>2307</v>
      </c>
      <c r="R170">
        <v>1808</v>
      </c>
      <c r="S170">
        <v>1274</v>
      </c>
      <c r="T170">
        <v>819</v>
      </c>
      <c r="X170">
        <f t="shared" si="49"/>
        <v>12.274503506236282</v>
      </c>
      <c r="Y170">
        <f t="shared" si="50"/>
        <v>6.9308388201916387</v>
      </c>
      <c r="Z170">
        <f t="shared" si="51"/>
        <v>6.0797066538193887</v>
      </c>
      <c r="AA170">
        <f t="shared" si="52"/>
        <v>6.110486590653605</v>
      </c>
      <c r="AB170">
        <f t="shared" si="53"/>
        <v>7.4326856164016917</v>
      </c>
      <c r="AC170">
        <f t="shared" si="54"/>
        <v>8.1513302285744871</v>
      </c>
      <c r="AD170">
        <f t="shared" si="55"/>
        <v>7.5089663294256193</v>
      </c>
      <c r="AE170">
        <f t="shared" si="56"/>
        <v>6.9428831433006799</v>
      </c>
      <c r="AF170">
        <f t="shared" si="57"/>
        <v>6.8425137840586689</v>
      </c>
      <c r="AG170">
        <f t="shared" si="58"/>
        <v>7.0231786306942885</v>
      </c>
      <c r="AH170">
        <f t="shared" si="59"/>
        <v>5.1469407419303037</v>
      </c>
      <c r="AI170">
        <f t="shared" si="60"/>
        <v>3.9665970772442587</v>
      </c>
      <c r="AJ170">
        <f t="shared" si="61"/>
        <v>3.0873614902842461</v>
      </c>
      <c r="AK170">
        <f t="shared" si="62"/>
        <v>2.4195706867940689</v>
      </c>
      <c r="AL170">
        <f t="shared" si="63"/>
        <v>1.7049408489909534</v>
      </c>
      <c r="AM170">
        <f t="shared" si="64"/>
        <v>1.0960334029227556</v>
      </c>
    </row>
    <row r="171" spans="1:39" x14ac:dyDescent="0.3">
      <c r="A171" t="s">
        <v>320</v>
      </c>
      <c r="B171" t="str">
        <f>VLOOKUP($A171,classification!$A$1:$D$339,2,FALSE)</f>
        <v>Predominantly Rural</v>
      </c>
      <c r="C171" t="str">
        <f>VLOOKUP($A171,classification!$A$1:$D$339,4,FALSE)</f>
        <v>Shire District</v>
      </c>
      <c r="D171">
        <v>61894</v>
      </c>
      <c r="E171">
        <v>9908</v>
      </c>
      <c r="F171">
        <v>3871</v>
      </c>
      <c r="G171">
        <v>2956</v>
      </c>
      <c r="H171">
        <v>3055</v>
      </c>
      <c r="I171">
        <v>4107</v>
      </c>
      <c r="J171">
        <v>4901</v>
      </c>
      <c r="K171">
        <v>4961</v>
      </c>
      <c r="L171">
        <v>4487</v>
      </c>
      <c r="M171">
        <v>4307</v>
      </c>
      <c r="N171">
        <v>4745</v>
      </c>
      <c r="O171">
        <v>3856</v>
      </c>
      <c r="P171">
        <v>3032</v>
      </c>
      <c r="Q171">
        <v>2437</v>
      </c>
      <c r="R171">
        <v>2009</v>
      </c>
      <c r="S171">
        <v>1394</v>
      </c>
      <c r="T171">
        <v>1036</v>
      </c>
      <c r="X171">
        <f t="shared" si="49"/>
        <v>16.008013700843378</v>
      </c>
      <c r="Y171">
        <f t="shared" si="50"/>
        <v>6.2542411219181178</v>
      </c>
      <c r="Z171">
        <f t="shared" si="51"/>
        <v>4.7759071961741038</v>
      </c>
      <c r="AA171">
        <f t="shared" si="52"/>
        <v>4.9358580799431282</v>
      </c>
      <c r="AB171">
        <f t="shared" si="53"/>
        <v>6.6355381781755902</v>
      </c>
      <c r="AC171">
        <f t="shared" si="54"/>
        <v>7.9183765793130192</v>
      </c>
      <c r="AD171">
        <f t="shared" si="55"/>
        <v>8.0153165088700042</v>
      </c>
      <c r="AE171">
        <f t="shared" si="56"/>
        <v>7.2494910653698259</v>
      </c>
      <c r="AF171">
        <f t="shared" si="57"/>
        <v>6.9586712766988725</v>
      </c>
      <c r="AG171">
        <f t="shared" si="58"/>
        <v>7.666332762464859</v>
      </c>
      <c r="AH171">
        <f t="shared" si="59"/>
        <v>6.2300061395288715</v>
      </c>
      <c r="AI171">
        <f t="shared" si="60"/>
        <v>4.8986977736129509</v>
      </c>
      <c r="AJ171">
        <f t="shared" si="61"/>
        <v>3.937376805506188</v>
      </c>
      <c r="AK171">
        <f t="shared" si="62"/>
        <v>3.2458719746663651</v>
      </c>
      <c r="AL171">
        <f t="shared" si="63"/>
        <v>2.2522376967072737</v>
      </c>
      <c r="AM171">
        <f t="shared" si="64"/>
        <v>1.6738294503505995</v>
      </c>
    </row>
    <row r="172" spans="1:39" x14ac:dyDescent="0.3">
      <c r="A172" t="s">
        <v>321</v>
      </c>
      <c r="B172" t="str">
        <f>VLOOKUP($A172,classification!$A$1:$D$339,2,FALSE)</f>
        <v>Predominantly Urban</v>
      </c>
      <c r="C172" t="str">
        <f>VLOOKUP($A172,classification!$A$1:$D$339,4,FALSE)</f>
        <v>Shire District</v>
      </c>
      <c r="D172">
        <v>121048</v>
      </c>
      <c r="E172">
        <v>18418</v>
      </c>
      <c r="F172">
        <v>8030</v>
      </c>
      <c r="G172">
        <v>6624</v>
      </c>
      <c r="H172">
        <v>7029</v>
      </c>
      <c r="I172">
        <v>8088</v>
      </c>
      <c r="J172">
        <v>9563</v>
      </c>
      <c r="K172">
        <v>9318</v>
      </c>
      <c r="L172">
        <v>8134</v>
      </c>
      <c r="M172">
        <v>7732</v>
      </c>
      <c r="N172">
        <v>8376</v>
      </c>
      <c r="O172">
        <v>6974</v>
      </c>
      <c r="P172">
        <v>5421</v>
      </c>
      <c r="Q172">
        <v>4679</v>
      </c>
      <c r="R172">
        <v>3704</v>
      </c>
      <c r="S172">
        <v>2654</v>
      </c>
      <c r="T172">
        <v>1960</v>
      </c>
      <c r="X172">
        <f t="shared" si="49"/>
        <v>15.215451721631089</v>
      </c>
      <c r="Y172">
        <f t="shared" si="50"/>
        <v>6.6337320732271499</v>
      </c>
      <c r="Z172">
        <f t="shared" si="51"/>
        <v>5.4722093714889963</v>
      </c>
      <c r="AA172">
        <f t="shared" si="52"/>
        <v>5.8067873901262308</v>
      </c>
      <c r="AB172">
        <f t="shared" si="53"/>
        <v>6.6816469499702595</v>
      </c>
      <c r="AC172">
        <f t="shared" si="54"/>
        <v>7.9001718326614236</v>
      </c>
      <c r="AD172">
        <f t="shared" si="55"/>
        <v>7.6977727843500103</v>
      </c>
      <c r="AE172">
        <f t="shared" si="56"/>
        <v>6.7196484039389333</v>
      </c>
      <c r="AF172">
        <f t="shared" si="57"/>
        <v>6.3875487409953076</v>
      </c>
      <c r="AG172">
        <f t="shared" si="58"/>
        <v>6.9195690965567378</v>
      </c>
      <c r="AH172">
        <f t="shared" si="59"/>
        <v>5.7613508690767299</v>
      </c>
      <c r="AI172">
        <f t="shared" si="60"/>
        <v>4.478388738351728</v>
      </c>
      <c r="AJ172">
        <f t="shared" si="61"/>
        <v>3.8654087634657328</v>
      </c>
      <c r="AK172">
        <f t="shared" si="62"/>
        <v>3.0599431630427598</v>
      </c>
      <c r="AL172">
        <f t="shared" si="63"/>
        <v>2.1925186702795587</v>
      </c>
      <c r="AM172">
        <f t="shared" si="64"/>
        <v>1.6191923864913091</v>
      </c>
    </row>
    <row r="173" spans="1:39" x14ac:dyDescent="0.3">
      <c r="A173" t="s">
        <v>322</v>
      </c>
      <c r="B173" t="str">
        <f>VLOOKUP($A173,classification!$A$1:$D$339,2,FALSE)</f>
        <v>Predominantly Urban</v>
      </c>
      <c r="C173" t="str">
        <f>VLOOKUP($A173,classification!$A$1:$D$339,4,FALSE)</f>
        <v>Shire District</v>
      </c>
      <c r="D173">
        <v>91321</v>
      </c>
      <c r="E173">
        <v>14812</v>
      </c>
      <c r="F173">
        <v>5929</v>
      </c>
      <c r="G173">
        <v>4547</v>
      </c>
      <c r="H173">
        <v>5010</v>
      </c>
      <c r="I173">
        <v>6185</v>
      </c>
      <c r="J173">
        <v>7170</v>
      </c>
      <c r="K173">
        <v>7336</v>
      </c>
      <c r="L173">
        <v>6166</v>
      </c>
      <c r="M173">
        <v>5591</v>
      </c>
      <c r="N173">
        <v>6213</v>
      </c>
      <c r="O173">
        <v>5497</v>
      </c>
      <c r="P173">
        <v>4212</v>
      </c>
      <c r="Q173">
        <v>3436</v>
      </c>
      <c r="R173">
        <v>2962</v>
      </c>
      <c r="S173">
        <v>2334</v>
      </c>
      <c r="T173">
        <v>1868</v>
      </c>
      <c r="X173">
        <f t="shared" si="49"/>
        <v>16.219708500782954</v>
      </c>
      <c r="Y173">
        <f t="shared" si="50"/>
        <v>6.4924825615137811</v>
      </c>
      <c r="Z173">
        <f t="shared" si="51"/>
        <v>4.9791395188401353</v>
      </c>
      <c r="AA173">
        <f t="shared" si="52"/>
        <v>5.4861422892872396</v>
      </c>
      <c r="AB173">
        <f t="shared" si="53"/>
        <v>6.7728123870741666</v>
      </c>
      <c r="AC173">
        <f t="shared" si="54"/>
        <v>7.8514251924529956</v>
      </c>
      <c r="AD173">
        <f t="shared" si="55"/>
        <v>8.0332015637148082</v>
      </c>
      <c r="AE173">
        <f t="shared" si="56"/>
        <v>6.7520066578333573</v>
      </c>
      <c r="AF173">
        <f t="shared" si="57"/>
        <v>6.122359588703584</v>
      </c>
      <c r="AG173">
        <f t="shared" si="58"/>
        <v>6.8034734617448338</v>
      </c>
      <c r="AH173">
        <f t="shared" si="59"/>
        <v>6.0194259808806301</v>
      </c>
      <c r="AI173">
        <f t="shared" si="60"/>
        <v>4.6123016611732242</v>
      </c>
      <c r="AJ173">
        <f t="shared" si="61"/>
        <v>3.7625518774433044</v>
      </c>
      <c r="AK173">
        <f t="shared" si="62"/>
        <v>3.2435036848041525</v>
      </c>
      <c r="AL173">
        <f t="shared" si="63"/>
        <v>2.5558195814763307</v>
      </c>
      <c r="AM173">
        <f t="shared" si="64"/>
        <v>2.0455316958859409</v>
      </c>
    </row>
    <row r="174" spans="1:39" x14ac:dyDescent="0.3">
      <c r="A174" t="s">
        <v>323</v>
      </c>
      <c r="B174" t="str">
        <f>VLOOKUP($A174,classification!$A$1:$D$339,2,FALSE)</f>
        <v>Predominantly Rural</v>
      </c>
      <c r="C174" t="str">
        <f>VLOOKUP($A174,classification!$A$1:$D$339,4,FALSE)</f>
        <v>Shire District</v>
      </c>
      <c r="D174">
        <v>114823</v>
      </c>
      <c r="E174">
        <v>22244</v>
      </c>
      <c r="F174">
        <v>6460</v>
      </c>
      <c r="G174">
        <v>4241</v>
      </c>
      <c r="H174">
        <v>4957</v>
      </c>
      <c r="I174">
        <v>6354</v>
      </c>
      <c r="J174">
        <v>8358</v>
      </c>
      <c r="K174">
        <v>9154</v>
      </c>
      <c r="L174">
        <v>8373</v>
      </c>
      <c r="M174">
        <v>8122</v>
      </c>
      <c r="N174">
        <v>9201</v>
      </c>
      <c r="O174">
        <v>7788</v>
      </c>
      <c r="P174">
        <v>6551</v>
      </c>
      <c r="Q174">
        <v>5288</v>
      </c>
      <c r="R174">
        <v>4328</v>
      </c>
      <c r="S174">
        <v>3330</v>
      </c>
      <c r="T174">
        <v>2747</v>
      </c>
      <c r="X174">
        <f t="shared" si="49"/>
        <v>19.372425385158024</v>
      </c>
      <c r="Y174">
        <f t="shared" si="50"/>
        <v>5.6260505299460908</v>
      </c>
      <c r="Z174">
        <f t="shared" si="51"/>
        <v>3.6935108819661564</v>
      </c>
      <c r="AA174">
        <f t="shared" si="52"/>
        <v>4.3170793307960951</v>
      </c>
      <c r="AB174">
        <f t="shared" si="53"/>
        <v>5.5337345305383066</v>
      </c>
      <c r="AC174">
        <f t="shared" si="54"/>
        <v>7.2790294627383014</v>
      </c>
      <c r="AD174">
        <f t="shared" si="55"/>
        <v>7.9722703639514734</v>
      </c>
      <c r="AE174">
        <f t="shared" si="56"/>
        <v>7.292093047560158</v>
      </c>
      <c r="AF174">
        <f t="shared" si="57"/>
        <v>7.0734957282077628</v>
      </c>
      <c r="AG174">
        <f t="shared" si="58"/>
        <v>8.0132029297266225</v>
      </c>
      <c r="AH174">
        <f t="shared" si="59"/>
        <v>6.7826132395077643</v>
      </c>
      <c r="AI174">
        <f t="shared" si="60"/>
        <v>5.7053029445320185</v>
      </c>
      <c r="AJ174">
        <f t="shared" si="61"/>
        <v>4.605349102531723</v>
      </c>
      <c r="AK174">
        <f t="shared" si="62"/>
        <v>3.7692796739329228</v>
      </c>
      <c r="AL174">
        <f t="shared" si="63"/>
        <v>2.9001158304520871</v>
      </c>
      <c r="AM174">
        <f t="shared" si="64"/>
        <v>2.3923778337092743</v>
      </c>
    </row>
    <row r="175" spans="1:39" x14ac:dyDescent="0.3">
      <c r="A175" t="s">
        <v>324</v>
      </c>
      <c r="B175" t="str">
        <f>VLOOKUP($A175,classification!$A$1:$D$339,2,FALSE)</f>
        <v>Predominantly Urban</v>
      </c>
      <c r="C175" t="str">
        <f>VLOOKUP($A175,classification!$A$1:$D$339,4,FALSE)</f>
        <v>Shire District</v>
      </c>
      <c r="D175">
        <v>134567</v>
      </c>
      <c r="E175">
        <v>21124</v>
      </c>
      <c r="F175">
        <v>8669</v>
      </c>
      <c r="G175">
        <v>10993</v>
      </c>
      <c r="H175">
        <v>9219</v>
      </c>
      <c r="I175">
        <v>9704</v>
      </c>
      <c r="J175">
        <v>10424</v>
      </c>
      <c r="K175">
        <v>10078</v>
      </c>
      <c r="L175">
        <v>8614</v>
      </c>
      <c r="M175">
        <v>8002</v>
      </c>
      <c r="N175">
        <v>8629</v>
      </c>
      <c r="O175">
        <v>6989</v>
      </c>
      <c r="P175">
        <v>5702</v>
      </c>
      <c r="Q175">
        <v>4930</v>
      </c>
      <c r="R175">
        <v>4293</v>
      </c>
      <c r="S175">
        <v>3428</v>
      </c>
      <c r="T175">
        <v>2771</v>
      </c>
      <c r="X175">
        <f t="shared" si="49"/>
        <v>15.697756507910558</v>
      </c>
      <c r="Y175">
        <f t="shared" si="50"/>
        <v>6.4421440620657364</v>
      </c>
      <c r="Z175">
        <f t="shared" si="51"/>
        <v>8.1691648026633565</v>
      </c>
      <c r="AA175">
        <f t="shared" si="52"/>
        <v>6.8508623956839347</v>
      </c>
      <c r="AB175">
        <f t="shared" si="53"/>
        <v>7.2112776535108907</v>
      </c>
      <c r="AC175">
        <f t="shared" si="54"/>
        <v>7.7463271084292584</v>
      </c>
      <c r="AD175">
        <f t="shared" si="55"/>
        <v>7.4892061203712652</v>
      </c>
      <c r="AE175">
        <f t="shared" si="56"/>
        <v>6.4012722287039168</v>
      </c>
      <c r="AF175">
        <f t="shared" si="57"/>
        <v>5.9464801920233041</v>
      </c>
      <c r="AG175">
        <f t="shared" si="58"/>
        <v>6.41241909234805</v>
      </c>
      <c r="AH175">
        <f t="shared" si="59"/>
        <v>5.1936953339228786</v>
      </c>
      <c r="AI175">
        <f t="shared" si="60"/>
        <v>4.2372944332562961</v>
      </c>
      <c r="AJ175">
        <f t="shared" si="61"/>
        <v>3.6636025177049349</v>
      </c>
      <c r="AK175">
        <f t="shared" si="62"/>
        <v>3.1902323749507682</v>
      </c>
      <c r="AL175">
        <f t="shared" si="63"/>
        <v>2.5474299048057847</v>
      </c>
      <c r="AM175">
        <f t="shared" si="64"/>
        <v>2.0591972771927738</v>
      </c>
    </row>
    <row r="176" spans="1:39" x14ac:dyDescent="0.3">
      <c r="A176" t="s">
        <v>325</v>
      </c>
      <c r="B176" t="str">
        <f>VLOOKUP($A176,classification!$A$1:$D$339,2,FALSE)</f>
        <v>Predominantly Urban</v>
      </c>
      <c r="C176" t="str">
        <f>VLOOKUP($A176,classification!$A$1:$D$339,4,FALSE)</f>
        <v>Shire District</v>
      </c>
      <c r="D176">
        <v>91046</v>
      </c>
      <c r="E176">
        <v>16486</v>
      </c>
      <c r="F176">
        <v>5702</v>
      </c>
      <c r="G176">
        <v>3760</v>
      </c>
      <c r="H176">
        <v>3991</v>
      </c>
      <c r="I176">
        <v>5419</v>
      </c>
      <c r="J176">
        <v>7001</v>
      </c>
      <c r="K176">
        <v>7395</v>
      </c>
      <c r="L176">
        <v>6624</v>
      </c>
      <c r="M176">
        <v>6309</v>
      </c>
      <c r="N176">
        <v>6807</v>
      </c>
      <c r="O176">
        <v>5640</v>
      </c>
      <c r="P176">
        <v>4675</v>
      </c>
      <c r="Q176">
        <v>4014</v>
      </c>
      <c r="R176">
        <v>3305</v>
      </c>
      <c r="S176">
        <v>2444</v>
      </c>
      <c r="T176">
        <v>2048</v>
      </c>
      <c r="X176">
        <f t="shared" si="49"/>
        <v>18.107330360477121</v>
      </c>
      <c r="Y176">
        <f t="shared" si="50"/>
        <v>6.2627682709838979</v>
      </c>
      <c r="Z176">
        <f t="shared" si="51"/>
        <v>4.1297805504909606</v>
      </c>
      <c r="AA176">
        <f t="shared" si="52"/>
        <v>4.3834984513322937</v>
      </c>
      <c r="AB176">
        <f t="shared" si="53"/>
        <v>5.9519363838059878</v>
      </c>
      <c r="AC176">
        <f t="shared" si="54"/>
        <v>7.6895195835072379</v>
      </c>
      <c r="AD176">
        <f t="shared" si="55"/>
        <v>8.1222678645959192</v>
      </c>
      <c r="AE176">
        <f t="shared" si="56"/>
        <v>7.275443182567054</v>
      </c>
      <c r="AF176">
        <f t="shared" si="57"/>
        <v>6.9294642268743276</v>
      </c>
      <c r="AG176">
        <f t="shared" si="58"/>
        <v>7.4764404806361622</v>
      </c>
      <c r="AH176">
        <f t="shared" si="59"/>
        <v>6.1946708257364413</v>
      </c>
      <c r="AI176">
        <f t="shared" si="60"/>
        <v>5.1347670408365005</v>
      </c>
      <c r="AJ176">
        <f t="shared" si="61"/>
        <v>4.4087604068273176</v>
      </c>
      <c r="AK176">
        <f t="shared" si="62"/>
        <v>3.6300331700459108</v>
      </c>
      <c r="AL176">
        <f t="shared" si="63"/>
        <v>2.6843573578191244</v>
      </c>
      <c r="AM176">
        <f t="shared" si="64"/>
        <v>2.2494123849482679</v>
      </c>
    </row>
    <row r="177" spans="1:39" x14ac:dyDescent="0.3">
      <c r="A177" t="s">
        <v>326</v>
      </c>
      <c r="B177" t="str">
        <f>VLOOKUP($A177,classification!$A$1:$D$339,2,FALSE)</f>
        <v>Predominantly Rural</v>
      </c>
      <c r="C177" t="str">
        <f>VLOOKUP($A177,classification!$A$1:$D$339,4,FALSE)</f>
        <v>Shire District</v>
      </c>
      <c r="D177">
        <v>73425</v>
      </c>
      <c r="E177">
        <v>16003</v>
      </c>
      <c r="F177">
        <v>4746</v>
      </c>
      <c r="G177">
        <v>2589</v>
      </c>
      <c r="H177">
        <v>2763</v>
      </c>
      <c r="I177">
        <v>3511</v>
      </c>
      <c r="J177">
        <v>4860</v>
      </c>
      <c r="K177">
        <v>5335</v>
      </c>
      <c r="L177">
        <v>5192</v>
      </c>
      <c r="M177">
        <v>5125</v>
      </c>
      <c r="N177">
        <v>6107</v>
      </c>
      <c r="O177">
        <v>4985</v>
      </c>
      <c r="P177">
        <v>4354</v>
      </c>
      <c r="Q177">
        <v>3728</v>
      </c>
      <c r="R177">
        <v>3187</v>
      </c>
      <c r="S177">
        <v>2575</v>
      </c>
      <c r="T177">
        <v>2159</v>
      </c>
      <c r="X177">
        <f t="shared" si="49"/>
        <v>21.795028941096358</v>
      </c>
      <c r="Y177">
        <f t="shared" si="50"/>
        <v>6.4637385086823285</v>
      </c>
      <c r="Z177">
        <f t="shared" si="51"/>
        <v>3.5260469867211439</v>
      </c>
      <c r="AA177">
        <f t="shared" si="52"/>
        <v>3.763023493360572</v>
      </c>
      <c r="AB177">
        <f t="shared" si="53"/>
        <v>4.7817500851208719</v>
      </c>
      <c r="AC177">
        <f t="shared" si="54"/>
        <v>6.6189989785495404</v>
      </c>
      <c r="AD177">
        <f t="shared" si="55"/>
        <v>7.2659176029962547</v>
      </c>
      <c r="AE177">
        <f t="shared" si="56"/>
        <v>7.071161048689139</v>
      </c>
      <c r="AF177">
        <f t="shared" si="57"/>
        <v>6.9799114742934965</v>
      </c>
      <c r="AG177">
        <f t="shared" si="58"/>
        <v>8.3173306094654418</v>
      </c>
      <c r="AH177">
        <f t="shared" si="59"/>
        <v>6.7892407218249913</v>
      </c>
      <c r="AI177">
        <f t="shared" si="60"/>
        <v>5.9298604017705143</v>
      </c>
      <c r="AJ177">
        <f t="shared" si="61"/>
        <v>5.0772897514470552</v>
      </c>
      <c r="AK177">
        <f t="shared" si="62"/>
        <v>4.3404834865509025</v>
      </c>
      <c r="AL177">
        <f t="shared" si="63"/>
        <v>3.5069799114742937</v>
      </c>
      <c r="AM177">
        <f t="shared" si="64"/>
        <v>2.9404153898535923</v>
      </c>
    </row>
    <row r="178" spans="1:39" x14ac:dyDescent="0.3">
      <c r="A178" t="s">
        <v>327</v>
      </c>
      <c r="B178" t="str">
        <f>VLOOKUP($A178,classification!$A$1:$D$339,2,FALSE)</f>
        <v>Predominantly Urban</v>
      </c>
      <c r="C178" t="str">
        <f>VLOOKUP($A178,classification!$A$1:$D$339,4,FALSE)</f>
        <v>Shire District</v>
      </c>
      <c r="D178">
        <v>80110</v>
      </c>
      <c r="E178">
        <v>10137</v>
      </c>
      <c r="F178">
        <v>5374</v>
      </c>
      <c r="G178">
        <v>4925</v>
      </c>
      <c r="H178">
        <v>5315</v>
      </c>
      <c r="I178">
        <v>5844</v>
      </c>
      <c r="J178">
        <v>6040</v>
      </c>
      <c r="K178">
        <v>5886</v>
      </c>
      <c r="L178">
        <v>5601</v>
      </c>
      <c r="M178">
        <v>5807</v>
      </c>
      <c r="N178">
        <v>5726</v>
      </c>
      <c r="O178">
        <v>4089</v>
      </c>
      <c r="P178">
        <v>2889</v>
      </c>
      <c r="Q178">
        <v>2451</v>
      </c>
      <c r="R178">
        <v>2069</v>
      </c>
      <c r="S178">
        <v>1487</v>
      </c>
      <c r="T178">
        <v>1241</v>
      </c>
      <c r="X178">
        <f t="shared" si="49"/>
        <v>12.653850954936962</v>
      </c>
      <c r="Y178">
        <f t="shared" si="50"/>
        <v>6.7082761203345402</v>
      </c>
      <c r="Z178">
        <f t="shared" si="51"/>
        <v>6.147796779428286</v>
      </c>
      <c r="AA178">
        <f t="shared" si="52"/>
        <v>6.6346273873424044</v>
      </c>
      <c r="AB178">
        <f t="shared" si="53"/>
        <v>7.2949694170515542</v>
      </c>
      <c r="AC178">
        <f t="shared" si="54"/>
        <v>7.5396330046186497</v>
      </c>
      <c r="AD178">
        <f t="shared" si="55"/>
        <v>7.3473973286730745</v>
      </c>
      <c r="AE178">
        <f t="shared" si="56"/>
        <v>6.9916364998127571</v>
      </c>
      <c r="AF178">
        <f t="shared" si="57"/>
        <v>7.2487829234802144</v>
      </c>
      <c r="AG178">
        <f t="shared" si="58"/>
        <v>7.1476719510672826</v>
      </c>
      <c r="AH178">
        <f t="shared" si="59"/>
        <v>5.1042316814380229</v>
      </c>
      <c r="AI178">
        <f t="shared" si="60"/>
        <v>3.6062913493945823</v>
      </c>
      <c r="AJ178">
        <f t="shared" si="61"/>
        <v>3.0595431281987269</v>
      </c>
      <c r="AK178">
        <f t="shared" si="62"/>
        <v>2.5826987891648985</v>
      </c>
      <c r="AL178">
        <f t="shared" si="63"/>
        <v>1.8561977281238298</v>
      </c>
      <c r="AM178">
        <f t="shared" si="64"/>
        <v>1.5491199600549246</v>
      </c>
    </row>
    <row r="179" spans="1:39" x14ac:dyDescent="0.3">
      <c r="A179" t="s">
        <v>328</v>
      </c>
      <c r="B179" t="str">
        <f>VLOOKUP($A179,classification!$A$1:$D$339,2,FALSE)</f>
        <v>Predominantly Urban</v>
      </c>
      <c r="C179" t="str">
        <f>VLOOKUP($A179,classification!$A$1:$D$339,4,FALSE)</f>
        <v>Shire District</v>
      </c>
      <c r="D179">
        <v>94470</v>
      </c>
      <c r="E179">
        <v>13650</v>
      </c>
      <c r="F179">
        <v>5916</v>
      </c>
      <c r="G179">
        <v>6395</v>
      </c>
      <c r="H179">
        <v>6330</v>
      </c>
      <c r="I179">
        <v>7453</v>
      </c>
      <c r="J179">
        <v>8021</v>
      </c>
      <c r="K179">
        <v>7274</v>
      </c>
      <c r="L179">
        <v>6079</v>
      </c>
      <c r="M179">
        <v>5550</v>
      </c>
      <c r="N179">
        <v>5839</v>
      </c>
      <c r="O179">
        <v>4587</v>
      </c>
      <c r="P179">
        <v>3861</v>
      </c>
      <c r="Q179">
        <v>3346</v>
      </c>
      <c r="R179">
        <v>2663</v>
      </c>
      <c r="S179">
        <v>2151</v>
      </c>
      <c r="T179">
        <v>1629</v>
      </c>
      <c r="X179">
        <f t="shared" si="49"/>
        <v>14.449031438551922</v>
      </c>
      <c r="Y179">
        <f t="shared" si="50"/>
        <v>6.262305493807558</v>
      </c>
      <c r="Z179">
        <f t="shared" si="51"/>
        <v>6.769344765534032</v>
      </c>
      <c r="AA179">
        <f t="shared" si="52"/>
        <v>6.7005398539218799</v>
      </c>
      <c r="AB179">
        <f t="shared" si="53"/>
        <v>7.8892770191595218</v>
      </c>
      <c r="AC179">
        <f t="shared" si="54"/>
        <v>8.4905260929395574</v>
      </c>
      <c r="AD179">
        <f t="shared" si="55"/>
        <v>7.6997988779506725</v>
      </c>
      <c r="AE179">
        <f t="shared" si="56"/>
        <v>6.4348470413888004</v>
      </c>
      <c r="AF179">
        <f t="shared" si="57"/>
        <v>5.8748809145760559</v>
      </c>
      <c r="AG179">
        <f t="shared" si="58"/>
        <v>6.1807981369747012</v>
      </c>
      <c r="AH179">
        <f t="shared" si="59"/>
        <v>4.8555096856144804</v>
      </c>
      <c r="AI179">
        <f t="shared" si="60"/>
        <v>4.087011749761829</v>
      </c>
      <c r="AJ179">
        <f t="shared" si="61"/>
        <v>3.5418651423732403</v>
      </c>
      <c r="AK179">
        <f t="shared" si="62"/>
        <v>2.8188843018947813</v>
      </c>
      <c r="AL179">
        <f t="shared" si="63"/>
        <v>2.2769133058113686</v>
      </c>
      <c r="AM179">
        <f t="shared" si="64"/>
        <v>1.7243569387107018</v>
      </c>
    </row>
    <row r="180" spans="1:39" x14ac:dyDescent="0.3">
      <c r="A180" t="s">
        <v>329</v>
      </c>
      <c r="B180" t="str">
        <f>VLOOKUP($A180,classification!$A$1:$D$339,2,FALSE)</f>
        <v>Predominantly Rural</v>
      </c>
      <c r="C180" t="str">
        <f>VLOOKUP($A180,classification!$A$1:$D$339,4,FALSE)</f>
        <v>Shire District</v>
      </c>
      <c r="D180">
        <v>114696</v>
      </c>
      <c r="E180">
        <v>21609</v>
      </c>
      <c r="F180">
        <v>6339</v>
      </c>
      <c r="G180">
        <v>4472</v>
      </c>
      <c r="H180">
        <v>5216</v>
      </c>
      <c r="I180">
        <v>6595</v>
      </c>
      <c r="J180">
        <v>8740</v>
      </c>
      <c r="K180">
        <v>9093</v>
      </c>
      <c r="L180">
        <v>8135</v>
      </c>
      <c r="M180">
        <v>8062</v>
      </c>
      <c r="N180">
        <v>9249</v>
      </c>
      <c r="O180">
        <v>7412</v>
      </c>
      <c r="P180">
        <v>6199</v>
      </c>
      <c r="Q180">
        <v>5140</v>
      </c>
      <c r="R180">
        <v>4419</v>
      </c>
      <c r="S180">
        <v>3309</v>
      </c>
      <c r="T180">
        <v>2542</v>
      </c>
      <c r="X180">
        <f t="shared" si="49"/>
        <v>18.840238543628374</v>
      </c>
      <c r="Y180">
        <f t="shared" si="50"/>
        <v>5.5267838459928855</v>
      </c>
      <c r="Z180">
        <f t="shared" si="51"/>
        <v>3.8990025807351607</v>
      </c>
      <c r="AA180">
        <f t="shared" si="52"/>
        <v>4.5476738508753574</v>
      </c>
      <c r="AB180">
        <f t="shared" si="53"/>
        <v>5.7499825626002652</v>
      </c>
      <c r="AC180">
        <f t="shared" si="54"/>
        <v>7.6201436841738159</v>
      </c>
      <c r="AD180">
        <f t="shared" si="55"/>
        <v>7.9279137894957108</v>
      </c>
      <c r="AE180">
        <f t="shared" si="56"/>
        <v>7.0926623421915327</v>
      </c>
      <c r="AF180">
        <f t="shared" si="57"/>
        <v>7.0290158331589589</v>
      </c>
      <c r="AG180">
        <f t="shared" si="58"/>
        <v>8.0639255074283316</v>
      </c>
      <c r="AH180">
        <f t="shared" si="59"/>
        <v>6.4623003417730347</v>
      </c>
      <c r="AI180">
        <f t="shared" si="60"/>
        <v>5.4047220478482245</v>
      </c>
      <c r="AJ180">
        <f t="shared" si="61"/>
        <v>4.4814117318825417</v>
      </c>
      <c r="AK180">
        <f t="shared" si="62"/>
        <v>3.8527934714375394</v>
      </c>
      <c r="AL180">
        <f t="shared" si="63"/>
        <v>2.8850177861477295</v>
      </c>
      <c r="AM180">
        <f t="shared" si="64"/>
        <v>2.2162935063123386</v>
      </c>
    </row>
    <row r="181" spans="1:39" x14ac:dyDescent="0.3">
      <c r="A181" t="s">
        <v>330</v>
      </c>
      <c r="B181" t="str">
        <f>VLOOKUP($A181,classification!$A$1:$D$339,2,FALSE)</f>
        <v>Urban with Significant Rural</v>
      </c>
      <c r="C181" t="str">
        <f>VLOOKUP($A181,classification!$A$1:$D$339,4,FALSE)</f>
        <v>Shire District</v>
      </c>
      <c r="D181">
        <v>97585</v>
      </c>
      <c r="E181">
        <v>17423</v>
      </c>
      <c r="F181">
        <v>5891</v>
      </c>
      <c r="G181">
        <v>4777</v>
      </c>
      <c r="H181">
        <v>5022</v>
      </c>
      <c r="I181">
        <v>6270</v>
      </c>
      <c r="J181">
        <v>7375</v>
      </c>
      <c r="K181">
        <v>7007</v>
      </c>
      <c r="L181">
        <v>6142</v>
      </c>
      <c r="M181">
        <v>6559</v>
      </c>
      <c r="N181">
        <v>8041</v>
      </c>
      <c r="O181">
        <v>6764</v>
      </c>
      <c r="P181">
        <v>5305</v>
      </c>
      <c r="Q181">
        <v>4106</v>
      </c>
      <c r="R181">
        <v>3373</v>
      </c>
      <c r="S181">
        <v>2538</v>
      </c>
      <c r="T181">
        <v>2101</v>
      </c>
      <c r="X181">
        <f t="shared" si="49"/>
        <v>17.854178408566892</v>
      </c>
      <c r="Y181">
        <f t="shared" si="50"/>
        <v>6.0367884408464416</v>
      </c>
      <c r="Z181">
        <f t="shared" si="51"/>
        <v>4.8952195521852744</v>
      </c>
      <c r="AA181">
        <f t="shared" si="52"/>
        <v>5.1462827278782601</v>
      </c>
      <c r="AB181">
        <f t="shared" si="53"/>
        <v>6.4251678024286516</v>
      </c>
      <c r="AC181">
        <f t="shared" si="54"/>
        <v>7.5575139621868113</v>
      </c>
      <c r="AD181">
        <f t="shared" si="55"/>
        <v>7.1804068248193884</v>
      </c>
      <c r="AE181">
        <f t="shared" si="56"/>
        <v>6.2940001024747652</v>
      </c>
      <c r="AF181">
        <f t="shared" si="57"/>
        <v>6.7213198749807859</v>
      </c>
      <c r="AG181">
        <f t="shared" si="58"/>
        <v>8.239995901009376</v>
      </c>
      <c r="AH181">
        <f t="shared" si="59"/>
        <v>6.9313931444381822</v>
      </c>
      <c r="AI181">
        <f t="shared" si="60"/>
        <v>5.4362863144950557</v>
      </c>
      <c r="AJ181">
        <f t="shared" si="61"/>
        <v>4.2076138750832603</v>
      </c>
      <c r="AK181">
        <f t="shared" si="62"/>
        <v>3.4564738433160835</v>
      </c>
      <c r="AL181">
        <f t="shared" si="63"/>
        <v>2.6008095506481528</v>
      </c>
      <c r="AM181">
        <f t="shared" si="64"/>
        <v>2.1529948250243378</v>
      </c>
    </row>
    <row r="182" spans="1:39" x14ac:dyDescent="0.3">
      <c r="A182" t="s">
        <v>331</v>
      </c>
      <c r="B182" t="str">
        <f>VLOOKUP($A182,classification!$A$1:$D$339,2,FALSE)</f>
        <v>Predominantly Urban</v>
      </c>
      <c r="C182" t="str">
        <f>VLOOKUP($A182,classification!$A$1:$D$339,4,FALSE)</f>
        <v>Shire District</v>
      </c>
      <c r="D182">
        <v>117217</v>
      </c>
      <c r="E182">
        <v>14172</v>
      </c>
      <c r="F182">
        <v>9941</v>
      </c>
      <c r="G182">
        <v>19690</v>
      </c>
      <c r="H182">
        <v>12761</v>
      </c>
      <c r="I182">
        <v>9602</v>
      </c>
      <c r="J182">
        <v>8268</v>
      </c>
      <c r="K182">
        <v>7040</v>
      </c>
      <c r="L182">
        <v>5912</v>
      </c>
      <c r="M182">
        <v>5473</v>
      </c>
      <c r="N182">
        <v>5265</v>
      </c>
      <c r="O182">
        <v>4228</v>
      </c>
      <c r="P182">
        <v>3528</v>
      </c>
      <c r="Q182">
        <v>3090</v>
      </c>
      <c r="R182">
        <v>2939</v>
      </c>
      <c r="S182">
        <v>2453</v>
      </c>
      <c r="T182">
        <v>2162</v>
      </c>
      <c r="X182">
        <f t="shared" si="49"/>
        <v>12.09039644420178</v>
      </c>
      <c r="Y182">
        <f t="shared" si="50"/>
        <v>8.480851753585231</v>
      </c>
      <c r="Z182">
        <f t="shared" si="51"/>
        <v>16.79790474077992</v>
      </c>
      <c r="AA182">
        <f t="shared" si="52"/>
        <v>10.886646134946297</v>
      </c>
      <c r="AB182">
        <f t="shared" si="53"/>
        <v>8.1916445566769323</v>
      </c>
      <c r="AC182">
        <f t="shared" si="54"/>
        <v>7.0535843776926557</v>
      </c>
      <c r="AD182">
        <f t="shared" si="55"/>
        <v>6.0059547676531562</v>
      </c>
      <c r="AE182">
        <f t="shared" si="56"/>
        <v>5.0436370151087297</v>
      </c>
      <c r="AF182">
        <f t="shared" si="57"/>
        <v>4.6691179607053588</v>
      </c>
      <c r="AG182">
        <f t="shared" si="58"/>
        <v>4.4916692971156058</v>
      </c>
      <c r="AH182">
        <f t="shared" si="59"/>
        <v>3.6069853348916965</v>
      </c>
      <c r="AI182">
        <f t="shared" si="60"/>
        <v>3.009802332426184</v>
      </c>
      <c r="AJ182">
        <f t="shared" si="61"/>
        <v>2.6361363965977631</v>
      </c>
      <c r="AK182">
        <f t="shared" si="62"/>
        <v>2.5073154917802025</v>
      </c>
      <c r="AL182">
        <f t="shared" si="63"/>
        <v>2.0926998643541466</v>
      </c>
      <c r="AM182">
        <f t="shared" si="64"/>
        <v>1.8444423590434835</v>
      </c>
    </row>
    <row r="183" spans="1:39" x14ac:dyDescent="0.3">
      <c r="A183" t="s">
        <v>332</v>
      </c>
      <c r="B183" t="str">
        <f>VLOOKUP($A183,classification!$A$1:$D$339,2,FALSE)</f>
        <v>Predominantly Rural</v>
      </c>
      <c r="C183" t="str">
        <f>VLOOKUP($A183,classification!$A$1:$D$339,4,FALSE)</f>
        <v>Shire District</v>
      </c>
      <c r="D183">
        <v>77224</v>
      </c>
      <c r="E183">
        <v>12789</v>
      </c>
      <c r="F183">
        <v>4432</v>
      </c>
      <c r="G183">
        <v>3323</v>
      </c>
      <c r="H183">
        <v>4303</v>
      </c>
      <c r="I183">
        <v>5540</v>
      </c>
      <c r="J183">
        <v>6319</v>
      </c>
      <c r="K183">
        <v>6212</v>
      </c>
      <c r="L183">
        <v>5302</v>
      </c>
      <c r="M183">
        <v>4917</v>
      </c>
      <c r="N183">
        <v>5406</v>
      </c>
      <c r="O183">
        <v>4337</v>
      </c>
      <c r="P183">
        <v>3524</v>
      </c>
      <c r="Q183">
        <v>3225</v>
      </c>
      <c r="R183">
        <v>2652</v>
      </c>
      <c r="S183">
        <v>1860</v>
      </c>
      <c r="T183">
        <v>1528</v>
      </c>
      <c r="X183">
        <f t="shared" si="49"/>
        <v>16.560913705583758</v>
      </c>
      <c r="Y183">
        <f t="shared" si="50"/>
        <v>5.7391484512586759</v>
      </c>
      <c r="Z183">
        <f t="shared" si="51"/>
        <v>4.3030664042266649</v>
      </c>
      <c r="AA183">
        <f t="shared" si="52"/>
        <v>5.5721019372215892</v>
      </c>
      <c r="AB183">
        <f t="shared" si="53"/>
        <v>7.1739355640733447</v>
      </c>
      <c r="AC183">
        <f t="shared" si="54"/>
        <v>8.1826893193825754</v>
      </c>
      <c r="AD183">
        <f t="shared" si="55"/>
        <v>8.0441313581270073</v>
      </c>
      <c r="AE183">
        <f t="shared" si="56"/>
        <v>6.8657412203460062</v>
      </c>
      <c r="AF183">
        <f t="shared" si="57"/>
        <v>6.3671915466694289</v>
      </c>
      <c r="AG183">
        <f t="shared" si="58"/>
        <v>7.0004143789495492</v>
      </c>
      <c r="AH183">
        <f t="shared" si="59"/>
        <v>5.616129700611209</v>
      </c>
      <c r="AI183">
        <f t="shared" si="60"/>
        <v>4.5633481819123585</v>
      </c>
      <c r="AJ183">
        <f t="shared" si="61"/>
        <v>4.1761628509271729</v>
      </c>
      <c r="AK183">
        <f t="shared" si="62"/>
        <v>3.4341655443903449</v>
      </c>
      <c r="AL183">
        <f t="shared" si="63"/>
        <v>2.4085776442556717</v>
      </c>
      <c r="AM183">
        <f t="shared" si="64"/>
        <v>1.9786594840982079</v>
      </c>
    </row>
    <row r="184" spans="1:39" x14ac:dyDescent="0.3">
      <c r="A184" t="s">
        <v>333</v>
      </c>
      <c r="B184" t="str">
        <f>VLOOKUP($A184,classification!$A$1:$D$339,2,FALSE)</f>
        <v>Predominantly Rural</v>
      </c>
      <c r="C184" t="str">
        <f>VLOOKUP($A184,classification!$A$1:$D$339,4,FALSE)</f>
        <v>Shire District</v>
      </c>
      <c r="D184">
        <v>88968</v>
      </c>
      <c r="E184">
        <v>17342</v>
      </c>
      <c r="F184">
        <v>5283</v>
      </c>
      <c r="G184">
        <v>4243</v>
      </c>
      <c r="H184">
        <v>4350</v>
      </c>
      <c r="I184">
        <v>5420</v>
      </c>
      <c r="J184">
        <v>6536</v>
      </c>
      <c r="K184">
        <v>6633</v>
      </c>
      <c r="L184">
        <v>5859</v>
      </c>
      <c r="M184">
        <v>5835</v>
      </c>
      <c r="N184">
        <v>6408</v>
      </c>
      <c r="O184">
        <v>5314</v>
      </c>
      <c r="P184">
        <v>4856</v>
      </c>
      <c r="Q184">
        <v>4360</v>
      </c>
      <c r="R184">
        <v>3583</v>
      </c>
      <c r="S184">
        <v>2550</v>
      </c>
      <c r="T184">
        <v>1993</v>
      </c>
      <c r="X184">
        <f t="shared" si="49"/>
        <v>19.492401762431435</v>
      </c>
      <c r="Y184">
        <f t="shared" si="50"/>
        <v>5.9380900998111681</v>
      </c>
      <c r="Z184">
        <f t="shared" si="51"/>
        <v>4.7691304738782483</v>
      </c>
      <c r="AA184">
        <f t="shared" si="52"/>
        <v>4.8893984353925006</v>
      </c>
      <c r="AB184">
        <f t="shared" si="53"/>
        <v>6.092078050535024</v>
      </c>
      <c r="AC184">
        <f t="shared" si="54"/>
        <v>7.3464616491322721</v>
      </c>
      <c r="AD184">
        <f t="shared" si="55"/>
        <v>7.4554896142433238</v>
      </c>
      <c r="AE184">
        <f t="shared" si="56"/>
        <v>6.5855138926355545</v>
      </c>
      <c r="AF184">
        <f t="shared" si="57"/>
        <v>6.5585379012678713</v>
      </c>
      <c r="AG184">
        <f t="shared" si="58"/>
        <v>7.2025896951712971</v>
      </c>
      <c r="AH184">
        <f t="shared" si="59"/>
        <v>5.9729340886610913</v>
      </c>
      <c r="AI184">
        <f t="shared" si="60"/>
        <v>5.4581422533944792</v>
      </c>
      <c r="AJ184">
        <f t="shared" si="61"/>
        <v>4.9006384317957021</v>
      </c>
      <c r="AK184">
        <f t="shared" si="62"/>
        <v>4.0272907112669722</v>
      </c>
      <c r="AL184">
        <f t="shared" si="63"/>
        <v>2.8661990828162933</v>
      </c>
      <c r="AM184">
        <f t="shared" si="64"/>
        <v>2.2401312831579894</v>
      </c>
    </row>
    <row r="185" spans="1:39" x14ac:dyDescent="0.3">
      <c r="A185" t="s">
        <v>334</v>
      </c>
      <c r="B185" t="str">
        <f>VLOOKUP($A185,classification!$A$1:$D$339,2,FALSE)</f>
        <v>Predominantly Rural</v>
      </c>
      <c r="C185" t="str">
        <f>VLOOKUP($A185,classification!$A$1:$D$339,4,FALSE)</f>
        <v>Shire District</v>
      </c>
      <c r="D185">
        <v>162822</v>
      </c>
      <c r="E185">
        <v>22679</v>
      </c>
      <c r="F185">
        <v>10372</v>
      </c>
      <c r="G185">
        <v>7658</v>
      </c>
      <c r="H185">
        <v>8890</v>
      </c>
      <c r="I185">
        <v>11499</v>
      </c>
      <c r="J185">
        <v>13726</v>
      </c>
      <c r="K185">
        <v>13566</v>
      </c>
      <c r="L185">
        <v>11881</v>
      </c>
      <c r="M185">
        <v>10702</v>
      </c>
      <c r="N185">
        <v>11632</v>
      </c>
      <c r="O185">
        <v>8897</v>
      </c>
      <c r="P185">
        <v>7001</v>
      </c>
      <c r="Q185">
        <v>5345</v>
      </c>
      <c r="R185">
        <v>4399</v>
      </c>
      <c r="S185">
        <v>3294</v>
      </c>
      <c r="T185">
        <v>2640</v>
      </c>
      <c r="X185">
        <f t="shared" si="49"/>
        <v>13.928707422829838</v>
      </c>
      <c r="Y185">
        <f t="shared" si="50"/>
        <v>6.3701465403938045</v>
      </c>
      <c r="Z185">
        <f t="shared" si="51"/>
        <v>4.7032956234415497</v>
      </c>
      <c r="AA185">
        <f t="shared" si="52"/>
        <v>5.4599501295893678</v>
      </c>
      <c r="AB185">
        <f t="shared" si="53"/>
        <v>7.0623134465858426</v>
      </c>
      <c r="AC185">
        <f t="shared" si="54"/>
        <v>8.4300647332670025</v>
      </c>
      <c r="AD185">
        <f t="shared" si="55"/>
        <v>8.3317979142867671</v>
      </c>
      <c r="AE185">
        <f t="shared" si="56"/>
        <v>7.2969254769011558</v>
      </c>
      <c r="AF185">
        <f t="shared" si="57"/>
        <v>6.5728218545405408</v>
      </c>
      <c r="AG185">
        <f t="shared" si="58"/>
        <v>7.1439977398631633</v>
      </c>
      <c r="AH185">
        <f t="shared" si="59"/>
        <v>5.464249302919753</v>
      </c>
      <c r="AI185">
        <f t="shared" si="60"/>
        <v>4.2997874980039557</v>
      </c>
      <c r="AJ185">
        <f t="shared" si="61"/>
        <v>3.2827259215585118</v>
      </c>
      <c r="AK185">
        <f t="shared" si="62"/>
        <v>2.701723354337866</v>
      </c>
      <c r="AL185">
        <f t="shared" si="63"/>
        <v>2.0230681357556106</v>
      </c>
      <c r="AM185">
        <f t="shared" si="64"/>
        <v>1.6214025131738954</v>
      </c>
    </row>
    <row r="186" spans="1:39" x14ac:dyDescent="0.3">
      <c r="A186" t="s">
        <v>335</v>
      </c>
      <c r="B186" t="str">
        <f>VLOOKUP($A186,classification!$A$1:$D$339,2,FALSE)</f>
        <v>Predominantly Rural</v>
      </c>
      <c r="C186" t="str">
        <f>VLOOKUP($A186,classification!$A$1:$D$339,4,FALSE)</f>
        <v>Shire District</v>
      </c>
      <c r="D186">
        <v>137420</v>
      </c>
      <c r="E186">
        <v>20882</v>
      </c>
      <c r="F186">
        <v>8701</v>
      </c>
      <c r="G186">
        <v>5976</v>
      </c>
      <c r="H186">
        <v>7534</v>
      </c>
      <c r="I186">
        <v>9479</v>
      </c>
      <c r="J186">
        <v>10926</v>
      </c>
      <c r="K186">
        <v>11412</v>
      </c>
      <c r="L186">
        <v>10159</v>
      </c>
      <c r="M186">
        <v>9191</v>
      </c>
      <c r="N186">
        <v>9951</v>
      </c>
      <c r="O186">
        <v>7505</v>
      </c>
      <c r="P186">
        <v>5949</v>
      </c>
      <c r="Q186">
        <v>4935</v>
      </c>
      <c r="R186">
        <v>4146</v>
      </c>
      <c r="S186">
        <v>3200</v>
      </c>
      <c r="T186">
        <v>2652</v>
      </c>
      <c r="X186">
        <f t="shared" si="49"/>
        <v>15.195750254693641</v>
      </c>
      <c r="Y186">
        <f t="shared" si="50"/>
        <v>6.3316838888080333</v>
      </c>
      <c r="Z186">
        <f t="shared" si="51"/>
        <v>4.3487119778780379</v>
      </c>
      <c r="AA186">
        <f t="shared" si="52"/>
        <v>5.4824625236501241</v>
      </c>
      <c r="AB186">
        <f t="shared" si="53"/>
        <v>6.8978314655799737</v>
      </c>
      <c r="AC186">
        <f t="shared" si="54"/>
        <v>7.9508077426866537</v>
      </c>
      <c r="AD186">
        <f t="shared" si="55"/>
        <v>8.3044680541405906</v>
      </c>
      <c r="AE186">
        <f t="shared" si="56"/>
        <v>7.3926648231698442</v>
      </c>
      <c r="AF186">
        <f t="shared" si="57"/>
        <v>6.6882549847183812</v>
      </c>
      <c r="AG186">
        <f t="shared" si="58"/>
        <v>7.2413040314364725</v>
      </c>
      <c r="AH186">
        <f t="shared" si="59"/>
        <v>5.4613593363411441</v>
      </c>
      <c r="AI186">
        <f t="shared" si="60"/>
        <v>4.3290641827972642</v>
      </c>
      <c r="AJ186">
        <f t="shared" si="61"/>
        <v>3.5911803230970745</v>
      </c>
      <c r="AK186">
        <f t="shared" si="62"/>
        <v>3.0170280890700045</v>
      </c>
      <c r="AL186">
        <f t="shared" si="63"/>
        <v>2.3286275651288024</v>
      </c>
      <c r="AM186">
        <f t="shared" si="64"/>
        <v>1.9298500946004948</v>
      </c>
    </row>
    <row r="187" spans="1:39" x14ac:dyDescent="0.3">
      <c r="A187" t="s">
        <v>336</v>
      </c>
      <c r="B187" t="str">
        <f>VLOOKUP($A187,classification!$A$1:$D$339,2,FALSE)</f>
        <v>Predominantly Urban</v>
      </c>
      <c r="C187" t="str">
        <f>VLOOKUP($A187,classification!$A$1:$D$339,4,FALSE)</f>
        <v>Shire District</v>
      </c>
      <c r="D187">
        <v>168927</v>
      </c>
      <c r="E187">
        <v>25539</v>
      </c>
      <c r="F187">
        <v>10860</v>
      </c>
      <c r="G187">
        <v>9292</v>
      </c>
      <c r="H187">
        <v>11018</v>
      </c>
      <c r="I187">
        <v>12003</v>
      </c>
      <c r="J187">
        <v>13356</v>
      </c>
      <c r="K187">
        <v>13016</v>
      </c>
      <c r="L187">
        <v>11296</v>
      </c>
      <c r="M187">
        <v>10037</v>
      </c>
      <c r="N187">
        <v>11192</v>
      </c>
      <c r="O187">
        <v>8316</v>
      </c>
      <c r="P187">
        <v>7265</v>
      </c>
      <c r="Q187">
        <v>6531</v>
      </c>
      <c r="R187">
        <v>5230</v>
      </c>
      <c r="S187">
        <v>3824</v>
      </c>
      <c r="T187">
        <v>2689</v>
      </c>
      <c r="X187">
        <f t="shared" si="49"/>
        <v>15.11836473743096</v>
      </c>
      <c r="Y187">
        <f t="shared" si="50"/>
        <v>6.4288124456126017</v>
      </c>
      <c r="Z187">
        <f t="shared" si="51"/>
        <v>5.5006008512552755</v>
      </c>
      <c r="AA187">
        <f t="shared" si="52"/>
        <v>6.5223439710644247</v>
      </c>
      <c r="AB187">
        <f t="shared" si="53"/>
        <v>7.105436075938127</v>
      </c>
      <c r="AC187">
        <f t="shared" si="54"/>
        <v>7.9063737590793659</v>
      </c>
      <c r="AD187">
        <f t="shared" si="55"/>
        <v>7.7051033878539252</v>
      </c>
      <c r="AE187">
        <f t="shared" si="56"/>
        <v>6.6869120981252257</v>
      </c>
      <c r="AF187">
        <f t="shared" si="57"/>
        <v>5.9416197529110208</v>
      </c>
      <c r="AG187">
        <f t="shared" si="58"/>
        <v>6.6253470433974435</v>
      </c>
      <c r="AH187">
        <f t="shared" si="59"/>
        <v>4.9228364915022462</v>
      </c>
      <c r="AI187">
        <f t="shared" si="60"/>
        <v>4.3006742557436048</v>
      </c>
      <c r="AJ187">
        <f t="shared" si="61"/>
        <v>3.8661670425686836</v>
      </c>
      <c r="AK187">
        <f t="shared" si="62"/>
        <v>3.0960118867913358</v>
      </c>
      <c r="AL187">
        <f t="shared" si="63"/>
        <v>2.2636997046061316</v>
      </c>
      <c r="AM187">
        <f t="shared" si="64"/>
        <v>1.5918118477212051</v>
      </c>
    </row>
    <row r="188" spans="1:39" x14ac:dyDescent="0.3">
      <c r="A188" t="s">
        <v>337</v>
      </c>
      <c r="B188" t="str">
        <f>VLOOKUP($A188,classification!$A$1:$D$339,2,FALSE)</f>
        <v>Predominantly Rural</v>
      </c>
      <c r="C188" t="str">
        <f>VLOOKUP($A188,classification!$A$1:$D$339,4,FALSE)</f>
        <v>Shire District</v>
      </c>
      <c r="D188">
        <v>139160</v>
      </c>
      <c r="E188">
        <v>20993</v>
      </c>
      <c r="F188">
        <v>8592</v>
      </c>
      <c r="G188">
        <v>6772</v>
      </c>
      <c r="H188">
        <v>7771</v>
      </c>
      <c r="I188">
        <v>9714</v>
      </c>
      <c r="J188">
        <v>11541</v>
      </c>
      <c r="K188">
        <v>11226</v>
      </c>
      <c r="L188">
        <v>9432</v>
      </c>
      <c r="M188">
        <v>9042</v>
      </c>
      <c r="N188">
        <v>10113</v>
      </c>
      <c r="O188">
        <v>7530</v>
      </c>
      <c r="P188">
        <v>5854</v>
      </c>
      <c r="Q188">
        <v>4889</v>
      </c>
      <c r="R188">
        <v>4169</v>
      </c>
      <c r="S188">
        <v>3255</v>
      </c>
      <c r="T188">
        <v>2826</v>
      </c>
      <c r="X188">
        <f t="shared" si="49"/>
        <v>15.085513078470825</v>
      </c>
      <c r="Y188">
        <f t="shared" si="50"/>
        <v>6.1741879850531758</v>
      </c>
      <c r="Z188">
        <f t="shared" si="51"/>
        <v>4.8663409025582061</v>
      </c>
      <c r="AA188">
        <f t="shared" si="52"/>
        <v>5.5842196033342919</v>
      </c>
      <c r="AB188">
        <f t="shared" si="53"/>
        <v>6.9804541534923832</v>
      </c>
      <c r="AC188">
        <f t="shared" si="54"/>
        <v>8.2933314170738726</v>
      </c>
      <c r="AD188">
        <f t="shared" si="55"/>
        <v>8.0669732681805115</v>
      </c>
      <c r="AE188">
        <f t="shared" si="56"/>
        <v>6.7778097154354704</v>
      </c>
      <c r="AF188">
        <f t="shared" si="57"/>
        <v>6.4975567691865477</v>
      </c>
      <c r="AG188">
        <f t="shared" si="58"/>
        <v>7.267174475423972</v>
      </c>
      <c r="AH188">
        <f t="shared" si="59"/>
        <v>5.4110376544984193</v>
      </c>
      <c r="AI188">
        <f t="shared" si="60"/>
        <v>4.2066685829261283</v>
      </c>
      <c r="AJ188">
        <f t="shared" si="61"/>
        <v>3.5132221902845644</v>
      </c>
      <c r="AK188">
        <f t="shared" si="62"/>
        <v>2.9958321356711699</v>
      </c>
      <c r="AL188">
        <f t="shared" si="63"/>
        <v>2.3390342052313882</v>
      </c>
      <c r="AM188">
        <f t="shared" si="64"/>
        <v>2.0307559643575739</v>
      </c>
    </row>
    <row r="189" spans="1:39" x14ac:dyDescent="0.3">
      <c r="A189" t="s">
        <v>338</v>
      </c>
      <c r="B189" t="str">
        <f>VLOOKUP($A189,classification!$A$1:$D$339,2,FALSE)</f>
        <v>Urban with Significant Rural</v>
      </c>
      <c r="C189" t="str">
        <f>VLOOKUP($A189,classification!$A$1:$D$339,4,FALSE)</f>
        <v>Shire District</v>
      </c>
      <c r="D189">
        <v>70542</v>
      </c>
      <c r="E189">
        <v>13052</v>
      </c>
      <c r="F189">
        <v>4168</v>
      </c>
      <c r="G189">
        <v>2992</v>
      </c>
      <c r="H189">
        <v>3702</v>
      </c>
      <c r="I189">
        <v>4347</v>
      </c>
      <c r="J189">
        <v>5313</v>
      </c>
      <c r="K189">
        <v>5799</v>
      </c>
      <c r="L189">
        <v>5012</v>
      </c>
      <c r="M189">
        <v>4505</v>
      </c>
      <c r="N189">
        <v>5080</v>
      </c>
      <c r="O189">
        <v>3890</v>
      </c>
      <c r="P189">
        <v>3450</v>
      </c>
      <c r="Q189">
        <v>3188</v>
      </c>
      <c r="R189">
        <v>2729</v>
      </c>
      <c r="S189">
        <v>2037</v>
      </c>
      <c r="T189">
        <v>1648</v>
      </c>
      <c r="X189">
        <f t="shared" si="49"/>
        <v>18.502452439681324</v>
      </c>
      <c r="Y189">
        <f t="shared" si="50"/>
        <v>5.9085367582433159</v>
      </c>
      <c r="Z189">
        <f t="shared" si="51"/>
        <v>4.2414448130191946</v>
      </c>
      <c r="AA189">
        <f t="shared" si="52"/>
        <v>5.2479373989963429</v>
      </c>
      <c r="AB189">
        <f t="shared" si="53"/>
        <v>6.1622862975248784</v>
      </c>
      <c r="AC189">
        <f t="shared" si="54"/>
        <v>7.5316832525304074</v>
      </c>
      <c r="AD189">
        <f t="shared" si="55"/>
        <v>8.2206345156077223</v>
      </c>
      <c r="AE189">
        <f t="shared" si="56"/>
        <v>7.1049870998837568</v>
      </c>
      <c r="AF189">
        <f t="shared" si="57"/>
        <v>6.3862663377845825</v>
      </c>
      <c r="AG189">
        <f t="shared" si="58"/>
        <v>7.2013835729069209</v>
      </c>
      <c r="AH189">
        <f t="shared" si="59"/>
        <v>5.5144452950015594</v>
      </c>
      <c r="AI189">
        <f t="shared" si="60"/>
        <v>4.890703410734031</v>
      </c>
      <c r="AJ189">
        <f t="shared" si="61"/>
        <v>4.5192934705565477</v>
      </c>
      <c r="AK189">
        <f t="shared" si="62"/>
        <v>3.8686172776501944</v>
      </c>
      <c r="AL189">
        <f t="shared" si="63"/>
        <v>2.8876414051203536</v>
      </c>
      <c r="AM189">
        <f t="shared" si="64"/>
        <v>2.3361968756201978</v>
      </c>
    </row>
    <row r="190" spans="1:39" x14ac:dyDescent="0.3">
      <c r="A190" t="s">
        <v>339</v>
      </c>
      <c r="B190" t="str">
        <f>VLOOKUP($A190,classification!$A$1:$D$339,2,FALSE)</f>
        <v>Predominantly Urban</v>
      </c>
      <c r="C190" t="str">
        <f>VLOOKUP($A190,classification!$A$1:$D$339,4,FALSE)</f>
        <v>Shire District</v>
      </c>
      <c r="D190">
        <v>87462</v>
      </c>
      <c r="E190">
        <v>16282</v>
      </c>
      <c r="F190">
        <v>5505</v>
      </c>
      <c r="G190">
        <v>4319</v>
      </c>
      <c r="H190">
        <v>4193</v>
      </c>
      <c r="I190">
        <v>4920</v>
      </c>
      <c r="J190">
        <v>6177</v>
      </c>
      <c r="K190">
        <v>6395</v>
      </c>
      <c r="L190">
        <v>5725</v>
      </c>
      <c r="M190">
        <v>5695</v>
      </c>
      <c r="N190">
        <v>7356</v>
      </c>
      <c r="O190">
        <v>5857</v>
      </c>
      <c r="P190">
        <v>4933</v>
      </c>
      <c r="Q190">
        <v>4059</v>
      </c>
      <c r="R190">
        <v>3215</v>
      </c>
      <c r="S190">
        <v>2307</v>
      </c>
      <c r="T190">
        <v>1768</v>
      </c>
      <c r="X190">
        <f t="shared" si="49"/>
        <v>18.616084699640986</v>
      </c>
      <c r="Y190">
        <f t="shared" si="50"/>
        <v>6.2941620360842423</v>
      </c>
      <c r="Z190">
        <f t="shared" si="51"/>
        <v>4.9381445656399352</v>
      </c>
      <c r="AA190">
        <f t="shared" si="52"/>
        <v>4.7940820013262906</v>
      </c>
      <c r="AB190">
        <f t="shared" si="53"/>
        <v>5.6253001303423202</v>
      </c>
      <c r="AC190">
        <f t="shared" si="54"/>
        <v>7.0624957124236811</v>
      </c>
      <c r="AD190">
        <f t="shared" si="55"/>
        <v>7.311746815759987</v>
      </c>
      <c r="AE190">
        <f t="shared" si="56"/>
        <v>6.5456998467906065</v>
      </c>
      <c r="AF190">
        <f t="shared" si="57"/>
        <v>6.5113992362397388</v>
      </c>
      <c r="AG190">
        <f t="shared" si="58"/>
        <v>8.4105097070727854</v>
      </c>
      <c r="AH190">
        <f t="shared" si="59"/>
        <v>6.6966225332144242</v>
      </c>
      <c r="AI190">
        <f t="shared" si="60"/>
        <v>5.6401637282476962</v>
      </c>
      <c r="AJ190">
        <f t="shared" si="61"/>
        <v>4.6408726075324145</v>
      </c>
      <c r="AK190">
        <f t="shared" si="62"/>
        <v>3.675882097368</v>
      </c>
      <c r="AL190">
        <f t="shared" si="63"/>
        <v>2.6377169513617345</v>
      </c>
      <c r="AM190">
        <f t="shared" si="64"/>
        <v>2.0214493151311426</v>
      </c>
    </row>
    <row r="191" spans="1:39" x14ac:dyDescent="0.3">
      <c r="A191" t="s">
        <v>340</v>
      </c>
      <c r="B191" t="str">
        <f>VLOOKUP($A191,classification!$A$1:$D$339,2,FALSE)</f>
        <v>Predominantly Urban</v>
      </c>
      <c r="C191" t="str">
        <f>VLOOKUP($A191,classification!$A$1:$D$339,4,FALSE)</f>
        <v>Shire District</v>
      </c>
      <c r="D191">
        <v>163570</v>
      </c>
      <c r="E191">
        <v>24484</v>
      </c>
      <c r="F191">
        <v>10322</v>
      </c>
      <c r="G191">
        <v>10865</v>
      </c>
      <c r="H191">
        <v>10277</v>
      </c>
      <c r="I191">
        <v>11588</v>
      </c>
      <c r="J191">
        <v>12673</v>
      </c>
      <c r="K191">
        <v>12792</v>
      </c>
      <c r="L191">
        <v>11251</v>
      </c>
      <c r="M191">
        <v>10258</v>
      </c>
      <c r="N191">
        <v>11421</v>
      </c>
      <c r="O191">
        <v>8456</v>
      </c>
      <c r="P191">
        <v>7056</v>
      </c>
      <c r="Q191">
        <v>6062</v>
      </c>
      <c r="R191">
        <v>4863</v>
      </c>
      <c r="S191">
        <v>3573</v>
      </c>
      <c r="T191">
        <v>2930</v>
      </c>
      <c r="X191">
        <f t="shared" si="49"/>
        <v>14.968515008864706</v>
      </c>
      <c r="Y191">
        <f t="shared" si="50"/>
        <v>6.3104481261845082</v>
      </c>
      <c r="Z191">
        <f t="shared" si="51"/>
        <v>6.6424160909702268</v>
      </c>
      <c r="AA191">
        <f t="shared" si="52"/>
        <v>6.282936968881824</v>
      </c>
      <c r="AB191">
        <f t="shared" si="53"/>
        <v>7.0844286849666807</v>
      </c>
      <c r="AC191">
        <f t="shared" si="54"/>
        <v>7.7477532554869475</v>
      </c>
      <c r="AD191">
        <f t="shared" si="55"/>
        <v>7.8205049825762671</v>
      </c>
      <c r="AE191">
        <f t="shared" si="56"/>
        <v>6.8784006847221377</v>
      </c>
      <c r="AF191">
        <f t="shared" si="57"/>
        <v>6.27132114690958</v>
      </c>
      <c r="AG191">
        <f t="shared" si="58"/>
        <v>6.982331723421165</v>
      </c>
      <c r="AH191">
        <f t="shared" si="59"/>
        <v>5.1696521366998835</v>
      </c>
      <c r="AI191">
        <f t="shared" si="60"/>
        <v>4.3137494650608303</v>
      </c>
      <c r="AJ191">
        <f t="shared" si="61"/>
        <v>3.7060585681971023</v>
      </c>
      <c r="AK191">
        <f t="shared" si="62"/>
        <v>2.9730390658433699</v>
      </c>
      <c r="AL191">
        <f t="shared" si="63"/>
        <v>2.184385889833099</v>
      </c>
      <c r="AM191">
        <f t="shared" si="64"/>
        <v>1.791282019930305</v>
      </c>
    </row>
    <row r="192" spans="1:39" x14ac:dyDescent="0.3">
      <c r="A192" t="s">
        <v>341</v>
      </c>
      <c r="B192" t="str">
        <f>VLOOKUP($A192,classification!$A$1:$D$339,2,FALSE)</f>
        <v>Urban with Significant Rural</v>
      </c>
      <c r="C192" t="str">
        <f>VLOOKUP($A192,classification!$A$1:$D$339,4,FALSE)</f>
        <v>Shire District</v>
      </c>
      <c r="D192">
        <v>162038</v>
      </c>
      <c r="E192">
        <v>24276</v>
      </c>
      <c r="F192">
        <v>10341</v>
      </c>
      <c r="G192">
        <v>12606</v>
      </c>
      <c r="H192">
        <v>10874</v>
      </c>
      <c r="I192">
        <v>11639</v>
      </c>
      <c r="J192">
        <v>12446</v>
      </c>
      <c r="K192">
        <v>11849</v>
      </c>
      <c r="L192">
        <v>10235</v>
      </c>
      <c r="M192">
        <v>9649</v>
      </c>
      <c r="N192">
        <v>11121</v>
      </c>
      <c r="O192">
        <v>8240</v>
      </c>
      <c r="P192">
        <v>6803</v>
      </c>
      <c r="Q192">
        <v>5736</v>
      </c>
      <c r="R192">
        <v>4878</v>
      </c>
      <c r="S192">
        <v>3741</v>
      </c>
      <c r="T192">
        <v>3118</v>
      </c>
      <c r="X192">
        <f t="shared" si="49"/>
        <v>14.981670966069688</v>
      </c>
      <c r="Y192">
        <f t="shared" si="50"/>
        <v>6.3818363593724925</v>
      </c>
      <c r="Z192">
        <f t="shared" si="51"/>
        <v>7.7796566237549216</v>
      </c>
      <c r="AA192">
        <f t="shared" si="52"/>
        <v>6.7107715474148035</v>
      </c>
      <c r="AB192">
        <f t="shared" si="53"/>
        <v>7.1828830274380087</v>
      </c>
      <c r="AC192">
        <f t="shared" si="54"/>
        <v>7.6809143534232707</v>
      </c>
      <c r="AD192">
        <f t="shared" si="55"/>
        <v>7.3124822572483001</v>
      </c>
      <c r="AE192">
        <f t="shared" si="56"/>
        <v>6.3164196052777744</v>
      </c>
      <c r="AF192">
        <f t="shared" si="57"/>
        <v>5.9547760401881042</v>
      </c>
      <c r="AG192">
        <f t="shared" si="58"/>
        <v>6.8632049272392894</v>
      </c>
      <c r="AH192">
        <f t="shared" si="59"/>
        <v>5.0852269220800057</v>
      </c>
      <c r="AI192">
        <f t="shared" si="60"/>
        <v>4.1983979066638693</v>
      </c>
      <c r="AJ192">
        <f t="shared" si="61"/>
        <v>3.5399103913896739</v>
      </c>
      <c r="AK192">
        <f t="shared" si="62"/>
        <v>3.0104049667361976</v>
      </c>
      <c r="AL192">
        <f t="shared" si="63"/>
        <v>2.3087177081919057</v>
      </c>
      <c r="AM192">
        <f t="shared" si="64"/>
        <v>1.9242399930880412</v>
      </c>
    </row>
    <row r="193" spans="1:39" x14ac:dyDescent="0.3">
      <c r="A193" t="s">
        <v>342</v>
      </c>
      <c r="B193" t="str">
        <f>VLOOKUP($A193,classification!$A$1:$D$339,2,FALSE)</f>
        <v>Urban with Significant Rural</v>
      </c>
      <c r="C193" t="str">
        <f>VLOOKUP($A193,classification!$A$1:$D$339,4,FALSE)</f>
        <v>Shire District</v>
      </c>
      <c r="D193">
        <v>121735</v>
      </c>
      <c r="E193">
        <v>20763</v>
      </c>
      <c r="F193">
        <v>7152</v>
      </c>
      <c r="G193">
        <v>5721</v>
      </c>
      <c r="H193">
        <v>6605</v>
      </c>
      <c r="I193">
        <v>8014</v>
      </c>
      <c r="J193">
        <v>9641</v>
      </c>
      <c r="K193">
        <v>9868</v>
      </c>
      <c r="L193">
        <v>8396</v>
      </c>
      <c r="M193">
        <v>7780</v>
      </c>
      <c r="N193">
        <v>8834</v>
      </c>
      <c r="O193">
        <v>6816</v>
      </c>
      <c r="P193">
        <v>5549</v>
      </c>
      <c r="Q193">
        <v>4847</v>
      </c>
      <c r="R193">
        <v>4387</v>
      </c>
      <c r="S193">
        <v>3402</v>
      </c>
      <c r="T193">
        <v>2578</v>
      </c>
      <c r="X193">
        <f t="shared" si="49"/>
        <v>17.055900110896619</v>
      </c>
      <c r="Y193">
        <f t="shared" si="50"/>
        <v>5.875056475130406</v>
      </c>
      <c r="Z193">
        <f t="shared" si="51"/>
        <v>4.6995523062389619</v>
      </c>
      <c r="AA193">
        <f t="shared" si="52"/>
        <v>5.4257198012075412</v>
      </c>
      <c r="AB193">
        <f t="shared" si="53"/>
        <v>6.5831519283689985</v>
      </c>
      <c r="AC193">
        <f t="shared" si="54"/>
        <v>7.9196615599457836</v>
      </c>
      <c r="AD193">
        <f t="shared" si="55"/>
        <v>8.106132172341562</v>
      </c>
      <c r="AE193">
        <f t="shared" si="56"/>
        <v>6.8969482893169589</v>
      </c>
      <c r="AF193">
        <f t="shared" si="57"/>
        <v>6.3909311208773154</v>
      </c>
      <c r="AG193">
        <f t="shared" si="58"/>
        <v>7.2567462110321603</v>
      </c>
      <c r="AH193">
        <f t="shared" si="59"/>
        <v>5.5990471105269641</v>
      </c>
      <c r="AI193">
        <f t="shared" si="60"/>
        <v>4.5582617981681519</v>
      </c>
      <c r="AJ193">
        <f t="shared" si="61"/>
        <v>3.9815993756931038</v>
      </c>
      <c r="AK193">
        <f t="shared" si="62"/>
        <v>3.6037294122479158</v>
      </c>
      <c r="AL193">
        <f t="shared" si="63"/>
        <v>2.7945948166098491</v>
      </c>
      <c r="AM193">
        <f t="shared" si="64"/>
        <v>2.1177147081775991</v>
      </c>
    </row>
    <row r="194" spans="1:39" x14ac:dyDescent="0.3">
      <c r="A194" t="s">
        <v>343</v>
      </c>
      <c r="B194" t="str">
        <f>VLOOKUP($A194,classification!$A$1:$D$339,2,FALSE)</f>
        <v>Predominantly Urban</v>
      </c>
      <c r="C194" t="str">
        <f>VLOOKUP($A194,classification!$A$1:$D$339,4,FALSE)</f>
        <v>Shire District</v>
      </c>
      <c r="D194">
        <v>78354</v>
      </c>
      <c r="E194">
        <v>11800</v>
      </c>
      <c r="F194">
        <v>5015</v>
      </c>
      <c r="G194">
        <v>4736</v>
      </c>
      <c r="H194">
        <v>5451</v>
      </c>
      <c r="I194">
        <v>6000</v>
      </c>
      <c r="J194">
        <v>6251</v>
      </c>
      <c r="K194">
        <v>6190</v>
      </c>
      <c r="L194">
        <v>5426</v>
      </c>
      <c r="M194">
        <v>4637</v>
      </c>
      <c r="N194">
        <v>4322</v>
      </c>
      <c r="O194">
        <v>3343</v>
      </c>
      <c r="P194">
        <v>3115</v>
      </c>
      <c r="Q194">
        <v>3159</v>
      </c>
      <c r="R194">
        <v>2623</v>
      </c>
      <c r="S194">
        <v>1756</v>
      </c>
      <c r="T194">
        <v>1147</v>
      </c>
      <c r="X194">
        <f t="shared" si="49"/>
        <v>15.059856548485081</v>
      </c>
      <c r="Y194">
        <f t="shared" si="50"/>
        <v>6.4004390331061591</v>
      </c>
      <c r="Z194">
        <f t="shared" si="51"/>
        <v>6.0443627638665545</v>
      </c>
      <c r="AA194">
        <f t="shared" si="52"/>
        <v>6.9568879699823878</v>
      </c>
      <c r="AB194">
        <f t="shared" si="53"/>
        <v>7.657554177195804</v>
      </c>
      <c r="AC194">
        <f t="shared" si="54"/>
        <v>7.9778951936084948</v>
      </c>
      <c r="AD194">
        <f t="shared" si="55"/>
        <v>7.900043392807004</v>
      </c>
      <c r="AE194">
        <f t="shared" si="56"/>
        <v>6.9249814942440722</v>
      </c>
      <c r="AF194">
        <f t="shared" si="57"/>
        <v>5.9180131199428239</v>
      </c>
      <c r="AG194">
        <f t="shared" si="58"/>
        <v>5.515991525640044</v>
      </c>
      <c r="AH194">
        <f t="shared" si="59"/>
        <v>4.2665339357275949</v>
      </c>
      <c r="AI194">
        <f t="shared" si="60"/>
        <v>3.9755468769941547</v>
      </c>
      <c r="AJ194">
        <f t="shared" si="61"/>
        <v>4.0317022742935906</v>
      </c>
      <c r="AK194">
        <f t="shared" si="62"/>
        <v>3.347627434464099</v>
      </c>
      <c r="AL194">
        <f t="shared" si="63"/>
        <v>2.2411108558593051</v>
      </c>
      <c r="AM194">
        <f t="shared" si="64"/>
        <v>1.4638691068739311</v>
      </c>
    </row>
    <row r="195" spans="1:39" x14ac:dyDescent="0.3">
      <c r="A195" t="s">
        <v>344</v>
      </c>
      <c r="B195" t="str">
        <f>VLOOKUP($A195,classification!$A$1:$D$339,2,FALSE)</f>
        <v>Predominantly Rural</v>
      </c>
      <c r="C195" t="str">
        <f>VLOOKUP($A195,classification!$A$1:$D$339,4,FALSE)</f>
        <v>Shire District</v>
      </c>
      <c r="D195">
        <v>60662</v>
      </c>
      <c r="E195">
        <v>10211</v>
      </c>
      <c r="F195">
        <v>3640</v>
      </c>
      <c r="G195">
        <v>2508</v>
      </c>
      <c r="H195">
        <v>2616</v>
      </c>
      <c r="I195">
        <v>3444</v>
      </c>
      <c r="J195">
        <v>4766</v>
      </c>
      <c r="K195">
        <v>4686</v>
      </c>
      <c r="L195">
        <v>4496</v>
      </c>
      <c r="M195">
        <v>4192</v>
      </c>
      <c r="N195">
        <v>5120</v>
      </c>
      <c r="O195">
        <v>4007</v>
      </c>
      <c r="P195">
        <v>3216</v>
      </c>
      <c r="Q195">
        <v>2414</v>
      </c>
      <c r="R195">
        <v>1865</v>
      </c>
      <c r="S195">
        <v>1418</v>
      </c>
      <c r="T195">
        <v>1298</v>
      </c>
      <c r="X195">
        <f t="shared" si="49"/>
        <v>16.832613497741583</v>
      </c>
      <c r="Y195">
        <f t="shared" si="50"/>
        <v>6.000461573967228</v>
      </c>
      <c r="Z195">
        <f t="shared" si="51"/>
        <v>4.1343839636015955</v>
      </c>
      <c r="AA195">
        <f t="shared" si="52"/>
        <v>4.3124196366753482</v>
      </c>
      <c r="AB195">
        <f t="shared" si="53"/>
        <v>5.6773597969074547</v>
      </c>
      <c r="AC195">
        <f t="shared" si="54"/>
        <v>7.8566483136065415</v>
      </c>
      <c r="AD195">
        <f t="shared" si="55"/>
        <v>7.7247700372556132</v>
      </c>
      <c r="AE195">
        <f t="shared" si="56"/>
        <v>7.4115591309221589</v>
      </c>
      <c r="AF195">
        <f t="shared" si="57"/>
        <v>6.9104216807886321</v>
      </c>
      <c r="AG195">
        <f t="shared" si="58"/>
        <v>8.4402096864593972</v>
      </c>
      <c r="AH195">
        <f t="shared" si="59"/>
        <v>6.605453166727111</v>
      </c>
      <c r="AI195">
        <f t="shared" si="60"/>
        <v>5.3015067093073096</v>
      </c>
      <c r="AJ195">
        <f t="shared" si="61"/>
        <v>3.9794269888892551</v>
      </c>
      <c r="AK195">
        <f t="shared" si="62"/>
        <v>3.074412317431011</v>
      </c>
      <c r="AL195">
        <f t="shared" si="63"/>
        <v>2.3375424483202005</v>
      </c>
      <c r="AM195">
        <f t="shared" si="64"/>
        <v>2.1397250337938085</v>
      </c>
    </row>
    <row r="196" spans="1:39" x14ac:dyDescent="0.3">
      <c r="A196" t="s">
        <v>345</v>
      </c>
      <c r="B196" t="str">
        <f>VLOOKUP($A196,classification!$A$1:$D$339,2,FALSE)</f>
        <v>Predominantly Urban</v>
      </c>
      <c r="C196" t="str">
        <f>VLOOKUP($A196,classification!$A$1:$D$339,4,FALSE)</f>
        <v>Shire District</v>
      </c>
      <c r="D196">
        <v>80815</v>
      </c>
      <c r="E196">
        <v>14877</v>
      </c>
      <c r="F196">
        <v>4800</v>
      </c>
      <c r="G196">
        <v>3749</v>
      </c>
      <c r="H196">
        <v>3931</v>
      </c>
      <c r="I196">
        <v>4926</v>
      </c>
      <c r="J196">
        <v>6130</v>
      </c>
      <c r="K196">
        <v>6219</v>
      </c>
      <c r="L196">
        <v>5551</v>
      </c>
      <c r="M196">
        <v>5170</v>
      </c>
      <c r="N196">
        <v>6294</v>
      </c>
      <c r="O196">
        <v>4753</v>
      </c>
      <c r="P196">
        <v>4264</v>
      </c>
      <c r="Q196">
        <v>3687</v>
      </c>
      <c r="R196">
        <v>3027</v>
      </c>
      <c r="S196">
        <v>2257</v>
      </c>
      <c r="T196">
        <v>1642</v>
      </c>
      <c r="X196">
        <f t="shared" si="49"/>
        <v>18.408711254098868</v>
      </c>
      <c r="Y196">
        <f t="shared" si="50"/>
        <v>5.9394914310462168</v>
      </c>
      <c r="Z196">
        <f t="shared" si="51"/>
        <v>4.6389902864567221</v>
      </c>
      <c r="AA196">
        <f t="shared" si="52"/>
        <v>4.8641960032172245</v>
      </c>
      <c r="AB196">
        <f t="shared" si="53"/>
        <v>6.0954030811111801</v>
      </c>
      <c r="AC196">
        <f t="shared" si="54"/>
        <v>7.5852255150652725</v>
      </c>
      <c r="AD196">
        <f t="shared" si="55"/>
        <v>7.6953535853492543</v>
      </c>
      <c r="AE196">
        <f t="shared" si="56"/>
        <v>6.8687743611953227</v>
      </c>
      <c r="AF196">
        <f t="shared" si="57"/>
        <v>6.397327228856029</v>
      </c>
      <c r="AG196">
        <f t="shared" si="58"/>
        <v>7.7881581389593517</v>
      </c>
      <c r="AH196">
        <f t="shared" si="59"/>
        <v>5.8813339107838889</v>
      </c>
      <c r="AI196">
        <f t="shared" si="60"/>
        <v>5.276248221246056</v>
      </c>
      <c r="AJ196">
        <f t="shared" si="61"/>
        <v>4.5622718554723756</v>
      </c>
      <c r="AK196">
        <f t="shared" si="62"/>
        <v>3.7455917837035204</v>
      </c>
      <c r="AL196">
        <f t="shared" si="63"/>
        <v>2.7927983666398566</v>
      </c>
      <c r="AM196">
        <f t="shared" si="64"/>
        <v>2.0318010270370599</v>
      </c>
    </row>
    <row r="197" spans="1:39" x14ac:dyDescent="0.3">
      <c r="A197" t="s">
        <v>346</v>
      </c>
      <c r="B197" t="str">
        <f>VLOOKUP($A197,classification!$A$1:$D$339,2,FALSE)</f>
        <v>Predominantly Rural</v>
      </c>
      <c r="C197" t="str">
        <f>VLOOKUP($A197,classification!$A$1:$D$339,4,FALSE)</f>
        <v>Shire District</v>
      </c>
      <c r="D197">
        <v>140325</v>
      </c>
      <c r="E197">
        <v>36688</v>
      </c>
      <c r="F197">
        <v>7803</v>
      </c>
      <c r="G197">
        <v>5809</v>
      </c>
      <c r="H197">
        <v>5704</v>
      </c>
      <c r="I197">
        <v>6858</v>
      </c>
      <c r="J197">
        <v>8810</v>
      </c>
      <c r="K197">
        <v>9190</v>
      </c>
      <c r="L197">
        <v>8381</v>
      </c>
      <c r="M197">
        <v>8563</v>
      </c>
      <c r="N197">
        <v>10646</v>
      </c>
      <c r="O197">
        <v>9675</v>
      </c>
      <c r="P197">
        <v>9493</v>
      </c>
      <c r="Q197">
        <v>8486</v>
      </c>
      <c r="R197">
        <v>7420</v>
      </c>
      <c r="S197">
        <v>5913</v>
      </c>
      <c r="T197">
        <v>5376</v>
      </c>
      <c r="X197">
        <f t="shared" si="49"/>
        <v>26.145020488152504</v>
      </c>
      <c r="Y197">
        <f t="shared" si="50"/>
        <v>5.560662747194014</v>
      </c>
      <c r="Z197">
        <f t="shared" si="51"/>
        <v>4.139675752716907</v>
      </c>
      <c r="AA197">
        <f t="shared" si="52"/>
        <v>4.064849456618564</v>
      </c>
      <c r="AB197">
        <f t="shared" si="53"/>
        <v>4.887226082308926</v>
      </c>
      <c r="AC197">
        <f t="shared" si="54"/>
        <v>6.278282558346695</v>
      </c>
      <c r="AD197">
        <f t="shared" si="55"/>
        <v>6.549082487083556</v>
      </c>
      <c r="AE197">
        <f t="shared" si="56"/>
        <v>5.9725636914306079</v>
      </c>
      <c r="AF197">
        <f t="shared" si="57"/>
        <v>6.102262604667736</v>
      </c>
      <c r="AG197">
        <f t="shared" si="58"/>
        <v>7.586673792980581</v>
      </c>
      <c r="AH197">
        <f t="shared" si="59"/>
        <v>6.89470871191876</v>
      </c>
      <c r="AI197">
        <f t="shared" si="60"/>
        <v>6.765009798681632</v>
      </c>
      <c r="AJ197">
        <f t="shared" si="61"/>
        <v>6.047389987528951</v>
      </c>
      <c r="AK197">
        <f t="shared" si="62"/>
        <v>5.287724924282915</v>
      </c>
      <c r="AL197">
        <f t="shared" si="63"/>
        <v>4.2137894174238379</v>
      </c>
      <c r="AM197">
        <f t="shared" si="64"/>
        <v>3.8311063602351685</v>
      </c>
    </row>
    <row r="198" spans="1:39" x14ac:dyDescent="0.3">
      <c r="A198" t="s">
        <v>347</v>
      </c>
      <c r="B198" t="str">
        <f>VLOOKUP($A198,classification!$A$1:$D$339,2,FALSE)</f>
        <v>Predominantly Rural</v>
      </c>
      <c r="C198" t="str">
        <f>VLOOKUP($A198,classification!$A$1:$D$339,4,FALSE)</f>
        <v>Shire District</v>
      </c>
      <c r="D198">
        <v>71580</v>
      </c>
      <c r="E198">
        <v>11473</v>
      </c>
      <c r="F198">
        <v>4537</v>
      </c>
      <c r="G198">
        <v>2953</v>
      </c>
      <c r="H198">
        <v>3101</v>
      </c>
      <c r="I198">
        <v>4194</v>
      </c>
      <c r="J198">
        <v>5500</v>
      </c>
      <c r="K198">
        <v>6102</v>
      </c>
      <c r="L198">
        <v>5657</v>
      </c>
      <c r="M198">
        <v>4933</v>
      </c>
      <c r="N198">
        <v>5529</v>
      </c>
      <c r="O198">
        <v>4150</v>
      </c>
      <c r="P198">
        <v>3251</v>
      </c>
      <c r="Q198">
        <v>2734</v>
      </c>
      <c r="R198">
        <v>2261</v>
      </c>
      <c r="S198">
        <v>1696</v>
      </c>
      <c r="T198">
        <v>1531</v>
      </c>
      <c r="X198">
        <f t="shared" si="49"/>
        <v>16.028220173232747</v>
      </c>
      <c r="Y198">
        <f t="shared" si="50"/>
        <v>6.3383626711371894</v>
      </c>
      <c r="Z198">
        <f t="shared" si="51"/>
        <v>4.1254540374406261</v>
      </c>
      <c r="AA198">
        <f t="shared" si="52"/>
        <v>4.3322157027102541</v>
      </c>
      <c r="AB198">
        <f t="shared" si="53"/>
        <v>5.859178541492037</v>
      </c>
      <c r="AC198">
        <f t="shared" si="54"/>
        <v>7.6837105336686227</v>
      </c>
      <c r="AD198">
        <f t="shared" si="55"/>
        <v>8.524727577535625</v>
      </c>
      <c r="AE198">
        <f t="shared" si="56"/>
        <v>7.9030455434478908</v>
      </c>
      <c r="AF198">
        <f t="shared" si="57"/>
        <v>6.8915898295613296</v>
      </c>
      <c r="AG198">
        <f t="shared" si="58"/>
        <v>7.7242246437552389</v>
      </c>
      <c r="AH198">
        <f t="shared" si="59"/>
        <v>5.7977088572226876</v>
      </c>
      <c r="AI198">
        <f t="shared" si="60"/>
        <v>4.5417714445375807</v>
      </c>
      <c r="AJ198">
        <f t="shared" si="61"/>
        <v>3.8195026543727297</v>
      </c>
      <c r="AK198">
        <f t="shared" si="62"/>
        <v>3.1587035484772281</v>
      </c>
      <c r="AL198">
        <f t="shared" si="63"/>
        <v>2.3693769209276336</v>
      </c>
      <c r="AM198">
        <f t="shared" si="64"/>
        <v>2.1388656049175747</v>
      </c>
    </row>
    <row r="199" spans="1:39" x14ac:dyDescent="0.3">
      <c r="A199" t="s">
        <v>348</v>
      </c>
      <c r="B199" t="str">
        <f>VLOOKUP($A199,classification!$A$1:$D$339,2,FALSE)</f>
        <v>Predominantly Urban</v>
      </c>
      <c r="C199" t="str">
        <f>VLOOKUP($A199,classification!$A$1:$D$339,4,FALSE)</f>
        <v>Shire District</v>
      </c>
      <c r="D199">
        <v>88800</v>
      </c>
      <c r="E199">
        <v>13624</v>
      </c>
      <c r="F199">
        <v>5782</v>
      </c>
      <c r="G199">
        <v>4798</v>
      </c>
      <c r="H199">
        <v>5554</v>
      </c>
      <c r="I199">
        <v>6290</v>
      </c>
      <c r="J199">
        <v>7369</v>
      </c>
      <c r="K199">
        <v>6952</v>
      </c>
      <c r="L199">
        <v>5981</v>
      </c>
      <c r="M199">
        <v>5252</v>
      </c>
      <c r="N199">
        <v>5743</v>
      </c>
      <c r="O199">
        <v>4577</v>
      </c>
      <c r="P199">
        <v>4012</v>
      </c>
      <c r="Q199">
        <v>3629</v>
      </c>
      <c r="R199">
        <v>2750</v>
      </c>
      <c r="S199">
        <v>1866</v>
      </c>
      <c r="T199">
        <v>1367</v>
      </c>
      <c r="X199">
        <f t="shared" si="49"/>
        <v>15.342342342342342</v>
      </c>
      <c r="Y199">
        <f t="shared" si="50"/>
        <v>6.5112612612612617</v>
      </c>
      <c r="Z199">
        <f t="shared" si="51"/>
        <v>5.4031531531531529</v>
      </c>
      <c r="AA199">
        <f t="shared" si="52"/>
        <v>6.2545045045045047</v>
      </c>
      <c r="AB199">
        <f t="shared" si="53"/>
        <v>7.083333333333333</v>
      </c>
      <c r="AC199">
        <f t="shared" si="54"/>
        <v>8.298423423423424</v>
      </c>
      <c r="AD199">
        <f t="shared" si="55"/>
        <v>7.8288288288288292</v>
      </c>
      <c r="AE199">
        <f t="shared" si="56"/>
        <v>6.7353603603603602</v>
      </c>
      <c r="AF199">
        <f t="shared" si="57"/>
        <v>5.9144144144144146</v>
      </c>
      <c r="AG199">
        <f t="shared" si="58"/>
        <v>6.4673423423423424</v>
      </c>
      <c r="AH199">
        <f t="shared" si="59"/>
        <v>5.1542792792792795</v>
      </c>
      <c r="AI199">
        <f t="shared" si="60"/>
        <v>4.5180180180180178</v>
      </c>
      <c r="AJ199">
        <f t="shared" si="61"/>
        <v>4.086711711711712</v>
      </c>
      <c r="AK199">
        <f t="shared" si="62"/>
        <v>3.0968468468468466</v>
      </c>
      <c r="AL199">
        <f t="shared" si="63"/>
        <v>2.1013513513513513</v>
      </c>
      <c r="AM199">
        <f t="shared" si="64"/>
        <v>1.5394144144144144</v>
      </c>
    </row>
    <row r="200" spans="1:39" x14ac:dyDescent="0.3">
      <c r="A200" t="s">
        <v>349</v>
      </c>
      <c r="B200" t="str">
        <f>VLOOKUP($A200,classification!$A$1:$D$339,2,FALSE)</f>
        <v>Urban with Significant Rural</v>
      </c>
      <c r="C200" t="str">
        <f>VLOOKUP($A200,classification!$A$1:$D$339,4,FALSE)</f>
        <v>Shire District</v>
      </c>
      <c r="D200">
        <v>138633</v>
      </c>
      <c r="E200">
        <v>21615</v>
      </c>
      <c r="F200">
        <v>8807</v>
      </c>
      <c r="G200">
        <v>6615</v>
      </c>
      <c r="H200">
        <v>8029</v>
      </c>
      <c r="I200">
        <v>9766</v>
      </c>
      <c r="J200">
        <v>10877</v>
      </c>
      <c r="K200">
        <v>11549</v>
      </c>
      <c r="L200">
        <v>10477</v>
      </c>
      <c r="M200">
        <v>9027</v>
      </c>
      <c r="N200">
        <v>8964</v>
      </c>
      <c r="O200">
        <v>6593</v>
      </c>
      <c r="P200">
        <v>5656</v>
      </c>
      <c r="Q200">
        <v>5356</v>
      </c>
      <c r="R200">
        <v>4601</v>
      </c>
      <c r="S200">
        <v>3456</v>
      </c>
      <c r="T200">
        <v>2546</v>
      </c>
      <c r="X200">
        <f t="shared" si="49"/>
        <v>15.591525827184004</v>
      </c>
      <c r="Y200">
        <f t="shared" si="50"/>
        <v>6.3527442960911182</v>
      </c>
      <c r="Z200">
        <f t="shared" si="51"/>
        <v>4.7715911795892749</v>
      </c>
      <c r="AA200">
        <f t="shared" si="52"/>
        <v>5.7915503523692049</v>
      </c>
      <c r="AB200">
        <f t="shared" si="53"/>
        <v>7.044498784560675</v>
      </c>
      <c r="AC200">
        <f t="shared" si="54"/>
        <v>7.8458952774591912</v>
      </c>
      <c r="AD200">
        <f t="shared" si="55"/>
        <v>8.330628349671434</v>
      </c>
      <c r="AE200">
        <f t="shared" si="56"/>
        <v>7.5573636868566645</v>
      </c>
      <c r="AF200">
        <f t="shared" si="57"/>
        <v>6.5114366709225076</v>
      </c>
      <c r="AG200">
        <f t="shared" si="58"/>
        <v>6.4659929454026095</v>
      </c>
      <c r="AH200">
        <f t="shared" si="59"/>
        <v>4.7557219421061365</v>
      </c>
      <c r="AI200">
        <f t="shared" si="60"/>
        <v>4.079836691119719</v>
      </c>
      <c r="AJ200">
        <f t="shared" si="61"/>
        <v>3.8634379981678242</v>
      </c>
      <c r="AK200">
        <f t="shared" si="62"/>
        <v>3.3188346209055566</v>
      </c>
      <c r="AL200">
        <f t="shared" si="63"/>
        <v>2.4929129428058254</v>
      </c>
      <c r="AM200">
        <f t="shared" si="64"/>
        <v>1.8365035741850786</v>
      </c>
    </row>
    <row r="201" spans="1:39" x14ac:dyDescent="0.3">
      <c r="A201" t="s">
        <v>350</v>
      </c>
      <c r="B201" t="str">
        <f>VLOOKUP($A201,classification!$A$1:$D$339,2,FALSE)</f>
        <v>Urban with Significant Rural</v>
      </c>
      <c r="C201" t="str">
        <f>VLOOKUP($A201,classification!$A$1:$D$339,4,FALSE)</f>
        <v>Shire District</v>
      </c>
      <c r="D201">
        <v>131065</v>
      </c>
      <c r="E201">
        <v>18793</v>
      </c>
      <c r="F201">
        <v>7933</v>
      </c>
      <c r="G201">
        <v>5704</v>
      </c>
      <c r="H201">
        <v>7594</v>
      </c>
      <c r="I201">
        <v>9585</v>
      </c>
      <c r="J201">
        <v>11321</v>
      </c>
      <c r="K201">
        <v>11430</v>
      </c>
      <c r="L201">
        <v>9681</v>
      </c>
      <c r="M201">
        <v>8438</v>
      </c>
      <c r="N201">
        <v>8836</v>
      </c>
      <c r="O201">
        <v>6481</v>
      </c>
      <c r="P201">
        <v>5362</v>
      </c>
      <c r="Q201">
        <v>4740</v>
      </c>
      <c r="R201">
        <v>3730</v>
      </c>
      <c r="S201">
        <v>2691</v>
      </c>
      <c r="T201">
        <v>2270</v>
      </c>
      <c r="X201">
        <f t="shared" si="49"/>
        <v>14.338686911074658</v>
      </c>
      <c r="Y201">
        <f t="shared" si="50"/>
        <v>6.052721931865868</v>
      </c>
      <c r="Z201">
        <f t="shared" si="51"/>
        <v>4.3520390645862737</v>
      </c>
      <c r="AA201">
        <f t="shared" si="52"/>
        <v>5.7940716438408426</v>
      </c>
      <c r="AB201">
        <f t="shared" si="53"/>
        <v>7.3131652233624536</v>
      </c>
      <c r="AC201">
        <f t="shared" si="54"/>
        <v>8.6376988517147986</v>
      </c>
      <c r="AD201">
        <f t="shared" si="55"/>
        <v>8.7208636935871517</v>
      </c>
      <c r="AE201">
        <f t="shared" si="56"/>
        <v>7.3864113226261781</v>
      </c>
      <c r="AF201">
        <f t="shared" si="57"/>
        <v>6.4380269332010833</v>
      </c>
      <c r="AG201">
        <f t="shared" si="58"/>
        <v>6.7416930530652728</v>
      </c>
      <c r="AH201">
        <f t="shared" si="59"/>
        <v>4.9448746805020409</v>
      </c>
      <c r="AI201">
        <f t="shared" si="60"/>
        <v>4.0910998359592572</v>
      </c>
      <c r="AJ201">
        <f t="shared" si="61"/>
        <v>3.6165261511463775</v>
      </c>
      <c r="AK201">
        <f t="shared" si="62"/>
        <v>2.845916148475947</v>
      </c>
      <c r="AL201">
        <f t="shared" si="63"/>
        <v>2.0531797199862662</v>
      </c>
      <c r="AM201">
        <f t="shared" si="64"/>
        <v>1.7319650555068096</v>
      </c>
    </row>
    <row r="202" spans="1:39" x14ac:dyDescent="0.3">
      <c r="A202" t="s">
        <v>351</v>
      </c>
      <c r="B202" t="str">
        <f>VLOOKUP($A202,classification!$A$1:$D$339,2,FALSE)</f>
        <v>Predominantly Urban</v>
      </c>
      <c r="C202" t="str">
        <f>VLOOKUP($A202,classification!$A$1:$D$339,4,FALSE)</f>
        <v>Shire District</v>
      </c>
      <c r="D202">
        <v>94302</v>
      </c>
      <c r="E202">
        <v>15274</v>
      </c>
      <c r="F202">
        <v>5874</v>
      </c>
      <c r="G202">
        <v>4795</v>
      </c>
      <c r="H202">
        <v>5612</v>
      </c>
      <c r="I202">
        <v>6261</v>
      </c>
      <c r="J202">
        <v>7314</v>
      </c>
      <c r="K202">
        <v>7771</v>
      </c>
      <c r="L202">
        <v>6569</v>
      </c>
      <c r="M202">
        <v>6009</v>
      </c>
      <c r="N202">
        <v>6109</v>
      </c>
      <c r="O202">
        <v>4560</v>
      </c>
      <c r="P202">
        <v>3837</v>
      </c>
      <c r="Q202">
        <v>3447</v>
      </c>
      <c r="R202">
        <v>3189</v>
      </c>
      <c r="S202">
        <v>2666</v>
      </c>
      <c r="T202">
        <v>2135</v>
      </c>
      <c r="X202">
        <f t="shared" si="49"/>
        <v>16.196899323450193</v>
      </c>
      <c r="Y202">
        <f t="shared" si="50"/>
        <v>6.2289240949290576</v>
      </c>
      <c r="Z202">
        <f t="shared" si="51"/>
        <v>5.0847277894424296</v>
      </c>
      <c r="AA202">
        <f t="shared" si="52"/>
        <v>5.9510932960064471</v>
      </c>
      <c r="AB202">
        <f t="shared" si="53"/>
        <v>6.639307755933066</v>
      </c>
      <c r="AC202">
        <f t="shared" si="54"/>
        <v>7.7559330661067634</v>
      </c>
      <c r="AD202">
        <f t="shared" si="55"/>
        <v>8.2405463298763539</v>
      </c>
      <c r="AE202">
        <f t="shared" si="56"/>
        <v>6.9659180081016308</v>
      </c>
      <c r="AF202">
        <f t="shared" si="57"/>
        <v>6.3720811859769677</v>
      </c>
      <c r="AG202">
        <f t="shared" si="58"/>
        <v>6.4781234756420858</v>
      </c>
      <c r="AH202">
        <f t="shared" si="59"/>
        <v>4.8355284087294015</v>
      </c>
      <c r="AI202">
        <f t="shared" si="60"/>
        <v>4.0688426544505951</v>
      </c>
      <c r="AJ202">
        <f t="shared" si="61"/>
        <v>3.6552777247566328</v>
      </c>
      <c r="AK202">
        <f t="shared" si="62"/>
        <v>3.3816886174206275</v>
      </c>
      <c r="AL202">
        <f t="shared" si="63"/>
        <v>2.8270874424720578</v>
      </c>
      <c r="AM202">
        <f t="shared" si="64"/>
        <v>2.2640028843502789</v>
      </c>
    </row>
    <row r="203" spans="1:39" x14ac:dyDescent="0.3">
      <c r="A203" t="s">
        <v>352</v>
      </c>
      <c r="B203" t="str">
        <f>VLOOKUP($A203,classification!$A$1:$D$339,2,FALSE)</f>
        <v>Urban with Significant Rural</v>
      </c>
      <c r="C203" t="str">
        <f>VLOOKUP($A203,classification!$A$1:$D$339,4,FALSE)</f>
        <v>Shire District</v>
      </c>
      <c r="D203">
        <v>120757</v>
      </c>
      <c r="E203">
        <v>19711</v>
      </c>
      <c r="F203">
        <v>7038</v>
      </c>
      <c r="G203">
        <v>5382</v>
      </c>
      <c r="H203">
        <v>6933</v>
      </c>
      <c r="I203">
        <v>8771</v>
      </c>
      <c r="J203">
        <v>9946</v>
      </c>
      <c r="K203">
        <v>10086</v>
      </c>
      <c r="L203">
        <v>8505</v>
      </c>
      <c r="M203">
        <v>7414</v>
      </c>
      <c r="N203">
        <v>8026</v>
      </c>
      <c r="O203">
        <v>6185</v>
      </c>
      <c r="P203">
        <v>5341</v>
      </c>
      <c r="Q203">
        <v>4748</v>
      </c>
      <c r="R203">
        <v>3769</v>
      </c>
      <c r="S203">
        <v>3147</v>
      </c>
      <c r="T203">
        <v>2706</v>
      </c>
      <c r="X203">
        <f t="shared" si="49"/>
        <v>16.322863270866286</v>
      </c>
      <c r="Y203">
        <f t="shared" si="50"/>
        <v>5.8282335599592567</v>
      </c>
      <c r="Z203">
        <f t="shared" si="51"/>
        <v>4.4568844870276667</v>
      </c>
      <c r="AA203">
        <f t="shared" si="52"/>
        <v>5.7412820788856962</v>
      </c>
      <c r="AB203">
        <f t="shared" si="53"/>
        <v>7.2633470523447912</v>
      </c>
      <c r="AC203">
        <f t="shared" si="54"/>
        <v>8.2363755310251161</v>
      </c>
      <c r="AD203">
        <f t="shared" si="55"/>
        <v>8.3523108391231986</v>
      </c>
      <c r="AE203">
        <f t="shared" si="56"/>
        <v>7.0430699669584369</v>
      </c>
      <c r="AF203">
        <f t="shared" si="57"/>
        <v>6.1396026731369613</v>
      </c>
      <c r="AG203">
        <f t="shared" si="58"/>
        <v>6.6464055913942879</v>
      </c>
      <c r="AH203">
        <f t="shared" si="59"/>
        <v>5.1218562899045192</v>
      </c>
      <c r="AI203">
        <f t="shared" si="60"/>
        <v>4.4229320039418001</v>
      </c>
      <c r="AJ203">
        <f t="shared" si="61"/>
        <v>3.9318631632120704</v>
      </c>
      <c r="AK203">
        <f t="shared" si="62"/>
        <v>3.1211441158690594</v>
      </c>
      <c r="AL203">
        <f t="shared" si="63"/>
        <v>2.6060601041761555</v>
      </c>
      <c r="AM203">
        <f t="shared" si="64"/>
        <v>2.2408638836671995</v>
      </c>
    </row>
    <row r="204" spans="1:39" x14ac:dyDescent="0.3">
      <c r="A204" t="s">
        <v>353</v>
      </c>
      <c r="B204" t="str">
        <f>VLOOKUP($A204,classification!$A$1:$D$339,2,FALSE)</f>
        <v>Predominantly Urban</v>
      </c>
      <c r="C204" t="str">
        <f>VLOOKUP($A204,classification!$A$1:$D$339,4,FALSE)</f>
        <v>Shire District</v>
      </c>
      <c r="D204">
        <v>131951</v>
      </c>
      <c r="E204">
        <v>19871</v>
      </c>
      <c r="F204">
        <v>7348</v>
      </c>
      <c r="G204">
        <v>5425</v>
      </c>
      <c r="H204">
        <v>8037</v>
      </c>
      <c r="I204">
        <v>9986</v>
      </c>
      <c r="J204">
        <v>11402</v>
      </c>
      <c r="K204">
        <v>11137</v>
      </c>
      <c r="L204">
        <v>9364</v>
      </c>
      <c r="M204">
        <v>8238</v>
      </c>
      <c r="N204">
        <v>8495</v>
      </c>
      <c r="O204">
        <v>6343</v>
      </c>
      <c r="P204">
        <v>5409</v>
      </c>
      <c r="Q204">
        <v>4789</v>
      </c>
      <c r="R204">
        <v>4166</v>
      </c>
      <c r="S204">
        <v>3146</v>
      </c>
      <c r="T204">
        <v>2361</v>
      </c>
      <c r="X204">
        <f t="shared" si="49"/>
        <v>15.059378102477435</v>
      </c>
      <c r="Y204">
        <f t="shared" si="50"/>
        <v>5.5687338481709121</v>
      </c>
      <c r="Z204">
        <f t="shared" si="51"/>
        <v>4.1113746769634183</v>
      </c>
      <c r="AA204">
        <f t="shared" si="52"/>
        <v>6.0908973785723486</v>
      </c>
      <c r="AB204">
        <f t="shared" si="53"/>
        <v>7.5679608339459348</v>
      </c>
      <c r="AC204">
        <f t="shared" si="54"/>
        <v>8.6410864639146343</v>
      </c>
      <c r="AD204">
        <f t="shared" si="55"/>
        <v>8.4402543368371585</v>
      </c>
      <c r="AE204">
        <f t="shared" si="56"/>
        <v>7.0965737281263497</v>
      </c>
      <c r="AF204">
        <f t="shared" si="57"/>
        <v>6.2432266523179063</v>
      </c>
      <c r="AG204">
        <f t="shared" si="58"/>
        <v>6.4379959227288914</v>
      </c>
      <c r="AH204">
        <f t="shared" si="59"/>
        <v>4.8070874794431262</v>
      </c>
      <c r="AI204">
        <f t="shared" si="60"/>
        <v>4.0992489636304388</v>
      </c>
      <c r="AJ204">
        <f t="shared" si="61"/>
        <v>3.6293775719774763</v>
      </c>
      <c r="AK204">
        <f t="shared" si="62"/>
        <v>3.1572326090745806</v>
      </c>
      <c r="AL204">
        <f t="shared" si="63"/>
        <v>2.3842183840971272</v>
      </c>
      <c r="AM204">
        <f t="shared" si="64"/>
        <v>1.789300573697812</v>
      </c>
    </row>
    <row r="205" spans="1:39" x14ac:dyDescent="0.3">
      <c r="A205" t="s">
        <v>354</v>
      </c>
      <c r="B205" t="str">
        <f>VLOOKUP($A205,classification!$A$1:$D$339,2,FALSE)</f>
        <v>Predominantly Urban</v>
      </c>
      <c r="C205" t="str">
        <f>VLOOKUP($A205,classification!$A$1:$D$339,4,FALSE)</f>
        <v>Shire District</v>
      </c>
      <c r="D205">
        <v>80330</v>
      </c>
      <c r="E205">
        <v>11304</v>
      </c>
      <c r="F205">
        <v>5628</v>
      </c>
      <c r="G205">
        <v>4895</v>
      </c>
      <c r="H205">
        <v>5041</v>
      </c>
      <c r="I205">
        <v>5953</v>
      </c>
      <c r="J205">
        <v>6775</v>
      </c>
      <c r="K205">
        <v>6792</v>
      </c>
      <c r="L205">
        <v>5703</v>
      </c>
      <c r="M205">
        <v>4469</v>
      </c>
      <c r="N205">
        <v>4445</v>
      </c>
      <c r="O205">
        <v>3389</v>
      </c>
      <c r="P205">
        <v>3088</v>
      </c>
      <c r="Q205">
        <v>2939</v>
      </c>
      <c r="R205">
        <v>2390</v>
      </c>
      <c r="S205">
        <v>1736</v>
      </c>
      <c r="T205">
        <v>1151</v>
      </c>
      <c r="X205">
        <f t="shared" si="49"/>
        <v>14.071953193078551</v>
      </c>
      <c r="Y205">
        <f t="shared" si="50"/>
        <v>7.0060998381675592</v>
      </c>
      <c r="Z205">
        <f t="shared" si="51"/>
        <v>6.093613842898046</v>
      </c>
      <c r="AA205">
        <f t="shared" si="52"/>
        <v>6.2753641229926549</v>
      </c>
      <c r="AB205">
        <f t="shared" si="53"/>
        <v>7.4106809411178887</v>
      </c>
      <c r="AC205">
        <f t="shared" si="54"/>
        <v>8.4339599153491847</v>
      </c>
      <c r="AD205">
        <f t="shared" si="55"/>
        <v>8.4551226191958175</v>
      </c>
      <c r="AE205">
        <f t="shared" si="56"/>
        <v>7.0994647080791733</v>
      </c>
      <c r="AF205">
        <f t="shared" si="57"/>
        <v>5.5633013818000743</v>
      </c>
      <c r="AG205">
        <f t="shared" si="58"/>
        <v>5.5334246234283579</v>
      </c>
      <c r="AH205">
        <f t="shared" si="59"/>
        <v>4.2188472550728244</v>
      </c>
      <c r="AI205">
        <f t="shared" si="60"/>
        <v>3.8441429104942113</v>
      </c>
      <c r="AJ205">
        <f t="shared" si="61"/>
        <v>3.6586580356031368</v>
      </c>
      <c r="AK205">
        <f t="shared" si="62"/>
        <v>2.9752271878501184</v>
      </c>
      <c r="AL205">
        <f t="shared" si="63"/>
        <v>2.1610855222208389</v>
      </c>
      <c r="AM205">
        <f t="shared" si="64"/>
        <v>1.4328395369102453</v>
      </c>
    </row>
    <row r="206" spans="1:39" x14ac:dyDescent="0.3">
      <c r="A206" t="s">
        <v>355</v>
      </c>
      <c r="B206" t="str">
        <f>VLOOKUP($A206,classification!$A$1:$D$339,2,FALSE)</f>
        <v>Predominantly Urban</v>
      </c>
      <c r="C206" t="str">
        <f>VLOOKUP($A206,classification!$A$1:$D$339,4,FALSE)</f>
        <v>Shire District</v>
      </c>
      <c r="D206">
        <v>84305</v>
      </c>
      <c r="E206">
        <v>13864</v>
      </c>
      <c r="F206">
        <v>5302</v>
      </c>
      <c r="G206">
        <v>3568</v>
      </c>
      <c r="H206">
        <v>4710</v>
      </c>
      <c r="I206">
        <v>5617</v>
      </c>
      <c r="J206">
        <v>6562</v>
      </c>
      <c r="K206">
        <v>7034</v>
      </c>
      <c r="L206">
        <v>6125</v>
      </c>
      <c r="M206">
        <v>5451</v>
      </c>
      <c r="N206">
        <v>5750</v>
      </c>
      <c r="O206">
        <v>4240</v>
      </c>
      <c r="P206">
        <v>3717</v>
      </c>
      <c r="Q206">
        <v>3361</v>
      </c>
      <c r="R206">
        <v>2717</v>
      </c>
      <c r="S206">
        <v>2172</v>
      </c>
      <c r="T206">
        <v>1897</v>
      </c>
      <c r="X206">
        <f t="shared" si="49"/>
        <v>16.445050708736137</v>
      </c>
      <c r="Y206">
        <f t="shared" si="50"/>
        <v>6.2890694502105449</v>
      </c>
      <c r="Z206">
        <f t="shared" si="51"/>
        <v>4.2322519423521738</v>
      </c>
      <c r="AA206">
        <f t="shared" si="52"/>
        <v>5.5868572445287938</v>
      </c>
      <c r="AB206">
        <f t="shared" si="53"/>
        <v>6.6627127691121526</v>
      </c>
      <c r="AC206">
        <f t="shared" si="54"/>
        <v>7.783642725816974</v>
      </c>
      <c r="AD206">
        <f t="shared" si="55"/>
        <v>8.343514619536208</v>
      </c>
      <c r="AE206">
        <f t="shared" si="56"/>
        <v>7.2652867564201413</v>
      </c>
      <c r="AF206">
        <f t="shared" si="57"/>
        <v>6.4658086708973368</v>
      </c>
      <c r="AG206">
        <f t="shared" si="58"/>
        <v>6.8204732815372751</v>
      </c>
      <c r="AH206">
        <f t="shared" si="59"/>
        <v>5.0293576893422696</v>
      </c>
      <c r="AI206">
        <f t="shared" si="60"/>
        <v>4.4089911630389658</v>
      </c>
      <c r="AJ206">
        <f t="shared" si="61"/>
        <v>3.9867149042168317</v>
      </c>
      <c r="AK206">
        <f t="shared" si="62"/>
        <v>3.2228218966846569</v>
      </c>
      <c r="AL206">
        <f t="shared" si="63"/>
        <v>2.5763596465215586</v>
      </c>
      <c r="AM206">
        <f t="shared" si="64"/>
        <v>2.2501630982741236</v>
      </c>
    </row>
    <row r="207" spans="1:39" x14ac:dyDescent="0.3">
      <c r="A207" t="s">
        <v>356</v>
      </c>
      <c r="B207" t="str">
        <f>VLOOKUP($A207,classification!$A$1:$D$339,2,FALSE)</f>
        <v>Predominantly Urban</v>
      </c>
      <c r="C207" t="str">
        <f>VLOOKUP($A207,classification!$A$1:$D$339,4,FALSE)</f>
        <v>Shire District</v>
      </c>
      <c r="D207">
        <v>82138</v>
      </c>
      <c r="E207">
        <v>10480</v>
      </c>
      <c r="F207">
        <v>5092</v>
      </c>
      <c r="G207">
        <v>5256</v>
      </c>
      <c r="H207">
        <v>7009</v>
      </c>
      <c r="I207">
        <v>7588</v>
      </c>
      <c r="J207">
        <v>7124</v>
      </c>
      <c r="K207">
        <v>6473</v>
      </c>
      <c r="L207">
        <v>5309</v>
      </c>
      <c r="M207">
        <v>4512</v>
      </c>
      <c r="N207">
        <v>4385</v>
      </c>
      <c r="O207">
        <v>3380</v>
      </c>
      <c r="P207">
        <v>2947</v>
      </c>
      <c r="Q207">
        <v>2443</v>
      </c>
      <c r="R207">
        <v>2080</v>
      </c>
      <c r="S207">
        <v>1667</v>
      </c>
      <c r="T207">
        <v>1343</v>
      </c>
      <c r="X207">
        <f t="shared" si="49"/>
        <v>12.759015315688233</v>
      </c>
      <c r="Y207">
        <f t="shared" si="50"/>
        <v>6.1993230904088241</v>
      </c>
      <c r="Z207">
        <f t="shared" si="51"/>
        <v>6.3989870705398229</v>
      </c>
      <c r="AA207">
        <f t="shared" si="52"/>
        <v>8.5332002240132461</v>
      </c>
      <c r="AB207">
        <f t="shared" si="53"/>
        <v>9.2381114709391507</v>
      </c>
      <c r="AC207">
        <f t="shared" si="54"/>
        <v>8.6732085027636412</v>
      </c>
      <c r="AD207">
        <f t="shared" si="55"/>
        <v>7.8806398987070541</v>
      </c>
      <c r="AE207">
        <f t="shared" si="56"/>
        <v>6.4635126250943538</v>
      </c>
      <c r="AF207">
        <f t="shared" si="57"/>
        <v>5.4931943801894372</v>
      </c>
      <c r="AG207">
        <f t="shared" si="58"/>
        <v>5.3385765419172611</v>
      </c>
      <c r="AH207">
        <f t="shared" si="59"/>
        <v>4.1150259319681508</v>
      </c>
      <c r="AI207">
        <f t="shared" si="60"/>
        <v>3.5878643258905742</v>
      </c>
      <c r="AJ207">
        <f t="shared" si="61"/>
        <v>2.9742628259757966</v>
      </c>
      <c r="AK207">
        <f t="shared" si="62"/>
        <v>2.5323236504419393</v>
      </c>
      <c r="AL207">
        <f t="shared" si="63"/>
        <v>2.0295113102339966</v>
      </c>
      <c r="AM207">
        <f t="shared" si="64"/>
        <v>1.6350532031459251</v>
      </c>
    </row>
    <row r="208" spans="1:39" x14ac:dyDescent="0.3">
      <c r="A208" t="s">
        <v>357</v>
      </c>
      <c r="B208" t="str">
        <f>VLOOKUP($A208,classification!$A$1:$D$339,2,FALSE)</f>
        <v>Predominantly Urban</v>
      </c>
      <c r="C208" t="str">
        <f>VLOOKUP($A208,classification!$A$1:$D$339,4,FALSE)</f>
        <v>Shire District</v>
      </c>
      <c r="D208">
        <v>103202</v>
      </c>
      <c r="E208">
        <v>16639</v>
      </c>
      <c r="F208">
        <v>6881</v>
      </c>
      <c r="G208">
        <v>10330</v>
      </c>
      <c r="H208">
        <v>6701</v>
      </c>
      <c r="I208">
        <v>6309</v>
      </c>
      <c r="J208">
        <v>7391</v>
      </c>
      <c r="K208">
        <v>7729</v>
      </c>
      <c r="L208">
        <v>6886</v>
      </c>
      <c r="M208">
        <v>5836</v>
      </c>
      <c r="N208">
        <v>5785</v>
      </c>
      <c r="O208">
        <v>4601</v>
      </c>
      <c r="P208">
        <v>4167</v>
      </c>
      <c r="Q208">
        <v>4167</v>
      </c>
      <c r="R208">
        <v>3572</v>
      </c>
      <c r="S208">
        <v>2569</v>
      </c>
      <c r="T208">
        <v>2164</v>
      </c>
      <c r="X208">
        <f t="shared" si="49"/>
        <v>16.122749559117072</v>
      </c>
      <c r="Y208">
        <f t="shared" si="50"/>
        <v>6.667506443673572</v>
      </c>
      <c r="Z208">
        <f t="shared" si="51"/>
        <v>10.009495940001162</v>
      </c>
      <c r="AA208">
        <f t="shared" si="52"/>
        <v>6.4930912191624195</v>
      </c>
      <c r="AB208">
        <f t="shared" si="53"/>
        <v>6.113253619115909</v>
      </c>
      <c r="AC208">
        <f t="shared" si="54"/>
        <v>7.1616829131218385</v>
      </c>
      <c r="AD208">
        <f t="shared" si="55"/>
        <v>7.4891959458150037</v>
      </c>
      <c r="AE208">
        <f t="shared" si="56"/>
        <v>6.6723513110211039</v>
      </c>
      <c r="AF208">
        <f t="shared" si="57"/>
        <v>5.654929168039379</v>
      </c>
      <c r="AG208">
        <f t="shared" si="58"/>
        <v>5.6055115210945523</v>
      </c>
      <c r="AH208">
        <f t="shared" si="59"/>
        <v>4.4582469331989687</v>
      </c>
      <c r="AI208">
        <f t="shared" si="60"/>
        <v>4.0377124474331891</v>
      </c>
      <c r="AJ208">
        <f t="shared" si="61"/>
        <v>4.0377124474331891</v>
      </c>
      <c r="AK208">
        <f t="shared" si="62"/>
        <v>3.4611732330768783</v>
      </c>
      <c r="AL208">
        <f t="shared" si="63"/>
        <v>2.4892928431619543</v>
      </c>
      <c r="AM208">
        <f t="shared" si="64"/>
        <v>2.0968585880118602</v>
      </c>
    </row>
    <row r="209" spans="1:39" x14ac:dyDescent="0.3">
      <c r="A209" t="s">
        <v>358</v>
      </c>
      <c r="B209" t="str">
        <f>VLOOKUP($A209,classification!$A$1:$D$339,2,FALSE)</f>
        <v>Predominantly Rural</v>
      </c>
      <c r="C209" t="str">
        <f>VLOOKUP($A209,classification!$A$1:$D$339,4,FALSE)</f>
        <v>Shire District</v>
      </c>
      <c r="D209">
        <v>125493</v>
      </c>
      <c r="E209">
        <v>25186</v>
      </c>
      <c r="F209">
        <v>7483</v>
      </c>
      <c r="G209">
        <v>6081</v>
      </c>
      <c r="H209">
        <v>6209</v>
      </c>
      <c r="I209">
        <v>7498</v>
      </c>
      <c r="J209">
        <v>8959</v>
      </c>
      <c r="K209">
        <v>9129</v>
      </c>
      <c r="L209">
        <v>7884</v>
      </c>
      <c r="M209">
        <v>8020</v>
      </c>
      <c r="N209">
        <v>9550</v>
      </c>
      <c r="O209">
        <v>7830</v>
      </c>
      <c r="P209">
        <v>7036</v>
      </c>
      <c r="Q209">
        <v>6076</v>
      </c>
      <c r="R209">
        <v>4997</v>
      </c>
      <c r="S209">
        <v>3882</v>
      </c>
      <c r="T209">
        <v>3195</v>
      </c>
      <c r="X209">
        <f t="shared" si="49"/>
        <v>20.069645318862406</v>
      </c>
      <c r="Y209">
        <f t="shared" si="50"/>
        <v>5.9628823918465574</v>
      </c>
      <c r="Z209">
        <f t="shared" si="51"/>
        <v>4.8456886041452512</v>
      </c>
      <c r="AA209">
        <f t="shared" si="52"/>
        <v>4.9476863251336729</v>
      </c>
      <c r="AB209">
        <f t="shared" si="53"/>
        <v>5.9748352497748876</v>
      </c>
      <c r="AC209">
        <f t="shared" si="54"/>
        <v>7.1390436119942944</v>
      </c>
      <c r="AD209">
        <f t="shared" si="55"/>
        <v>7.2745093351820422</v>
      </c>
      <c r="AE209">
        <f t="shared" si="56"/>
        <v>6.2824221271305971</v>
      </c>
      <c r="AF209">
        <f t="shared" si="57"/>
        <v>6.3907947056807952</v>
      </c>
      <c r="AG209">
        <f t="shared" si="58"/>
        <v>7.6099862143705224</v>
      </c>
      <c r="AH209">
        <f t="shared" si="59"/>
        <v>6.2393918385886069</v>
      </c>
      <c r="AI209">
        <f t="shared" si="60"/>
        <v>5.606687225582303</v>
      </c>
      <c r="AJ209">
        <f t="shared" si="61"/>
        <v>4.8417043181691408</v>
      </c>
      <c r="AK209">
        <f t="shared" si="62"/>
        <v>3.9818954045245554</v>
      </c>
      <c r="AL209">
        <f t="shared" si="63"/>
        <v>3.0933996318519759</v>
      </c>
      <c r="AM209">
        <f t="shared" si="64"/>
        <v>2.5459587387344316</v>
      </c>
    </row>
    <row r="210" spans="1:39" x14ac:dyDescent="0.3">
      <c r="A210" t="s">
        <v>359</v>
      </c>
      <c r="B210" t="str">
        <f>VLOOKUP($A210,classification!$A$1:$D$339,2,FALSE)</f>
        <v>Urban with Significant Rural</v>
      </c>
      <c r="C210" t="str">
        <f>VLOOKUP($A210,classification!$A$1:$D$339,4,FALSE)</f>
        <v>Shire District</v>
      </c>
      <c r="D210">
        <v>121637</v>
      </c>
      <c r="E210">
        <v>24593</v>
      </c>
      <c r="F210">
        <v>6775</v>
      </c>
      <c r="G210">
        <v>4851</v>
      </c>
      <c r="H210">
        <v>5293</v>
      </c>
      <c r="I210">
        <v>7332</v>
      </c>
      <c r="J210">
        <v>9210</v>
      </c>
      <c r="K210">
        <v>9494</v>
      </c>
      <c r="L210">
        <v>8539</v>
      </c>
      <c r="M210">
        <v>8095</v>
      </c>
      <c r="N210">
        <v>9571</v>
      </c>
      <c r="O210">
        <v>7827</v>
      </c>
      <c r="P210">
        <v>6814</v>
      </c>
      <c r="Q210">
        <v>6006</v>
      </c>
      <c r="R210">
        <v>5061</v>
      </c>
      <c r="S210">
        <v>3687</v>
      </c>
      <c r="T210">
        <v>3025</v>
      </c>
      <c r="X210">
        <f t="shared" si="49"/>
        <v>20.218354612494554</v>
      </c>
      <c r="Y210">
        <f t="shared" si="50"/>
        <v>5.5698512788049692</v>
      </c>
      <c r="Z210">
        <f t="shared" si="51"/>
        <v>3.9880957274513511</v>
      </c>
      <c r="AA210">
        <f t="shared" si="52"/>
        <v>4.3514720027623177</v>
      </c>
      <c r="AB210">
        <f t="shared" si="53"/>
        <v>6.0277711551583808</v>
      </c>
      <c r="AC210">
        <f t="shared" si="54"/>
        <v>7.57170926609502</v>
      </c>
      <c r="AD210">
        <f t="shared" si="55"/>
        <v>7.8051908547563649</v>
      </c>
      <c r="AE210">
        <f t="shared" si="56"/>
        <v>7.0200679069690963</v>
      </c>
      <c r="AF210">
        <f t="shared" si="57"/>
        <v>6.6550473951182614</v>
      </c>
      <c r="AG210">
        <f t="shared" si="58"/>
        <v>7.868493961541307</v>
      </c>
      <c r="AH210">
        <f t="shared" si="59"/>
        <v>6.4347196987758659</v>
      </c>
      <c r="AI210">
        <f t="shared" si="60"/>
        <v>5.6019138913324067</v>
      </c>
      <c r="AJ210">
        <f t="shared" si="61"/>
        <v>4.9376423292254827</v>
      </c>
      <c r="AK210">
        <f t="shared" si="62"/>
        <v>4.1607405641375568</v>
      </c>
      <c r="AL210">
        <f t="shared" si="63"/>
        <v>3.0311500612478111</v>
      </c>
      <c r="AM210">
        <f t="shared" si="64"/>
        <v>2.4869077665512962</v>
      </c>
    </row>
    <row r="211" spans="1:39" x14ac:dyDescent="0.3">
      <c r="A211" t="s">
        <v>360</v>
      </c>
      <c r="B211" t="str">
        <f>VLOOKUP($A211,classification!$A$1:$D$339,2,FALSE)</f>
        <v>Urban with Significant Rural</v>
      </c>
      <c r="C211" t="str">
        <f>VLOOKUP($A211,classification!$A$1:$D$339,4,FALSE)</f>
        <v>Shire District</v>
      </c>
      <c r="D211">
        <v>94113</v>
      </c>
      <c r="E211">
        <v>18537</v>
      </c>
      <c r="F211">
        <v>6029</v>
      </c>
      <c r="G211">
        <v>4904</v>
      </c>
      <c r="H211">
        <v>4700</v>
      </c>
      <c r="I211">
        <v>5328</v>
      </c>
      <c r="J211">
        <v>6402</v>
      </c>
      <c r="K211">
        <v>6572</v>
      </c>
      <c r="L211">
        <v>6013</v>
      </c>
      <c r="M211">
        <v>6023</v>
      </c>
      <c r="N211">
        <v>7224</v>
      </c>
      <c r="O211">
        <v>6151</v>
      </c>
      <c r="P211">
        <v>5058</v>
      </c>
      <c r="Q211">
        <v>4523</v>
      </c>
      <c r="R211">
        <v>3793</v>
      </c>
      <c r="S211">
        <v>2853</v>
      </c>
      <c r="T211">
        <v>2310</v>
      </c>
      <c r="X211">
        <f t="shared" si="49"/>
        <v>19.696535016416437</v>
      </c>
      <c r="Y211">
        <f t="shared" si="50"/>
        <v>6.4061288026096292</v>
      </c>
      <c r="Z211">
        <f t="shared" si="51"/>
        <v>5.2107572811407561</v>
      </c>
      <c r="AA211">
        <f t="shared" si="52"/>
        <v>4.9939965785810676</v>
      </c>
      <c r="AB211">
        <f t="shared" si="53"/>
        <v>5.66127952567658</v>
      </c>
      <c r="AC211">
        <f t="shared" si="54"/>
        <v>6.8024608715055308</v>
      </c>
      <c r="AD211">
        <f t="shared" si="55"/>
        <v>6.9830947903052714</v>
      </c>
      <c r="AE211">
        <f t="shared" si="56"/>
        <v>6.3891279631931823</v>
      </c>
      <c r="AF211">
        <f t="shared" si="57"/>
        <v>6.3997534878284617</v>
      </c>
      <c r="AG211">
        <f t="shared" si="58"/>
        <v>7.6758789965254532</v>
      </c>
      <c r="AH211">
        <f t="shared" si="59"/>
        <v>6.5357602031600308</v>
      </c>
      <c r="AI211">
        <f t="shared" si="60"/>
        <v>5.3743903605240506</v>
      </c>
      <c r="AJ211">
        <f t="shared" si="61"/>
        <v>4.8059247925366311</v>
      </c>
      <c r="AK211">
        <f t="shared" si="62"/>
        <v>4.030261494161274</v>
      </c>
      <c r="AL211">
        <f t="shared" si="63"/>
        <v>3.0314621784450608</v>
      </c>
      <c r="AM211">
        <f t="shared" si="64"/>
        <v>2.4544961907494183</v>
      </c>
    </row>
    <row r="212" spans="1:39" x14ac:dyDescent="0.3">
      <c r="A212" t="s">
        <v>361</v>
      </c>
      <c r="B212" t="str">
        <f>VLOOKUP($A212,classification!$A$1:$D$339,2,FALSE)</f>
        <v>Predominantly Rural</v>
      </c>
      <c r="C212" t="str">
        <f>VLOOKUP($A212,classification!$A$1:$D$339,4,FALSE)</f>
        <v>Shire District</v>
      </c>
      <c r="D212">
        <v>140959</v>
      </c>
      <c r="E212">
        <v>30689</v>
      </c>
      <c r="F212">
        <v>8333</v>
      </c>
      <c r="G212">
        <v>6637</v>
      </c>
      <c r="H212">
        <v>6316</v>
      </c>
      <c r="I212">
        <v>7908</v>
      </c>
      <c r="J212">
        <v>9462</v>
      </c>
      <c r="K212">
        <v>10127</v>
      </c>
      <c r="L212">
        <v>9076</v>
      </c>
      <c r="M212">
        <v>8904</v>
      </c>
      <c r="N212">
        <v>10765</v>
      </c>
      <c r="O212">
        <v>9368</v>
      </c>
      <c r="P212">
        <v>8512</v>
      </c>
      <c r="Q212">
        <v>7585</v>
      </c>
      <c r="R212">
        <v>6242</v>
      </c>
      <c r="S212">
        <v>4795</v>
      </c>
      <c r="T212">
        <v>3555</v>
      </c>
      <c r="X212">
        <f t="shared" si="49"/>
        <v>21.771578969771351</v>
      </c>
      <c r="Y212">
        <f t="shared" si="50"/>
        <v>5.911648067877894</v>
      </c>
      <c r="Z212">
        <f t="shared" si="51"/>
        <v>4.7084613256336949</v>
      </c>
      <c r="AA212">
        <f t="shared" si="52"/>
        <v>4.4807355330273344</v>
      </c>
      <c r="AB212">
        <f t="shared" si="53"/>
        <v>5.6101419561716526</v>
      </c>
      <c r="AC212">
        <f t="shared" si="54"/>
        <v>6.7125901857987076</v>
      </c>
      <c r="AD212">
        <f t="shared" si="55"/>
        <v>7.184358572350825</v>
      </c>
      <c r="AE212">
        <f t="shared" si="56"/>
        <v>6.4387516937549218</v>
      </c>
      <c r="AF212">
        <f t="shared" si="57"/>
        <v>6.3167303967820434</v>
      </c>
      <c r="AG212">
        <f t="shared" si="58"/>
        <v>7.636972452982782</v>
      </c>
      <c r="AH212">
        <f t="shared" si="59"/>
        <v>6.6459041281507387</v>
      </c>
      <c r="AI212">
        <f t="shared" si="60"/>
        <v>6.0386353478671104</v>
      </c>
      <c r="AJ212">
        <f t="shared" si="61"/>
        <v>5.3809973112749097</v>
      </c>
      <c r="AK212">
        <f t="shared" si="62"/>
        <v>4.4282379982831888</v>
      </c>
      <c r="AL212">
        <f t="shared" si="63"/>
        <v>3.4016983661915878</v>
      </c>
      <c r="AM212">
        <f t="shared" si="64"/>
        <v>2.5220099461545558</v>
      </c>
    </row>
    <row r="213" spans="1:39" x14ac:dyDescent="0.3">
      <c r="A213" t="s">
        <v>362</v>
      </c>
      <c r="B213" t="str">
        <f>VLOOKUP($A213,classification!$A$1:$D$339,2,FALSE)</f>
        <v>Predominantly Rural</v>
      </c>
      <c r="C213" t="str">
        <f>VLOOKUP($A213,classification!$A$1:$D$339,4,FALSE)</f>
        <v>Shire District</v>
      </c>
      <c r="D213">
        <v>99638</v>
      </c>
      <c r="E213">
        <v>26328</v>
      </c>
      <c r="F213">
        <v>5403</v>
      </c>
      <c r="G213">
        <v>3978</v>
      </c>
      <c r="H213">
        <v>3589</v>
      </c>
      <c r="I213">
        <v>4487</v>
      </c>
      <c r="J213">
        <v>5751</v>
      </c>
      <c r="K213">
        <v>6531</v>
      </c>
      <c r="L213">
        <v>6366</v>
      </c>
      <c r="M213">
        <v>6629</v>
      </c>
      <c r="N213">
        <v>8592</v>
      </c>
      <c r="O213">
        <v>7708</v>
      </c>
      <c r="P213">
        <v>6977</v>
      </c>
      <c r="Q213">
        <v>6440</v>
      </c>
      <c r="R213">
        <v>5346</v>
      </c>
      <c r="S213">
        <v>4118</v>
      </c>
      <c r="T213">
        <v>3447</v>
      </c>
      <c r="X213">
        <f t="shared" si="49"/>
        <v>26.42365362612658</v>
      </c>
      <c r="Y213">
        <f t="shared" si="50"/>
        <v>5.422629920311528</v>
      </c>
      <c r="Z213">
        <f t="shared" si="51"/>
        <v>3.9924526786968828</v>
      </c>
      <c r="AA213">
        <f t="shared" si="52"/>
        <v>3.6020393825648851</v>
      </c>
      <c r="AB213">
        <f t="shared" si="53"/>
        <v>4.5033019530701139</v>
      </c>
      <c r="AC213">
        <f t="shared" si="54"/>
        <v>5.7718942572111045</v>
      </c>
      <c r="AD213">
        <f t="shared" si="55"/>
        <v>6.5547281157791204</v>
      </c>
      <c r="AE213">
        <f t="shared" si="56"/>
        <v>6.3891286456974248</v>
      </c>
      <c r="AF213">
        <f t="shared" si="57"/>
        <v>6.6530841646761276</v>
      </c>
      <c r="AG213">
        <f t="shared" si="58"/>
        <v>8.6232160420723023</v>
      </c>
      <c r="AH213">
        <f t="shared" si="59"/>
        <v>7.7360043356952168</v>
      </c>
      <c r="AI213">
        <f t="shared" si="60"/>
        <v>7.0023485015757041</v>
      </c>
      <c r="AJ213">
        <f t="shared" si="61"/>
        <v>6.4633974989461853</v>
      </c>
      <c r="AK213">
        <f t="shared" si="62"/>
        <v>5.365422830646942</v>
      </c>
      <c r="AL213">
        <f t="shared" si="63"/>
        <v>4.1329613199783219</v>
      </c>
      <c r="AM213">
        <f t="shared" si="64"/>
        <v>3.4595234749794255</v>
      </c>
    </row>
    <row r="214" spans="1:39" x14ac:dyDescent="0.3">
      <c r="A214" t="s">
        <v>363</v>
      </c>
      <c r="B214" t="str">
        <f>VLOOKUP($A214,classification!$A$1:$D$339,2,FALSE)</f>
        <v>Predominantly Urban</v>
      </c>
      <c r="C214" t="str">
        <f>VLOOKUP($A214,classification!$A$1:$D$339,4,FALSE)</f>
        <v>Shire District</v>
      </c>
      <c r="D214">
        <v>125630</v>
      </c>
      <c r="E214">
        <v>19606</v>
      </c>
      <c r="F214">
        <v>7741</v>
      </c>
      <c r="G214">
        <v>14969</v>
      </c>
      <c r="H214">
        <v>11227</v>
      </c>
      <c r="I214">
        <v>10009</v>
      </c>
      <c r="J214">
        <v>9051</v>
      </c>
      <c r="K214">
        <v>8177</v>
      </c>
      <c r="L214">
        <v>6955</v>
      </c>
      <c r="M214">
        <v>6863</v>
      </c>
      <c r="N214">
        <v>6816</v>
      </c>
      <c r="O214">
        <v>5306</v>
      </c>
      <c r="P214">
        <v>4711</v>
      </c>
      <c r="Q214">
        <v>4431</v>
      </c>
      <c r="R214">
        <v>4097</v>
      </c>
      <c r="S214">
        <v>3541</v>
      </c>
      <c r="T214">
        <v>2826</v>
      </c>
      <c r="X214">
        <f t="shared" si="49"/>
        <v>15.60614502905357</v>
      </c>
      <c r="Y214">
        <f t="shared" si="50"/>
        <v>6.1617448061768689</v>
      </c>
      <c r="Z214">
        <f t="shared" si="51"/>
        <v>11.915147655814694</v>
      </c>
      <c r="AA214">
        <f t="shared" si="52"/>
        <v>8.9365597389158644</v>
      </c>
      <c r="AB214">
        <f t="shared" si="53"/>
        <v>7.9670460877179021</v>
      </c>
      <c r="AC214">
        <f t="shared" si="54"/>
        <v>7.204489373557271</v>
      </c>
      <c r="AD214">
        <f t="shared" si="55"/>
        <v>6.508795669824087</v>
      </c>
      <c r="AE214">
        <f t="shared" si="56"/>
        <v>5.536098065748627</v>
      </c>
      <c r="AF214">
        <f t="shared" si="57"/>
        <v>5.4628671495661862</v>
      </c>
      <c r="AG214">
        <f t="shared" si="58"/>
        <v>5.4254557032555919</v>
      </c>
      <c r="AH214">
        <f t="shared" si="59"/>
        <v>4.2235134920003183</v>
      </c>
      <c r="AI214">
        <f t="shared" si="60"/>
        <v>3.7499005014725784</v>
      </c>
      <c r="AJ214">
        <f t="shared" si="61"/>
        <v>3.5270238000477594</v>
      </c>
      <c r="AK214">
        <f t="shared" si="62"/>
        <v>3.2611637347767255</v>
      </c>
      <c r="AL214">
        <f t="shared" si="63"/>
        <v>2.8185942848045848</v>
      </c>
      <c r="AM214">
        <f t="shared" si="64"/>
        <v>2.2494627079519223</v>
      </c>
    </row>
    <row r="215" spans="1:39" x14ac:dyDescent="0.3">
      <c r="A215" t="s">
        <v>364</v>
      </c>
      <c r="B215" t="str">
        <f>VLOOKUP($A215,classification!$A$1:$D$339,2,FALSE)</f>
        <v>Predominantly Rural</v>
      </c>
      <c r="C215" t="str">
        <f>VLOOKUP($A215,classification!$A$1:$D$339,4,FALSE)</f>
        <v>Shire District</v>
      </c>
      <c r="D215">
        <v>115420</v>
      </c>
      <c r="E215">
        <v>23088</v>
      </c>
      <c r="F215">
        <v>6736</v>
      </c>
      <c r="G215">
        <v>4521</v>
      </c>
      <c r="H215">
        <v>4875</v>
      </c>
      <c r="I215">
        <v>6699</v>
      </c>
      <c r="J215">
        <v>8131</v>
      </c>
      <c r="K215">
        <v>8622</v>
      </c>
      <c r="L215">
        <v>8038</v>
      </c>
      <c r="M215">
        <v>7916</v>
      </c>
      <c r="N215">
        <v>9489</v>
      </c>
      <c r="O215">
        <v>7735</v>
      </c>
      <c r="P215">
        <v>6514</v>
      </c>
      <c r="Q215">
        <v>5587</v>
      </c>
      <c r="R215">
        <v>4632</v>
      </c>
      <c r="S215">
        <v>3620</v>
      </c>
      <c r="T215">
        <v>2735</v>
      </c>
      <c r="X215">
        <f t="shared" si="49"/>
        <v>20.003465603881477</v>
      </c>
      <c r="Y215">
        <f t="shared" si="50"/>
        <v>5.8360769364061689</v>
      </c>
      <c r="Z215">
        <f t="shared" si="51"/>
        <v>3.9169987870386413</v>
      </c>
      <c r="AA215">
        <f t="shared" si="52"/>
        <v>4.2237047305492981</v>
      </c>
      <c r="AB215">
        <f t="shared" si="53"/>
        <v>5.8040201005025125</v>
      </c>
      <c r="AC215">
        <f t="shared" si="54"/>
        <v>7.0447062900710451</v>
      </c>
      <c r="AD215">
        <f t="shared" si="55"/>
        <v>7.4701091665222661</v>
      </c>
      <c r="AE215">
        <f t="shared" si="56"/>
        <v>6.96413099982672</v>
      </c>
      <c r="AF215">
        <f t="shared" si="57"/>
        <v>6.858430081441691</v>
      </c>
      <c r="AG215">
        <f t="shared" si="58"/>
        <v>8.2212788078322649</v>
      </c>
      <c r="AH215">
        <f t="shared" si="59"/>
        <v>6.7016115058048866</v>
      </c>
      <c r="AI215">
        <f t="shared" si="60"/>
        <v>5.6437359209842315</v>
      </c>
      <c r="AJ215">
        <f t="shared" si="61"/>
        <v>4.8405822214520882</v>
      </c>
      <c r="AK215">
        <f t="shared" si="62"/>
        <v>4.01316929474961</v>
      </c>
      <c r="AL215">
        <f t="shared" si="63"/>
        <v>3.136371512736094</v>
      </c>
      <c r="AM215">
        <f t="shared" si="64"/>
        <v>2.3696066539594525</v>
      </c>
    </row>
    <row r="216" spans="1:39" x14ac:dyDescent="0.3">
      <c r="A216" t="s">
        <v>365</v>
      </c>
      <c r="B216" t="str">
        <f>VLOOKUP($A216,classification!$A$1:$D$339,2,FALSE)</f>
        <v>Predominantly Rural</v>
      </c>
      <c r="C216" t="str">
        <f>VLOOKUP($A216,classification!$A$1:$D$339,4,FALSE)</f>
        <v>Shire District</v>
      </c>
      <c r="D216">
        <v>85957</v>
      </c>
      <c r="E216">
        <v>16320</v>
      </c>
      <c r="F216">
        <v>5417</v>
      </c>
      <c r="G216">
        <v>3626</v>
      </c>
      <c r="H216">
        <v>3922</v>
      </c>
      <c r="I216">
        <v>4855</v>
      </c>
      <c r="J216">
        <v>6054</v>
      </c>
      <c r="K216">
        <v>6435</v>
      </c>
      <c r="L216">
        <v>5844</v>
      </c>
      <c r="M216">
        <v>5765</v>
      </c>
      <c r="N216">
        <v>6918</v>
      </c>
      <c r="O216">
        <v>5577</v>
      </c>
      <c r="P216">
        <v>4445</v>
      </c>
      <c r="Q216">
        <v>3902</v>
      </c>
      <c r="R216">
        <v>3288</v>
      </c>
      <c r="S216">
        <v>2531</v>
      </c>
      <c r="T216">
        <v>2154</v>
      </c>
      <c r="X216">
        <f t="shared" si="49"/>
        <v>18.986237304698861</v>
      </c>
      <c r="Y216">
        <f t="shared" si="50"/>
        <v>6.3019882034040275</v>
      </c>
      <c r="Z216">
        <f t="shared" si="51"/>
        <v>4.2183882638993913</v>
      </c>
      <c r="AA216">
        <f t="shared" si="52"/>
        <v>4.5627464895238319</v>
      </c>
      <c r="AB216">
        <f t="shared" si="53"/>
        <v>5.6481729236711375</v>
      </c>
      <c r="AC216">
        <f t="shared" si="54"/>
        <v>7.0430564119268935</v>
      </c>
      <c r="AD216">
        <f t="shared" si="55"/>
        <v>7.4863012901799735</v>
      </c>
      <c r="AE216">
        <f t="shared" si="56"/>
        <v>6.79874821131496</v>
      </c>
      <c r="AF216">
        <f t="shared" si="57"/>
        <v>6.7068417929895183</v>
      </c>
      <c r="AG216">
        <f t="shared" si="58"/>
        <v>8.0482101515874209</v>
      </c>
      <c r="AH216">
        <f t="shared" si="59"/>
        <v>6.4881277848226437</v>
      </c>
      <c r="AI216">
        <f t="shared" si="60"/>
        <v>5.171190246285934</v>
      </c>
      <c r="AJ216">
        <f t="shared" si="61"/>
        <v>4.539479041846505</v>
      </c>
      <c r="AK216">
        <f t="shared" si="62"/>
        <v>3.8251683981525648</v>
      </c>
      <c r="AL216">
        <f t="shared" si="63"/>
        <v>2.9444955035657365</v>
      </c>
      <c r="AM216">
        <f t="shared" si="64"/>
        <v>2.5059041148481218</v>
      </c>
    </row>
    <row r="217" spans="1:39" x14ac:dyDescent="0.3">
      <c r="A217" t="s">
        <v>366</v>
      </c>
      <c r="B217" t="str">
        <f>VLOOKUP($A217,classification!$A$1:$D$339,2,FALSE)</f>
        <v>Predominantly Urban</v>
      </c>
      <c r="C217" t="str">
        <f>VLOOKUP($A217,classification!$A$1:$D$339,4,FALSE)</f>
        <v>Shire District</v>
      </c>
      <c r="D217">
        <v>124028</v>
      </c>
      <c r="E217">
        <v>19481</v>
      </c>
      <c r="F217">
        <v>8399</v>
      </c>
      <c r="G217">
        <v>8490</v>
      </c>
      <c r="H217">
        <v>9537</v>
      </c>
      <c r="I217">
        <v>9550</v>
      </c>
      <c r="J217">
        <v>9190</v>
      </c>
      <c r="K217">
        <v>8726</v>
      </c>
      <c r="L217">
        <v>7809</v>
      </c>
      <c r="M217">
        <v>7147</v>
      </c>
      <c r="N217">
        <v>7214</v>
      </c>
      <c r="O217">
        <v>5562</v>
      </c>
      <c r="P217">
        <v>4882</v>
      </c>
      <c r="Q217">
        <v>4692</v>
      </c>
      <c r="R217">
        <v>4076</v>
      </c>
      <c r="S217">
        <v>3210</v>
      </c>
      <c r="T217">
        <v>2621</v>
      </c>
      <c r="X217">
        <f t="shared" si="49"/>
        <v>15.706937143225723</v>
      </c>
      <c r="Y217">
        <f t="shared" si="50"/>
        <v>6.7718579675557136</v>
      </c>
      <c r="Z217">
        <f t="shared" si="51"/>
        <v>6.8452284967910471</v>
      </c>
      <c r="AA217">
        <f t="shared" si="52"/>
        <v>7.6893927177734058</v>
      </c>
      <c r="AB217">
        <f t="shared" si="53"/>
        <v>7.6998742219498819</v>
      </c>
      <c r="AC217">
        <f t="shared" si="54"/>
        <v>7.4096171832166933</v>
      </c>
      <c r="AD217">
        <f t="shared" si="55"/>
        <v>7.0355081110716933</v>
      </c>
      <c r="AE217">
        <f t="shared" si="56"/>
        <v>6.2961589318540971</v>
      </c>
      <c r="AF217">
        <f t="shared" si="57"/>
        <v>5.7624084884058435</v>
      </c>
      <c r="AG217">
        <f t="shared" si="58"/>
        <v>5.8164285483922988</v>
      </c>
      <c r="AH217">
        <f t="shared" si="59"/>
        <v>4.4844712484277744</v>
      </c>
      <c r="AI217">
        <f t="shared" si="60"/>
        <v>3.9362079530428611</v>
      </c>
      <c r="AJ217">
        <f t="shared" si="61"/>
        <v>3.7830167381559003</v>
      </c>
      <c r="AK217">
        <f t="shared" si="62"/>
        <v>3.2863546941013317</v>
      </c>
      <c r="AL217">
        <f t="shared" si="63"/>
        <v>2.5881252620376043</v>
      </c>
      <c r="AM217">
        <f t="shared" si="64"/>
        <v>2.1132324958880253</v>
      </c>
    </row>
    <row r="218" spans="1:39" x14ac:dyDescent="0.3">
      <c r="A218" t="s">
        <v>367</v>
      </c>
      <c r="B218" t="str">
        <f>VLOOKUP($A218,classification!$A$1:$D$339,2,FALSE)</f>
        <v>Predominantly Rural</v>
      </c>
      <c r="C218" t="str">
        <f>VLOOKUP($A218,classification!$A$1:$D$339,4,FALSE)</f>
        <v>Shire District</v>
      </c>
      <c r="D218">
        <v>90795</v>
      </c>
      <c r="E218">
        <v>16378</v>
      </c>
      <c r="F218">
        <v>5396</v>
      </c>
      <c r="G218">
        <v>3855</v>
      </c>
      <c r="H218">
        <v>4333</v>
      </c>
      <c r="I218">
        <v>5318</v>
      </c>
      <c r="J218">
        <v>6630</v>
      </c>
      <c r="K218">
        <v>7141</v>
      </c>
      <c r="L218">
        <v>6519</v>
      </c>
      <c r="M218">
        <v>6221</v>
      </c>
      <c r="N218">
        <v>7056</v>
      </c>
      <c r="O218">
        <v>5641</v>
      </c>
      <c r="P218">
        <v>4675</v>
      </c>
      <c r="Q218">
        <v>3979</v>
      </c>
      <c r="R218">
        <v>3293</v>
      </c>
      <c r="S218">
        <v>2441</v>
      </c>
      <c r="T218">
        <v>1990</v>
      </c>
      <c r="X218">
        <f t="shared" si="49"/>
        <v>18.038438239991191</v>
      </c>
      <c r="Y218">
        <f t="shared" si="50"/>
        <v>5.9430585384657748</v>
      </c>
      <c r="Z218">
        <f t="shared" si="51"/>
        <v>4.2458285147860568</v>
      </c>
      <c r="AA218">
        <f t="shared" si="52"/>
        <v>4.772289222974833</v>
      </c>
      <c r="AB218">
        <f t="shared" si="53"/>
        <v>5.857150724158819</v>
      </c>
      <c r="AC218">
        <f t="shared" si="54"/>
        <v>7.3021642160911941</v>
      </c>
      <c r="AD218">
        <f t="shared" si="55"/>
        <v>7.8649705380252213</v>
      </c>
      <c r="AE218">
        <f t="shared" si="56"/>
        <v>7.1799107880389892</v>
      </c>
      <c r="AF218">
        <f t="shared" si="57"/>
        <v>6.8516988820970317</v>
      </c>
      <c r="AG218">
        <f t="shared" si="58"/>
        <v>7.7713530480753343</v>
      </c>
      <c r="AH218">
        <f t="shared" si="59"/>
        <v>6.2128971859683899</v>
      </c>
      <c r="AI218">
        <f t="shared" si="60"/>
        <v>5.1489619472437909</v>
      </c>
      <c r="AJ218">
        <f t="shared" si="61"/>
        <v>4.3823999118894212</v>
      </c>
      <c r="AK218">
        <f t="shared" si="62"/>
        <v>3.6268516988820969</v>
      </c>
      <c r="AL218">
        <f t="shared" si="63"/>
        <v>2.688474034913817</v>
      </c>
      <c r="AM218">
        <f t="shared" si="64"/>
        <v>2.1917506470620629</v>
      </c>
    </row>
    <row r="219" spans="1:39" x14ac:dyDescent="0.3">
      <c r="A219" t="s">
        <v>368</v>
      </c>
      <c r="B219" t="str">
        <f>VLOOKUP($A219,classification!$A$1:$D$339,2,FALSE)</f>
        <v>Predominantly Rural</v>
      </c>
      <c r="C219" t="str">
        <f>VLOOKUP($A219,classification!$A$1:$D$339,4,FALSE)</f>
        <v>Shire District</v>
      </c>
      <c r="D219">
        <v>235651</v>
      </c>
      <c r="E219">
        <v>51108</v>
      </c>
      <c r="F219">
        <v>14615</v>
      </c>
      <c r="G219">
        <v>9887</v>
      </c>
      <c r="H219">
        <v>10264</v>
      </c>
      <c r="I219">
        <v>12852</v>
      </c>
      <c r="J219">
        <v>16076</v>
      </c>
      <c r="K219">
        <v>16932</v>
      </c>
      <c r="L219">
        <v>15628</v>
      </c>
      <c r="M219">
        <v>15085</v>
      </c>
      <c r="N219">
        <v>18076</v>
      </c>
      <c r="O219">
        <v>14887</v>
      </c>
      <c r="P219">
        <v>13527</v>
      </c>
      <c r="Q219">
        <v>12120</v>
      </c>
      <c r="R219">
        <v>10422</v>
      </c>
      <c r="S219">
        <v>8155</v>
      </c>
      <c r="T219">
        <v>6884</v>
      </c>
      <c r="X219">
        <f t="shared" si="49"/>
        <v>21.688004718842695</v>
      </c>
      <c r="Y219">
        <f t="shared" si="50"/>
        <v>6.2019681647860612</v>
      </c>
      <c r="Z219">
        <f t="shared" si="51"/>
        <v>4.1956113065507887</v>
      </c>
      <c r="AA219">
        <f t="shared" si="52"/>
        <v>4.3555936533263173</v>
      </c>
      <c r="AB219">
        <f t="shared" si="53"/>
        <v>5.4538279065227817</v>
      </c>
      <c r="AC219">
        <f t="shared" si="54"/>
        <v>6.8219528030859191</v>
      </c>
      <c r="AD219">
        <f t="shared" si="55"/>
        <v>7.1852018451014423</v>
      </c>
      <c r="AE219">
        <f t="shared" si="56"/>
        <v>6.6318411549282628</v>
      </c>
      <c r="AF219">
        <f t="shared" si="57"/>
        <v>6.4014156528086028</v>
      </c>
      <c r="AG219">
        <f t="shared" si="58"/>
        <v>7.6706655180754595</v>
      </c>
      <c r="AH219">
        <f t="shared" si="59"/>
        <v>6.3173930940246379</v>
      </c>
      <c r="AI219">
        <f t="shared" si="60"/>
        <v>5.7402684478317516</v>
      </c>
      <c r="AJ219">
        <f t="shared" si="61"/>
        <v>5.1431990528366098</v>
      </c>
      <c r="AK219">
        <f t="shared" si="62"/>
        <v>4.422641957810491</v>
      </c>
      <c r="AL219">
        <f t="shared" si="63"/>
        <v>3.460626095369848</v>
      </c>
      <c r="AM219">
        <f t="shared" si="64"/>
        <v>2.9212691649939955</v>
      </c>
    </row>
    <row r="220" spans="1:39" x14ac:dyDescent="0.3">
      <c r="A220" t="s">
        <v>369</v>
      </c>
      <c r="B220" t="str">
        <f>VLOOKUP($A220,classification!$A$1:$D$339,2,FALSE)</f>
        <v>Predominantly Rural</v>
      </c>
      <c r="C220" t="str">
        <f>VLOOKUP($A220,classification!$A$1:$D$339,4,FALSE)</f>
        <v>Shire District</v>
      </c>
      <c r="D220">
        <v>161406</v>
      </c>
      <c r="E220">
        <v>26273</v>
      </c>
      <c r="F220">
        <v>10044</v>
      </c>
      <c r="G220">
        <v>10243</v>
      </c>
      <c r="H220">
        <v>10437</v>
      </c>
      <c r="I220">
        <v>11505</v>
      </c>
      <c r="J220">
        <v>12766</v>
      </c>
      <c r="K220">
        <v>11960</v>
      </c>
      <c r="L220">
        <v>9929</v>
      </c>
      <c r="M220">
        <v>9411</v>
      </c>
      <c r="N220">
        <v>11080</v>
      </c>
      <c r="O220">
        <v>8948</v>
      </c>
      <c r="P220">
        <v>7681</v>
      </c>
      <c r="Q220">
        <v>6132</v>
      </c>
      <c r="R220">
        <v>5124</v>
      </c>
      <c r="S220">
        <v>4089</v>
      </c>
      <c r="T220">
        <v>3247</v>
      </c>
      <c r="X220">
        <f t="shared" si="49"/>
        <v>16.277585715524825</v>
      </c>
      <c r="Y220">
        <f t="shared" si="50"/>
        <v>6.2228169956507191</v>
      </c>
      <c r="Z220">
        <f t="shared" si="51"/>
        <v>6.3461085709329268</v>
      </c>
      <c r="AA220">
        <f t="shared" si="52"/>
        <v>6.4663023679417124</v>
      </c>
      <c r="AB220">
        <f t="shared" si="53"/>
        <v>7.1279878071447156</v>
      </c>
      <c r="AC220">
        <f t="shared" si="54"/>
        <v>7.90924748770182</v>
      </c>
      <c r="AD220">
        <f t="shared" si="55"/>
        <v>7.4098856300261451</v>
      </c>
      <c r="AE220">
        <f t="shared" si="56"/>
        <v>6.1515680953620064</v>
      </c>
      <c r="AF220">
        <f t="shared" si="57"/>
        <v>5.8306382662354563</v>
      </c>
      <c r="AG220">
        <f t="shared" si="58"/>
        <v>6.8646766539038202</v>
      </c>
      <c r="AH220">
        <f t="shared" si="59"/>
        <v>5.5437839981165506</v>
      </c>
      <c r="AI220">
        <f t="shared" si="60"/>
        <v>4.7588069836313398</v>
      </c>
      <c r="AJ220">
        <f t="shared" si="61"/>
        <v>3.7991152745251107</v>
      </c>
      <c r="AK220">
        <f t="shared" si="62"/>
        <v>3.1746031746031744</v>
      </c>
      <c r="AL220">
        <f t="shared" si="63"/>
        <v>2.5333630720047582</v>
      </c>
      <c r="AM220">
        <f t="shared" si="64"/>
        <v>2.0116972107604427</v>
      </c>
    </row>
    <row r="221" spans="1:39" x14ac:dyDescent="0.3">
      <c r="A221" t="s">
        <v>370</v>
      </c>
      <c r="B221" t="str">
        <f>VLOOKUP($A221,classification!$A$1:$D$339,2,FALSE)</f>
        <v>Predominantly Urban</v>
      </c>
      <c r="C221" t="str">
        <f>VLOOKUP($A221,classification!$A$1:$D$339,4,FALSE)</f>
        <v>Shire District</v>
      </c>
      <c r="D221">
        <v>95500</v>
      </c>
      <c r="E221">
        <v>21908</v>
      </c>
      <c r="F221">
        <v>5859</v>
      </c>
      <c r="G221">
        <v>5814</v>
      </c>
      <c r="H221">
        <v>5340</v>
      </c>
      <c r="I221">
        <v>5890</v>
      </c>
      <c r="J221">
        <v>6343</v>
      </c>
      <c r="K221">
        <v>6519</v>
      </c>
      <c r="L221">
        <v>5794</v>
      </c>
      <c r="M221">
        <v>5354</v>
      </c>
      <c r="N221">
        <v>6210</v>
      </c>
      <c r="O221">
        <v>5021</v>
      </c>
      <c r="P221">
        <v>4861</v>
      </c>
      <c r="Q221">
        <v>4711</v>
      </c>
      <c r="R221">
        <v>4608</v>
      </c>
      <c r="S221">
        <v>3902</v>
      </c>
      <c r="T221">
        <v>3826</v>
      </c>
      <c r="X221">
        <f t="shared" si="49"/>
        <v>22.940314136125654</v>
      </c>
      <c r="Y221">
        <f t="shared" si="50"/>
        <v>6.1350785340314138</v>
      </c>
      <c r="Z221">
        <f t="shared" si="51"/>
        <v>6.0879581151832465</v>
      </c>
      <c r="AA221">
        <f t="shared" si="52"/>
        <v>5.5916230366492146</v>
      </c>
      <c r="AB221">
        <f t="shared" si="53"/>
        <v>6.167539267015707</v>
      </c>
      <c r="AC221">
        <f t="shared" si="54"/>
        <v>6.6418848167539268</v>
      </c>
      <c r="AD221">
        <f t="shared" si="55"/>
        <v>6.826178010471204</v>
      </c>
      <c r="AE221">
        <f t="shared" si="56"/>
        <v>6.0670157068062824</v>
      </c>
      <c r="AF221">
        <f t="shared" si="57"/>
        <v>5.6062827225130887</v>
      </c>
      <c r="AG221">
        <f t="shared" si="58"/>
        <v>6.5026178010471201</v>
      </c>
      <c r="AH221">
        <f t="shared" si="59"/>
        <v>5.2575916230366495</v>
      </c>
      <c r="AI221">
        <f t="shared" si="60"/>
        <v>5.0900523560209425</v>
      </c>
      <c r="AJ221">
        <f t="shared" si="61"/>
        <v>4.9329842931937176</v>
      </c>
      <c r="AK221">
        <f t="shared" si="62"/>
        <v>4.825130890052356</v>
      </c>
      <c r="AL221">
        <f t="shared" si="63"/>
        <v>4.0858638743455495</v>
      </c>
      <c r="AM221">
        <f t="shared" si="64"/>
        <v>4.006282722513089</v>
      </c>
    </row>
    <row r="222" spans="1:39" x14ac:dyDescent="0.3">
      <c r="A222" t="s">
        <v>371</v>
      </c>
      <c r="B222" t="str">
        <f>VLOOKUP($A222,classification!$A$1:$D$339,2,FALSE)</f>
        <v>Predominantly Urban</v>
      </c>
      <c r="C222" t="str">
        <f>VLOOKUP($A222,classification!$A$1:$D$339,4,FALSE)</f>
        <v>Shire District</v>
      </c>
      <c r="D222">
        <v>87419</v>
      </c>
      <c r="E222">
        <v>14922</v>
      </c>
      <c r="F222">
        <v>5896</v>
      </c>
      <c r="G222">
        <v>4931</v>
      </c>
      <c r="H222">
        <v>4860</v>
      </c>
      <c r="I222">
        <v>5575</v>
      </c>
      <c r="J222">
        <v>6533</v>
      </c>
      <c r="K222">
        <v>6552</v>
      </c>
      <c r="L222">
        <v>5937</v>
      </c>
      <c r="M222">
        <v>5506</v>
      </c>
      <c r="N222">
        <v>6024</v>
      </c>
      <c r="O222">
        <v>4640</v>
      </c>
      <c r="P222">
        <v>3835</v>
      </c>
      <c r="Q222">
        <v>3408</v>
      </c>
      <c r="R222">
        <v>2907</v>
      </c>
      <c r="S222">
        <v>2472</v>
      </c>
      <c r="T222">
        <v>2300</v>
      </c>
      <c r="X222">
        <f t="shared" si="49"/>
        <v>17.069515780322355</v>
      </c>
      <c r="Y222">
        <f t="shared" si="50"/>
        <v>6.7445292213363226</v>
      </c>
      <c r="Z222">
        <f t="shared" si="51"/>
        <v>5.6406502019011882</v>
      </c>
      <c r="AA222">
        <f t="shared" si="52"/>
        <v>5.5594321600567387</v>
      </c>
      <c r="AB222">
        <f t="shared" si="53"/>
        <v>6.3773321589128225</v>
      </c>
      <c r="AC222">
        <f t="shared" si="54"/>
        <v>7.4732037657717427</v>
      </c>
      <c r="AD222">
        <f t="shared" si="55"/>
        <v>7.4949381713357512</v>
      </c>
      <c r="AE222">
        <f t="shared" si="56"/>
        <v>6.7914297807112867</v>
      </c>
      <c r="AF222">
        <f t="shared" si="57"/>
        <v>6.2984019492330043</v>
      </c>
      <c r="AG222">
        <f t="shared" si="58"/>
        <v>6.8909504798727967</v>
      </c>
      <c r="AH222">
        <f t="shared" si="59"/>
        <v>5.3077706219471743</v>
      </c>
      <c r="AI222">
        <f t="shared" si="60"/>
        <v>4.3869181756826316</v>
      </c>
      <c r="AJ222">
        <f t="shared" si="61"/>
        <v>3.8984660085336138</v>
      </c>
      <c r="AK222">
        <f t="shared" si="62"/>
        <v>3.3253640512931972</v>
      </c>
      <c r="AL222">
        <f t="shared" si="63"/>
        <v>2.8277605554856495</v>
      </c>
      <c r="AM222">
        <f t="shared" si="64"/>
        <v>2.631006989327263</v>
      </c>
    </row>
    <row r="223" spans="1:39" x14ac:dyDescent="0.3">
      <c r="A223" t="s">
        <v>372</v>
      </c>
      <c r="B223" t="str">
        <f>VLOOKUP($A223,classification!$A$1:$D$339,2,FALSE)</f>
        <v>Urban with Significant Rural</v>
      </c>
      <c r="C223" t="str">
        <f>VLOOKUP($A223,classification!$A$1:$D$339,4,FALSE)</f>
        <v>Shire District</v>
      </c>
      <c r="D223">
        <v>93832</v>
      </c>
      <c r="E223">
        <v>21064</v>
      </c>
      <c r="F223">
        <v>5686</v>
      </c>
      <c r="G223">
        <v>4023</v>
      </c>
      <c r="H223">
        <v>3810</v>
      </c>
      <c r="I223">
        <v>4729</v>
      </c>
      <c r="J223">
        <v>6300</v>
      </c>
      <c r="K223">
        <v>6979</v>
      </c>
      <c r="L223">
        <v>6495</v>
      </c>
      <c r="M223">
        <v>6172</v>
      </c>
      <c r="N223">
        <v>7044</v>
      </c>
      <c r="O223">
        <v>5780</v>
      </c>
      <c r="P223">
        <v>5171</v>
      </c>
      <c r="Q223">
        <v>4819</v>
      </c>
      <c r="R223">
        <v>4410</v>
      </c>
      <c r="S223">
        <v>3431</v>
      </c>
      <c r="T223">
        <v>3233</v>
      </c>
      <c r="X223">
        <f t="shared" si="49"/>
        <v>22.448631596896583</v>
      </c>
      <c r="Y223">
        <f t="shared" si="50"/>
        <v>6.0597663909966748</v>
      </c>
      <c r="Z223">
        <f t="shared" si="51"/>
        <v>4.2874499104783013</v>
      </c>
      <c r="AA223">
        <f t="shared" si="52"/>
        <v>4.0604484610793756</v>
      </c>
      <c r="AB223">
        <f t="shared" si="53"/>
        <v>5.0398584704578395</v>
      </c>
      <c r="AC223">
        <f t="shared" si="54"/>
        <v>6.7141273765879443</v>
      </c>
      <c r="AD223">
        <f t="shared" si="55"/>
        <v>7.4377611049535339</v>
      </c>
      <c r="AE223">
        <f t="shared" si="56"/>
        <v>6.9219456049109045</v>
      </c>
      <c r="AF223">
        <f t="shared" si="57"/>
        <v>6.5777133600477447</v>
      </c>
      <c r="AG223">
        <f t="shared" si="58"/>
        <v>7.507033847727854</v>
      </c>
      <c r="AH223">
        <f t="shared" si="59"/>
        <v>6.1599454343933839</v>
      </c>
      <c r="AI223">
        <f t="shared" si="60"/>
        <v>5.5109131213232159</v>
      </c>
      <c r="AJ223">
        <f t="shared" si="61"/>
        <v>5.1357745758376669</v>
      </c>
      <c r="AK223">
        <f t="shared" si="62"/>
        <v>4.6998891636115614</v>
      </c>
      <c r="AL223">
        <f t="shared" si="63"/>
        <v>3.6565350839798789</v>
      </c>
      <c r="AM223">
        <f t="shared" si="64"/>
        <v>3.4455196521442577</v>
      </c>
    </row>
    <row r="224" spans="1:39" x14ac:dyDescent="0.3">
      <c r="A224" t="s">
        <v>373</v>
      </c>
      <c r="B224" t="str">
        <f>VLOOKUP($A224,classification!$A$1:$D$339,2,FALSE)</f>
        <v>Predominantly Rural</v>
      </c>
      <c r="C224" t="str">
        <f>VLOOKUP($A224,classification!$A$1:$D$339,4,FALSE)</f>
        <v>Shire District</v>
      </c>
      <c r="D224">
        <v>87684</v>
      </c>
      <c r="E224">
        <v>24453</v>
      </c>
      <c r="F224">
        <v>4893</v>
      </c>
      <c r="G224">
        <v>3100</v>
      </c>
      <c r="H224">
        <v>2889</v>
      </c>
      <c r="I224">
        <v>3632</v>
      </c>
      <c r="J224">
        <v>5151</v>
      </c>
      <c r="K224">
        <v>5853</v>
      </c>
      <c r="L224">
        <v>5585</v>
      </c>
      <c r="M224">
        <v>5459</v>
      </c>
      <c r="N224">
        <v>7149</v>
      </c>
      <c r="O224">
        <v>6079</v>
      </c>
      <c r="P224">
        <v>5739</v>
      </c>
      <c r="Q224">
        <v>5442</v>
      </c>
      <c r="R224">
        <v>5007</v>
      </c>
      <c r="S224">
        <v>4370</v>
      </c>
      <c r="T224">
        <v>3895</v>
      </c>
      <c r="X224">
        <f t="shared" si="49"/>
        <v>27.887641987135623</v>
      </c>
      <c r="Y224">
        <f t="shared" si="50"/>
        <v>5.5802654988367317</v>
      </c>
      <c r="Z224">
        <f t="shared" si="51"/>
        <v>3.5354226540760001</v>
      </c>
      <c r="AA224">
        <f t="shared" si="52"/>
        <v>3.2947858218146981</v>
      </c>
      <c r="AB224">
        <f t="shared" si="53"/>
        <v>4.1421467998722683</v>
      </c>
      <c r="AC224">
        <f t="shared" si="54"/>
        <v>5.8745039003695085</v>
      </c>
      <c r="AD224">
        <f t="shared" si="55"/>
        <v>6.6751060626796219</v>
      </c>
      <c r="AE224">
        <f t="shared" si="56"/>
        <v>6.3694630719401486</v>
      </c>
      <c r="AF224">
        <f t="shared" si="57"/>
        <v>6.2257652479357697</v>
      </c>
      <c r="AG224">
        <f t="shared" si="58"/>
        <v>8.153140823867524</v>
      </c>
      <c r="AH224">
        <f t="shared" si="59"/>
        <v>6.9328497787509695</v>
      </c>
      <c r="AI224">
        <f t="shared" si="60"/>
        <v>6.5450937457232792</v>
      </c>
      <c r="AJ224">
        <f t="shared" si="61"/>
        <v>6.2063774462843853</v>
      </c>
      <c r="AK224">
        <f t="shared" si="62"/>
        <v>5.7102778157930754</v>
      </c>
      <c r="AL224">
        <f t="shared" si="63"/>
        <v>4.9838054833264902</v>
      </c>
      <c r="AM224">
        <f t="shared" si="64"/>
        <v>4.4420874960083934</v>
      </c>
    </row>
    <row r="225" spans="1:39" x14ac:dyDescent="0.3">
      <c r="A225" t="s">
        <v>374</v>
      </c>
      <c r="B225" t="str">
        <f>VLOOKUP($A225,classification!$A$1:$D$339,2,FALSE)</f>
        <v>Predominantly Rural</v>
      </c>
      <c r="C225" t="str">
        <f>VLOOKUP($A225,classification!$A$1:$D$339,4,FALSE)</f>
        <v>Shire District</v>
      </c>
      <c r="D225">
        <v>144084</v>
      </c>
      <c r="E225">
        <v>30595</v>
      </c>
      <c r="F225">
        <v>8683</v>
      </c>
      <c r="G225">
        <v>5314</v>
      </c>
      <c r="H225">
        <v>5287</v>
      </c>
      <c r="I225">
        <v>7055</v>
      </c>
      <c r="J225">
        <v>9908</v>
      </c>
      <c r="K225">
        <v>11114</v>
      </c>
      <c r="L225">
        <v>10336</v>
      </c>
      <c r="M225">
        <v>9687</v>
      </c>
      <c r="N225">
        <v>11391</v>
      </c>
      <c r="O225">
        <v>9537</v>
      </c>
      <c r="P225">
        <v>8013</v>
      </c>
      <c r="Q225">
        <v>7181</v>
      </c>
      <c r="R225">
        <v>6148</v>
      </c>
      <c r="S225">
        <v>4823</v>
      </c>
      <c r="T225">
        <v>4430</v>
      </c>
      <c r="X225">
        <f t="shared" si="49"/>
        <v>21.234141195413788</v>
      </c>
      <c r="Y225">
        <f t="shared" si="50"/>
        <v>6.0263457427611673</v>
      </c>
      <c r="Z225">
        <f t="shared" si="51"/>
        <v>3.6881263707281864</v>
      </c>
      <c r="AA225">
        <f t="shared" si="52"/>
        <v>3.6693873018516978</v>
      </c>
      <c r="AB225">
        <f t="shared" si="53"/>
        <v>4.8964492934676995</v>
      </c>
      <c r="AC225">
        <f t="shared" si="54"/>
        <v>6.8765442380833406</v>
      </c>
      <c r="AD225">
        <f t="shared" si="55"/>
        <v>7.7135559812331698</v>
      </c>
      <c r="AE225">
        <f t="shared" si="56"/>
        <v>7.1735931817550869</v>
      </c>
      <c r="AF225">
        <f t="shared" si="57"/>
        <v>6.72316148913134</v>
      </c>
      <c r="AG225">
        <f t="shared" si="58"/>
        <v>7.9058049471141834</v>
      </c>
      <c r="AH225">
        <f t="shared" si="59"/>
        <v>6.6190555509286249</v>
      </c>
      <c r="AI225">
        <f t="shared" si="60"/>
        <v>5.5613392187890396</v>
      </c>
      <c r="AJ225">
        <f t="shared" si="61"/>
        <v>4.9838982815579804</v>
      </c>
      <c r="AK225">
        <f t="shared" si="62"/>
        <v>4.2669553871352823</v>
      </c>
      <c r="AL225">
        <f t="shared" si="63"/>
        <v>3.3473529330112988</v>
      </c>
      <c r="AM225">
        <f t="shared" si="64"/>
        <v>3.0745953749201855</v>
      </c>
    </row>
    <row r="226" spans="1:39" x14ac:dyDescent="0.3">
      <c r="A226" t="s">
        <v>375</v>
      </c>
      <c r="B226" t="str">
        <f>VLOOKUP($A226,classification!$A$1:$D$339,2,FALSE)</f>
        <v>Urban with Significant Rural</v>
      </c>
      <c r="C226" t="str">
        <f>VLOOKUP($A226,classification!$A$1:$D$339,4,FALSE)</f>
        <v>Shire District</v>
      </c>
      <c r="D226">
        <v>157499</v>
      </c>
      <c r="E226">
        <v>20451</v>
      </c>
      <c r="F226">
        <v>9394</v>
      </c>
      <c r="G226">
        <v>8160</v>
      </c>
      <c r="H226">
        <v>10088</v>
      </c>
      <c r="I226">
        <v>11982</v>
      </c>
      <c r="J226">
        <v>13400</v>
      </c>
      <c r="K226">
        <v>13494</v>
      </c>
      <c r="L226">
        <v>11297</v>
      </c>
      <c r="M226">
        <v>9939</v>
      </c>
      <c r="N226">
        <v>10776</v>
      </c>
      <c r="O226">
        <v>7872</v>
      </c>
      <c r="P226">
        <v>6229</v>
      </c>
      <c r="Q226">
        <v>5047</v>
      </c>
      <c r="R226">
        <v>3960</v>
      </c>
      <c r="S226">
        <v>2957</v>
      </c>
      <c r="T226">
        <v>2258</v>
      </c>
      <c r="X226">
        <f t="shared" si="49"/>
        <v>12.984844348218084</v>
      </c>
      <c r="Y226">
        <f t="shared" si="50"/>
        <v>5.9644823141734236</v>
      </c>
      <c r="Z226">
        <f t="shared" si="51"/>
        <v>5.1809852760969912</v>
      </c>
      <c r="AA226">
        <f t="shared" si="52"/>
        <v>6.405120032508143</v>
      </c>
      <c r="AB226">
        <f t="shared" si="53"/>
        <v>7.6076673502688905</v>
      </c>
      <c r="AC226">
        <f t="shared" si="54"/>
        <v>8.5079905269239813</v>
      </c>
      <c r="AD226">
        <f t="shared" si="55"/>
        <v>8.5676734455456867</v>
      </c>
      <c r="AE226">
        <f t="shared" si="56"/>
        <v>7.1727439539298663</v>
      </c>
      <c r="AF226">
        <f t="shared" si="57"/>
        <v>6.3105162572460776</v>
      </c>
      <c r="AG226">
        <f t="shared" si="58"/>
        <v>6.8419482028457326</v>
      </c>
      <c r="AH226">
        <f t="shared" si="59"/>
        <v>4.9981269722347443</v>
      </c>
      <c r="AI226">
        <f t="shared" si="60"/>
        <v>3.9549457456872741</v>
      </c>
      <c r="AJ226">
        <f t="shared" si="61"/>
        <v>3.2044647902526364</v>
      </c>
      <c r="AK226">
        <f t="shared" si="62"/>
        <v>2.5143016781058929</v>
      </c>
      <c r="AL226">
        <f t="shared" si="63"/>
        <v>1.877472237918971</v>
      </c>
      <c r="AM226">
        <f t="shared" si="64"/>
        <v>1.4336598962533096</v>
      </c>
    </row>
    <row r="227" spans="1:39" x14ac:dyDescent="0.3">
      <c r="A227" t="s">
        <v>376</v>
      </c>
      <c r="B227" t="str">
        <f>VLOOKUP($A227,classification!$A$1:$D$339,2,FALSE)</f>
        <v>Predominantly Rural</v>
      </c>
      <c r="C227" t="str">
        <f>VLOOKUP($A227,classification!$A$1:$D$339,4,FALSE)</f>
        <v>Shire District</v>
      </c>
      <c r="D227">
        <v>110482</v>
      </c>
      <c r="E227">
        <v>18751</v>
      </c>
      <c r="F227">
        <v>7469</v>
      </c>
      <c r="G227">
        <v>4618</v>
      </c>
      <c r="H227">
        <v>4926</v>
      </c>
      <c r="I227">
        <v>6079</v>
      </c>
      <c r="J227">
        <v>7987</v>
      </c>
      <c r="K227">
        <v>9208</v>
      </c>
      <c r="L227">
        <v>8549</v>
      </c>
      <c r="M227">
        <v>7571</v>
      </c>
      <c r="N227">
        <v>8365</v>
      </c>
      <c r="O227">
        <v>6444</v>
      </c>
      <c r="P227">
        <v>5276</v>
      </c>
      <c r="Q227">
        <v>4435</v>
      </c>
      <c r="R227">
        <v>3674</v>
      </c>
      <c r="S227">
        <v>2806</v>
      </c>
      <c r="T227">
        <v>2560</v>
      </c>
      <c r="X227">
        <f t="shared" si="49"/>
        <v>16.971995438170925</v>
      </c>
      <c r="Y227">
        <f t="shared" si="50"/>
        <v>6.760377256023606</v>
      </c>
      <c r="Z227">
        <f t="shared" si="51"/>
        <v>4.1798664035770532</v>
      </c>
      <c r="AA227">
        <f t="shared" si="52"/>
        <v>4.4586448471244182</v>
      </c>
      <c r="AB227">
        <f t="shared" si="53"/>
        <v>5.5022537607936135</v>
      </c>
      <c r="AC227">
        <f t="shared" si="54"/>
        <v>7.2292319110805376</v>
      </c>
      <c r="AD227">
        <f t="shared" si="55"/>
        <v>8.3343893122861648</v>
      </c>
      <c r="AE227">
        <f t="shared" si="56"/>
        <v>7.7379120580728085</v>
      </c>
      <c r="AF227">
        <f t="shared" si="57"/>
        <v>6.8526999873282524</v>
      </c>
      <c r="AG227">
        <f t="shared" si="58"/>
        <v>7.5713690917977585</v>
      </c>
      <c r="AH227">
        <f t="shared" si="59"/>
        <v>5.8326243188935756</v>
      </c>
      <c r="AI227">
        <f t="shared" si="60"/>
        <v>4.7754385329736975</v>
      </c>
      <c r="AJ227">
        <f t="shared" si="61"/>
        <v>4.0142285621187161</v>
      </c>
      <c r="AK227">
        <f t="shared" si="62"/>
        <v>3.3254285766007134</v>
      </c>
      <c r="AL227">
        <f t="shared" si="63"/>
        <v>2.5397802356945021</v>
      </c>
      <c r="AM227">
        <f t="shared" si="64"/>
        <v>2.317119530783295</v>
      </c>
    </row>
    <row r="228" spans="1:39" x14ac:dyDescent="0.3">
      <c r="A228" t="s">
        <v>377</v>
      </c>
      <c r="B228" t="str">
        <f>VLOOKUP($A228,classification!$A$1:$D$339,2,FALSE)</f>
        <v>Predominantly Urban</v>
      </c>
      <c r="C228" t="str">
        <f>VLOOKUP($A228,classification!$A$1:$D$339,4,FALSE)</f>
        <v>Shire District</v>
      </c>
      <c r="D228">
        <v>118089</v>
      </c>
      <c r="E228">
        <v>18256</v>
      </c>
      <c r="F228">
        <v>7646</v>
      </c>
      <c r="G228">
        <v>6201</v>
      </c>
      <c r="H228">
        <v>6892</v>
      </c>
      <c r="I228">
        <v>7995</v>
      </c>
      <c r="J228">
        <v>9103</v>
      </c>
      <c r="K228">
        <v>9654</v>
      </c>
      <c r="L228">
        <v>8716</v>
      </c>
      <c r="M228">
        <v>7776</v>
      </c>
      <c r="N228">
        <v>8200</v>
      </c>
      <c r="O228">
        <v>6151</v>
      </c>
      <c r="P228">
        <v>5208</v>
      </c>
      <c r="Q228">
        <v>4343</v>
      </c>
      <c r="R228">
        <v>3713</v>
      </c>
      <c r="S228">
        <v>2827</v>
      </c>
      <c r="T228">
        <v>2165</v>
      </c>
      <c r="X228">
        <f t="shared" si="49"/>
        <v>15.459526289493517</v>
      </c>
      <c r="Y228">
        <f t="shared" si="50"/>
        <v>6.4747774983275326</v>
      </c>
      <c r="Z228">
        <f t="shared" si="51"/>
        <v>5.2511241521225518</v>
      </c>
      <c r="AA228">
        <f t="shared" si="52"/>
        <v>5.8362760290966982</v>
      </c>
      <c r="AB228">
        <f t="shared" si="53"/>
        <v>6.7703173030510886</v>
      </c>
      <c r="AC228">
        <f t="shared" si="54"/>
        <v>7.7085926716290256</v>
      </c>
      <c r="AD228">
        <f t="shared" si="55"/>
        <v>8.1751898991438665</v>
      </c>
      <c r="AE228">
        <f t="shared" si="56"/>
        <v>7.3808737477665147</v>
      </c>
      <c r="AF228">
        <f t="shared" si="57"/>
        <v>6.5848639585397457</v>
      </c>
      <c r="AG228">
        <f t="shared" si="58"/>
        <v>6.9439151826165011</v>
      </c>
      <c r="AH228">
        <f t="shared" si="59"/>
        <v>5.2087832058870855</v>
      </c>
      <c r="AI228">
        <f t="shared" si="60"/>
        <v>4.4102329598861871</v>
      </c>
      <c r="AJ228">
        <f t="shared" si="61"/>
        <v>3.6777345900126175</v>
      </c>
      <c r="AK228">
        <f t="shared" si="62"/>
        <v>3.1442386674457401</v>
      </c>
      <c r="AL228">
        <f t="shared" si="63"/>
        <v>2.393957100153274</v>
      </c>
      <c r="AM228">
        <f t="shared" si="64"/>
        <v>1.8333629719956981</v>
      </c>
    </row>
    <row r="229" spans="1:39" x14ac:dyDescent="0.3">
      <c r="A229" t="s">
        <v>378</v>
      </c>
      <c r="B229" t="str">
        <f>VLOOKUP($A229,classification!$A$1:$D$339,2,FALSE)</f>
        <v>Predominantly Urban</v>
      </c>
      <c r="C229" t="str">
        <f>VLOOKUP($A229,classification!$A$1:$D$339,4,FALSE)</f>
        <v>Shire District</v>
      </c>
      <c r="D229">
        <v>108077</v>
      </c>
      <c r="E229">
        <v>20024</v>
      </c>
      <c r="F229">
        <v>6654</v>
      </c>
      <c r="G229">
        <v>4802</v>
      </c>
      <c r="H229">
        <v>4702</v>
      </c>
      <c r="I229">
        <v>6360</v>
      </c>
      <c r="J229">
        <v>8312</v>
      </c>
      <c r="K229">
        <v>8951</v>
      </c>
      <c r="L229">
        <v>8069</v>
      </c>
      <c r="M229">
        <v>6994</v>
      </c>
      <c r="N229">
        <v>7985</v>
      </c>
      <c r="O229">
        <v>6454</v>
      </c>
      <c r="P229">
        <v>5547</v>
      </c>
      <c r="Q229">
        <v>5050</v>
      </c>
      <c r="R229">
        <v>4032</v>
      </c>
      <c r="S229">
        <v>3035</v>
      </c>
      <c r="T229">
        <v>2360</v>
      </c>
      <c r="X229">
        <f t="shared" si="49"/>
        <v>18.52753129713075</v>
      </c>
      <c r="Y229">
        <f t="shared" si="50"/>
        <v>6.1567215966394331</v>
      </c>
      <c r="Z229">
        <f t="shared" si="51"/>
        <v>4.4431285102288181</v>
      </c>
      <c r="AA229">
        <f t="shared" si="52"/>
        <v>4.3506018856926083</v>
      </c>
      <c r="AB229">
        <f t="shared" si="53"/>
        <v>5.8846933205029748</v>
      </c>
      <c r="AC229">
        <f t="shared" si="54"/>
        <v>7.6908130314497996</v>
      </c>
      <c r="AD229">
        <f t="shared" si="55"/>
        <v>8.2820581622361829</v>
      </c>
      <c r="AE229">
        <f t="shared" si="56"/>
        <v>7.4659733338268088</v>
      </c>
      <c r="AF229">
        <f t="shared" si="57"/>
        <v>6.4713121200625476</v>
      </c>
      <c r="AG229">
        <f t="shared" si="58"/>
        <v>7.3882509692163918</v>
      </c>
      <c r="AH229">
        <f t="shared" si="59"/>
        <v>5.9716683475670127</v>
      </c>
      <c r="AI229">
        <f t="shared" si="60"/>
        <v>5.1324518630235847</v>
      </c>
      <c r="AJ229">
        <f t="shared" si="61"/>
        <v>4.6725945390786201</v>
      </c>
      <c r="AK229">
        <f t="shared" si="62"/>
        <v>3.7306735012999992</v>
      </c>
      <c r="AL229">
        <f t="shared" si="63"/>
        <v>2.8081830546739823</v>
      </c>
      <c r="AM229">
        <f t="shared" si="64"/>
        <v>2.1836283390545628</v>
      </c>
    </row>
    <row r="230" spans="1:39" x14ac:dyDescent="0.3">
      <c r="A230" t="s">
        <v>379</v>
      </c>
      <c r="B230" t="str">
        <f>VLOOKUP($A230,classification!$A$1:$D$339,2,FALSE)</f>
        <v>Predominantly Urban</v>
      </c>
      <c r="C230" t="str">
        <f>VLOOKUP($A230,classification!$A$1:$D$339,4,FALSE)</f>
        <v>Shire District</v>
      </c>
      <c r="D230">
        <v>78646</v>
      </c>
      <c r="E230">
        <v>12916</v>
      </c>
      <c r="F230">
        <v>5050</v>
      </c>
      <c r="G230">
        <v>4840</v>
      </c>
      <c r="H230">
        <v>5144</v>
      </c>
      <c r="I230">
        <v>5358</v>
      </c>
      <c r="J230">
        <v>5898</v>
      </c>
      <c r="K230">
        <v>6202</v>
      </c>
      <c r="L230">
        <v>5455</v>
      </c>
      <c r="M230">
        <v>4432</v>
      </c>
      <c r="N230">
        <v>5125</v>
      </c>
      <c r="O230">
        <v>3854</v>
      </c>
      <c r="P230">
        <v>3505</v>
      </c>
      <c r="Q230">
        <v>3231</v>
      </c>
      <c r="R230">
        <v>2612</v>
      </c>
      <c r="S230">
        <v>1978</v>
      </c>
      <c r="T230">
        <v>1590</v>
      </c>
      <c r="X230">
        <f t="shared" ref="X230:X293" si="65">100*E230/$D230</f>
        <v>16.422958573862626</v>
      </c>
      <c r="Y230">
        <f t="shared" ref="Y230:Y293" si="66">100*F230/$D230</f>
        <v>6.4211784451847516</v>
      </c>
      <c r="Z230">
        <f t="shared" ref="Z230:Z293" si="67">100*G230/$D230</f>
        <v>6.1541591435038017</v>
      </c>
      <c r="AA230">
        <f t="shared" ref="AA230:AA293" si="68">100*H230/$D230</f>
        <v>6.5407013706990815</v>
      </c>
      <c r="AB230">
        <f t="shared" ref="AB230:AB293" si="69">100*I230/$D230</f>
        <v>6.8128067543168118</v>
      </c>
      <c r="AC230">
        <f t="shared" ref="AC230:AC293" si="70">100*J230/$D230</f>
        <v>7.4994278157821119</v>
      </c>
      <c r="AD230">
        <f t="shared" ref="AD230:AD293" si="71">100*K230/$D230</f>
        <v>7.8859700429773927</v>
      </c>
      <c r="AE230">
        <f t="shared" ref="AE230:AE293" si="72">100*L230/$D230</f>
        <v>6.9361442412837269</v>
      </c>
      <c r="AF230">
        <f t="shared" ref="AF230:AF293" si="73">100*M230/$D230</f>
        <v>5.6353787859522413</v>
      </c>
      <c r="AG230">
        <f t="shared" ref="AG230:AG293" si="74">100*N230/$D230</f>
        <v>6.5165424814993766</v>
      </c>
      <c r="AH230">
        <f t="shared" ref="AH230:AH293" si="75">100*O230/$D230</f>
        <v>4.9004399460875314</v>
      </c>
      <c r="AI230">
        <f t="shared" ref="AI230:AI293" si="76">100*P230/$D230</f>
        <v>4.4566792971034763</v>
      </c>
      <c r="AJ230">
        <f t="shared" ref="AJ230:AJ293" si="77">100*Q230/$D230</f>
        <v>4.1082826844340463</v>
      </c>
      <c r="AK230">
        <f t="shared" ref="AK230:AK293" si="78">100*R230/$D230</f>
        <v>3.3212115047173412</v>
      </c>
      <c r="AL230">
        <f t="shared" ref="AL230:AL293" si="79">100*S230/$D230</f>
        <v>2.5150675177377106</v>
      </c>
      <c r="AM230">
        <f t="shared" ref="AM230:AM293" si="80">100*T230/$D230</f>
        <v>2.0217175698700505</v>
      </c>
    </row>
    <row r="231" spans="1:39" x14ac:dyDescent="0.3">
      <c r="A231" t="s">
        <v>380</v>
      </c>
      <c r="B231" t="str">
        <f>VLOOKUP($A231,classification!$A$1:$D$339,2,FALSE)</f>
        <v>Urban with Significant Rural</v>
      </c>
      <c r="C231" t="str">
        <f>VLOOKUP($A231,classification!$A$1:$D$339,4,FALSE)</f>
        <v>Shire District</v>
      </c>
      <c r="D231">
        <v>87519</v>
      </c>
      <c r="E231">
        <v>11967</v>
      </c>
      <c r="F231">
        <v>5426</v>
      </c>
      <c r="G231">
        <v>3669</v>
      </c>
      <c r="H231">
        <v>5090</v>
      </c>
      <c r="I231">
        <v>6442</v>
      </c>
      <c r="J231">
        <v>7211</v>
      </c>
      <c r="K231">
        <v>7744</v>
      </c>
      <c r="L231">
        <v>6428</v>
      </c>
      <c r="M231">
        <v>5691</v>
      </c>
      <c r="N231">
        <v>6241</v>
      </c>
      <c r="O231">
        <v>4840</v>
      </c>
      <c r="P231">
        <v>3816</v>
      </c>
      <c r="Q231">
        <v>2923</v>
      </c>
      <c r="R231">
        <v>2258</v>
      </c>
      <c r="S231">
        <v>1659</v>
      </c>
      <c r="T231">
        <v>1311</v>
      </c>
      <c r="X231">
        <f t="shared" si="65"/>
        <v>13.673602303499811</v>
      </c>
      <c r="Y231">
        <f t="shared" si="66"/>
        <v>6.1997966155920432</v>
      </c>
      <c r="Z231">
        <f t="shared" si="67"/>
        <v>4.1922325437904915</v>
      </c>
      <c r="AA231">
        <f t="shared" si="68"/>
        <v>5.8158799803471251</v>
      </c>
      <c r="AB231">
        <f t="shared" si="69"/>
        <v>7.3606873935945334</v>
      </c>
      <c r="AC231">
        <f t="shared" si="70"/>
        <v>8.2393537403306709</v>
      </c>
      <c r="AD231">
        <f t="shared" si="71"/>
        <v>8.8483643551685915</v>
      </c>
      <c r="AE231">
        <f t="shared" si="72"/>
        <v>7.3446908671259958</v>
      </c>
      <c r="AF231">
        <f t="shared" si="73"/>
        <v>6.5025880094608031</v>
      </c>
      <c r="AG231">
        <f t="shared" si="74"/>
        <v>7.131022977867663</v>
      </c>
      <c r="AH231">
        <f t="shared" si="75"/>
        <v>5.5302277219803697</v>
      </c>
      <c r="AI231">
        <f t="shared" si="76"/>
        <v>4.3601960717101429</v>
      </c>
      <c r="AJ231">
        <f t="shared" si="77"/>
        <v>3.3398462048240956</v>
      </c>
      <c r="AK231">
        <f t="shared" si="78"/>
        <v>2.580011197568528</v>
      </c>
      <c r="AL231">
        <f t="shared" si="79"/>
        <v>1.8955883865217837</v>
      </c>
      <c r="AM231">
        <f t="shared" si="80"/>
        <v>1.4979604428752613</v>
      </c>
    </row>
    <row r="232" spans="1:39" x14ac:dyDescent="0.3">
      <c r="A232" t="s">
        <v>381</v>
      </c>
      <c r="B232" t="str">
        <f>VLOOKUP($A232,classification!$A$1:$D$339,2,FALSE)</f>
        <v>Predominantly Urban</v>
      </c>
      <c r="C232" t="str">
        <f>VLOOKUP($A232,classification!$A$1:$D$339,4,FALSE)</f>
        <v>Shire District</v>
      </c>
      <c r="D232">
        <v>117542</v>
      </c>
      <c r="E232">
        <v>23105</v>
      </c>
      <c r="F232">
        <v>7810</v>
      </c>
      <c r="G232">
        <v>6162</v>
      </c>
      <c r="H232">
        <v>5341</v>
      </c>
      <c r="I232">
        <v>6443</v>
      </c>
      <c r="J232">
        <v>8098</v>
      </c>
      <c r="K232">
        <v>8772</v>
      </c>
      <c r="L232">
        <v>8346</v>
      </c>
      <c r="M232">
        <v>7529</v>
      </c>
      <c r="N232">
        <v>8325</v>
      </c>
      <c r="O232">
        <v>6931</v>
      </c>
      <c r="P232">
        <v>6287</v>
      </c>
      <c r="Q232">
        <v>5900</v>
      </c>
      <c r="R232">
        <v>4819</v>
      </c>
      <c r="S232">
        <v>3424</v>
      </c>
      <c r="T232">
        <v>2675</v>
      </c>
      <c r="X232">
        <f t="shared" si="65"/>
        <v>19.656803525548316</v>
      </c>
      <c r="Y232">
        <f t="shared" si="66"/>
        <v>6.6444334790968336</v>
      </c>
      <c r="Z232">
        <f t="shared" si="67"/>
        <v>5.2423814466318426</v>
      </c>
      <c r="AA232">
        <f t="shared" si="68"/>
        <v>4.5439077095846594</v>
      </c>
      <c r="AB232">
        <f t="shared" si="69"/>
        <v>5.4814449303227786</v>
      </c>
      <c r="AC232">
        <f t="shared" si="70"/>
        <v>6.8894522808868324</v>
      </c>
      <c r="AD232">
        <f t="shared" si="71"/>
        <v>7.462864337853703</v>
      </c>
      <c r="AE232">
        <f t="shared" si="72"/>
        <v>7.1004406935393307</v>
      </c>
      <c r="AF232">
        <f t="shared" si="73"/>
        <v>6.4053699954058976</v>
      </c>
      <c r="AG232">
        <f t="shared" si="74"/>
        <v>7.0825747392421432</v>
      </c>
      <c r="AH232">
        <f t="shared" si="75"/>
        <v>5.8966156778002761</v>
      </c>
      <c r="AI232">
        <f t="shared" si="76"/>
        <v>5.3487264126865295</v>
      </c>
      <c r="AJ232">
        <f t="shared" si="77"/>
        <v>5.0194823977812186</v>
      </c>
      <c r="AK232">
        <f t="shared" si="78"/>
        <v>4.099811131340287</v>
      </c>
      <c r="AL232">
        <f t="shared" si="79"/>
        <v>2.9130013101699817</v>
      </c>
      <c r="AM232">
        <f t="shared" si="80"/>
        <v>2.2757822735702984</v>
      </c>
    </row>
    <row r="233" spans="1:39" x14ac:dyDescent="0.3">
      <c r="A233" t="s">
        <v>382</v>
      </c>
      <c r="B233" t="str">
        <f>VLOOKUP($A233,classification!$A$1:$D$339,2,FALSE)</f>
        <v>Urban with Significant Rural</v>
      </c>
      <c r="C233" t="str">
        <f>VLOOKUP($A233,classification!$A$1:$D$339,4,FALSE)</f>
        <v>Shire District</v>
      </c>
      <c r="D233">
        <v>172423</v>
      </c>
      <c r="E233">
        <v>40084</v>
      </c>
      <c r="F233">
        <v>9933</v>
      </c>
      <c r="G233">
        <v>7072</v>
      </c>
      <c r="H233">
        <v>7143</v>
      </c>
      <c r="I233">
        <v>8860</v>
      </c>
      <c r="J233">
        <v>11275</v>
      </c>
      <c r="K233">
        <v>12652</v>
      </c>
      <c r="L233">
        <v>11740</v>
      </c>
      <c r="M233">
        <v>11539</v>
      </c>
      <c r="N233">
        <v>13271</v>
      </c>
      <c r="O233">
        <v>11190</v>
      </c>
      <c r="P233">
        <v>9944</v>
      </c>
      <c r="Q233">
        <v>9275</v>
      </c>
      <c r="R233">
        <v>8243</v>
      </c>
      <c r="S233">
        <v>6864</v>
      </c>
      <c r="T233">
        <v>5758</v>
      </c>
      <c r="X233">
        <f t="shared" si="65"/>
        <v>23.247478584643581</v>
      </c>
      <c r="Y233">
        <f t="shared" si="66"/>
        <v>5.7608323715513592</v>
      </c>
      <c r="Z233">
        <f t="shared" si="67"/>
        <v>4.1015409777117906</v>
      </c>
      <c r="AA233">
        <f t="shared" si="68"/>
        <v>4.1427187788172111</v>
      </c>
      <c r="AB233">
        <f t="shared" si="69"/>
        <v>5.1385256027328143</v>
      </c>
      <c r="AC233">
        <f t="shared" si="70"/>
        <v>6.5391508093467809</v>
      </c>
      <c r="AD233">
        <f t="shared" si="71"/>
        <v>7.337768163180086</v>
      </c>
      <c r="AE233">
        <f t="shared" si="72"/>
        <v>6.8088364081358055</v>
      </c>
      <c r="AF233">
        <f t="shared" si="73"/>
        <v>6.6922626331753881</v>
      </c>
      <c r="AG233">
        <f t="shared" si="74"/>
        <v>7.6967689925357989</v>
      </c>
      <c r="AH233">
        <f t="shared" si="75"/>
        <v>6.4898534418262068</v>
      </c>
      <c r="AI233">
        <f t="shared" si="76"/>
        <v>5.767212030877551</v>
      </c>
      <c r="AJ233">
        <f t="shared" si="77"/>
        <v>5.379212750039148</v>
      </c>
      <c r="AK233">
        <f t="shared" si="78"/>
        <v>4.7806847114364093</v>
      </c>
      <c r="AL233">
        <f t="shared" si="79"/>
        <v>3.9809074195437963</v>
      </c>
      <c r="AM233">
        <f t="shared" si="80"/>
        <v>3.3394616727466753</v>
      </c>
    </row>
    <row r="234" spans="1:39" x14ac:dyDescent="0.3">
      <c r="A234" t="s">
        <v>383</v>
      </c>
      <c r="B234" t="str">
        <f>VLOOKUP($A234,classification!$A$1:$D$339,2,FALSE)</f>
        <v>Predominantly Urban</v>
      </c>
      <c r="C234" t="str">
        <f>VLOOKUP($A234,classification!$A$1:$D$339,4,FALSE)</f>
        <v>Shire District</v>
      </c>
      <c r="D234">
        <v>90040</v>
      </c>
      <c r="E234">
        <v>10591</v>
      </c>
      <c r="F234">
        <v>5838</v>
      </c>
      <c r="G234">
        <v>6270</v>
      </c>
      <c r="H234">
        <v>7165</v>
      </c>
      <c r="I234">
        <v>7900</v>
      </c>
      <c r="J234">
        <v>7859</v>
      </c>
      <c r="K234">
        <v>7471</v>
      </c>
      <c r="L234">
        <v>5746</v>
      </c>
      <c r="M234">
        <v>4937</v>
      </c>
      <c r="N234">
        <v>5102</v>
      </c>
      <c r="O234">
        <v>3709</v>
      </c>
      <c r="P234">
        <v>3022</v>
      </c>
      <c r="Q234">
        <v>2498</v>
      </c>
      <c r="R234">
        <v>2106</v>
      </c>
      <c r="S234">
        <v>1655</v>
      </c>
      <c r="T234">
        <v>1310</v>
      </c>
      <c r="X234">
        <f t="shared" si="65"/>
        <v>11.76254997778765</v>
      </c>
      <c r="Y234">
        <f t="shared" si="66"/>
        <v>6.4837849844513551</v>
      </c>
      <c r="Z234">
        <f t="shared" si="67"/>
        <v>6.9635717458907154</v>
      </c>
      <c r="AA234">
        <f t="shared" si="68"/>
        <v>7.9575744113727236</v>
      </c>
      <c r="AB234">
        <f t="shared" si="69"/>
        <v>8.7738782763216356</v>
      </c>
      <c r="AC234">
        <f t="shared" si="70"/>
        <v>8.7283429586850296</v>
      </c>
      <c r="AD234">
        <f t="shared" si="71"/>
        <v>8.2974233673922697</v>
      </c>
      <c r="AE234">
        <f t="shared" si="72"/>
        <v>6.3816081741448247</v>
      </c>
      <c r="AF234">
        <f t="shared" si="73"/>
        <v>5.4831186139493555</v>
      </c>
      <c r="AG234">
        <f t="shared" si="74"/>
        <v>5.6663705019991113</v>
      </c>
      <c r="AH234">
        <f t="shared" si="75"/>
        <v>4.1192803198578414</v>
      </c>
      <c r="AI234">
        <f t="shared" si="76"/>
        <v>3.3562860950688584</v>
      </c>
      <c r="AJ234">
        <f t="shared" si="77"/>
        <v>2.7743225233229674</v>
      </c>
      <c r="AK234">
        <f t="shared" si="78"/>
        <v>2.3389604620168813</v>
      </c>
      <c r="AL234">
        <f t="shared" si="79"/>
        <v>1.8380719680142159</v>
      </c>
      <c r="AM234">
        <f t="shared" si="80"/>
        <v>1.4549089293647268</v>
      </c>
    </row>
    <row r="235" spans="1:39" x14ac:dyDescent="0.3">
      <c r="A235" t="s">
        <v>384</v>
      </c>
      <c r="B235" t="str">
        <f>VLOOKUP($A235,classification!$A$1:$D$339,2,FALSE)</f>
        <v>Urban with Significant Rural</v>
      </c>
      <c r="C235" t="str">
        <f>VLOOKUP($A235,classification!$A$1:$D$339,4,FALSE)</f>
        <v>Shire District</v>
      </c>
      <c r="D235">
        <v>112811</v>
      </c>
      <c r="E235">
        <v>17813</v>
      </c>
      <c r="F235">
        <v>6953</v>
      </c>
      <c r="G235">
        <v>4711</v>
      </c>
      <c r="H235">
        <v>5615</v>
      </c>
      <c r="I235">
        <v>7189</v>
      </c>
      <c r="J235">
        <v>8927</v>
      </c>
      <c r="K235">
        <v>9609</v>
      </c>
      <c r="L235">
        <v>8321</v>
      </c>
      <c r="M235">
        <v>7325</v>
      </c>
      <c r="N235">
        <v>8436</v>
      </c>
      <c r="O235">
        <v>6643</v>
      </c>
      <c r="P235">
        <v>5185</v>
      </c>
      <c r="Q235">
        <v>4319</v>
      </c>
      <c r="R235">
        <v>3417</v>
      </c>
      <c r="S235">
        <v>2641</v>
      </c>
      <c r="T235">
        <v>2251</v>
      </c>
      <c r="X235">
        <f t="shared" si="65"/>
        <v>15.790126849332069</v>
      </c>
      <c r="Y235">
        <f t="shared" si="66"/>
        <v>6.1634060508283763</v>
      </c>
      <c r="Z235">
        <f t="shared" si="67"/>
        <v>4.1760112045811137</v>
      </c>
      <c r="AA235">
        <f t="shared" si="68"/>
        <v>4.9773514994105188</v>
      </c>
      <c r="AB235">
        <f t="shared" si="69"/>
        <v>6.3726055083280881</v>
      </c>
      <c r="AC235">
        <f t="shared" si="70"/>
        <v>7.9132354114403736</v>
      </c>
      <c r="AD235">
        <f t="shared" si="71"/>
        <v>8.5177863860793721</v>
      </c>
      <c r="AE235">
        <f t="shared" si="72"/>
        <v>7.3760537536233173</v>
      </c>
      <c r="AF235">
        <f t="shared" si="73"/>
        <v>6.4931611279041936</v>
      </c>
      <c r="AG235">
        <f t="shared" si="74"/>
        <v>7.4779941672354644</v>
      </c>
      <c r="AH235">
        <f t="shared" si="75"/>
        <v>5.888610153265196</v>
      </c>
      <c r="AI235">
        <f t="shared" si="76"/>
        <v>4.5961829963390093</v>
      </c>
      <c r="AJ235">
        <f t="shared" si="77"/>
        <v>3.8285273599205749</v>
      </c>
      <c r="AK235">
        <f t="shared" si="78"/>
        <v>3.0289599418496422</v>
      </c>
      <c r="AL235">
        <f t="shared" si="79"/>
        <v>2.3410837595624541</v>
      </c>
      <c r="AM235">
        <f t="shared" si="80"/>
        <v>1.9953727916603878</v>
      </c>
    </row>
    <row r="236" spans="1:39" x14ac:dyDescent="0.3">
      <c r="A236" t="s">
        <v>385</v>
      </c>
      <c r="B236" t="str">
        <f>VLOOKUP($A236,classification!$A$1:$D$339,2,FALSE)</f>
        <v>Predominantly Rural</v>
      </c>
      <c r="C236" t="str">
        <f>VLOOKUP($A236,classification!$A$1:$D$339,4,FALSE)</f>
        <v>Shire District</v>
      </c>
      <c r="D236">
        <v>109947</v>
      </c>
      <c r="E236">
        <v>19273</v>
      </c>
      <c r="F236">
        <v>7570</v>
      </c>
      <c r="G236">
        <v>6596</v>
      </c>
      <c r="H236">
        <v>5513</v>
      </c>
      <c r="I236">
        <v>6661</v>
      </c>
      <c r="J236">
        <v>7749</v>
      </c>
      <c r="K236">
        <v>8561</v>
      </c>
      <c r="L236">
        <v>7799</v>
      </c>
      <c r="M236">
        <v>7228</v>
      </c>
      <c r="N236">
        <v>7913</v>
      </c>
      <c r="O236">
        <v>6068</v>
      </c>
      <c r="P236">
        <v>5139</v>
      </c>
      <c r="Q236">
        <v>4414</v>
      </c>
      <c r="R236">
        <v>3911</v>
      </c>
      <c r="S236">
        <v>3016</v>
      </c>
      <c r="T236">
        <v>2793</v>
      </c>
      <c r="X236">
        <f t="shared" si="65"/>
        <v>17.52935505288912</v>
      </c>
      <c r="Y236">
        <f t="shared" si="66"/>
        <v>6.8851355653178352</v>
      </c>
      <c r="Z236">
        <f t="shared" si="67"/>
        <v>5.9992541861078523</v>
      </c>
      <c r="AA236">
        <f t="shared" si="68"/>
        <v>5.0142341309903866</v>
      </c>
      <c r="AB236">
        <f t="shared" si="69"/>
        <v>6.0583735799976353</v>
      </c>
      <c r="AC236">
        <f t="shared" si="70"/>
        <v>7.0479412807989306</v>
      </c>
      <c r="AD236">
        <f t="shared" si="71"/>
        <v>7.786478939852838</v>
      </c>
      <c r="AE236">
        <f t="shared" si="72"/>
        <v>7.0934177376372256</v>
      </c>
      <c r="AF236">
        <f t="shared" si="73"/>
        <v>6.5740766005438989</v>
      </c>
      <c r="AG236">
        <f t="shared" si="74"/>
        <v>7.1971040592285371</v>
      </c>
      <c r="AH236">
        <f t="shared" si="75"/>
        <v>5.519022801895459</v>
      </c>
      <c r="AI236">
        <f t="shared" si="76"/>
        <v>4.6740702338399407</v>
      </c>
      <c r="AJ236">
        <f t="shared" si="77"/>
        <v>4.0146616096846666</v>
      </c>
      <c r="AK236">
        <f t="shared" si="78"/>
        <v>3.5571684538914203</v>
      </c>
      <c r="AL236">
        <f t="shared" si="79"/>
        <v>2.7431398764859432</v>
      </c>
      <c r="AM236">
        <f t="shared" si="80"/>
        <v>2.5403148789871484</v>
      </c>
    </row>
    <row r="237" spans="1:39" x14ac:dyDescent="0.3">
      <c r="A237" t="s">
        <v>386</v>
      </c>
      <c r="B237" t="str">
        <f>VLOOKUP($A237,classification!$A$1:$D$339,2,FALSE)</f>
        <v>Urban with Significant Rural</v>
      </c>
      <c r="C237" t="str">
        <f>VLOOKUP($A237,classification!$A$1:$D$339,4,FALSE)</f>
        <v>Shire District</v>
      </c>
      <c r="D237">
        <v>109409</v>
      </c>
      <c r="E237">
        <v>17355</v>
      </c>
      <c r="F237">
        <v>6790</v>
      </c>
      <c r="G237">
        <v>5153</v>
      </c>
      <c r="H237">
        <v>5651</v>
      </c>
      <c r="I237">
        <v>6957</v>
      </c>
      <c r="J237">
        <v>8928</v>
      </c>
      <c r="K237">
        <v>8656</v>
      </c>
      <c r="L237">
        <v>7367</v>
      </c>
      <c r="M237">
        <v>6697</v>
      </c>
      <c r="N237">
        <v>7688</v>
      </c>
      <c r="O237">
        <v>6103</v>
      </c>
      <c r="P237">
        <v>4924</v>
      </c>
      <c r="Q237">
        <v>4187</v>
      </c>
      <c r="R237">
        <v>3381</v>
      </c>
      <c r="S237">
        <v>2718</v>
      </c>
      <c r="T237">
        <v>2145</v>
      </c>
      <c r="X237">
        <f t="shared" si="65"/>
        <v>15.862497600745826</v>
      </c>
      <c r="Y237">
        <f t="shared" si="66"/>
        <v>6.2060707985631893</v>
      </c>
      <c r="Z237">
        <f t="shared" si="67"/>
        <v>4.7098501951393397</v>
      </c>
      <c r="AA237">
        <f t="shared" si="68"/>
        <v>5.1650229871399977</v>
      </c>
      <c r="AB237">
        <f t="shared" si="69"/>
        <v>6.3587090641537714</v>
      </c>
      <c r="AC237">
        <f t="shared" si="70"/>
        <v>8.1602061987587859</v>
      </c>
      <c r="AD237">
        <f t="shared" si="71"/>
        <v>7.9115977661801136</v>
      </c>
      <c r="AE237">
        <f t="shared" si="72"/>
        <v>6.7334497162025064</v>
      </c>
      <c r="AF237">
        <f t="shared" si="73"/>
        <v>6.1210686506594518</v>
      </c>
      <c r="AG237">
        <f t="shared" si="74"/>
        <v>7.0268442267089544</v>
      </c>
      <c r="AH237">
        <f t="shared" si="75"/>
        <v>5.5781517059839683</v>
      </c>
      <c r="AI237">
        <f t="shared" si="76"/>
        <v>4.500543830946266</v>
      </c>
      <c r="AJ237">
        <f t="shared" si="77"/>
        <v>3.8269246588489065</v>
      </c>
      <c r="AK237">
        <f t="shared" si="78"/>
        <v>3.0902393770165162</v>
      </c>
      <c r="AL237">
        <f t="shared" si="79"/>
        <v>2.4842563226060013</v>
      </c>
      <c r="AM237">
        <f t="shared" si="80"/>
        <v>1.9605334113281356</v>
      </c>
    </row>
    <row r="238" spans="1:39" x14ac:dyDescent="0.3">
      <c r="A238" t="s">
        <v>387</v>
      </c>
      <c r="B238" t="str">
        <f>VLOOKUP($A238,classification!$A$1:$D$339,2,FALSE)</f>
        <v>Predominantly Urban</v>
      </c>
      <c r="C238" t="str">
        <f>VLOOKUP($A238,classification!$A$1:$D$339,4,FALSE)</f>
        <v>Shire District</v>
      </c>
      <c r="D238">
        <v>141918</v>
      </c>
      <c r="E238">
        <v>26302</v>
      </c>
      <c r="F238">
        <v>10416</v>
      </c>
      <c r="G238">
        <v>14029</v>
      </c>
      <c r="H238">
        <v>8034</v>
      </c>
      <c r="I238">
        <v>7929</v>
      </c>
      <c r="J238">
        <v>9030</v>
      </c>
      <c r="K238">
        <v>9143</v>
      </c>
      <c r="L238">
        <v>8472</v>
      </c>
      <c r="M238">
        <v>8214</v>
      </c>
      <c r="N238">
        <v>9446</v>
      </c>
      <c r="O238">
        <v>7651</v>
      </c>
      <c r="P238">
        <v>6817</v>
      </c>
      <c r="Q238">
        <v>5812</v>
      </c>
      <c r="R238">
        <v>5353</v>
      </c>
      <c r="S238">
        <v>4443</v>
      </c>
      <c r="T238">
        <v>3877</v>
      </c>
      <c r="X238">
        <f t="shared" si="65"/>
        <v>18.533237503347003</v>
      </c>
      <c r="Y238">
        <f t="shared" si="66"/>
        <v>7.3394495412844041</v>
      </c>
      <c r="Z238">
        <f t="shared" si="67"/>
        <v>9.8852858693048091</v>
      </c>
      <c r="AA238">
        <f t="shared" si="68"/>
        <v>5.6610155160021982</v>
      </c>
      <c r="AB238">
        <f t="shared" si="69"/>
        <v>5.5870291294973153</v>
      </c>
      <c r="AC238">
        <f t="shared" si="70"/>
        <v>6.3628292394199466</v>
      </c>
      <c r="AD238">
        <f t="shared" si="71"/>
        <v>6.4424526839442491</v>
      </c>
      <c r="AE238">
        <f t="shared" si="72"/>
        <v>5.9696444425654249</v>
      </c>
      <c r="AF238">
        <f t="shared" si="73"/>
        <v>5.7878493214391407</v>
      </c>
      <c r="AG238">
        <f t="shared" si="74"/>
        <v>6.6559562564297696</v>
      </c>
      <c r="AH238">
        <f t="shared" si="75"/>
        <v>5.3911413633224816</v>
      </c>
      <c r="AI238">
        <f t="shared" si="76"/>
        <v>4.8034780647979822</v>
      </c>
      <c r="AJ238">
        <f t="shared" si="77"/>
        <v>4.0953226511083862</v>
      </c>
      <c r="AK238">
        <f t="shared" si="78"/>
        <v>3.7718964472441834</v>
      </c>
      <c r="AL238">
        <f t="shared" si="79"/>
        <v>3.1306810975351964</v>
      </c>
      <c r="AM238">
        <f t="shared" si="80"/>
        <v>2.7318592426612551</v>
      </c>
    </row>
    <row r="239" spans="1:39" x14ac:dyDescent="0.3">
      <c r="A239" t="s">
        <v>388</v>
      </c>
      <c r="B239" t="str">
        <f>VLOOKUP($A239,classification!$A$1:$D$339,2,FALSE)</f>
        <v>Predominantly Urban</v>
      </c>
      <c r="C239" t="str">
        <f>VLOOKUP($A239,classification!$A$1:$D$339,4,FALSE)</f>
        <v>Shire District</v>
      </c>
      <c r="D239">
        <v>89990</v>
      </c>
      <c r="E239">
        <v>12821</v>
      </c>
      <c r="F239">
        <v>6024</v>
      </c>
      <c r="G239">
        <v>5135</v>
      </c>
      <c r="H239">
        <v>6245</v>
      </c>
      <c r="I239">
        <v>6839</v>
      </c>
      <c r="J239">
        <v>7671</v>
      </c>
      <c r="K239">
        <v>7197</v>
      </c>
      <c r="L239">
        <v>5962</v>
      </c>
      <c r="M239">
        <v>5154</v>
      </c>
      <c r="N239">
        <v>5407</v>
      </c>
      <c r="O239">
        <v>4072</v>
      </c>
      <c r="P239">
        <v>3642</v>
      </c>
      <c r="Q239">
        <v>3269</v>
      </c>
      <c r="R239">
        <v>2636</v>
      </c>
      <c r="S239">
        <v>1840</v>
      </c>
      <c r="T239">
        <v>1434</v>
      </c>
      <c r="X239">
        <f t="shared" si="65"/>
        <v>14.247138570952329</v>
      </c>
      <c r="Y239">
        <f t="shared" si="66"/>
        <v>6.6940771196799647</v>
      </c>
      <c r="Z239">
        <f t="shared" si="67"/>
        <v>5.7061895766196242</v>
      </c>
      <c r="AA239">
        <f t="shared" si="68"/>
        <v>6.9396599622180242</v>
      </c>
      <c r="AB239">
        <f t="shared" si="69"/>
        <v>7.5997333037004111</v>
      </c>
      <c r="AC239">
        <f t="shared" si="70"/>
        <v>8.5242804756084016</v>
      </c>
      <c r="AD239">
        <f t="shared" si="71"/>
        <v>7.9975552839204358</v>
      </c>
      <c r="AE239">
        <f t="shared" si="72"/>
        <v>6.6251805756195132</v>
      </c>
      <c r="AF239">
        <f t="shared" si="73"/>
        <v>5.7273030336704078</v>
      </c>
      <c r="AG239">
        <f t="shared" si="74"/>
        <v>6.0084453828203133</v>
      </c>
      <c r="AH239">
        <f t="shared" si="75"/>
        <v>4.524947216357373</v>
      </c>
      <c r="AI239">
        <f t="shared" si="76"/>
        <v>4.0471163462606956</v>
      </c>
      <c r="AJ239">
        <f t="shared" si="77"/>
        <v>3.6326258473163686</v>
      </c>
      <c r="AK239">
        <f t="shared" si="78"/>
        <v>2.9292143571507947</v>
      </c>
      <c r="AL239">
        <f t="shared" si="79"/>
        <v>2.0446716301811314</v>
      </c>
      <c r="AM239">
        <f t="shared" si="80"/>
        <v>1.5935103900433381</v>
      </c>
    </row>
    <row r="240" spans="1:39" x14ac:dyDescent="0.3">
      <c r="A240" t="s">
        <v>389</v>
      </c>
      <c r="B240" t="str">
        <f>VLOOKUP($A240,classification!$A$1:$D$339,2,FALSE)</f>
        <v>Urban with Significant Rural</v>
      </c>
      <c r="C240" t="str">
        <f>VLOOKUP($A240,classification!$A$1:$D$339,4,FALSE)</f>
        <v>Shire District</v>
      </c>
      <c r="D240">
        <v>107475</v>
      </c>
      <c r="E240">
        <v>20324</v>
      </c>
      <c r="F240">
        <v>7083</v>
      </c>
      <c r="G240">
        <v>5297</v>
      </c>
      <c r="H240">
        <v>5312</v>
      </c>
      <c r="I240">
        <v>5946</v>
      </c>
      <c r="J240">
        <v>7487</v>
      </c>
      <c r="K240">
        <v>8025</v>
      </c>
      <c r="L240">
        <v>7474</v>
      </c>
      <c r="M240">
        <v>6969</v>
      </c>
      <c r="N240">
        <v>8002</v>
      </c>
      <c r="O240">
        <v>6415</v>
      </c>
      <c r="P240">
        <v>5542</v>
      </c>
      <c r="Q240">
        <v>4809</v>
      </c>
      <c r="R240">
        <v>4063</v>
      </c>
      <c r="S240">
        <v>3230</v>
      </c>
      <c r="T240">
        <v>2680</v>
      </c>
      <c r="X240">
        <f t="shared" si="65"/>
        <v>18.910444289369622</v>
      </c>
      <c r="Y240">
        <f t="shared" si="66"/>
        <v>6.590369853454292</v>
      </c>
      <c r="Z240">
        <f t="shared" si="67"/>
        <v>4.9285880437311</v>
      </c>
      <c r="AA240">
        <f t="shared" si="68"/>
        <v>4.9425447778553151</v>
      </c>
      <c r="AB240">
        <f t="shared" si="69"/>
        <v>5.5324494068387997</v>
      </c>
      <c r="AC240">
        <f t="shared" si="70"/>
        <v>6.966271225866481</v>
      </c>
      <c r="AD240">
        <f t="shared" si="71"/>
        <v>7.4668527564549896</v>
      </c>
      <c r="AE240">
        <f t="shared" si="72"/>
        <v>6.9541753896254939</v>
      </c>
      <c r="AF240">
        <f t="shared" si="73"/>
        <v>6.4842986741102582</v>
      </c>
      <c r="AG240">
        <f t="shared" si="74"/>
        <v>7.44545243079786</v>
      </c>
      <c r="AH240">
        <f t="shared" si="75"/>
        <v>5.9688299604559196</v>
      </c>
      <c r="AI240">
        <f t="shared" si="76"/>
        <v>5.1565480344266108</v>
      </c>
      <c r="AJ240">
        <f t="shared" si="77"/>
        <v>4.4745289602233074</v>
      </c>
      <c r="AK240">
        <f t="shared" si="78"/>
        <v>3.7804140497790182</v>
      </c>
      <c r="AL240">
        <f t="shared" si="79"/>
        <v>3.0053500814142824</v>
      </c>
      <c r="AM240">
        <f t="shared" si="80"/>
        <v>2.4936031635264015</v>
      </c>
    </row>
    <row r="241" spans="1:39" x14ac:dyDescent="0.3">
      <c r="A241" t="s">
        <v>390</v>
      </c>
      <c r="B241" t="str">
        <f>VLOOKUP($A241,classification!$A$1:$D$339,2,FALSE)</f>
        <v>Predominantly Urban</v>
      </c>
      <c r="C241" t="str">
        <f>VLOOKUP($A241,classification!$A$1:$D$339,4,FALSE)</f>
        <v>Shire District</v>
      </c>
      <c r="D241">
        <v>96884</v>
      </c>
      <c r="E241">
        <v>15142</v>
      </c>
      <c r="F241">
        <v>6829</v>
      </c>
      <c r="G241">
        <v>5370</v>
      </c>
      <c r="H241">
        <v>5633</v>
      </c>
      <c r="I241">
        <v>6418</v>
      </c>
      <c r="J241">
        <v>7524</v>
      </c>
      <c r="K241">
        <v>7526</v>
      </c>
      <c r="L241">
        <v>6464</v>
      </c>
      <c r="M241">
        <v>5809</v>
      </c>
      <c r="N241">
        <v>6418</v>
      </c>
      <c r="O241">
        <v>5072</v>
      </c>
      <c r="P241">
        <v>4369</v>
      </c>
      <c r="Q241">
        <v>3864</v>
      </c>
      <c r="R241">
        <v>3095</v>
      </c>
      <c r="S241">
        <v>2140</v>
      </c>
      <c r="T241">
        <v>1674</v>
      </c>
      <c r="X241">
        <f t="shared" si="65"/>
        <v>15.628999628421617</v>
      </c>
      <c r="Y241">
        <f t="shared" si="66"/>
        <v>7.0486354816068699</v>
      </c>
      <c r="Z241">
        <f t="shared" si="67"/>
        <v>5.5427108707320096</v>
      </c>
      <c r="AA241">
        <f t="shared" si="68"/>
        <v>5.8141695223153462</v>
      </c>
      <c r="AB241">
        <f t="shared" si="69"/>
        <v>6.6244168283720741</v>
      </c>
      <c r="AC241">
        <f t="shared" si="70"/>
        <v>7.7659881920647376</v>
      </c>
      <c r="AD241">
        <f t="shared" si="71"/>
        <v>7.7680525164113785</v>
      </c>
      <c r="AE241">
        <f t="shared" si="72"/>
        <v>6.6718962883448247</v>
      </c>
      <c r="AF241">
        <f t="shared" si="73"/>
        <v>5.9958300648197849</v>
      </c>
      <c r="AG241">
        <f t="shared" si="74"/>
        <v>6.6244168283720741</v>
      </c>
      <c r="AH241">
        <f t="shared" si="75"/>
        <v>5.2351265430824494</v>
      </c>
      <c r="AI241">
        <f t="shared" si="76"/>
        <v>4.5095165352380162</v>
      </c>
      <c r="AJ241">
        <f t="shared" si="77"/>
        <v>3.9882746377110774</v>
      </c>
      <c r="AK241">
        <f t="shared" si="78"/>
        <v>3.1945419264274801</v>
      </c>
      <c r="AL241">
        <f t="shared" si="79"/>
        <v>2.2088270509062382</v>
      </c>
      <c r="AM241">
        <f t="shared" si="80"/>
        <v>1.7278394781388051</v>
      </c>
    </row>
    <row r="242" spans="1:39" x14ac:dyDescent="0.3">
      <c r="A242" t="s">
        <v>391</v>
      </c>
      <c r="B242" t="str">
        <f>VLOOKUP($A242,classification!$A$1:$D$339,2,FALSE)</f>
        <v>Urban with Significant Rural</v>
      </c>
      <c r="C242" t="str">
        <f>VLOOKUP($A242,classification!$A$1:$D$339,4,FALSE)</f>
        <v>Shire District</v>
      </c>
      <c r="D242">
        <v>143353</v>
      </c>
      <c r="E242">
        <v>23020</v>
      </c>
      <c r="F242">
        <v>8641</v>
      </c>
      <c r="G242">
        <v>7502</v>
      </c>
      <c r="H242">
        <v>8292</v>
      </c>
      <c r="I242">
        <v>9591</v>
      </c>
      <c r="J242">
        <v>11282</v>
      </c>
      <c r="K242">
        <v>11051</v>
      </c>
      <c r="L242">
        <v>9972</v>
      </c>
      <c r="M242">
        <v>9236</v>
      </c>
      <c r="N242">
        <v>10661</v>
      </c>
      <c r="O242">
        <v>8059</v>
      </c>
      <c r="P242">
        <v>6792</v>
      </c>
      <c r="Q242">
        <v>5535</v>
      </c>
      <c r="R242">
        <v>4461</v>
      </c>
      <c r="S242">
        <v>3458</v>
      </c>
      <c r="T242">
        <v>2774</v>
      </c>
      <c r="X242">
        <f t="shared" si="65"/>
        <v>16.058261773384583</v>
      </c>
      <c r="Y242">
        <f t="shared" si="66"/>
        <v>6.0277775840059151</v>
      </c>
      <c r="Z242">
        <f t="shared" si="67"/>
        <v>5.2332354397884941</v>
      </c>
      <c r="AA242">
        <f t="shared" si="68"/>
        <v>5.784322616199173</v>
      </c>
      <c r="AB242">
        <f t="shared" si="69"/>
        <v>6.6904773531073642</v>
      </c>
      <c r="AC242">
        <f t="shared" si="70"/>
        <v>7.8700829421079437</v>
      </c>
      <c r="AD242">
        <f t="shared" si="71"/>
        <v>7.7089422614106438</v>
      </c>
      <c r="AE242">
        <f t="shared" si="72"/>
        <v>6.956254839452261</v>
      </c>
      <c r="AF242">
        <f t="shared" si="73"/>
        <v>6.4428369130747178</v>
      </c>
      <c r="AG242">
        <f t="shared" si="74"/>
        <v>7.4368865667268906</v>
      </c>
      <c r="AH242">
        <f t="shared" si="75"/>
        <v>5.621786778093238</v>
      </c>
      <c r="AI242">
        <f t="shared" si="76"/>
        <v>4.7379545597232005</v>
      </c>
      <c r="AJ242">
        <f t="shared" si="77"/>
        <v>3.8610981283963364</v>
      </c>
      <c r="AK242">
        <f t="shared" si="78"/>
        <v>3.1118985999595403</v>
      </c>
      <c r="AL242">
        <f t="shared" si="79"/>
        <v>2.4122271595292739</v>
      </c>
      <c r="AM242">
        <f t="shared" si="80"/>
        <v>1.9350833257762308</v>
      </c>
    </row>
    <row r="243" spans="1:39" x14ac:dyDescent="0.3">
      <c r="A243" t="s">
        <v>392</v>
      </c>
      <c r="B243" t="str">
        <f>VLOOKUP($A243,classification!$A$1:$D$339,2,FALSE)</f>
        <v>Predominantly Rural</v>
      </c>
      <c r="C243" t="str">
        <f>VLOOKUP($A243,classification!$A$1:$D$339,4,FALSE)</f>
        <v>Shire District</v>
      </c>
      <c r="D243">
        <v>111266</v>
      </c>
      <c r="E243">
        <v>19613</v>
      </c>
      <c r="F243">
        <v>6685</v>
      </c>
      <c r="G243">
        <v>4578</v>
      </c>
      <c r="H243">
        <v>5404</v>
      </c>
      <c r="I243">
        <v>6505</v>
      </c>
      <c r="J243">
        <v>8346</v>
      </c>
      <c r="K243">
        <v>8918</v>
      </c>
      <c r="L243">
        <v>7937</v>
      </c>
      <c r="M243">
        <v>7522</v>
      </c>
      <c r="N243">
        <v>8504</v>
      </c>
      <c r="O243">
        <v>6446</v>
      </c>
      <c r="P243">
        <v>5423</v>
      </c>
      <c r="Q243">
        <v>4812</v>
      </c>
      <c r="R243">
        <v>3992</v>
      </c>
      <c r="S243">
        <v>2872</v>
      </c>
      <c r="T243">
        <v>2514</v>
      </c>
      <c r="X243">
        <f t="shared" si="65"/>
        <v>17.627127783869287</v>
      </c>
      <c r="Y243">
        <f t="shared" si="66"/>
        <v>6.0081246742041596</v>
      </c>
      <c r="Z243">
        <f t="shared" si="67"/>
        <v>4.1144644365754139</v>
      </c>
      <c r="AA243">
        <f t="shared" si="68"/>
        <v>4.8568295795660852</v>
      </c>
      <c r="AB243">
        <f t="shared" si="69"/>
        <v>5.8463501878381532</v>
      </c>
      <c r="AC243">
        <f t="shared" si="70"/>
        <v>7.5009436845038016</v>
      </c>
      <c r="AD243">
        <f t="shared" si="71"/>
        <v>8.0150270522891098</v>
      </c>
      <c r="AE243">
        <f t="shared" si="72"/>
        <v>7.1333561015943774</v>
      </c>
      <c r="AF243">
        <f t="shared" si="73"/>
        <v>6.760376035806086</v>
      </c>
      <c r="AG243">
        <f t="shared" si="74"/>
        <v>7.6429457336472959</v>
      </c>
      <c r="AH243">
        <f t="shared" si="75"/>
        <v>5.7933241061959624</v>
      </c>
      <c r="AI243">
        <f t="shared" si="76"/>
        <v>4.8739057753491632</v>
      </c>
      <c r="AJ243">
        <f t="shared" si="77"/>
        <v>4.3247712688512214</v>
      </c>
      <c r="AK243">
        <f t="shared" si="78"/>
        <v>3.5877986087394174</v>
      </c>
      <c r="AL243">
        <f t="shared" si="79"/>
        <v>2.58120180468427</v>
      </c>
      <c r="AM243">
        <f t="shared" si="80"/>
        <v>2.2594503262452141</v>
      </c>
    </row>
    <row r="244" spans="1:39" x14ac:dyDescent="0.3">
      <c r="A244" t="s">
        <v>393</v>
      </c>
      <c r="B244" t="str">
        <f>VLOOKUP($A244,classification!$A$1:$D$339,2,FALSE)</f>
        <v>Urban with Significant Rural</v>
      </c>
      <c r="C244" t="str">
        <f>VLOOKUP($A244,classification!$A$1:$D$339,4,FALSE)</f>
        <v>Shire District</v>
      </c>
      <c r="D244">
        <v>101509</v>
      </c>
      <c r="E244">
        <v>20205</v>
      </c>
      <c r="F244">
        <v>6318</v>
      </c>
      <c r="G244">
        <v>4878</v>
      </c>
      <c r="H244">
        <v>4875</v>
      </c>
      <c r="I244">
        <v>5958</v>
      </c>
      <c r="J244">
        <v>7309</v>
      </c>
      <c r="K244">
        <v>7300</v>
      </c>
      <c r="L244">
        <v>6642</v>
      </c>
      <c r="M244">
        <v>6342</v>
      </c>
      <c r="N244">
        <v>7644</v>
      </c>
      <c r="O244">
        <v>6080</v>
      </c>
      <c r="P244">
        <v>5468</v>
      </c>
      <c r="Q244">
        <v>4641</v>
      </c>
      <c r="R244">
        <v>4018</v>
      </c>
      <c r="S244">
        <v>3261</v>
      </c>
      <c r="T244">
        <v>2817</v>
      </c>
      <c r="X244">
        <f t="shared" si="65"/>
        <v>19.904638997527314</v>
      </c>
      <c r="Y244">
        <f t="shared" si="66"/>
        <v>6.2240786531243533</v>
      </c>
      <c r="Z244">
        <f t="shared" si="67"/>
        <v>4.8054852279108253</v>
      </c>
      <c r="AA244">
        <f t="shared" si="68"/>
        <v>4.8025298249416304</v>
      </c>
      <c r="AB244">
        <f t="shared" si="69"/>
        <v>5.8694302968209717</v>
      </c>
      <c r="AC244">
        <f t="shared" si="70"/>
        <v>7.2003467672817187</v>
      </c>
      <c r="AD244">
        <f t="shared" si="71"/>
        <v>7.1914805583741339</v>
      </c>
      <c r="AE244">
        <f t="shared" si="72"/>
        <v>6.5432621737973973</v>
      </c>
      <c r="AF244">
        <f t="shared" si="73"/>
        <v>6.2477218768779119</v>
      </c>
      <c r="AG244">
        <f t="shared" si="74"/>
        <v>7.5303667655084769</v>
      </c>
      <c r="AH244">
        <f t="shared" si="75"/>
        <v>5.9896166842348952</v>
      </c>
      <c r="AI244">
        <f t="shared" si="76"/>
        <v>5.3867144785191456</v>
      </c>
      <c r="AJ244">
        <f t="shared" si="77"/>
        <v>4.5720083933444329</v>
      </c>
      <c r="AK244">
        <f t="shared" si="78"/>
        <v>3.9582697100749686</v>
      </c>
      <c r="AL244">
        <f t="shared" si="79"/>
        <v>3.2125230275148016</v>
      </c>
      <c r="AM244">
        <f t="shared" si="80"/>
        <v>2.7751233880739639</v>
      </c>
    </row>
    <row r="245" spans="1:39" x14ac:dyDescent="0.3">
      <c r="A245" t="s">
        <v>394</v>
      </c>
      <c r="B245" t="str">
        <f>VLOOKUP($A245,classification!$A$1:$D$339,2,FALSE)</f>
        <v>Predominantly Rural</v>
      </c>
      <c r="C245" t="str">
        <f>VLOOKUP($A245,classification!$A$1:$D$339,4,FALSE)</f>
        <v>Shire District</v>
      </c>
      <c r="D245">
        <v>126516</v>
      </c>
      <c r="E245">
        <v>19630</v>
      </c>
      <c r="F245">
        <v>8208</v>
      </c>
      <c r="G245">
        <v>6654</v>
      </c>
      <c r="H245">
        <v>6819</v>
      </c>
      <c r="I245">
        <v>8233</v>
      </c>
      <c r="J245">
        <v>9726</v>
      </c>
      <c r="K245">
        <v>9874</v>
      </c>
      <c r="L245">
        <v>8474</v>
      </c>
      <c r="M245">
        <v>7869</v>
      </c>
      <c r="N245">
        <v>9254</v>
      </c>
      <c r="O245">
        <v>7166</v>
      </c>
      <c r="P245">
        <v>5860</v>
      </c>
      <c r="Q245">
        <v>4820</v>
      </c>
      <c r="R245">
        <v>3920</v>
      </c>
      <c r="S245">
        <v>2857</v>
      </c>
      <c r="T245">
        <v>2173</v>
      </c>
      <c r="X245">
        <f t="shared" si="65"/>
        <v>15.515824085491163</v>
      </c>
      <c r="Y245">
        <f t="shared" si="66"/>
        <v>6.4877169686047615</v>
      </c>
      <c r="Z245">
        <f t="shared" si="67"/>
        <v>5.2594138290809065</v>
      </c>
      <c r="AA245">
        <f t="shared" si="68"/>
        <v>5.3898321160959881</v>
      </c>
      <c r="AB245">
        <f t="shared" si="69"/>
        <v>6.5074773151221983</v>
      </c>
      <c r="AC245">
        <f t="shared" si="70"/>
        <v>7.6875652091435072</v>
      </c>
      <c r="AD245">
        <f t="shared" si="71"/>
        <v>7.8045464605267316</v>
      </c>
      <c r="AE245">
        <f t="shared" si="72"/>
        <v>6.6979670555502864</v>
      </c>
      <c r="AF245">
        <f t="shared" si="73"/>
        <v>6.2197666698283225</v>
      </c>
      <c r="AG245">
        <f t="shared" si="74"/>
        <v>7.3144898668943057</v>
      </c>
      <c r="AH245">
        <f t="shared" si="75"/>
        <v>5.6641057257580067</v>
      </c>
      <c r="AI245">
        <f t="shared" si="76"/>
        <v>4.6318252236871222</v>
      </c>
      <c r="AJ245">
        <f t="shared" si="77"/>
        <v>3.809794808561763</v>
      </c>
      <c r="AK245">
        <f t="shared" si="78"/>
        <v>3.0984223339340478</v>
      </c>
      <c r="AL245">
        <f t="shared" si="79"/>
        <v>2.2582124000126464</v>
      </c>
      <c r="AM245">
        <f t="shared" si="80"/>
        <v>1.7175693192955832</v>
      </c>
    </row>
    <row r="246" spans="1:39" x14ac:dyDescent="0.3">
      <c r="A246" t="s">
        <v>395</v>
      </c>
      <c r="B246" t="str">
        <f>VLOOKUP($A246,classification!$A$1:$D$339,2,FALSE)</f>
        <v>Predominantly Urban</v>
      </c>
      <c r="C246" t="str">
        <f>VLOOKUP($A246,classification!$A$1:$D$339,4,FALSE)</f>
        <v>Shire District</v>
      </c>
      <c r="D246">
        <v>129301</v>
      </c>
      <c r="E246">
        <v>27310</v>
      </c>
      <c r="F246">
        <v>8163</v>
      </c>
      <c r="G246">
        <v>6588</v>
      </c>
      <c r="H246">
        <v>6311</v>
      </c>
      <c r="I246">
        <v>7053</v>
      </c>
      <c r="J246">
        <v>8440</v>
      </c>
      <c r="K246">
        <v>9025</v>
      </c>
      <c r="L246">
        <v>8070</v>
      </c>
      <c r="M246">
        <v>7933</v>
      </c>
      <c r="N246">
        <v>9299</v>
      </c>
      <c r="O246">
        <v>7605</v>
      </c>
      <c r="P246">
        <v>6835</v>
      </c>
      <c r="Q246">
        <v>6094</v>
      </c>
      <c r="R246">
        <v>5716</v>
      </c>
      <c r="S246">
        <v>4760</v>
      </c>
      <c r="T246">
        <v>3905</v>
      </c>
      <c r="X246">
        <f t="shared" si="65"/>
        <v>21.121259696367392</v>
      </c>
      <c r="Y246">
        <f t="shared" si="66"/>
        <v>6.3131762322023803</v>
      </c>
      <c r="Z246">
        <f t="shared" si="67"/>
        <v>5.0950882050409509</v>
      </c>
      <c r="AA246">
        <f t="shared" si="68"/>
        <v>4.8808593901052584</v>
      </c>
      <c r="AB246">
        <f t="shared" si="69"/>
        <v>5.4547141940124204</v>
      </c>
      <c r="AC246">
        <f t="shared" si="70"/>
        <v>6.5274050471380729</v>
      </c>
      <c r="AD246">
        <f t="shared" si="71"/>
        <v>6.97983774294089</v>
      </c>
      <c r="AE246">
        <f t="shared" si="72"/>
        <v>6.2412510344080863</v>
      </c>
      <c r="AF246">
        <f t="shared" si="73"/>
        <v>6.1352967107756324</v>
      </c>
      <c r="AG246">
        <f t="shared" si="74"/>
        <v>7.1917463902057985</v>
      </c>
      <c r="AH246">
        <f t="shared" si="75"/>
        <v>5.8816250454366168</v>
      </c>
      <c r="AI246">
        <f t="shared" si="76"/>
        <v>5.2861153432688068</v>
      </c>
      <c r="AJ246">
        <f t="shared" si="77"/>
        <v>4.7130339285852392</v>
      </c>
      <c r="AK246">
        <f t="shared" si="78"/>
        <v>4.4206928020664957</v>
      </c>
      <c r="AL246">
        <f t="shared" si="79"/>
        <v>3.6813327043100981</v>
      </c>
      <c r="AM246">
        <f t="shared" si="80"/>
        <v>3.0200849181367508</v>
      </c>
    </row>
    <row r="247" spans="1:39" x14ac:dyDescent="0.3">
      <c r="A247" t="s">
        <v>396</v>
      </c>
      <c r="B247" t="str">
        <f>VLOOKUP($A247,classification!$A$1:$D$339,2,FALSE)</f>
        <v>Urban with Significant Rural</v>
      </c>
      <c r="C247" t="str">
        <f>VLOOKUP($A247,classification!$A$1:$D$339,4,FALSE)</f>
        <v>Shire District</v>
      </c>
      <c r="D247">
        <v>111719</v>
      </c>
      <c r="E247">
        <v>17529</v>
      </c>
      <c r="F247">
        <v>7236</v>
      </c>
      <c r="G247">
        <v>4645</v>
      </c>
      <c r="H247">
        <v>5221</v>
      </c>
      <c r="I247">
        <v>7415</v>
      </c>
      <c r="J247">
        <v>9086</v>
      </c>
      <c r="K247">
        <v>9341</v>
      </c>
      <c r="L247">
        <v>7988</v>
      </c>
      <c r="M247">
        <v>6962</v>
      </c>
      <c r="N247">
        <v>7847</v>
      </c>
      <c r="O247">
        <v>6169</v>
      </c>
      <c r="P247">
        <v>5236</v>
      </c>
      <c r="Q247">
        <v>4543</v>
      </c>
      <c r="R247">
        <v>3384</v>
      </c>
      <c r="S247">
        <v>2451</v>
      </c>
      <c r="T247">
        <v>1915</v>
      </c>
      <c r="X247">
        <f t="shared" si="65"/>
        <v>15.69025859522552</v>
      </c>
      <c r="Y247">
        <f t="shared" si="66"/>
        <v>6.4769645270723872</v>
      </c>
      <c r="Z247">
        <f t="shared" si="67"/>
        <v>4.1577529336997285</v>
      </c>
      <c r="AA247">
        <f t="shared" si="68"/>
        <v>4.6733321995363371</v>
      </c>
      <c r="AB247">
        <f t="shared" si="69"/>
        <v>6.6371879447542499</v>
      </c>
      <c r="AC247">
        <f t="shared" si="70"/>
        <v>8.1329048774156583</v>
      </c>
      <c r="AD247">
        <f t="shared" si="71"/>
        <v>8.3611561148954081</v>
      </c>
      <c r="AE247">
        <f t="shared" si="72"/>
        <v>7.1500819019146249</v>
      </c>
      <c r="AF247">
        <f t="shared" si="73"/>
        <v>6.2317063346431674</v>
      </c>
      <c r="AG247">
        <f t="shared" si="74"/>
        <v>7.0238723941317058</v>
      </c>
      <c r="AH247">
        <f t="shared" si="75"/>
        <v>5.5218897412257535</v>
      </c>
      <c r="AI247">
        <f t="shared" si="76"/>
        <v>4.6867587429174984</v>
      </c>
      <c r="AJ247">
        <f t="shared" si="77"/>
        <v>4.0664524387078291</v>
      </c>
      <c r="AK247">
        <f t="shared" si="78"/>
        <v>3.0290281867900717</v>
      </c>
      <c r="AL247">
        <f t="shared" si="79"/>
        <v>2.1938971884818161</v>
      </c>
      <c r="AM247">
        <f t="shared" si="80"/>
        <v>1.7141220383283058</v>
      </c>
    </row>
    <row r="248" spans="1:39" x14ac:dyDescent="0.3">
      <c r="A248" t="s">
        <v>397</v>
      </c>
      <c r="B248" t="str">
        <f>VLOOKUP($A248,classification!$A$1:$D$339,2,FALSE)</f>
        <v>Urban with Significant Rural</v>
      </c>
      <c r="C248" t="str">
        <f>VLOOKUP($A248,classification!$A$1:$D$339,4,FALSE)</f>
        <v>Shire District</v>
      </c>
      <c r="D248">
        <v>105877</v>
      </c>
      <c r="E248">
        <v>17282</v>
      </c>
      <c r="F248">
        <v>6889</v>
      </c>
      <c r="G248">
        <v>4521</v>
      </c>
      <c r="H248">
        <v>5903</v>
      </c>
      <c r="I248">
        <v>7029</v>
      </c>
      <c r="J248">
        <v>8229</v>
      </c>
      <c r="K248">
        <v>8637</v>
      </c>
      <c r="L248">
        <v>7354</v>
      </c>
      <c r="M248">
        <v>6561</v>
      </c>
      <c r="N248">
        <v>7412</v>
      </c>
      <c r="O248">
        <v>5553</v>
      </c>
      <c r="P248">
        <v>4611</v>
      </c>
      <c r="Q248">
        <v>4058</v>
      </c>
      <c r="R248">
        <v>3431</v>
      </c>
      <c r="S248">
        <v>2716</v>
      </c>
      <c r="T248">
        <v>2466</v>
      </c>
      <c r="X248">
        <f t="shared" si="65"/>
        <v>16.322714092768024</v>
      </c>
      <c r="Y248">
        <f t="shared" si="66"/>
        <v>6.5066067228954356</v>
      </c>
      <c r="Z248">
        <f t="shared" si="67"/>
        <v>4.2700492080432957</v>
      </c>
      <c r="AA248">
        <f t="shared" si="68"/>
        <v>5.5753374198362247</v>
      </c>
      <c r="AB248">
        <f t="shared" si="69"/>
        <v>6.6388356300235181</v>
      </c>
      <c r="AC248">
        <f t="shared" si="70"/>
        <v>7.7722262625499399</v>
      </c>
      <c r="AD248">
        <f t="shared" si="71"/>
        <v>8.1575790776089239</v>
      </c>
      <c r="AE248">
        <f t="shared" si="72"/>
        <v>6.9457955929994242</v>
      </c>
      <c r="AF248">
        <f t="shared" si="73"/>
        <v>6.196813283338213</v>
      </c>
      <c r="AG248">
        <f t="shared" si="74"/>
        <v>7.0005761402382012</v>
      </c>
      <c r="AH248">
        <f t="shared" si="75"/>
        <v>5.2447651520160186</v>
      </c>
      <c r="AI248">
        <f t="shared" si="76"/>
        <v>4.3550535054827773</v>
      </c>
      <c r="AJ248">
        <f t="shared" si="77"/>
        <v>3.8327493223268512</v>
      </c>
      <c r="AK248">
        <f t="shared" si="78"/>
        <v>3.2405527168317954</v>
      </c>
      <c r="AL248">
        <f t="shared" si="79"/>
        <v>2.565240798284802</v>
      </c>
      <c r="AM248">
        <f t="shared" si="80"/>
        <v>2.3291177498417976</v>
      </c>
    </row>
    <row r="249" spans="1:39" x14ac:dyDescent="0.3">
      <c r="A249" t="s">
        <v>398</v>
      </c>
      <c r="B249" t="str">
        <f>VLOOKUP($A249,classification!$A$1:$D$339,2,FALSE)</f>
        <v>Urban with Significant Rural</v>
      </c>
      <c r="C249" t="str">
        <f>VLOOKUP($A249,classification!$A$1:$D$339,4,FALSE)</f>
        <v>Shire District</v>
      </c>
      <c r="D249">
        <v>135876</v>
      </c>
      <c r="E249">
        <v>19119</v>
      </c>
      <c r="F249">
        <v>8202</v>
      </c>
      <c r="G249">
        <v>7283</v>
      </c>
      <c r="H249">
        <v>8639</v>
      </c>
      <c r="I249">
        <v>10516</v>
      </c>
      <c r="J249">
        <v>11718</v>
      </c>
      <c r="K249">
        <v>11329</v>
      </c>
      <c r="L249">
        <v>9352</v>
      </c>
      <c r="M249">
        <v>8310</v>
      </c>
      <c r="N249">
        <v>8738</v>
      </c>
      <c r="O249">
        <v>6600</v>
      </c>
      <c r="P249">
        <v>5583</v>
      </c>
      <c r="Q249">
        <v>4654</v>
      </c>
      <c r="R249">
        <v>3783</v>
      </c>
      <c r="S249">
        <v>2828</v>
      </c>
      <c r="T249">
        <v>2271</v>
      </c>
      <c r="X249">
        <f t="shared" si="65"/>
        <v>14.0709176013424</v>
      </c>
      <c r="Y249">
        <f t="shared" si="66"/>
        <v>6.0363861167535102</v>
      </c>
      <c r="Z249">
        <f t="shared" si="67"/>
        <v>5.3600341487827139</v>
      </c>
      <c r="AA249">
        <f t="shared" si="68"/>
        <v>6.3580028849833674</v>
      </c>
      <c r="AB249">
        <f t="shared" si="69"/>
        <v>7.7394094615679005</v>
      </c>
      <c r="AC249">
        <f t="shared" si="70"/>
        <v>8.6240395654861786</v>
      </c>
      <c r="AD249">
        <f t="shared" si="71"/>
        <v>8.3377491242014781</v>
      </c>
      <c r="AE249">
        <f t="shared" si="72"/>
        <v>6.8827460331478703</v>
      </c>
      <c r="AF249">
        <f t="shared" si="73"/>
        <v>6.115870352380111</v>
      </c>
      <c r="AG249">
        <f t="shared" si="74"/>
        <v>6.4308634343077511</v>
      </c>
      <c r="AH249">
        <f t="shared" si="75"/>
        <v>4.8573699549589335</v>
      </c>
      <c r="AI249">
        <f t="shared" si="76"/>
        <v>4.1088934028084427</v>
      </c>
      <c r="AJ249">
        <f t="shared" si="77"/>
        <v>3.4251817833907388</v>
      </c>
      <c r="AK249">
        <f t="shared" si="78"/>
        <v>2.7841561423650978</v>
      </c>
      <c r="AL249">
        <f t="shared" si="79"/>
        <v>2.0813094291854339</v>
      </c>
      <c r="AM249">
        <f t="shared" si="80"/>
        <v>1.6713768435926875</v>
      </c>
    </row>
    <row r="250" spans="1:39" x14ac:dyDescent="0.3">
      <c r="A250" t="s">
        <v>399</v>
      </c>
      <c r="B250" t="str">
        <f>VLOOKUP($A250,classification!$A$1:$D$339,2,FALSE)</f>
        <v>Predominantly Urban</v>
      </c>
      <c r="C250" t="str">
        <f>VLOOKUP($A250,classification!$A$1:$D$339,4,FALSE)</f>
        <v>Shire District</v>
      </c>
      <c r="D250">
        <v>145383</v>
      </c>
      <c r="E250">
        <v>16778</v>
      </c>
      <c r="F250">
        <v>11589</v>
      </c>
      <c r="G250">
        <v>26098</v>
      </c>
      <c r="H250">
        <v>14613</v>
      </c>
      <c r="I250">
        <v>11459</v>
      </c>
      <c r="J250">
        <v>10155</v>
      </c>
      <c r="K250">
        <v>8820</v>
      </c>
      <c r="L250">
        <v>7483</v>
      </c>
      <c r="M250">
        <v>6496</v>
      </c>
      <c r="N250">
        <v>6405</v>
      </c>
      <c r="O250">
        <v>4908</v>
      </c>
      <c r="P250">
        <v>4320</v>
      </c>
      <c r="Q250">
        <v>3769</v>
      </c>
      <c r="R250">
        <v>3437</v>
      </c>
      <c r="S250">
        <v>2868</v>
      </c>
      <c r="T250">
        <v>2384</v>
      </c>
      <c r="X250">
        <f t="shared" si="65"/>
        <v>11.540551508773378</v>
      </c>
      <c r="Y250">
        <f t="shared" si="66"/>
        <v>7.971358411918863</v>
      </c>
      <c r="Z250">
        <f t="shared" si="67"/>
        <v>17.951204748835835</v>
      </c>
      <c r="AA250">
        <f t="shared" si="68"/>
        <v>10.051381523286766</v>
      </c>
      <c r="AB250">
        <f t="shared" si="69"/>
        <v>7.8819394289566178</v>
      </c>
      <c r="AC250">
        <f t="shared" si="70"/>
        <v>6.9849982460122577</v>
      </c>
      <c r="AD250">
        <f t="shared" si="71"/>
        <v>6.0667340748230538</v>
      </c>
      <c r="AE250">
        <f t="shared" si="72"/>
        <v>5.1470942269728921</v>
      </c>
      <c r="AF250">
        <f t="shared" si="73"/>
        <v>4.4681977947903126</v>
      </c>
      <c r="AG250">
        <f t="shared" si="74"/>
        <v>4.4056045067167409</v>
      </c>
      <c r="AH250">
        <f t="shared" si="75"/>
        <v>3.3759105259899713</v>
      </c>
      <c r="AI250">
        <f t="shared" si="76"/>
        <v>2.9714615876684345</v>
      </c>
      <c r="AJ250">
        <f t="shared" si="77"/>
        <v>2.5924626675746132</v>
      </c>
      <c r="AK250">
        <f t="shared" si="78"/>
        <v>2.3641003418556501</v>
      </c>
      <c r="AL250">
        <f t="shared" si="79"/>
        <v>1.9727203318132107</v>
      </c>
      <c r="AM250">
        <f t="shared" si="80"/>
        <v>1.6398065798614694</v>
      </c>
    </row>
    <row r="251" spans="1:39" x14ac:dyDescent="0.3">
      <c r="A251" t="s">
        <v>400</v>
      </c>
      <c r="B251" t="str">
        <f>VLOOKUP($A251,classification!$A$1:$D$339,2,FALSE)</f>
        <v>Predominantly Rural</v>
      </c>
      <c r="C251" t="str">
        <f>VLOOKUP($A251,classification!$A$1:$D$339,4,FALSE)</f>
        <v>Shire District</v>
      </c>
      <c r="D251">
        <v>130050</v>
      </c>
      <c r="E251">
        <v>21086</v>
      </c>
      <c r="F251">
        <v>7797</v>
      </c>
      <c r="G251">
        <v>5831</v>
      </c>
      <c r="H251">
        <v>6764</v>
      </c>
      <c r="I251">
        <v>8839</v>
      </c>
      <c r="J251">
        <v>10779</v>
      </c>
      <c r="K251">
        <v>10883</v>
      </c>
      <c r="L251">
        <v>9306</v>
      </c>
      <c r="M251">
        <v>8283</v>
      </c>
      <c r="N251">
        <v>8975</v>
      </c>
      <c r="O251">
        <v>7277</v>
      </c>
      <c r="P251">
        <v>6124</v>
      </c>
      <c r="Q251">
        <v>5044</v>
      </c>
      <c r="R251">
        <v>4047</v>
      </c>
      <c r="S251">
        <v>3167</v>
      </c>
      <c r="T251">
        <v>2704</v>
      </c>
      <c r="X251">
        <f t="shared" si="65"/>
        <v>16.213763936947327</v>
      </c>
      <c r="Y251">
        <f t="shared" si="66"/>
        <v>5.9953863898500579</v>
      </c>
      <c r="Z251">
        <f t="shared" si="67"/>
        <v>4.4836601307189543</v>
      </c>
      <c r="AA251">
        <f t="shared" si="68"/>
        <v>5.2010765090349862</v>
      </c>
      <c r="AB251">
        <f t="shared" si="69"/>
        <v>6.7966166858900419</v>
      </c>
      <c r="AC251">
        <f t="shared" si="70"/>
        <v>8.2883506343713957</v>
      </c>
      <c r="AD251">
        <f t="shared" si="71"/>
        <v>8.3683198769703964</v>
      </c>
      <c r="AE251">
        <f t="shared" si="72"/>
        <v>7.155709342560554</v>
      </c>
      <c r="AF251">
        <f t="shared" si="73"/>
        <v>6.3690888119953861</v>
      </c>
      <c r="AG251">
        <f t="shared" si="74"/>
        <v>6.9011918492887352</v>
      </c>
      <c r="AH251">
        <f t="shared" si="75"/>
        <v>5.5955401768550557</v>
      </c>
      <c r="AI251">
        <f t="shared" si="76"/>
        <v>4.7089580930411383</v>
      </c>
      <c r="AJ251">
        <f t="shared" si="77"/>
        <v>3.8785082660515187</v>
      </c>
      <c r="AK251">
        <f t="shared" si="78"/>
        <v>3.1118800461361014</v>
      </c>
      <c r="AL251">
        <f t="shared" si="79"/>
        <v>2.43521722414456</v>
      </c>
      <c r="AM251">
        <f t="shared" si="80"/>
        <v>2.07920030757401</v>
      </c>
    </row>
    <row r="252" spans="1:39" x14ac:dyDescent="0.3">
      <c r="A252" t="s">
        <v>401</v>
      </c>
      <c r="B252" t="str">
        <f>VLOOKUP($A252,classification!$A$1:$D$339,2,FALSE)</f>
        <v>Predominantly Rural</v>
      </c>
      <c r="C252" t="str">
        <f>VLOOKUP($A252,classification!$A$1:$D$339,4,FALSE)</f>
        <v>Shire District</v>
      </c>
      <c r="D252">
        <v>117390</v>
      </c>
      <c r="E252">
        <v>19087</v>
      </c>
      <c r="F252">
        <v>7722</v>
      </c>
      <c r="G252">
        <v>6033</v>
      </c>
      <c r="H252">
        <v>6298</v>
      </c>
      <c r="I252">
        <v>7617</v>
      </c>
      <c r="J252">
        <v>8743</v>
      </c>
      <c r="K252">
        <v>9584</v>
      </c>
      <c r="L252">
        <v>8493</v>
      </c>
      <c r="M252">
        <v>7713</v>
      </c>
      <c r="N252">
        <v>8197</v>
      </c>
      <c r="O252">
        <v>6422</v>
      </c>
      <c r="P252">
        <v>5388</v>
      </c>
      <c r="Q252">
        <v>4680</v>
      </c>
      <c r="R252">
        <v>3754</v>
      </c>
      <c r="S252">
        <v>2896</v>
      </c>
      <c r="T252">
        <v>2369</v>
      </c>
      <c r="X252">
        <f t="shared" si="65"/>
        <v>16.259476957151374</v>
      </c>
      <c r="Y252">
        <f t="shared" si="66"/>
        <v>6.5780730897009967</v>
      </c>
      <c r="Z252">
        <f t="shared" si="67"/>
        <v>5.1392793253258366</v>
      </c>
      <c r="AA252">
        <f t="shared" si="68"/>
        <v>5.3650225743249003</v>
      </c>
      <c r="AB252">
        <f t="shared" si="69"/>
        <v>6.4886276514183487</v>
      </c>
      <c r="AC252">
        <f t="shared" si="70"/>
        <v>7.4478234943351218</v>
      </c>
      <c r="AD252">
        <f t="shared" si="71"/>
        <v>8.1642388619132813</v>
      </c>
      <c r="AE252">
        <f t="shared" si="72"/>
        <v>7.2348581650907233</v>
      </c>
      <c r="AF252">
        <f t="shared" si="73"/>
        <v>6.5704063378481985</v>
      </c>
      <c r="AG252">
        <f t="shared" si="74"/>
        <v>6.9827072152653544</v>
      </c>
      <c r="AH252">
        <f t="shared" si="75"/>
        <v>5.4706533776301214</v>
      </c>
      <c r="AI252">
        <f t="shared" si="76"/>
        <v>4.5898287758752874</v>
      </c>
      <c r="AJ252">
        <f t="shared" si="77"/>
        <v>3.9867109634551494</v>
      </c>
      <c r="AK252">
        <f t="shared" si="78"/>
        <v>3.1978873839338955</v>
      </c>
      <c r="AL252">
        <f t="shared" si="79"/>
        <v>2.4669903739671182</v>
      </c>
      <c r="AM252">
        <f t="shared" si="80"/>
        <v>2.0180594599199249</v>
      </c>
    </row>
    <row r="253" spans="1:39" x14ac:dyDescent="0.3">
      <c r="A253" t="s">
        <v>402</v>
      </c>
      <c r="B253" t="str">
        <f>VLOOKUP($A253,classification!$A$1:$D$339,2,FALSE)</f>
        <v>Predominantly Rural</v>
      </c>
      <c r="C253" t="str">
        <f>VLOOKUP($A253,classification!$A$1:$D$339,4,FALSE)</f>
        <v>Shire District</v>
      </c>
      <c r="D253">
        <v>98869</v>
      </c>
      <c r="E253">
        <v>16500</v>
      </c>
      <c r="F253">
        <v>6026</v>
      </c>
      <c r="G253">
        <v>4434</v>
      </c>
      <c r="H253">
        <v>5033</v>
      </c>
      <c r="I253">
        <v>6481</v>
      </c>
      <c r="J253">
        <v>7865</v>
      </c>
      <c r="K253">
        <v>8316</v>
      </c>
      <c r="L253">
        <v>7073</v>
      </c>
      <c r="M253">
        <v>6358</v>
      </c>
      <c r="N253">
        <v>6932</v>
      </c>
      <c r="O253">
        <v>5540</v>
      </c>
      <c r="P253">
        <v>4572</v>
      </c>
      <c r="Q253">
        <v>3803</v>
      </c>
      <c r="R253">
        <v>3291</v>
      </c>
      <c r="S253">
        <v>2611</v>
      </c>
      <c r="T253">
        <v>2223</v>
      </c>
      <c r="X253">
        <f t="shared" si="65"/>
        <v>16.688749759783146</v>
      </c>
      <c r="Y253">
        <f t="shared" si="66"/>
        <v>6.0949337001486814</v>
      </c>
      <c r="Z253">
        <f t="shared" si="67"/>
        <v>4.4847222081744533</v>
      </c>
      <c r="AA253">
        <f t="shared" si="68"/>
        <v>5.0905743964235501</v>
      </c>
      <c r="AB253">
        <f t="shared" si="69"/>
        <v>6.5551386177669437</v>
      </c>
      <c r="AC253">
        <f t="shared" si="70"/>
        <v>7.9549707188299665</v>
      </c>
      <c r="AD253">
        <f t="shared" si="71"/>
        <v>8.4111298789307067</v>
      </c>
      <c r="AE253">
        <f t="shared" si="72"/>
        <v>7.1539107303603755</v>
      </c>
      <c r="AF253">
        <f t="shared" si="73"/>
        <v>6.4307315741031061</v>
      </c>
      <c r="AG253">
        <f t="shared" si="74"/>
        <v>7.0112977778676839</v>
      </c>
      <c r="AH253">
        <f t="shared" si="75"/>
        <v>5.6033741617696142</v>
      </c>
      <c r="AI253">
        <f t="shared" si="76"/>
        <v>4.6243008425290029</v>
      </c>
      <c r="AJ253">
        <f t="shared" si="77"/>
        <v>3.8465039597851702</v>
      </c>
      <c r="AK253">
        <f t="shared" si="78"/>
        <v>3.3286469975422022</v>
      </c>
      <c r="AL253">
        <f t="shared" si="79"/>
        <v>2.6408682195632607</v>
      </c>
      <c r="AM253">
        <f t="shared" si="80"/>
        <v>2.2484297403635112</v>
      </c>
    </row>
    <row r="254" spans="1:39" x14ac:dyDescent="0.3">
      <c r="A254" t="s">
        <v>403</v>
      </c>
      <c r="B254" t="str">
        <f>VLOOKUP($A254,classification!$A$1:$D$339,2,FALSE)</f>
        <v>Predominantly Urban</v>
      </c>
      <c r="C254" t="str">
        <f>VLOOKUP($A254,classification!$A$1:$D$339,4,FALSE)</f>
        <v>Shire District</v>
      </c>
      <c r="D254">
        <v>127286</v>
      </c>
      <c r="E254">
        <v>20208</v>
      </c>
      <c r="F254">
        <v>6800</v>
      </c>
      <c r="G254">
        <v>5029</v>
      </c>
      <c r="H254">
        <v>7024</v>
      </c>
      <c r="I254">
        <v>9082</v>
      </c>
      <c r="J254">
        <v>10940</v>
      </c>
      <c r="K254">
        <v>11391</v>
      </c>
      <c r="L254">
        <v>9238</v>
      </c>
      <c r="M254">
        <v>8073</v>
      </c>
      <c r="N254">
        <v>8432</v>
      </c>
      <c r="O254">
        <v>6269</v>
      </c>
      <c r="P254">
        <v>5229</v>
      </c>
      <c r="Q254">
        <v>4607</v>
      </c>
      <c r="R254">
        <v>3935</v>
      </c>
      <c r="S254">
        <v>3446</v>
      </c>
      <c r="T254">
        <v>2991</v>
      </c>
      <c r="X254">
        <f t="shared" si="65"/>
        <v>15.876058639599012</v>
      </c>
      <c r="Y254">
        <f t="shared" si="66"/>
        <v>5.3423000172839119</v>
      </c>
      <c r="Z254">
        <f t="shared" si="67"/>
        <v>3.9509451157236462</v>
      </c>
      <c r="AA254">
        <f t="shared" si="68"/>
        <v>5.518281664912088</v>
      </c>
      <c r="AB254">
        <f t="shared" si="69"/>
        <v>7.1351130524959538</v>
      </c>
      <c r="AC254">
        <f t="shared" si="70"/>
        <v>8.594817968983234</v>
      </c>
      <c r="AD254">
        <f t="shared" si="71"/>
        <v>8.9491381613060348</v>
      </c>
      <c r="AE254">
        <f t="shared" si="72"/>
        <v>7.2576716999512909</v>
      </c>
      <c r="AF254">
        <f t="shared" si="73"/>
        <v>6.3424100058136794</v>
      </c>
      <c r="AG254">
        <f t="shared" si="74"/>
        <v>6.6244520214320506</v>
      </c>
      <c r="AH254">
        <f t="shared" si="75"/>
        <v>4.9251292365224772</v>
      </c>
      <c r="AI254">
        <f t="shared" si="76"/>
        <v>4.1080715868202313</v>
      </c>
      <c r="AJ254">
        <f t="shared" si="77"/>
        <v>3.6194082617098502</v>
      </c>
      <c r="AK254">
        <f t="shared" si="78"/>
        <v>3.0914633188253227</v>
      </c>
      <c r="AL254">
        <f t="shared" si="79"/>
        <v>2.7072890969941708</v>
      </c>
      <c r="AM254">
        <f t="shared" si="80"/>
        <v>2.3498263752494384</v>
      </c>
    </row>
    <row r="255" spans="1:39" x14ac:dyDescent="0.3">
      <c r="A255" t="s">
        <v>404</v>
      </c>
      <c r="B255" t="str">
        <f>VLOOKUP($A255,classification!$A$1:$D$339,2,FALSE)</f>
        <v>Predominantly Urban</v>
      </c>
      <c r="C255" t="str">
        <f>VLOOKUP($A255,classification!$A$1:$D$339,4,FALSE)</f>
        <v>Shire District</v>
      </c>
      <c r="D255">
        <v>69172</v>
      </c>
      <c r="E255">
        <v>11407</v>
      </c>
      <c r="F255">
        <v>4135</v>
      </c>
      <c r="G255">
        <v>3637</v>
      </c>
      <c r="H255">
        <v>3729</v>
      </c>
      <c r="I255">
        <v>4616</v>
      </c>
      <c r="J255">
        <v>5399</v>
      </c>
      <c r="K255">
        <v>5652</v>
      </c>
      <c r="L255">
        <v>4851</v>
      </c>
      <c r="M255">
        <v>4480</v>
      </c>
      <c r="N255">
        <v>5004</v>
      </c>
      <c r="O255">
        <v>3746</v>
      </c>
      <c r="P255">
        <v>3024</v>
      </c>
      <c r="Q255">
        <v>2630</v>
      </c>
      <c r="R255">
        <v>2255</v>
      </c>
      <c r="S255">
        <v>1840</v>
      </c>
      <c r="T255">
        <v>1658</v>
      </c>
      <c r="X255">
        <f t="shared" si="65"/>
        <v>16.490776614815243</v>
      </c>
      <c r="Y255">
        <f t="shared" si="66"/>
        <v>5.9778523101833114</v>
      </c>
      <c r="Z255">
        <f t="shared" si="67"/>
        <v>5.2579078239750192</v>
      </c>
      <c r="AA255">
        <f t="shared" si="68"/>
        <v>5.3909096166078756</v>
      </c>
      <c r="AB255">
        <f t="shared" si="69"/>
        <v>6.6732203781877057</v>
      </c>
      <c r="AC255">
        <f t="shared" si="70"/>
        <v>7.8051812872260449</v>
      </c>
      <c r="AD255">
        <f t="shared" si="71"/>
        <v>8.1709362169664033</v>
      </c>
      <c r="AE255">
        <f t="shared" si="72"/>
        <v>7.0129532180651131</v>
      </c>
      <c r="AF255">
        <f t="shared" si="73"/>
        <v>6.4766090325565262</v>
      </c>
      <c r="AG255">
        <f t="shared" si="74"/>
        <v>7.2341409819001905</v>
      </c>
      <c r="AH255">
        <f t="shared" si="75"/>
        <v>5.4154860348117735</v>
      </c>
      <c r="AI255">
        <f t="shared" si="76"/>
        <v>4.3717110969756545</v>
      </c>
      <c r="AJ255">
        <f t="shared" si="77"/>
        <v>3.8021164633088533</v>
      </c>
      <c r="AK255">
        <f t="shared" si="78"/>
        <v>3.2599895911640546</v>
      </c>
      <c r="AL255">
        <f t="shared" si="79"/>
        <v>2.6600358526571446</v>
      </c>
      <c r="AM255">
        <f t="shared" si="80"/>
        <v>2.3969236107095355</v>
      </c>
    </row>
    <row r="256" spans="1:39" x14ac:dyDescent="0.3">
      <c r="A256" t="s">
        <v>405</v>
      </c>
      <c r="B256" t="str">
        <f>VLOOKUP($A256,classification!$A$1:$D$339,2,FALSE)</f>
        <v>Predominantly Urban</v>
      </c>
      <c r="C256" t="str">
        <f>VLOOKUP($A256,classification!$A$1:$D$339,4,FALSE)</f>
        <v>Shire District</v>
      </c>
      <c r="D256">
        <v>129043</v>
      </c>
      <c r="E256">
        <v>19930</v>
      </c>
      <c r="F256">
        <v>7551</v>
      </c>
      <c r="G256">
        <v>10147</v>
      </c>
      <c r="H256">
        <v>9366</v>
      </c>
      <c r="I256">
        <v>9152</v>
      </c>
      <c r="J256">
        <v>9577</v>
      </c>
      <c r="K256">
        <v>10136</v>
      </c>
      <c r="L256">
        <v>8917</v>
      </c>
      <c r="M256">
        <v>7929</v>
      </c>
      <c r="N256">
        <v>8581</v>
      </c>
      <c r="O256">
        <v>6358</v>
      </c>
      <c r="P256">
        <v>5404</v>
      </c>
      <c r="Q256">
        <v>4755</v>
      </c>
      <c r="R256">
        <v>4023</v>
      </c>
      <c r="S256">
        <v>3017</v>
      </c>
      <c r="T256">
        <v>2731</v>
      </c>
      <c r="X256">
        <f t="shared" si="65"/>
        <v>15.444464248351325</v>
      </c>
      <c r="Y256">
        <f t="shared" si="66"/>
        <v>5.8515378594731988</v>
      </c>
      <c r="Z256">
        <f t="shared" si="67"/>
        <v>7.8632703827406365</v>
      </c>
      <c r="AA256">
        <f t="shared" si="68"/>
        <v>7.2580457676898398</v>
      </c>
      <c r="AB256">
        <f t="shared" si="69"/>
        <v>7.092209573553002</v>
      </c>
      <c r="AC256">
        <f t="shared" si="70"/>
        <v>7.4215571553668154</v>
      </c>
      <c r="AD256">
        <f t="shared" si="71"/>
        <v>7.854746092387809</v>
      </c>
      <c r="AE256">
        <f t="shared" si="72"/>
        <v>6.9100997341971278</v>
      </c>
      <c r="AF256">
        <f t="shared" si="73"/>
        <v>6.1444634734158381</v>
      </c>
      <c r="AG256">
        <f t="shared" si="74"/>
        <v>6.6497214106925595</v>
      </c>
      <c r="AH256">
        <f t="shared" si="75"/>
        <v>4.9270398239346571</v>
      </c>
      <c r="AI256">
        <f t="shared" si="76"/>
        <v>4.1877513696984723</v>
      </c>
      <c r="AJ256">
        <f t="shared" si="77"/>
        <v>3.6848182388816131</v>
      </c>
      <c r="AK256">
        <f t="shared" si="78"/>
        <v>3.1175654626752323</v>
      </c>
      <c r="AL256">
        <f t="shared" si="79"/>
        <v>2.3379803631347689</v>
      </c>
      <c r="AM256">
        <f t="shared" si="80"/>
        <v>2.1163488139612379</v>
      </c>
    </row>
    <row r="257" spans="1:39" x14ac:dyDescent="0.3">
      <c r="A257" t="s">
        <v>406</v>
      </c>
      <c r="B257" t="str">
        <f>VLOOKUP($A257,classification!$A$1:$D$339,2,FALSE)</f>
        <v>Urban with Significant Rural</v>
      </c>
      <c r="C257" t="str">
        <f>VLOOKUP($A257,classification!$A$1:$D$339,4,FALSE)</f>
        <v>Shire District</v>
      </c>
      <c r="D257">
        <v>81808</v>
      </c>
      <c r="E257">
        <v>15823</v>
      </c>
      <c r="F257">
        <v>4652</v>
      </c>
      <c r="G257">
        <v>2897</v>
      </c>
      <c r="H257">
        <v>3879</v>
      </c>
      <c r="I257">
        <v>4544</v>
      </c>
      <c r="J257">
        <v>6084</v>
      </c>
      <c r="K257">
        <v>6664</v>
      </c>
      <c r="L257">
        <v>5960</v>
      </c>
      <c r="M257">
        <v>5487</v>
      </c>
      <c r="N257">
        <v>6159</v>
      </c>
      <c r="O257">
        <v>5021</v>
      </c>
      <c r="P257">
        <v>4188</v>
      </c>
      <c r="Q257">
        <v>3802</v>
      </c>
      <c r="R257">
        <v>3099</v>
      </c>
      <c r="S257">
        <v>2598</v>
      </c>
      <c r="T257">
        <v>2136</v>
      </c>
      <c r="X257">
        <f t="shared" si="65"/>
        <v>19.341629180520243</v>
      </c>
      <c r="Y257">
        <f t="shared" si="66"/>
        <v>5.6864854292978686</v>
      </c>
      <c r="Z257">
        <f t="shared" si="67"/>
        <v>3.5412184627420302</v>
      </c>
      <c r="AA257">
        <f t="shared" si="68"/>
        <v>4.7415900645413656</v>
      </c>
      <c r="AB257">
        <f t="shared" si="69"/>
        <v>5.5544690005867396</v>
      </c>
      <c r="AC257">
        <f t="shared" si="70"/>
        <v>7.4369254840602386</v>
      </c>
      <c r="AD257">
        <f t="shared" si="71"/>
        <v>8.1459026012125957</v>
      </c>
      <c r="AE257">
        <f t="shared" si="72"/>
        <v>7.2853510659104241</v>
      </c>
      <c r="AF257">
        <f t="shared" si="73"/>
        <v>6.7071680031292784</v>
      </c>
      <c r="AG257">
        <f t="shared" si="74"/>
        <v>7.5286035595540781</v>
      </c>
      <c r="AH257">
        <f t="shared" si="75"/>
        <v>6.1375415607275574</v>
      </c>
      <c r="AI257">
        <f t="shared" si="76"/>
        <v>5.1193037355759827</v>
      </c>
      <c r="AJ257">
        <f t="shared" si="77"/>
        <v>4.64746724036769</v>
      </c>
      <c r="AK257">
        <f t="shared" si="78"/>
        <v>3.7881380794054373</v>
      </c>
      <c r="AL257">
        <f t="shared" si="79"/>
        <v>3.1757285351065909</v>
      </c>
      <c r="AM257">
        <f t="shared" si="80"/>
        <v>2.6109915900645415</v>
      </c>
    </row>
    <row r="258" spans="1:39" x14ac:dyDescent="0.3">
      <c r="A258" t="s">
        <v>407</v>
      </c>
      <c r="B258" t="str">
        <f>VLOOKUP($A258,classification!$A$1:$D$339,2,FALSE)</f>
        <v>Predominantly Urban</v>
      </c>
      <c r="C258" t="str">
        <f>VLOOKUP($A258,classification!$A$1:$D$339,4,FALSE)</f>
        <v>Shire District</v>
      </c>
      <c r="D258">
        <v>127760</v>
      </c>
      <c r="E258">
        <v>20709</v>
      </c>
      <c r="F258">
        <v>7408</v>
      </c>
      <c r="G258">
        <v>5675</v>
      </c>
      <c r="H258">
        <v>7717</v>
      </c>
      <c r="I258">
        <v>9106</v>
      </c>
      <c r="J258">
        <v>10625</v>
      </c>
      <c r="K258">
        <v>10527</v>
      </c>
      <c r="L258">
        <v>8885</v>
      </c>
      <c r="M258">
        <v>8101</v>
      </c>
      <c r="N258">
        <v>8925</v>
      </c>
      <c r="O258">
        <v>6434</v>
      </c>
      <c r="P258">
        <v>5256</v>
      </c>
      <c r="Q258">
        <v>4783</v>
      </c>
      <c r="R258">
        <v>4224</v>
      </c>
      <c r="S258">
        <v>3435</v>
      </c>
      <c r="T258">
        <v>3011</v>
      </c>
      <c r="X258">
        <f t="shared" si="65"/>
        <v>16.20929868503444</v>
      </c>
      <c r="Y258">
        <f t="shared" si="66"/>
        <v>5.7983719474013773</v>
      </c>
      <c r="Z258">
        <f t="shared" si="67"/>
        <v>4.441922354414527</v>
      </c>
      <c r="AA258">
        <f t="shared" si="68"/>
        <v>6.0402316844082655</v>
      </c>
      <c r="AB258">
        <f t="shared" si="69"/>
        <v>7.1274264245460239</v>
      </c>
      <c r="AC258">
        <f t="shared" si="70"/>
        <v>8.3163744520976834</v>
      </c>
      <c r="AD258">
        <f t="shared" si="71"/>
        <v>8.2396681277395114</v>
      </c>
      <c r="AE258">
        <f t="shared" si="72"/>
        <v>6.9544458359423924</v>
      </c>
      <c r="AF258">
        <f t="shared" si="73"/>
        <v>6.3407952410770196</v>
      </c>
      <c r="AG258">
        <f t="shared" si="74"/>
        <v>6.9857545397620537</v>
      </c>
      <c r="AH258">
        <f t="shared" si="75"/>
        <v>5.0360050093926114</v>
      </c>
      <c r="AI258">
        <f t="shared" si="76"/>
        <v>4.1139636819035692</v>
      </c>
      <c r="AJ258">
        <f t="shared" si="77"/>
        <v>3.7437382592360677</v>
      </c>
      <c r="AK258">
        <f t="shared" si="78"/>
        <v>3.3061991233562931</v>
      </c>
      <c r="AL258">
        <f t="shared" si="79"/>
        <v>2.6886349405134626</v>
      </c>
      <c r="AM258">
        <f t="shared" si="80"/>
        <v>2.3567626800250467</v>
      </c>
    </row>
    <row r="259" spans="1:39" x14ac:dyDescent="0.3">
      <c r="A259" t="s">
        <v>408</v>
      </c>
      <c r="B259" t="str">
        <f>VLOOKUP($A259,classification!$A$1:$D$339,2,FALSE)</f>
        <v>Predominantly Urban</v>
      </c>
      <c r="C259" t="str">
        <f>VLOOKUP($A259,classification!$A$1:$D$339,4,FALSE)</f>
        <v>Shire District</v>
      </c>
      <c r="D259">
        <v>77018</v>
      </c>
      <c r="E259">
        <v>12742</v>
      </c>
      <c r="F259">
        <v>4518</v>
      </c>
      <c r="G259">
        <v>6633</v>
      </c>
      <c r="H259">
        <v>4663</v>
      </c>
      <c r="I259">
        <v>5130</v>
      </c>
      <c r="J259">
        <v>6007</v>
      </c>
      <c r="K259">
        <v>6098</v>
      </c>
      <c r="L259">
        <v>5267</v>
      </c>
      <c r="M259">
        <v>4647</v>
      </c>
      <c r="N259">
        <v>5026</v>
      </c>
      <c r="O259">
        <v>3950</v>
      </c>
      <c r="P259">
        <v>3308</v>
      </c>
      <c r="Q259">
        <v>3070</v>
      </c>
      <c r="R259">
        <v>2507</v>
      </c>
      <c r="S259">
        <v>2051</v>
      </c>
      <c r="T259">
        <v>1806</v>
      </c>
      <c r="X259">
        <f t="shared" si="65"/>
        <v>16.544184476356175</v>
      </c>
      <c r="Y259">
        <f t="shared" si="66"/>
        <v>5.8661611571320993</v>
      </c>
      <c r="Z259">
        <f t="shared" si="67"/>
        <v>8.6122724557895562</v>
      </c>
      <c r="AA259">
        <f t="shared" si="68"/>
        <v>6.054428834817835</v>
      </c>
      <c r="AB259">
        <f t="shared" si="69"/>
        <v>6.660780596743618</v>
      </c>
      <c r="AC259">
        <f t="shared" si="70"/>
        <v>7.7994754472980343</v>
      </c>
      <c r="AD259">
        <f t="shared" si="71"/>
        <v>7.9176296450180477</v>
      </c>
      <c r="AE259">
        <f t="shared" si="72"/>
        <v>6.8386610922122104</v>
      </c>
      <c r="AF259">
        <f t="shared" si="73"/>
        <v>6.0336544703835466</v>
      </c>
      <c r="AG259">
        <f t="shared" si="74"/>
        <v>6.5257472279207462</v>
      </c>
      <c r="AH259">
        <f t="shared" si="75"/>
        <v>5.1286712197148718</v>
      </c>
      <c r="AI259">
        <f t="shared" si="76"/>
        <v>4.2950998467890624</v>
      </c>
      <c r="AJ259">
        <f t="shared" si="77"/>
        <v>3.9860811758290269</v>
      </c>
      <c r="AK259">
        <f t="shared" si="78"/>
        <v>3.255083227297515</v>
      </c>
      <c r="AL259">
        <f t="shared" si="79"/>
        <v>2.6630138409203044</v>
      </c>
      <c r="AM259">
        <f t="shared" si="80"/>
        <v>2.3449063855202681</v>
      </c>
    </row>
    <row r="260" spans="1:39" x14ac:dyDescent="0.3">
      <c r="A260" t="s">
        <v>409</v>
      </c>
      <c r="B260" t="str">
        <f>VLOOKUP($A260,classification!$A$1:$D$339,2,FALSE)</f>
        <v>Predominantly Urban</v>
      </c>
      <c r="C260" t="str">
        <f>VLOOKUP($A260,classification!$A$1:$D$339,4,FALSE)</f>
        <v>Shire District</v>
      </c>
      <c r="D260">
        <v>90571</v>
      </c>
      <c r="E260">
        <v>15513</v>
      </c>
      <c r="F260">
        <v>5126</v>
      </c>
      <c r="G260">
        <v>4448</v>
      </c>
      <c r="H260">
        <v>5519</v>
      </c>
      <c r="I260">
        <v>6484</v>
      </c>
      <c r="J260">
        <v>7458</v>
      </c>
      <c r="K260">
        <v>7694</v>
      </c>
      <c r="L260">
        <v>6306</v>
      </c>
      <c r="M260">
        <v>5495</v>
      </c>
      <c r="N260">
        <v>5897</v>
      </c>
      <c r="O260">
        <v>4784</v>
      </c>
      <c r="P260">
        <v>4326</v>
      </c>
      <c r="Q260">
        <v>3850</v>
      </c>
      <c r="R260">
        <v>3142</v>
      </c>
      <c r="S260">
        <v>2404</v>
      </c>
      <c r="T260">
        <v>1791</v>
      </c>
      <c r="X260">
        <f t="shared" si="65"/>
        <v>17.127999028386569</v>
      </c>
      <c r="Y260">
        <f t="shared" si="66"/>
        <v>5.6596482317739678</v>
      </c>
      <c r="Z260">
        <f t="shared" si="67"/>
        <v>4.9110642479380822</v>
      </c>
      <c r="AA260">
        <f t="shared" si="68"/>
        <v>6.0935619569177772</v>
      </c>
      <c r="AB260">
        <f t="shared" si="69"/>
        <v>7.1590244117874375</v>
      </c>
      <c r="AC260">
        <f t="shared" si="70"/>
        <v>8.2344238221947421</v>
      </c>
      <c r="AD260">
        <f t="shared" si="71"/>
        <v>8.4949928785151982</v>
      </c>
      <c r="AE260">
        <f t="shared" si="72"/>
        <v>6.9624935133762467</v>
      </c>
      <c r="AF260">
        <f t="shared" si="73"/>
        <v>6.0670634088173916</v>
      </c>
      <c r="AG260">
        <f t="shared" si="74"/>
        <v>6.5109140894988462</v>
      </c>
      <c r="AH260">
        <f t="shared" si="75"/>
        <v>5.282043921343476</v>
      </c>
      <c r="AI260">
        <f t="shared" si="76"/>
        <v>4.7763632950944563</v>
      </c>
      <c r="AJ260">
        <f t="shared" si="77"/>
        <v>4.2508087577701472</v>
      </c>
      <c r="AK260">
        <f t="shared" si="78"/>
        <v>3.4691015888087797</v>
      </c>
      <c r="AL260">
        <f t="shared" si="79"/>
        <v>2.6542712347219308</v>
      </c>
      <c r="AM260">
        <f t="shared" si="80"/>
        <v>1.9774541519912554</v>
      </c>
    </row>
    <row r="261" spans="1:39" x14ac:dyDescent="0.3">
      <c r="A261" t="s">
        <v>410</v>
      </c>
      <c r="B261" t="str">
        <f>VLOOKUP($A261,classification!$A$1:$D$339,2,FALSE)</f>
        <v>Predominantly Urban</v>
      </c>
      <c r="C261" t="str">
        <f>VLOOKUP($A261,classification!$A$1:$D$339,4,FALSE)</f>
        <v>Shire District</v>
      </c>
      <c r="D261">
        <v>82321</v>
      </c>
      <c r="E261">
        <v>12082</v>
      </c>
      <c r="F261">
        <v>4918</v>
      </c>
      <c r="G261">
        <v>3596</v>
      </c>
      <c r="H261">
        <v>4500</v>
      </c>
      <c r="I261">
        <v>5583</v>
      </c>
      <c r="J261">
        <v>6973</v>
      </c>
      <c r="K261">
        <v>7261</v>
      </c>
      <c r="L261">
        <v>6095</v>
      </c>
      <c r="M261">
        <v>5310</v>
      </c>
      <c r="N261">
        <v>5642</v>
      </c>
      <c r="O261">
        <v>4456</v>
      </c>
      <c r="P261">
        <v>3739</v>
      </c>
      <c r="Q261">
        <v>3075</v>
      </c>
      <c r="R261">
        <v>2254</v>
      </c>
      <c r="S261">
        <v>1663</v>
      </c>
      <c r="T261">
        <v>1351</v>
      </c>
      <c r="X261">
        <f t="shared" si="65"/>
        <v>14.67669246000413</v>
      </c>
      <c r="Y261">
        <f t="shared" si="66"/>
        <v>5.9741742690200557</v>
      </c>
      <c r="Z261">
        <f t="shared" si="67"/>
        <v>4.3682656916218221</v>
      </c>
      <c r="AA261">
        <f t="shared" si="68"/>
        <v>5.4664058988593434</v>
      </c>
      <c r="AB261">
        <f t="shared" si="69"/>
        <v>6.781987585184825</v>
      </c>
      <c r="AC261">
        <f t="shared" si="70"/>
        <v>8.4704996294991552</v>
      </c>
      <c r="AD261">
        <f t="shared" si="71"/>
        <v>8.820349607026154</v>
      </c>
      <c r="AE261">
        <f t="shared" si="72"/>
        <v>7.4039431007883776</v>
      </c>
      <c r="AF261">
        <f t="shared" si="73"/>
        <v>6.4503589606540253</v>
      </c>
      <c r="AG261">
        <f t="shared" si="74"/>
        <v>6.8536582403032034</v>
      </c>
      <c r="AH261">
        <f t="shared" si="75"/>
        <v>5.4129565967371631</v>
      </c>
      <c r="AI261">
        <f t="shared" si="76"/>
        <v>4.5419759235189074</v>
      </c>
      <c r="AJ261">
        <f t="shared" si="77"/>
        <v>3.7353773642205512</v>
      </c>
      <c r="AK261">
        <f t="shared" si="78"/>
        <v>2.7380619768953243</v>
      </c>
      <c r="AL261">
        <f t="shared" si="79"/>
        <v>2.0201406688451304</v>
      </c>
      <c r="AM261">
        <f t="shared" si="80"/>
        <v>1.6411365265242162</v>
      </c>
    </row>
    <row r="262" spans="1:39" x14ac:dyDescent="0.3">
      <c r="A262" t="s">
        <v>411</v>
      </c>
      <c r="B262" t="str">
        <f>VLOOKUP($A262,classification!$A$1:$D$339,2,FALSE)</f>
        <v>Urban with Significant Rural</v>
      </c>
      <c r="C262" t="str">
        <f>VLOOKUP($A262,classification!$A$1:$D$339,4,FALSE)</f>
        <v>Shire District</v>
      </c>
      <c r="D262">
        <v>79373</v>
      </c>
      <c r="E262">
        <v>13707</v>
      </c>
      <c r="F262">
        <v>5006</v>
      </c>
      <c r="G262">
        <v>3087</v>
      </c>
      <c r="H262">
        <v>3784</v>
      </c>
      <c r="I262">
        <v>4651</v>
      </c>
      <c r="J262">
        <v>5929</v>
      </c>
      <c r="K262">
        <v>6583</v>
      </c>
      <c r="L262">
        <v>5898</v>
      </c>
      <c r="M262">
        <v>5433</v>
      </c>
      <c r="N262">
        <v>5871</v>
      </c>
      <c r="O262">
        <v>4562</v>
      </c>
      <c r="P262">
        <v>3643</v>
      </c>
      <c r="Q262">
        <v>3152</v>
      </c>
      <c r="R262">
        <v>2847</v>
      </c>
      <c r="S262">
        <v>2102</v>
      </c>
      <c r="T262">
        <v>1963</v>
      </c>
      <c r="X262">
        <f t="shared" si="65"/>
        <v>17.269096544164892</v>
      </c>
      <c r="Y262">
        <f t="shared" si="66"/>
        <v>6.3069305683292809</v>
      </c>
      <c r="Z262">
        <f t="shared" si="67"/>
        <v>3.8892318546609048</v>
      </c>
      <c r="AA262">
        <f t="shared" si="68"/>
        <v>4.7673642170511386</v>
      </c>
      <c r="AB262">
        <f t="shared" si="69"/>
        <v>5.8596752044145992</v>
      </c>
      <c r="AC262">
        <f t="shared" si="70"/>
        <v>7.469794514507452</v>
      </c>
      <c r="AD262">
        <f t="shared" si="71"/>
        <v>8.2937522835221049</v>
      </c>
      <c r="AE262">
        <f t="shared" si="72"/>
        <v>7.4307384123064519</v>
      </c>
      <c r="AF262">
        <f t="shared" si="73"/>
        <v>6.8448968792914471</v>
      </c>
      <c r="AG262">
        <f t="shared" si="74"/>
        <v>7.3967218071636447</v>
      </c>
      <c r="AH262">
        <f t="shared" si="75"/>
        <v>5.7475463948697918</v>
      </c>
      <c r="AI262">
        <f t="shared" si="76"/>
        <v>4.5897219457498144</v>
      </c>
      <c r="AJ262">
        <f t="shared" si="77"/>
        <v>3.9711236818565507</v>
      </c>
      <c r="AK262">
        <f t="shared" si="78"/>
        <v>3.5868620311692894</v>
      </c>
      <c r="AL262">
        <f t="shared" si="79"/>
        <v>2.6482557040807326</v>
      </c>
      <c r="AM262">
        <f t="shared" si="80"/>
        <v>2.4731331813085053</v>
      </c>
    </row>
    <row r="263" spans="1:39" x14ac:dyDescent="0.3">
      <c r="A263" t="s">
        <v>412</v>
      </c>
      <c r="B263" t="str">
        <f>VLOOKUP($A263,classification!$A$1:$D$339,2,FALSE)</f>
        <v>Predominantly Rural</v>
      </c>
      <c r="C263" t="str">
        <f>VLOOKUP($A263,classification!$A$1:$D$339,4,FALSE)</f>
        <v>Shire District</v>
      </c>
      <c r="D263">
        <v>116357</v>
      </c>
      <c r="E263">
        <v>21042</v>
      </c>
      <c r="F263">
        <v>7520</v>
      </c>
      <c r="G263">
        <v>5289</v>
      </c>
      <c r="H263">
        <v>5631</v>
      </c>
      <c r="I263">
        <v>6940</v>
      </c>
      <c r="J263">
        <v>8525</v>
      </c>
      <c r="K263">
        <v>9182</v>
      </c>
      <c r="L263">
        <v>8165</v>
      </c>
      <c r="M263">
        <v>7554</v>
      </c>
      <c r="N263">
        <v>8560</v>
      </c>
      <c r="O263">
        <v>6772</v>
      </c>
      <c r="P263">
        <v>5555</v>
      </c>
      <c r="Q263">
        <v>4846</v>
      </c>
      <c r="R263">
        <v>3951</v>
      </c>
      <c r="S263">
        <v>3374</v>
      </c>
      <c r="T263">
        <v>3316</v>
      </c>
      <c r="X263">
        <f t="shared" si="65"/>
        <v>18.084000103130883</v>
      </c>
      <c r="Y263">
        <f t="shared" si="66"/>
        <v>6.4628685854740153</v>
      </c>
      <c r="Z263">
        <f t="shared" si="67"/>
        <v>4.5454936101824561</v>
      </c>
      <c r="AA263">
        <f t="shared" si="68"/>
        <v>4.8394166229792797</v>
      </c>
      <c r="AB263">
        <f t="shared" si="69"/>
        <v>5.9644026573390514</v>
      </c>
      <c r="AC263">
        <f t="shared" si="70"/>
        <v>7.3265897195699443</v>
      </c>
      <c r="AD263">
        <f t="shared" si="71"/>
        <v>7.8912312967848948</v>
      </c>
      <c r="AE263">
        <f t="shared" si="72"/>
        <v>7.0171970745206567</v>
      </c>
      <c r="AF263">
        <f t="shared" si="73"/>
        <v>6.4920890019508928</v>
      </c>
      <c r="AG263">
        <f t="shared" si="74"/>
        <v>7.3566695600608476</v>
      </c>
      <c r="AH263">
        <f t="shared" si="75"/>
        <v>5.8200194229827167</v>
      </c>
      <c r="AI263">
        <f t="shared" si="76"/>
        <v>4.7741003979133181</v>
      </c>
      <c r="AJ263">
        <f t="shared" si="77"/>
        <v>4.1647687719690261</v>
      </c>
      <c r="AK263">
        <f t="shared" si="78"/>
        <v>3.3955842794159357</v>
      </c>
      <c r="AL263">
        <f t="shared" si="79"/>
        <v>2.8996966233230488</v>
      </c>
      <c r="AM263">
        <f t="shared" si="80"/>
        <v>2.8498500305095527</v>
      </c>
    </row>
    <row r="264" spans="1:39" x14ac:dyDescent="0.3">
      <c r="A264" t="s">
        <v>413</v>
      </c>
      <c r="B264" t="str">
        <f>VLOOKUP($A264,classification!$A$1:$D$339,2,FALSE)</f>
        <v>Predominantly Urban</v>
      </c>
      <c r="C264" t="str">
        <f>VLOOKUP($A264,classification!$A$1:$D$339,4,FALSE)</f>
        <v>Shire District</v>
      </c>
      <c r="D264">
        <v>91072</v>
      </c>
      <c r="E264">
        <v>13402</v>
      </c>
      <c r="F264">
        <v>5299</v>
      </c>
      <c r="G264">
        <v>4572</v>
      </c>
      <c r="H264">
        <v>6405</v>
      </c>
      <c r="I264">
        <v>7148</v>
      </c>
      <c r="J264">
        <v>7548</v>
      </c>
      <c r="K264">
        <v>7565</v>
      </c>
      <c r="L264">
        <v>6366</v>
      </c>
      <c r="M264">
        <v>5669</v>
      </c>
      <c r="N264">
        <v>5743</v>
      </c>
      <c r="O264">
        <v>4220</v>
      </c>
      <c r="P264">
        <v>3585</v>
      </c>
      <c r="Q264">
        <v>3285</v>
      </c>
      <c r="R264">
        <v>2656</v>
      </c>
      <c r="S264">
        <v>2116</v>
      </c>
      <c r="T264">
        <v>1760</v>
      </c>
      <c r="X264">
        <f t="shared" si="65"/>
        <v>14.715829234012649</v>
      </c>
      <c r="Y264">
        <f t="shared" si="66"/>
        <v>5.8184732958538303</v>
      </c>
      <c r="Z264">
        <f t="shared" si="67"/>
        <v>5.0202037947997189</v>
      </c>
      <c r="AA264">
        <f t="shared" si="68"/>
        <v>7.0328970484891071</v>
      </c>
      <c r="AB264">
        <f t="shared" si="69"/>
        <v>7.8487350667603657</v>
      </c>
      <c r="AC264">
        <f t="shared" si="70"/>
        <v>8.287947997189038</v>
      </c>
      <c r="AD264">
        <f t="shared" si="71"/>
        <v>8.3066145467322556</v>
      </c>
      <c r="AE264">
        <f t="shared" si="72"/>
        <v>6.990073787772312</v>
      </c>
      <c r="AF264">
        <f t="shared" si="73"/>
        <v>6.2247452565003512</v>
      </c>
      <c r="AG264">
        <f t="shared" si="74"/>
        <v>6.3059996486296557</v>
      </c>
      <c r="AH264">
        <f t="shared" si="75"/>
        <v>4.6336964160224881</v>
      </c>
      <c r="AI264">
        <f t="shared" si="76"/>
        <v>3.9364458889669711</v>
      </c>
      <c r="AJ264">
        <f t="shared" si="77"/>
        <v>3.6070361911454674</v>
      </c>
      <c r="AK264">
        <f t="shared" si="78"/>
        <v>2.9163738580463807</v>
      </c>
      <c r="AL264">
        <f t="shared" si="79"/>
        <v>2.3234364019676739</v>
      </c>
      <c r="AM264">
        <f t="shared" si="80"/>
        <v>1.932536893886156</v>
      </c>
    </row>
    <row r="265" spans="1:39" x14ac:dyDescent="0.3">
      <c r="A265" t="s">
        <v>414</v>
      </c>
      <c r="B265" t="str">
        <f>VLOOKUP($A265,classification!$A$1:$D$339,2,FALSE)</f>
        <v>Predominantly Urban</v>
      </c>
      <c r="C265" t="str">
        <f>VLOOKUP($A265,classification!$A$1:$D$339,4,FALSE)</f>
        <v>Shire District</v>
      </c>
      <c r="D265">
        <v>59821</v>
      </c>
      <c r="E265">
        <v>12842</v>
      </c>
      <c r="F265">
        <v>3653</v>
      </c>
      <c r="G265">
        <v>2774</v>
      </c>
      <c r="H265">
        <v>2898</v>
      </c>
      <c r="I265">
        <v>3570</v>
      </c>
      <c r="J265">
        <v>4261</v>
      </c>
      <c r="K265">
        <v>4376</v>
      </c>
      <c r="L265">
        <v>3817</v>
      </c>
      <c r="M265">
        <v>3656</v>
      </c>
      <c r="N265">
        <v>4344</v>
      </c>
      <c r="O265">
        <v>3649</v>
      </c>
      <c r="P265">
        <v>3264</v>
      </c>
      <c r="Q265">
        <v>2952</v>
      </c>
      <c r="R265">
        <v>2667</v>
      </c>
      <c r="S265">
        <v>2122</v>
      </c>
      <c r="T265">
        <v>1837</v>
      </c>
      <c r="X265">
        <f t="shared" si="65"/>
        <v>21.467377676735595</v>
      </c>
      <c r="Y265">
        <f t="shared" si="66"/>
        <v>6.1065512111131541</v>
      </c>
      <c r="Z265">
        <f t="shared" si="67"/>
        <v>4.6371675498570735</v>
      </c>
      <c r="AA265">
        <f t="shared" si="68"/>
        <v>4.8444526169739728</v>
      </c>
      <c r="AB265">
        <f t="shared" si="69"/>
        <v>5.967803948446198</v>
      </c>
      <c r="AC265">
        <f t="shared" si="70"/>
        <v>7.1229167014927866</v>
      </c>
      <c r="AD265">
        <f t="shared" si="71"/>
        <v>7.31515688470604</v>
      </c>
      <c r="AE265">
        <f t="shared" si="72"/>
        <v>6.3807024289129233</v>
      </c>
      <c r="AF265">
        <f t="shared" si="73"/>
        <v>6.1115661724143697</v>
      </c>
      <c r="AG265">
        <f t="shared" si="74"/>
        <v>7.2616639641597436</v>
      </c>
      <c r="AH265">
        <f t="shared" si="75"/>
        <v>6.099864596044867</v>
      </c>
      <c r="AI265">
        <f t="shared" si="76"/>
        <v>5.4562778957222378</v>
      </c>
      <c r="AJ265">
        <f t="shared" si="77"/>
        <v>4.9347219203958472</v>
      </c>
      <c r="AK265">
        <f t="shared" si="78"/>
        <v>4.4583005967803953</v>
      </c>
      <c r="AL265">
        <f t="shared" si="79"/>
        <v>3.5472492937262836</v>
      </c>
      <c r="AM265">
        <f t="shared" si="80"/>
        <v>3.0708279701108308</v>
      </c>
    </row>
    <row r="266" spans="1:39" x14ac:dyDescent="0.3">
      <c r="A266" t="s">
        <v>415</v>
      </c>
      <c r="B266" t="str">
        <f>VLOOKUP($A266,classification!$A$1:$D$339,2,FALSE)</f>
        <v>Predominantly Urban</v>
      </c>
      <c r="C266" t="str">
        <f>VLOOKUP($A266,classification!$A$1:$D$339,4,FALSE)</f>
        <v>Shire District</v>
      </c>
      <c r="D266">
        <v>145985</v>
      </c>
      <c r="E266">
        <v>37351</v>
      </c>
      <c r="F266">
        <v>8052</v>
      </c>
      <c r="G266">
        <v>6509</v>
      </c>
      <c r="H266">
        <v>6450</v>
      </c>
      <c r="I266">
        <v>7762</v>
      </c>
      <c r="J266">
        <v>9631</v>
      </c>
      <c r="K266">
        <v>10127</v>
      </c>
      <c r="L266">
        <v>8973</v>
      </c>
      <c r="M266">
        <v>8661</v>
      </c>
      <c r="N266">
        <v>10657</v>
      </c>
      <c r="O266">
        <v>9421</v>
      </c>
      <c r="P266">
        <v>9095</v>
      </c>
      <c r="Q266">
        <v>8379</v>
      </c>
      <c r="R266">
        <v>7618</v>
      </c>
      <c r="S266">
        <v>6315</v>
      </c>
      <c r="T266">
        <v>5944</v>
      </c>
      <c r="X266">
        <f t="shared" si="65"/>
        <v>25.585505360139742</v>
      </c>
      <c r="Y266">
        <f t="shared" si="66"/>
        <v>5.5156351679967122</v>
      </c>
      <c r="Z266">
        <f t="shared" si="67"/>
        <v>4.4586772613624683</v>
      </c>
      <c r="AA266">
        <f t="shared" si="68"/>
        <v>4.4182621502209134</v>
      </c>
      <c r="AB266">
        <f t="shared" si="69"/>
        <v>5.3169846217077099</v>
      </c>
      <c r="AC266">
        <f t="shared" si="70"/>
        <v>6.5972531424461414</v>
      </c>
      <c r="AD266">
        <f t="shared" si="71"/>
        <v>6.937014076788711</v>
      </c>
      <c r="AE266">
        <f t="shared" si="72"/>
        <v>6.1465219029352332</v>
      </c>
      <c r="AF266">
        <f t="shared" si="73"/>
        <v>5.9328013152036165</v>
      </c>
      <c r="AG266">
        <f t="shared" si="74"/>
        <v>7.3000650751789564</v>
      </c>
      <c r="AH266">
        <f t="shared" si="75"/>
        <v>6.4534027468575541</v>
      </c>
      <c r="AI266">
        <f t="shared" si="76"/>
        <v>6.2300921327533647</v>
      </c>
      <c r="AJ266">
        <f t="shared" si="77"/>
        <v>5.7396307839846559</v>
      </c>
      <c r="AK266">
        <f t="shared" si="78"/>
        <v>5.218344350446964</v>
      </c>
      <c r="AL266">
        <f t="shared" si="79"/>
        <v>4.3257868959139634</v>
      </c>
      <c r="AM266">
        <f t="shared" si="80"/>
        <v>4.0716511970407918</v>
      </c>
    </row>
    <row r="267" spans="1:39" x14ac:dyDescent="0.3">
      <c r="A267" t="s">
        <v>416</v>
      </c>
      <c r="B267" t="str">
        <f>VLOOKUP($A267,classification!$A$1:$D$339,2,FALSE)</f>
        <v>Predominantly Rural</v>
      </c>
      <c r="C267" t="str">
        <f>VLOOKUP($A267,classification!$A$1:$D$339,4,FALSE)</f>
        <v>Shire District</v>
      </c>
      <c r="D267">
        <v>108773</v>
      </c>
      <c r="E267">
        <v>25365</v>
      </c>
      <c r="F267">
        <v>6132</v>
      </c>
      <c r="G267">
        <v>5413</v>
      </c>
      <c r="H267">
        <v>4764</v>
      </c>
      <c r="I267">
        <v>5362</v>
      </c>
      <c r="J267">
        <v>6927</v>
      </c>
      <c r="K267">
        <v>7703</v>
      </c>
      <c r="L267">
        <v>7343</v>
      </c>
      <c r="M267">
        <v>6960</v>
      </c>
      <c r="N267">
        <v>8111</v>
      </c>
      <c r="O267">
        <v>7201</v>
      </c>
      <c r="P267">
        <v>6489</v>
      </c>
      <c r="Q267">
        <v>5936</v>
      </c>
      <c r="R267">
        <v>5271</v>
      </c>
      <c r="S267">
        <v>4130</v>
      </c>
      <c r="T267">
        <v>3539</v>
      </c>
      <c r="X267">
        <f t="shared" si="65"/>
        <v>23.319206052972703</v>
      </c>
      <c r="Y267">
        <f t="shared" si="66"/>
        <v>5.6374284059463289</v>
      </c>
      <c r="Z267">
        <f t="shared" si="67"/>
        <v>4.9764187803958704</v>
      </c>
      <c r="AA267">
        <f t="shared" si="68"/>
        <v>4.3797633603927446</v>
      </c>
      <c r="AB267">
        <f t="shared" si="69"/>
        <v>4.9295321449256706</v>
      </c>
      <c r="AC267">
        <f t="shared" si="70"/>
        <v>6.3683083118053192</v>
      </c>
      <c r="AD267">
        <f t="shared" si="71"/>
        <v>7.0817206475871766</v>
      </c>
      <c r="AE267">
        <f t="shared" si="72"/>
        <v>6.7507561619151808</v>
      </c>
      <c r="AF267">
        <f t="shared" si="73"/>
        <v>6.3986467229919191</v>
      </c>
      <c r="AG267">
        <f t="shared" si="74"/>
        <v>7.4568137313487721</v>
      </c>
      <c r="AH267">
        <f t="shared" si="75"/>
        <v>6.6202090592334493</v>
      </c>
      <c r="AI267">
        <f t="shared" si="76"/>
        <v>5.9656348542377247</v>
      </c>
      <c r="AJ267">
        <f t="shared" si="77"/>
        <v>5.4572366304137976</v>
      </c>
      <c r="AK267">
        <f t="shared" si="78"/>
        <v>4.8458716777141388</v>
      </c>
      <c r="AL267">
        <f t="shared" si="79"/>
        <v>3.7968981272926188</v>
      </c>
      <c r="AM267">
        <f t="shared" si="80"/>
        <v>3.2535647633144253</v>
      </c>
    </row>
    <row r="268" spans="1:39" x14ac:dyDescent="0.3">
      <c r="A268" t="s">
        <v>417</v>
      </c>
      <c r="B268" t="str">
        <f>VLOOKUP($A268,classification!$A$1:$D$339,2,FALSE)</f>
        <v>Predominantly Urban</v>
      </c>
      <c r="C268" t="str">
        <f>VLOOKUP($A268,classification!$A$1:$D$339,4,FALSE)</f>
        <v>Shire District</v>
      </c>
      <c r="D268">
        <v>99703</v>
      </c>
      <c r="E268">
        <v>14022</v>
      </c>
      <c r="F268">
        <v>6266</v>
      </c>
      <c r="G268">
        <v>6530</v>
      </c>
      <c r="H268">
        <v>7805</v>
      </c>
      <c r="I268">
        <v>7914</v>
      </c>
      <c r="J268">
        <v>8265</v>
      </c>
      <c r="K268">
        <v>7741</v>
      </c>
      <c r="L268">
        <v>6856</v>
      </c>
      <c r="M268">
        <v>5950</v>
      </c>
      <c r="N268">
        <v>5404</v>
      </c>
      <c r="O268">
        <v>3771</v>
      </c>
      <c r="P268">
        <v>3265</v>
      </c>
      <c r="Q268">
        <v>3605</v>
      </c>
      <c r="R268">
        <v>3165</v>
      </c>
      <c r="S268">
        <v>2373</v>
      </c>
      <c r="T268">
        <v>1614</v>
      </c>
      <c r="X268">
        <f t="shared" si="65"/>
        <v>14.063769395103458</v>
      </c>
      <c r="Y268">
        <f t="shared" si="66"/>
        <v>6.2846654564055244</v>
      </c>
      <c r="Z268">
        <f t="shared" si="67"/>
        <v>6.5494518720600183</v>
      </c>
      <c r="AA268">
        <f t="shared" si="68"/>
        <v>7.8282499022095626</v>
      </c>
      <c r="AB268">
        <f t="shared" si="69"/>
        <v>7.9375745965517588</v>
      </c>
      <c r="AC268">
        <f t="shared" si="70"/>
        <v>8.289620171910574</v>
      </c>
      <c r="AD268">
        <f t="shared" si="71"/>
        <v>7.7640592559902908</v>
      </c>
      <c r="AE268">
        <f t="shared" si="72"/>
        <v>6.8764229762394313</v>
      </c>
      <c r="AF268">
        <f t="shared" si="73"/>
        <v>5.9677241406978725</v>
      </c>
      <c r="AG268">
        <f t="shared" si="74"/>
        <v>5.4200976901397153</v>
      </c>
      <c r="AH268">
        <f t="shared" si="75"/>
        <v>3.7822332327011225</v>
      </c>
      <c r="AI268">
        <f t="shared" si="76"/>
        <v>3.2747259360300092</v>
      </c>
      <c r="AJ268">
        <f t="shared" si="77"/>
        <v>3.6157387440698874</v>
      </c>
      <c r="AK268">
        <f t="shared" si="78"/>
        <v>3.1744280513123977</v>
      </c>
      <c r="AL268">
        <f t="shared" si="79"/>
        <v>2.3800688043489164</v>
      </c>
      <c r="AM268">
        <f t="shared" si="80"/>
        <v>1.6188078593422466</v>
      </c>
    </row>
    <row r="269" spans="1:39" x14ac:dyDescent="0.3">
      <c r="A269" t="s">
        <v>418</v>
      </c>
      <c r="B269" t="str">
        <f>VLOOKUP($A269,classification!$A$1:$D$339,2,FALSE)</f>
        <v>Predominantly Rural</v>
      </c>
      <c r="C269" t="str">
        <f>VLOOKUP($A269,classification!$A$1:$D$339,4,FALSE)</f>
        <v>Shire District</v>
      </c>
      <c r="D269">
        <v>125949</v>
      </c>
      <c r="E269">
        <v>21969</v>
      </c>
      <c r="F269">
        <v>7515</v>
      </c>
      <c r="G269">
        <v>4990</v>
      </c>
      <c r="H269">
        <v>5761</v>
      </c>
      <c r="I269">
        <v>7368</v>
      </c>
      <c r="J269">
        <v>9870</v>
      </c>
      <c r="K269">
        <v>10729</v>
      </c>
      <c r="L269">
        <v>9428</v>
      </c>
      <c r="M269">
        <v>8523</v>
      </c>
      <c r="N269">
        <v>9289</v>
      </c>
      <c r="O269">
        <v>7017</v>
      </c>
      <c r="P269">
        <v>5919</v>
      </c>
      <c r="Q269">
        <v>5206</v>
      </c>
      <c r="R269">
        <v>4416</v>
      </c>
      <c r="S269">
        <v>3512</v>
      </c>
      <c r="T269">
        <v>2916</v>
      </c>
      <c r="X269">
        <f t="shared" si="65"/>
        <v>17.442774456327562</v>
      </c>
      <c r="Y269">
        <f t="shared" si="66"/>
        <v>5.9667008074696897</v>
      </c>
      <c r="Z269">
        <f t="shared" si="67"/>
        <v>3.9619210950464079</v>
      </c>
      <c r="AA269">
        <f t="shared" si="68"/>
        <v>4.5740736329784282</v>
      </c>
      <c r="AB269">
        <f t="shared" si="69"/>
        <v>5.8499868994593047</v>
      </c>
      <c r="AC269">
        <f t="shared" si="70"/>
        <v>7.8365052521258605</v>
      </c>
      <c r="AD269">
        <f t="shared" si="71"/>
        <v>8.5185273404314437</v>
      </c>
      <c r="AE269">
        <f t="shared" si="72"/>
        <v>7.4855695559313693</v>
      </c>
      <c r="AF269">
        <f t="shared" si="73"/>
        <v>6.7670247481123313</v>
      </c>
      <c r="AG269">
        <f t="shared" si="74"/>
        <v>7.3752074252276714</v>
      </c>
      <c r="AH269">
        <f t="shared" si="75"/>
        <v>5.571302670128385</v>
      </c>
      <c r="AI269">
        <f t="shared" si="76"/>
        <v>4.6995212347855082</v>
      </c>
      <c r="AJ269">
        <f t="shared" si="77"/>
        <v>4.1334190823269736</v>
      </c>
      <c r="AK269">
        <f t="shared" si="78"/>
        <v>3.5061810732915704</v>
      </c>
      <c r="AL269">
        <f t="shared" si="79"/>
        <v>2.7884302376358683</v>
      </c>
      <c r="AM269">
        <f t="shared" si="80"/>
        <v>2.3152228282876401</v>
      </c>
    </row>
    <row r="270" spans="1:39" x14ac:dyDescent="0.3">
      <c r="A270" t="s">
        <v>419</v>
      </c>
      <c r="B270" t="str">
        <f>VLOOKUP($A270,classification!$A$1:$D$339,2,FALSE)</f>
        <v>Predominantly Urban</v>
      </c>
      <c r="C270" t="str">
        <f>VLOOKUP($A270,classification!$A$1:$D$339,4,FALSE)</f>
        <v>Shire District</v>
      </c>
      <c r="D270">
        <v>130503</v>
      </c>
      <c r="E270">
        <v>22076</v>
      </c>
      <c r="F270">
        <v>8266</v>
      </c>
      <c r="G270">
        <v>5725</v>
      </c>
      <c r="H270">
        <v>6456</v>
      </c>
      <c r="I270">
        <v>8032</v>
      </c>
      <c r="J270">
        <v>10034</v>
      </c>
      <c r="K270">
        <v>10614</v>
      </c>
      <c r="L270">
        <v>9462</v>
      </c>
      <c r="M270">
        <v>8878</v>
      </c>
      <c r="N270">
        <v>9569</v>
      </c>
      <c r="O270">
        <v>7322</v>
      </c>
      <c r="P270">
        <v>5837</v>
      </c>
      <c r="Q270">
        <v>5216</v>
      </c>
      <c r="R270">
        <v>4525</v>
      </c>
      <c r="S270">
        <v>3464</v>
      </c>
      <c r="T270">
        <v>3034</v>
      </c>
      <c r="X270">
        <f t="shared" si="65"/>
        <v>16.916086220240146</v>
      </c>
      <c r="Y270">
        <f t="shared" si="66"/>
        <v>6.3339540087201058</v>
      </c>
      <c r="Z270">
        <f t="shared" si="67"/>
        <v>4.386872332436802</v>
      </c>
      <c r="AA270">
        <f t="shared" si="68"/>
        <v>4.94701271235144</v>
      </c>
      <c r="AB270">
        <f t="shared" si="69"/>
        <v>6.154647785874654</v>
      </c>
      <c r="AC270">
        <f t="shared" si="70"/>
        <v>7.6887121368857425</v>
      </c>
      <c r="AD270">
        <f t="shared" si="71"/>
        <v>8.1331463644513917</v>
      </c>
      <c r="AE270">
        <f t="shared" si="72"/>
        <v>7.25040803659686</v>
      </c>
      <c r="AF270">
        <f t="shared" si="73"/>
        <v>6.8029087453928261</v>
      </c>
      <c r="AG270">
        <f t="shared" si="74"/>
        <v>7.3323984889236264</v>
      </c>
      <c r="AH270">
        <f t="shared" si="75"/>
        <v>5.610598990061531</v>
      </c>
      <c r="AI270">
        <f t="shared" si="76"/>
        <v>4.4726941143115484</v>
      </c>
      <c r="AJ270">
        <f t="shared" si="77"/>
        <v>3.9968429844524649</v>
      </c>
      <c r="AK270">
        <f t="shared" si="78"/>
        <v>3.4673532409216645</v>
      </c>
      <c r="AL270">
        <f t="shared" si="79"/>
        <v>2.6543451108403637</v>
      </c>
      <c r="AM270">
        <f t="shared" si="80"/>
        <v>2.3248507697141063</v>
      </c>
    </row>
    <row r="271" spans="1:39" x14ac:dyDescent="0.3">
      <c r="A271" t="s">
        <v>420</v>
      </c>
      <c r="B271" t="str">
        <f>VLOOKUP($A271,classification!$A$1:$D$339,2,FALSE)</f>
        <v>Predominantly Urban</v>
      </c>
      <c r="C271" t="str">
        <f>VLOOKUP($A271,classification!$A$1:$D$339,4,FALSE)</f>
        <v>Shire District</v>
      </c>
      <c r="D271">
        <v>100064</v>
      </c>
      <c r="E271">
        <v>21695</v>
      </c>
      <c r="F271">
        <v>5772</v>
      </c>
      <c r="G271">
        <v>4780</v>
      </c>
      <c r="H271">
        <v>5649</v>
      </c>
      <c r="I271">
        <v>6603</v>
      </c>
      <c r="J271">
        <v>7494</v>
      </c>
      <c r="K271">
        <v>7647</v>
      </c>
      <c r="L271">
        <v>6391</v>
      </c>
      <c r="M271">
        <v>5673</v>
      </c>
      <c r="N271">
        <v>6425</v>
      </c>
      <c r="O271">
        <v>5166</v>
      </c>
      <c r="P271">
        <v>4790</v>
      </c>
      <c r="Q271">
        <v>4520</v>
      </c>
      <c r="R271">
        <v>4349</v>
      </c>
      <c r="S271">
        <v>3970</v>
      </c>
      <c r="T271">
        <v>4066</v>
      </c>
      <c r="X271">
        <f t="shared" si="65"/>
        <v>21.681124080588422</v>
      </c>
      <c r="Y271">
        <f t="shared" si="66"/>
        <v>5.7683082826990724</v>
      </c>
      <c r="Z271">
        <f t="shared" si="67"/>
        <v>4.7769427566357532</v>
      </c>
      <c r="AA271">
        <f t="shared" si="68"/>
        <v>5.6453869523504956</v>
      </c>
      <c r="AB271">
        <f t="shared" si="69"/>
        <v>6.5987767828589705</v>
      </c>
      <c r="AC271">
        <f t="shared" si="70"/>
        <v>7.489206907579149</v>
      </c>
      <c r="AD271">
        <f t="shared" si="71"/>
        <v>7.6421090502078668</v>
      </c>
      <c r="AE271">
        <f t="shared" si="72"/>
        <v>6.3869123760793096</v>
      </c>
      <c r="AF271">
        <f t="shared" si="73"/>
        <v>5.6693716021746079</v>
      </c>
      <c r="AG271">
        <f t="shared" si="74"/>
        <v>6.4208906299968023</v>
      </c>
      <c r="AH271">
        <f t="shared" si="75"/>
        <v>5.1626958746402298</v>
      </c>
      <c r="AI271">
        <f t="shared" si="76"/>
        <v>4.7869363607291335</v>
      </c>
      <c r="AJ271">
        <f t="shared" si="77"/>
        <v>4.5171090502078668</v>
      </c>
      <c r="AK271">
        <f t="shared" si="78"/>
        <v>4.3462184202110645</v>
      </c>
      <c r="AL271">
        <f t="shared" si="79"/>
        <v>3.9674608250719539</v>
      </c>
      <c r="AM271">
        <f t="shared" si="80"/>
        <v>4.063399424368404</v>
      </c>
    </row>
    <row r="272" spans="1:39" x14ac:dyDescent="0.3">
      <c r="A272" t="s">
        <v>421</v>
      </c>
      <c r="B272" t="str">
        <f>VLOOKUP($A272,classification!$A$1:$D$339,2,FALSE)</f>
        <v>Predominantly Rural</v>
      </c>
      <c r="C272" t="str">
        <f>VLOOKUP($A272,classification!$A$1:$D$339,4,FALSE)</f>
        <v>Shire District</v>
      </c>
      <c r="D272">
        <v>129797</v>
      </c>
      <c r="E272">
        <v>34656</v>
      </c>
      <c r="F272">
        <v>7667</v>
      </c>
      <c r="G272">
        <v>5223</v>
      </c>
      <c r="H272">
        <v>4682</v>
      </c>
      <c r="I272">
        <v>5980</v>
      </c>
      <c r="J272">
        <v>7801</v>
      </c>
      <c r="K272">
        <v>8420</v>
      </c>
      <c r="L272">
        <v>8153</v>
      </c>
      <c r="M272">
        <v>8240</v>
      </c>
      <c r="N272">
        <v>10232</v>
      </c>
      <c r="O272">
        <v>9304</v>
      </c>
      <c r="P272">
        <v>8415</v>
      </c>
      <c r="Q272">
        <v>7642</v>
      </c>
      <c r="R272">
        <v>7226</v>
      </c>
      <c r="S272">
        <v>6002</v>
      </c>
      <c r="T272">
        <v>5371</v>
      </c>
      <c r="X272">
        <f t="shared" si="65"/>
        <v>26.70015485720009</v>
      </c>
      <c r="Y272">
        <f t="shared" si="66"/>
        <v>5.9069161845034941</v>
      </c>
      <c r="Z272">
        <f t="shared" si="67"/>
        <v>4.0239759008297575</v>
      </c>
      <c r="AA272">
        <f t="shared" si="68"/>
        <v>3.6071711981016512</v>
      </c>
      <c r="AB272">
        <f t="shared" si="69"/>
        <v>4.6071943111165901</v>
      </c>
      <c r="AC272">
        <f t="shared" si="70"/>
        <v>6.0101543178964079</v>
      </c>
      <c r="AD272">
        <f t="shared" si="71"/>
        <v>6.4870528594651651</v>
      </c>
      <c r="AE272">
        <f t="shared" si="72"/>
        <v>6.2813470265106277</v>
      </c>
      <c r="AF272">
        <f t="shared" si="73"/>
        <v>6.3483747698328932</v>
      </c>
      <c r="AG272">
        <f t="shared" si="74"/>
        <v>7.8830789617633688</v>
      </c>
      <c r="AH272">
        <f t="shared" si="75"/>
        <v>7.1681163663258785</v>
      </c>
      <c r="AI272">
        <f t="shared" si="76"/>
        <v>6.4832006903087125</v>
      </c>
      <c r="AJ272">
        <f t="shared" si="77"/>
        <v>5.8876553387212338</v>
      </c>
      <c r="AK272">
        <f t="shared" si="78"/>
        <v>5.5671548649044276</v>
      </c>
      <c r="AL272">
        <f t="shared" si="79"/>
        <v>4.624143855404979</v>
      </c>
      <c r="AM272">
        <f t="shared" si="80"/>
        <v>4.1380001078607362</v>
      </c>
    </row>
    <row r="273" spans="1:39" x14ac:dyDescent="0.3">
      <c r="A273" t="s">
        <v>422</v>
      </c>
      <c r="B273" t="str">
        <f>VLOOKUP($A273,classification!$A$1:$D$339,2,FALSE)</f>
        <v>Predominantly Urban</v>
      </c>
      <c r="C273" t="str">
        <f>VLOOKUP($A273,classification!$A$1:$D$339,4,FALSE)</f>
        <v>Shire District</v>
      </c>
      <c r="D273">
        <v>112970</v>
      </c>
      <c r="E273">
        <v>17803</v>
      </c>
      <c r="F273">
        <v>7938</v>
      </c>
      <c r="G273">
        <v>13748</v>
      </c>
      <c r="H273">
        <v>8438</v>
      </c>
      <c r="I273">
        <v>7947</v>
      </c>
      <c r="J273">
        <v>8054</v>
      </c>
      <c r="K273">
        <v>7736</v>
      </c>
      <c r="L273">
        <v>6659</v>
      </c>
      <c r="M273">
        <v>6143</v>
      </c>
      <c r="N273">
        <v>6598</v>
      </c>
      <c r="O273">
        <v>5076</v>
      </c>
      <c r="P273">
        <v>4527</v>
      </c>
      <c r="Q273">
        <v>4119</v>
      </c>
      <c r="R273">
        <v>3704</v>
      </c>
      <c r="S273">
        <v>2948</v>
      </c>
      <c r="T273">
        <v>2505</v>
      </c>
      <c r="X273">
        <f t="shared" si="65"/>
        <v>15.759051075506772</v>
      </c>
      <c r="Y273">
        <f t="shared" si="66"/>
        <v>7.0266442418341155</v>
      </c>
      <c r="Z273">
        <f t="shared" si="67"/>
        <v>12.169602549349385</v>
      </c>
      <c r="AA273">
        <f t="shared" si="68"/>
        <v>7.4692396211383549</v>
      </c>
      <c r="AB273">
        <f t="shared" si="69"/>
        <v>7.0346109586615917</v>
      </c>
      <c r="AC273">
        <f t="shared" si="70"/>
        <v>7.1293263698326985</v>
      </c>
      <c r="AD273">
        <f t="shared" si="71"/>
        <v>6.847835708595202</v>
      </c>
      <c r="AE273">
        <f t="shared" si="72"/>
        <v>5.8944852615738688</v>
      </c>
      <c r="AF273">
        <f t="shared" si="73"/>
        <v>5.4377268301318935</v>
      </c>
      <c r="AG273">
        <f t="shared" si="74"/>
        <v>5.840488625298752</v>
      </c>
      <c r="AH273">
        <f t="shared" si="75"/>
        <v>4.4932282906966448</v>
      </c>
      <c r="AI273">
        <f t="shared" si="76"/>
        <v>4.0072585642205896</v>
      </c>
      <c r="AJ273">
        <f t="shared" si="77"/>
        <v>3.6461007347083298</v>
      </c>
      <c r="AK273">
        <f t="shared" si="78"/>
        <v>3.2787465698858105</v>
      </c>
      <c r="AL273">
        <f t="shared" si="79"/>
        <v>2.6095423563777995</v>
      </c>
      <c r="AM273">
        <f t="shared" si="80"/>
        <v>2.2174028503142429</v>
      </c>
    </row>
    <row r="274" spans="1:39" x14ac:dyDescent="0.3">
      <c r="A274" t="s">
        <v>423</v>
      </c>
      <c r="B274" t="str">
        <f>VLOOKUP($A274,classification!$A$1:$D$339,2,FALSE)</f>
        <v>Predominantly Rural</v>
      </c>
      <c r="C274" t="str">
        <f>VLOOKUP($A274,classification!$A$1:$D$339,4,FALSE)</f>
        <v>Shire District</v>
      </c>
      <c r="D274">
        <v>73323</v>
      </c>
      <c r="E274">
        <v>13872</v>
      </c>
      <c r="F274">
        <v>4686</v>
      </c>
      <c r="G274">
        <v>3025</v>
      </c>
      <c r="H274">
        <v>3181</v>
      </c>
      <c r="I274">
        <v>4205</v>
      </c>
      <c r="J274">
        <v>5206</v>
      </c>
      <c r="K274">
        <v>5576</v>
      </c>
      <c r="L274">
        <v>5172</v>
      </c>
      <c r="M274">
        <v>5021</v>
      </c>
      <c r="N274">
        <v>5627</v>
      </c>
      <c r="O274">
        <v>4689</v>
      </c>
      <c r="P274">
        <v>3880</v>
      </c>
      <c r="Q274">
        <v>3220</v>
      </c>
      <c r="R274">
        <v>2846</v>
      </c>
      <c r="S274">
        <v>2127</v>
      </c>
      <c r="T274">
        <v>1799</v>
      </c>
      <c r="X274">
        <f t="shared" si="65"/>
        <v>18.919029499611309</v>
      </c>
      <c r="Y274">
        <f t="shared" si="66"/>
        <v>6.390900535984616</v>
      </c>
      <c r="Z274">
        <f t="shared" si="67"/>
        <v>4.1255813319149519</v>
      </c>
      <c r="AA274">
        <f t="shared" si="68"/>
        <v>4.3383385840732105</v>
      </c>
      <c r="AB274">
        <f t="shared" si="69"/>
        <v>5.7348990084966518</v>
      </c>
      <c r="AC274">
        <f t="shared" si="70"/>
        <v>7.1000913765121449</v>
      </c>
      <c r="AD274">
        <f t="shared" si="71"/>
        <v>7.6047079361182712</v>
      </c>
      <c r="AE274">
        <f t="shared" si="72"/>
        <v>7.0537212061699606</v>
      </c>
      <c r="AF274">
        <f t="shared" si="73"/>
        <v>6.8477830967090814</v>
      </c>
      <c r="AG274">
        <f t="shared" si="74"/>
        <v>7.6742631916315478</v>
      </c>
      <c r="AH274">
        <f t="shared" si="75"/>
        <v>6.394992021603044</v>
      </c>
      <c r="AI274">
        <f t="shared" si="76"/>
        <v>5.2916547331669461</v>
      </c>
      <c r="AJ274">
        <f t="shared" si="77"/>
        <v>4.3915278971127751</v>
      </c>
      <c r="AK274">
        <f t="shared" si="78"/>
        <v>3.8814560233487447</v>
      </c>
      <c r="AL274">
        <f t="shared" si="79"/>
        <v>2.9008633034654885</v>
      </c>
      <c r="AM274">
        <f t="shared" si="80"/>
        <v>2.4535275425173548</v>
      </c>
    </row>
    <row r="275" spans="1:39" x14ac:dyDescent="0.3">
      <c r="A275" t="s">
        <v>424</v>
      </c>
      <c r="B275" t="str">
        <f>VLOOKUP($A275,classification!$A$1:$D$339,2,FALSE)</f>
        <v>Predominantly Rural</v>
      </c>
      <c r="C275" t="str">
        <f>VLOOKUP($A275,classification!$A$1:$D$339,4,FALSE)</f>
        <v>Shire District</v>
      </c>
      <c r="D275">
        <v>91146</v>
      </c>
      <c r="E275">
        <v>18556</v>
      </c>
      <c r="F275">
        <v>5875</v>
      </c>
      <c r="G275">
        <v>3912</v>
      </c>
      <c r="H275">
        <v>4158</v>
      </c>
      <c r="I275">
        <v>5047</v>
      </c>
      <c r="J275">
        <v>6115</v>
      </c>
      <c r="K275">
        <v>6497</v>
      </c>
      <c r="L275">
        <v>6154</v>
      </c>
      <c r="M275">
        <v>6040</v>
      </c>
      <c r="N275">
        <v>7182</v>
      </c>
      <c r="O275">
        <v>6157</v>
      </c>
      <c r="P275">
        <v>5131</v>
      </c>
      <c r="Q275">
        <v>4361</v>
      </c>
      <c r="R275">
        <v>3681</v>
      </c>
      <c r="S275">
        <v>2974</v>
      </c>
      <c r="T275">
        <v>2409</v>
      </c>
      <c r="X275">
        <f t="shared" si="65"/>
        <v>20.358545630087992</v>
      </c>
      <c r="Y275">
        <f t="shared" si="66"/>
        <v>6.4457024992868588</v>
      </c>
      <c r="Z275">
        <f t="shared" si="67"/>
        <v>4.2920150088868407</v>
      </c>
      <c r="AA275">
        <f t="shared" si="68"/>
        <v>4.5619116582186825</v>
      </c>
      <c r="AB275">
        <f t="shared" si="69"/>
        <v>5.5372698747065145</v>
      </c>
      <c r="AC275">
        <f t="shared" si="70"/>
        <v>6.709016303513045</v>
      </c>
      <c r="AD275">
        <f t="shared" si="71"/>
        <v>7.1281241085730587</v>
      </c>
      <c r="AE275">
        <f t="shared" si="72"/>
        <v>6.7518047966998003</v>
      </c>
      <c r="AF275">
        <f t="shared" si="73"/>
        <v>6.6267307396923618</v>
      </c>
      <c r="AG275">
        <f t="shared" si="74"/>
        <v>7.8796655914686324</v>
      </c>
      <c r="AH275">
        <f t="shared" si="75"/>
        <v>6.7550962192526276</v>
      </c>
      <c r="AI275">
        <f t="shared" si="76"/>
        <v>5.6294297061856797</v>
      </c>
      <c r="AJ275">
        <f t="shared" si="77"/>
        <v>4.7846312509599986</v>
      </c>
      <c r="AK275">
        <f t="shared" si="78"/>
        <v>4.0385754723191365</v>
      </c>
      <c r="AL275">
        <f t="shared" si="79"/>
        <v>3.2628968907028284</v>
      </c>
      <c r="AM275">
        <f t="shared" si="80"/>
        <v>2.6430123099203477</v>
      </c>
    </row>
    <row r="276" spans="1:39" x14ac:dyDescent="0.3">
      <c r="A276" t="s">
        <v>425</v>
      </c>
      <c r="B276" t="str">
        <f>VLOOKUP($A276,classification!$A$1:$D$339,2,FALSE)</f>
        <v>Predominantly Rural</v>
      </c>
      <c r="C276" t="str">
        <f>VLOOKUP($A276,classification!$A$1:$D$339,4,FALSE)</f>
        <v>Shire District</v>
      </c>
      <c r="D276">
        <v>82489</v>
      </c>
      <c r="E276">
        <v>17596</v>
      </c>
      <c r="F276">
        <v>5142</v>
      </c>
      <c r="G276">
        <v>3490</v>
      </c>
      <c r="H276">
        <v>2970</v>
      </c>
      <c r="I276">
        <v>3560</v>
      </c>
      <c r="J276">
        <v>5338</v>
      </c>
      <c r="K276">
        <v>6079</v>
      </c>
      <c r="L276">
        <v>6089</v>
      </c>
      <c r="M276">
        <v>6154</v>
      </c>
      <c r="N276">
        <v>7190</v>
      </c>
      <c r="O276">
        <v>5791</v>
      </c>
      <c r="P276">
        <v>4771</v>
      </c>
      <c r="Q276">
        <v>4177</v>
      </c>
      <c r="R276">
        <v>3534</v>
      </c>
      <c r="S276">
        <v>2761</v>
      </c>
      <c r="T276">
        <v>2353</v>
      </c>
      <c r="X276">
        <f t="shared" si="65"/>
        <v>21.331329025688273</v>
      </c>
      <c r="Y276">
        <f t="shared" si="66"/>
        <v>6.2335584138491189</v>
      </c>
      <c r="Z276">
        <f t="shared" si="67"/>
        <v>4.2308671459224865</v>
      </c>
      <c r="AA276">
        <f t="shared" si="68"/>
        <v>3.6004800640085346</v>
      </c>
      <c r="AB276">
        <f t="shared" si="69"/>
        <v>4.3157269454109031</v>
      </c>
      <c r="AC276">
        <f t="shared" si="70"/>
        <v>6.4711658524166857</v>
      </c>
      <c r="AD276">
        <f t="shared" si="71"/>
        <v>7.3694674441440675</v>
      </c>
      <c r="AE276">
        <f t="shared" si="72"/>
        <v>7.3815902726424127</v>
      </c>
      <c r="AF276">
        <f t="shared" si="73"/>
        <v>7.4603886578816567</v>
      </c>
      <c r="AG276">
        <f t="shared" si="74"/>
        <v>8.7163136903102227</v>
      </c>
      <c r="AH276">
        <f t="shared" si="75"/>
        <v>7.0203299833917248</v>
      </c>
      <c r="AI276">
        <f t="shared" si="76"/>
        <v>5.7838014765605115</v>
      </c>
      <c r="AJ276">
        <f t="shared" si="77"/>
        <v>5.0637054637588044</v>
      </c>
      <c r="AK276">
        <f t="shared" si="78"/>
        <v>4.284207591315206</v>
      </c>
      <c r="AL276">
        <f t="shared" si="79"/>
        <v>3.3471129483931192</v>
      </c>
      <c r="AM276">
        <f t="shared" si="80"/>
        <v>2.8525015456606337</v>
      </c>
    </row>
    <row r="277" spans="1:39" x14ac:dyDescent="0.3">
      <c r="A277" t="s">
        <v>426</v>
      </c>
      <c r="B277" t="str">
        <f>VLOOKUP($A277,classification!$A$1:$D$339,2,FALSE)</f>
        <v>Predominantly Rural</v>
      </c>
      <c r="C277" t="str">
        <f>VLOOKUP($A277,classification!$A$1:$D$339,4,FALSE)</f>
        <v>Shire District</v>
      </c>
      <c r="D277">
        <v>123460</v>
      </c>
      <c r="E277">
        <v>27046</v>
      </c>
      <c r="F277">
        <v>7627</v>
      </c>
      <c r="G277">
        <v>4891</v>
      </c>
      <c r="H277">
        <v>4918</v>
      </c>
      <c r="I277">
        <v>6350</v>
      </c>
      <c r="J277">
        <v>8473</v>
      </c>
      <c r="K277">
        <v>9318</v>
      </c>
      <c r="L277">
        <v>8370</v>
      </c>
      <c r="M277">
        <v>8426</v>
      </c>
      <c r="N277">
        <v>9737</v>
      </c>
      <c r="O277">
        <v>8200</v>
      </c>
      <c r="P277">
        <v>6856</v>
      </c>
      <c r="Q277">
        <v>6226</v>
      </c>
      <c r="R277">
        <v>5525</v>
      </c>
      <c r="S277">
        <v>4631</v>
      </c>
      <c r="T277">
        <v>3808</v>
      </c>
      <c r="X277">
        <f t="shared" si="65"/>
        <v>21.906690426048922</v>
      </c>
      <c r="Y277">
        <f t="shared" si="66"/>
        <v>6.1777093795561315</v>
      </c>
      <c r="Z277">
        <f t="shared" si="67"/>
        <v>3.9616069982180462</v>
      </c>
      <c r="AA277">
        <f t="shared" si="68"/>
        <v>3.9834764296128302</v>
      </c>
      <c r="AB277">
        <f t="shared" si="69"/>
        <v>5.143366272476916</v>
      </c>
      <c r="AC277">
        <f t="shared" si="70"/>
        <v>6.8629515632593554</v>
      </c>
      <c r="AD277">
        <f t="shared" si="71"/>
        <v>7.5473837680220317</v>
      </c>
      <c r="AE277">
        <f t="shared" si="72"/>
        <v>6.779523732382958</v>
      </c>
      <c r="AF277">
        <f t="shared" si="73"/>
        <v>6.8248825530536203</v>
      </c>
      <c r="AG277">
        <f t="shared" si="74"/>
        <v>7.8867649441114533</v>
      </c>
      <c r="AH277">
        <f t="shared" si="75"/>
        <v>6.641827312489875</v>
      </c>
      <c r="AI277">
        <f t="shared" si="76"/>
        <v>5.5532156163939739</v>
      </c>
      <c r="AJ277">
        <f t="shared" si="77"/>
        <v>5.0429288838490196</v>
      </c>
      <c r="AK277">
        <f t="shared" si="78"/>
        <v>4.4751336465251903</v>
      </c>
      <c r="AL277">
        <f t="shared" si="79"/>
        <v>3.7510124736756842</v>
      </c>
      <c r="AM277">
        <f t="shared" si="80"/>
        <v>3.0843998056050541</v>
      </c>
    </row>
    <row r="278" spans="1:39" x14ac:dyDescent="0.3">
      <c r="A278" t="s">
        <v>427</v>
      </c>
      <c r="B278" t="str">
        <f>VLOOKUP($A278,classification!$A$1:$D$339,2,FALSE)</f>
        <v>Predominantly Rural</v>
      </c>
      <c r="C278" t="str">
        <f>VLOOKUP($A278,classification!$A$1:$D$339,4,FALSE)</f>
        <v>Shire District</v>
      </c>
      <c r="D278">
        <v>61954</v>
      </c>
      <c r="E278">
        <v>13209</v>
      </c>
      <c r="F278">
        <v>3804</v>
      </c>
      <c r="G278">
        <v>2399</v>
      </c>
      <c r="H278">
        <v>2517</v>
      </c>
      <c r="I278">
        <v>3200</v>
      </c>
      <c r="J278">
        <v>4060</v>
      </c>
      <c r="K278">
        <v>4351</v>
      </c>
      <c r="L278">
        <v>4218</v>
      </c>
      <c r="M278">
        <v>4378</v>
      </c>
      <c r="N278">
        <v>5207</v>
      </c>
      <c r="O278">
        <v>4523</v>
      </c>
      <c r="P278">
        <v>3805</v>
      </c>
      <c r="Q278">
        <v>3150</v>
      </c>
      <c r="R278">
        <v>2586</v>
      </c>
      <c r="S278">
        <v>2012</v>
      </c>
      <c r="T278">
        <v>1656</v>
      </c>
      <c r="X278">
        <f t="shared" si="65"/>
        <v>21.320657261839429</v>
      </c>
      <c r="Y278">
        <f t="shared" si="66"/>
        <v>6.1400393840591407</v>
      </c>
      <c r="Z278">
        <f t="shared" si="67"/>
        <v>3.8722277819027022</v>
      </c>
      <c r="AA278">
        <f t="shared" si="68"/>
        <v>4.0626916744681534</v>
      </c>
      <c r="AB278">
        <f t="shared" si="69"/>
        <v>5.1651225102495397</v>
      </c>
      <c r="AC278">
        <f t="shared" si="70"/>
        <v>6.5532491848791041</v>
      </c>
      <c r="AD278">
        <f t="shared" si="71"/>
        <v>7.0229525131549213</v>
      </c>
      <c r="AE278">
        <f t="shared" si="72"/>
        <v>6.8082771088226748</v>
      </c>
      <c r="AF278">
        <f t="shared" si="73"/>
        <v>7.0665332343351519</v>
      </c>
      <c r="AG278">
        <f t="shared" si="74"/>
        <v>8.4046227846466728</v>
      </c>
      <c r="AH278">
        <f t="shared" si="75"/>
        <v>7.3005778480808345</v>
      </c>
      <c r="AI278">
        <f t="shared" si="76"/>
        <v>6.1416534848435935</v>
      </c>
      <c r="AJ278">
        <f t="shared" si="77"/>
        <v>5.0844174710268906</v>
      </c>
      <c r="AK278">
        <f t="shared" si="78"/>
        <v>4.1740646285954091</v>
      </c>
      <c r="AL278">
        <f t="shared" si="79"/>
        <v>3.2475707783193983</v>
      </c>
      <c r="AM278">
        <f t="shared" si="80"/>
        <v>2.6729508990541371</v>
      </c>
    </row>
    <row r="279" spans="1:39" x14ac:dyDescent="0.3">
      <c r="A279" t="s">
        <v>428</v>
      </c>
      <c r="B279" t="str">
        <f>VLOOKUP($A279,classification!$A$1:$D$339,2,FALSE)</f>
        <v>Predominantly Rural</v>
      </c>
      <c r="C279" t="str">
        <f>VLOOKUP($A279,classification!$A$1:$D$339,4,FALSE)</f>
        <v>Shire District</v>
      </c>
      <c r="D279">
        <v>50481</v>
      </c>
      <c r="E279">
        <v>10386</v>
      </c>
      <c r="F279">
        <v>3122</v>
      </c>
      <c r="G279">
        <v>1799</v>
      </c>
      <c r="H279">
        <v>1907</v>
      </c>
      <c r="I279">
        <v>2468</v>
      </c>
      <c r="J279">
        <v>3246</v>
      </c>
      <c r="K279">
        <v>3921</v>
      </c>
      <c r="L279">
        <v>3631</v>
      </c>
      <c r="M279">
        <v>3587</v>
      </c>
      <c r="N279">
        <v>4370</v>
      </c>
      <c r="O279">
        <v>3702</v>
      </c>
      <c r="P279">
        <v>2939</v>
      </c>
      <c r="Q279">
        <v>2462</v>
      </c>
      <c r="R279">
        <v>1981</v>
      </c>
      <c r="S279">
        <v>1608</v>
      </c>
      <c r="T279">
        <v>1396</v>
      </c>
      <c r="X279">
        <f t="shared" si="65"/>
        <v>20.574077375646283</v>
      </c>
      <c r="Y279">
        <f t="shared" si="66"/>
        <v>6.1845050613101957</v>
      </c>
      <c r="Z279">
        <f t="shared" si="67"/>
        <v>3.5637170420554267</v>
      </c>
      <c r="AA279">
        <f t="shared" si="68"/>
        <v>3.777658921178265</v>
      </c>
      <c r="AB279">
        <f t="shared" si="69"/>
        <v>4.8889681266218972</v>
      </c>
      <c r="AC279">
        <f t="shared" si="70"/>
        <v>6.4301420336364172</v>
      </c>
      <c r="AD279">
        <f t="shared" si="71"/>
        <v>7.7672787781541572</v>
      </c>
      <c r="AE279">
        <f t="shared" si="72"/>
        <v>7.1928052138428322</v>
      </c>
      <c r="AF279">
        <f t="shared" si="73"/>
        <v>7.1056437075335275</v>
      </c>
      <c r="AG279">
        <f t="shared" si="74"/>
        <v>8.6567223311741053</v>
      </c>
      <c r="AH279">
        <f t="shared" si="75"/>
        <v>7.3334521899328458</v>
      </c>
      <c r="AI279">
        <f t="shared" si="76"/>
        <v>5.821992432796498</v>
      </c>
      <c r="AJ279">
        <f t="shared" si="77"/>
        <v>4.8770824666706289</v>
      </c>
      <c r="AK279">
        <f t="shared" si="78"/>
        <v>3.9242487272439135</v>
      </c>
      <c r="AL279">
        <f t="shared" si="79"/>
        <v>3.1853568669400367</v>
      </c>
      <c r="AM279">
        <f t="shared" si="80"/>
        <v>2.7653968819952062</v>
      </c>
    </row>
    <row r="280" spans="1:39" x14ac:dyDescent="0.3">
      <c r="A280" t="s">
        <v>429</v>
      </c>
      <c r="B280" t="str">
        <f>VLOOKUP($A280,classification!$A$1:$D$339,2,FALSE)</f>
        <v>Predominantly Urban</v>
      </c>
      <c r="C280" t="str">
        <f>VLOOKUP($A280,classification!$A$1:$D$339,4,FALSE)</f>
        <v>Shire District</v>
      </c>
      <c r="D280">
        <v>110948</v>
      </c>
      <c r="E280">
        <v>18846</v>
      </c>
      <c r="F280">
        <v>7784</v>
      </c>
      <c r="G280">
        <v>8887</v>
      </c>
      <c r="H280">
        <v>7894</v>
      </c>
      <c r="I280">
        <v>7569</v>
      </c>
      <c r="J280">
        <v>8296</v>
      </c>
      <c r="K280">
        <v>8306</v>
      </c>
      <c r="L280">
        <v>7072</v>
      </c>
      <c r="M280">
        <v>6380</v>
      </c>
      <c r="N280">
        <v>6652</v>
      </c>
      <c r="O280">
        <v>5333</v>
      </c>
      <c r="P280">
        <v>4693</v>
      </c>
      <c r="Q280">
        <v>4145</v>
      </c>
      <c r="R280">
        <v>3884</v>
      </c>
      <c r="S280">
        <v>3355</v>
      </c>
      <c r="T280">
        <v>2769</v>
      </c>
      <c r="X280">
        <f t="shared" si="65"/>
        <v>16.986335941161624</v>
      </c>
      <c r="Y280">
        <f t="shared" si="66"/>
        <v>7.01589934023146</v>
      </c>
      <c r="Z280">
        <f t="shared" si="67"/>
        <v>8.010058766268882</v>
      </c>
      <c r="AA280">
        <f t="shared" si="68"/>
        <v>7.1150448858924902</v>
      </c>
      <c r="AB280">
        <f t="shared" si="69"/>
        <v>6.8221148646212644</v>
      </c>
      <c r="AC280">
        <f t="shared" si="70"/>
        <v>7.4773767891264376</v>
      </c>
      <c r="AD280">
        <f t="shared" si="71"/>
        <v>7.4863900205501679</v>
      </c>
      <c r="AE280">
        <f t="shared" si="72"/>
        <v>6.374157262861881</v>
      </c>
      <c r="AF280">
        <f t="shared" si="73"/>
        <v>5.7504416483397627</v>
      </c>
      <c r="AG280">
        <f t="shared" si="74"/>
        <v>5.9956015430652201</v>
      </c>
      <c r="AH280">
        <f t="shared" si="75"/>
        <v>4.8067563182752284</v>
      </c>
      <c r="AI280">
        <f t="shared" si="76"/>
        <v>4.2299095071565054</v>
      </c>
      <c r="AJ280">
        <f t="shared" si="77"/>
        <v>3.7359844251360999</v>
      </c>
      <c r="AK280">
        <f t="shared" si="78"/>
        <v>3.5007390849767459</v>
      </c>
      <c r="AL280">
        <f t="shared" si="79"/>
        <v>3.023939142661427</v>
      </c>
      <c r="AM280">
        <f t="shared" si="80"/>
        <v>2.4957637812308469</v>
      </c>
    </row>
    <row r="281" spans="1:39" x14ac:dyDescent="0.3">
      <c r="A281" t="s">
        <v>430</v>
      </c>
      <c r="B281" t="str">
        <f>VLOOKUP($A281,classification!$A$1:$D$339,2,FALSE)</f>
        <v>Predominantly Rural</v>
      </c>
      <c r="C281" t="str">
        <f>VLOOKUP($A281,classification!$A$1:$D$339,4,FALSE)</f>
        <v>Shire District</v>
      </c>
      <c r="D281">
        <v>82205</v>
      </c>
      <c r="E281">
        <v>16607</v>
      </c>
      <c r="F281">
        <v>4776</v>
      </c>
      <c r="G281">
        <v>3424</v>
      </c>
      <c r="H281">
        <v>3469</v>
      </c>
      <c r="I281">
        <v>4508</v>
      </c>
      <c r="J281">
        <v>5979</v>
      </c>
      <c r="K281">
        <v>6423</v>
      </c>
      <c r="L281">
        <v>6012</v>
      </c>
      <c r="M281">
        <v>5745</v>
      </c>
      <c r="N281">
        <v>6401</v>
      </c>
      <c r="O281">
        <v>5187</v>
      </c>
      <c r="P281">
        <v>4297</v>
      </c>
      <c r="Q281">
        <v>3871</v>
      </c>
      <c r="R281">
        <v>3476</v>
      </c>
      <c r="S281">
        <v>2772</v>
      </c>
      <c r="T281">
        <v>2191</v>
      </c>
      <c r="X281">
        <f t="shared" si="65"/>
        <v>20.201934188917949</v>
      </c>
      <c r="Y281">
        <f t="shared" si="66"/>
        <v>5.8098655799525574</v>
      </c>
      <c r="Z281">
        <f t="shared" si="67"/>
        <v>4.1651967641870931</v>
      </c>
      <c r="AA281">
        <f t="shared" si="68"/>
        <v>4.2199379599781039</v>
      </c>
      <c r="AB281">
        <f t="shared" si="69"/>
        <v>5.4838513472416519</v>
      </c>
      <c r="AC281">
        <f t="shared" si="70"/>
        <v>7.2732802140988992</v>
      </c>
      <c r="AD281">
        <f t="shared" si="71"/>
        <v>7.8133933459035338</v>
      </c>
      <c r="AE281">
        <f t="shared" si="72"/>
        <v>7.3134237576789731</v>
      </c>
      <c r="AF281">
        <f t="shared" si="73"/>
        <v>6.9886259959856458</v>
      </c>
      <c r="AG281">
        <f t="shared" si="74"/>
        <v>7.7866309835168179</v>
      </c>
      <c r="AH281">
        <f t="shared" si="75"/>
        <v>6.3098351681771181</v>
      </c>
      <c r="AI281">
        <f t="shared" si="76"/>
        <v>5.2271759625326926</v>
      </c>
      <c r="AJ281">
        <f t="shared" si="77"/>
        <v>4.7089593090444621</v>
      </c>
      <c r="AK281">
        <f t="shared" si="78"/>
        <v>4.2284532571011493</v>
      </c>
      <c r="AL281">
        <f t="shared" si="79"/>
        <v>3.3720576607262331</v>
      </c>
      <c r="AM281">
        <f t="shared" si="80"/>
        <v>2.6652879995134118</v>
      </c>
    </row>
    <row r="282" spans="1:39" x14ac:dyDescent="0.3">
      <c r="A282" t="s">
        <v>431</v>
      </c>
      <c r="B282" t="str">
        <f>VLOOKUP($A282,classification!$A$1:$D$339,2,FALSE)</f>
        <v>Predominantly Rural</v>
      </c>
      <c r="C282" t="str">
        <f>VLOOKUP($A282,classification!$A$1:$D$339,4,FALSE)</f>
        <v>Shire District</v>
      </c>
      <c r="D282">
        <v>81482</v>
      </c>
      <c r="E282">
        <v>14838</v>
      </c>
      <c r="F282">
        <v>5302</v>
      </c>
      <c r="G282">
        <v>4223</v>
      </c>
      <c r="H282">
        <v>3460</v>
      </c>
      <c r="I282">
        <v>4512</v>
      </c>
      <c r="J282">
        <v>6017</v>
      </c>
      <c r="K282">
        <v>6174</v>
      </c>
      <c r="L282">
        <v>5597</v>
      </c>
      <c r="M282">
        <v>5696</v>
      </c>
      <c r="N282">
        <v>6369</v>
      </c>
      <c r="O282">
        <v>5279</v>
      </c>
      <c r="P282">
        <v>4356</v>
      </c>
      <c r="Q282">
        <v>3535</v>
      </c>
      <c r="R282">
        <v>2870</v>
      </c>
      <c r="S282">
        <v>2281</v>
      </c>
      <c r="T282">
        <v>1796</v>
      </c>
      <c r="X282">
        <f t="shared" si="65"/>
        <v>18.210156844456446</v>
      </c>
      <c r="Y282">
        <f t="shared" si="66"/>
        <v>6.5069585920816868</v>
      </c>
      <c r="Z282">
        <f t="shared" si="67"/>
        <v>5.1827397462016149</v>
      </c>
      <c r="AA282">
        <f t="shared" si="68"/>
        <v>4.246336614221546</v>
      </c>
      <c r="AB282">
        <f t="shared" si="69"/>
        <v>5.5374193073316809</v>
      </c>
      <c r="AC282">
        <f t="shared" si="70"/>
        <v>7.3844530080263127</v>
      </c>
      <c r="AD282">
        <f t="shared" si="71"/>
        <v>7.5771336000589091</v>
      </c>
      <c r="AE282">
        <f t="shared" si="72"/>
        <v>6.8690017427161827</v>
      </c>
      <c r="AF282">
        <f t="shared" si="73"/>
        <v>6.9905009695392843</v>
      </c>
      <c r="AG282">
        <f t="shared" si="74"/>
        <v>7.8164502589528979</v>
      </c>
      <c r="AH282">
        <f t="shared" si="75"/>
        <v>6.4787314989813698</v>
      </c>
      <c r="AI282">
        <f t="shared" si="76"/>
        <v>5.3459659802164898</v>
      </c>
      <c r="AJ282">
        <f t="shared" si="77"/>
        <v>4.3383814830269261</v>
      </c>
      <c r="AK282">
        <f t="shared" si="78"/>
        <v>3.5222503129525538</v>
      </c>
      <c r="AL282">
        <f t="shared" si="79"/>
        <v>2.799391276600967</v>
      </c>
      <c r="AM282">
        <f t="shared" si="80"/>
        <v>2.2041677916595077</v>
      </c>
    </row>
    <row r="283" spans="1:39" x14ac:dyDescent="0.3">
      <c r="A283" t="s">
        <v>432</v>
      </c>
      <c r="B283" t="str">
        <f>VLOOKUP($A283,classification!$A$1:$D$339,2,FALSE)</f>
        <v>Predominantly Urban</v>
      </c>
      <c r="C283" t="str">
        <f>VLOOKUP($A283,classification!$A$1:$D$339,4,FALSE)</f>
        <v>Shire District</v>
      </c>
      <c r="D283">
        <v>113876</v>
      </c>
      <c r="E283">
        <v>16824</v>
      </c>
      <c r="F283">
        <v>7820</v>
      </c>
      <c r="G283">
        <v>7505</v>
      </c>
      <c r="H283">
        <v>7086</v>
      </c>
      <c r="I283">
        <v>7958</v>
      </c>
      <c r="J283">
        <v>9308</v>
      </c>
      <c r="K283">
        <v>9153</v>
      </c>
      <c r="L283">
        <v>7672</v>
      </c>
      <c r="M283">
        <v>6538</v>
      </c>
      <c r="N283">
        <v>6691</v>
      </c>
      <c r="O283">
        <v>5482</v>
      </c>
      <c r="P283">
        <v>4488</v>
      </c>
      <c r="Q283">
        <v>4017</v>
      </c>
      <c r="R283">
        <v>3568</v>
      </c>
      <c r="S283">
        <v>2770</v>
      </c>
      <c r="T283">
        <v>1981</v>
      </c>
      <c r="X283">
        <f t="shared" si="65"/>
        <v>14.773964663317996</v>
      </c>
      <c r="Y283">
        <f t="shared" si="66"/>
        <v>6.867118620253609</v>
      </c>
      <c r="Z283">
        <f t="shared" si="67"/>
        <v>6.5905019494889174</v>
      </c>
      <c r="AA283">
        <f t="shared" si="68"/>
        <v>6.2225578699638202</v>
      </c>
      <c r="AB283">
        <f t="shared" si="69"/>
        <v>6.988303066493379</v>
      </c>
      <c r="AC283">
        <f t="shared" si="70"/>
        <v>8.1738030840563418</v>
      </c>
      <c r="AD283">
        <f t="shared" si="71"/>
        <v>8.0376901190768901</v>
      </c>
      <c r="AE283">
        <f t="shared" si="72"/>
        <v>6.7371526924022618</v>
      </c>
      <c r="AF283">
        <f t="shared" si="73"/>
        <v>5.7413326776493729</v>
      </c>
      <c r="AG283">
        <f t="shared" si="74"/>
        <v>5.8756893463065092</v>
      </c>
      <c r="AH283">
        <f t="shared" si="75"/>
        <v>4.8140082194667881</v>
      </c>
      <c r="AI283">
        <f t="shared" si="76"/>
        <v>3.9411289472759843</v>
      </c>
      <c r="AJ283">
        <f t="shared" si="77"/>
        <v>3.5275211633706838</v>
      </c>
      <c r="AK283">
        <f t="shared" si="78"/>
        <v>3.133232639010854</v>
      </c>
      <c r="AL283">
        <f t="shared" si="79"/>
        <v>2.4324704064069689</v>
      </c>
      <c r="AM283">
        <f t="shared" si="80"/>
        <v>1.7396115072535039</v>
      </c>
    </row>
    <row r="284" spans="1:39" x14ac:dyDescent="0.3">
      <c r="A284" t="s">
        <v>433</v>
      </c>
      <c r="B284" t="str">
        <f>VLOOKUP($A284,classification!$A$1:$D$339,2,FALSE)</f>
        <v>Urban with Significant Rural</v>
      </c>
      <c r="C284" t="str">
        <f>VLOOKUP($A284,classification!$A$1:$D$339,4,FALSE)</f>
        <v>Shire District</v>
      </c>
      <c r="D284">
        <v>110122</v>
      </c>
      <c r="E284">
        <v>19811</v>
      </c>
      <c r="F284">
        <v>7090</v>
      </c>
      <c r="G284">
        <v>4261</v>
      </c>
      <c r="H284">
        <v>4727</v>
      </c>
      <c r="I284">
        <v>6599</v>
      </c>
      <c r="J284">
        <v>8330</v>
      </c>
      <c r="K284">
        <v>8678</v>
      </c>
      <c r="L284">
        <v>8024</v>
      </c>
      <c r="M284">
        <v>7706</v>
      </c>
      <c r="N284">
        <v>8408</v>
      </c>
      <c r="O284">
        <v>6606</v>
      </c>
      <c r="P284">
        <v>5433</v>
      </c>
      <c r="Q284">
        <v>4640</v>
      </c>
      <c r="R284">
        <v>3893</v>
      </c>
      <c r="S284">
        <v>3194</v>
      </c>
      <c r="T284">
        <v>2651</v>
      </c>
      <c r="X284">
        <f t="shared" si="65"/>
        <v>17.990047401972358</v>
      </c>
      <c r="Y284">
        <f t="shared" si="66"/>
        <v>6.4383138700713758</v>
      </c>
      <c r="Z284">
        <f t="shared" si="67"/>
        <v>3.8693449083743485</v>
      </c>
      <c r="AA284">
        <f t="shared" si="68"/>
        <v>4.2925119413014654</v>
      </c>
      <c r="AB284">
        <f t="shared" si="69"/>
        <v>5.9924447431031043</v>
      </c>
      <c r="AC284">
        <f t="shared" si="70"/>
        <v>7.5643377345126313</v>
      </c>
      <c r="AD284">
        <f t="shared" si="71"/>
        <v>7.8803508835654998</v>
      </c>
      <c r="AE284">
        <f t="shared" si="72"/>
        <v>7.2864641034489024</v>
      </c>
      <c r="AF284">
        <f t="shared" si="73"/>
        <v>6.9976934672454183</v>
      </c>
      <c r="AG284">
        <f t="shared" si="74"/>
        <v>7.6351682679210331</v>
      </c>
      <c r="AH284">
        <f t="shared" si="75"/>
        <v>5.9988013294346274</v>
      </c>
      <c r="AI284">
        <f t="shared" si="76"/>
        <v>4.933619077023665</v>
      </c>
      <c r="AJ284">
        <f t="shared" si="77"/>
        <v>4.2135086540382485</v>
      </c>
      <c r="AK284">
        <f t="shared" si="78"/>
        <v>3.5351700840885565</v>
      </c>
      <c r="AL284">
        <f t="shared" si="79"/>
        <v>2.9004195346978805</v>
      </c>
      <c r="AM284">
        <f t="shared" si="80"/>
        <v>2.4073300521240077</v>
      </c>
    </row>
    <row r="285" spans="1:39" x14ac:dyDescent="0.3">
      <c r="A285" t="s">
        <v>434</v>
      </c>
      <c r="B285" t="str">
        <f>VLOOKUP($A285,classification!$A$1:$D$339,2,FALSE)</f>
        <v>Predominantly Rural</v>
      </c>
      <c r="C285" t="str">
        <f>VLOOKUP($A285,classification!$A$1:$D$339,4,FALSE)</f>
        <v>Shire District</v>
      </c>
      <c r="D285">
        <v>78275</v>
      </c>
      <c r="E285">
        <v>14507</v>
      </c>
      <c r="F285">
        <v>4752</v>
      </c>
      <c r="G285">
        <v>3236</v>
      </c>
      <c r="H285">
        <v>3875</v>
      </c>
      <c r="I285">
        <v>4773</v>
      </c>
      <c r="J285">
        <v>5956</v>
      </c>
      <c r="K285">
        <v>6250</v>
      </c>
      <c r="L285">
        <v>5572</v>
      </c>
      <c r="M285">
        <v>5228</v>
      </c>
      <c r="N285">
        <v>5736</v>
      </c>
      <c r="O285">
        <v>4842</v>
      </c>
      <c r="P285">
        <v>4030</v>
      </c>
      <c r="Q285">
        <v>3465</v>
      </c>
      <c r="R285">
        <v>2878</v>
      </c>
      <c r="S285">
        <v>2312</v>
      </c>
      <c r="T285">
        <v>1822</v>
      </c>
      <c r="X285">
        <f t="shared" si="65"/>
        <v>18.533375918236985</v>
      </c>
      <c r="Y285">
        <f t="shared" si="66"/>
        <v>6.0709038645800062</v>
      </c>
      <c r="Z285">
        <f t="shared" si="67"/>
        <v>4.1341424465027146</v>
      </c>
      <c r="AA285">
        <f t="shared" si="68"/>
        <v>4.9504950495049505</v>
      </c>
      <c r="AB285">
        <f t="shared" si="69"/>
        <v>6.0977323538805495</v>
      </c>
      <c r="AC285">
        <f t="shared" si="70"/>
        <v>7.609070584477803</v>
      </c>
      <c r="AD285">
        <f t="shared" si="71"/>
        <v>7.9846694346854044</v>
      </c>
      <c r="AE285">
        <f t="shared" si="72"/>
        <v>7.1184924944107317</v>
      </c>
      <c r="AF285">
        <f t="shared" si="73"/>
        <v>6.6790162887256468</v>
      </c>
      <c r="AG285">
        <f t="shared" si="74"/>
        <v>7.3280102203768767</v>
      </c>
      <c r="AH285">
        <f t="shared" si="75"/>
        <v>6.1858831044394762</v>
      </c>
      <c r="AI285">
        <f t="shared" si="76"/>
        <v>5.1485148514851486</v>
      </c>
      <c r="AJ285">
        <f t="shared" si="77"/>
        <v>4.4267007345895877</v>
      </c>
      <c r="AK285">
        <f t="shared" si="78"/>
        <v>3.6767805812839347</v>
      </c>
      <c r="AL285">
        <f t="shared" si="79"/>
        <v>2.9536889172788245</v>
      </c>
      <c r="AM285">
        <f t="shared" si="80"/>
        <v>2.327690833599489</v>
      </c>
    </row>
    <row r="286" spans="1:39" x14ac:dyDescent="0.3">
      <c r="A286" t="s">
        <v>435</v>
      </c>
      <c r="B286" t="str">
        <f>VLOOKUP($A286,classification!$A$1:$D$339,2,FALSE)</f>
        <v>Predominantly Rural</v>
      </c>
      <c r="C286" t="str">
        <f>VLOOKUP($A286,classification!$A$1:$D$339,4,FALSE)</f>
        <v>Shire District</v>
      </c>
      <c r="D286">
        <v>106339</v>
      </c>
      <c r="E286">
        <v>18790</v>
      </c>
      <c r="F286">
        <v>7755</v>
      </c>
      <c r="G286">
        <v>4549</v>
      </c>
      <c r="H286">
        <v>4707</v>
      </c>
      <c r="I286">
        <v>6076</v>
      </c>
      <c r="J286">
        <v>8054</v>
      </c>
      <c r="K286">
        <v>8313</v>
      </c>
      <c r="L286">
        <v>7402</v>
      </c>
      <c r="M286">
        <v>7286</v>
      </c>
      <c r="N286">
        <v>8010</v>
      </c>
      <c r="O286">
        <v>6170</v>
      </c>
      <c r="P286">
        <v>5119</v>
      </c>
      <c r="Q286">
        <v>4378</v>
      </c>
      <c r="R286">
        <v>3718</v>
      </c>
      <c r="S286">
        <v>3120</v>
      </c>
      <c r="T286">
        <v>2455</v>
      </c>
      <c r="X286">
        <f t="shared" si="65"/>
        <v>17.669904738618946</v>
      </c>
      <c r="Y286">
        <f t="shared" si="66"/>
        <v>7.2927148083017519</v>
      </c>
      <c r="Z286">
        <f t="shared" si="67"/>
        <v>4.277828454283001</v>
      </c>
      <c r="AA286">
        <f t="shared" si="68"/>
        <v>4.4264098778435006</v>
      </c>
      <c r="AB286">
        <f t="shared" si="69"/>
        <v>5.7138020857822625</v>
      </c>
      <c r="AC286">
        <f t="shared" si="70"/>
        <v>7.5738910465586473</v>
      </c>
      <c r="AD286">
        <f t="shared" si="71"/>
        <v>7.8174517345470615</v>
      </c>
      <c r="AE286">
        <f t="shared" si="72"/>
        <v>6.9607575771824068</v>
      </c>
      <c r="AF286">
        <f t="shared" si="73"/>
        <v>6.8516724814038126</v>
      </c>
      <c r="AG286">
        <f t="shared" si="74"/>
        <v>7.5325139412633186</v>
      </c>
      <c r="AH286">
        <f t="shared" si="75"/>
        <v>5.8021986289131924</v>
      </c>
      <c r="AI286">
        <f t="shared" si="76"/>
        <v>4.8138500456088549</v>
      </c>
      <c r="AJ286">
        <f t="shared" si="77"/>
        <v>4.1170219768852441</v>
      </c>
      <c r="AK286">
        <f t="shared" si="78"/>
        <v>3.4963653974553082</v>
      </c>
      <c r="AL286">
        <f t="shared" si="79"/>
        <v>2.9340129209415173</v>
      </c>
      <c r="AM286">
        <f t="shared" si="80"/>
        <v>2.3086543977280209</v>
      </c>
    </row>
    <row r="287" spans="1:39" x14ac:dyDescent="0.3">
      <c r="A287" t="s">
        <v>436</v>
      </c>
      <c r="B287" t="str">
        <f>VLOOKUP($A287,classification!$A$1:$D$339,2,FALSE)</f>
        <v>Predominantly Rural</v>
      </c>
      <c r="C287" t="str">
        <f>VLOOKUP($A287,classification!$A$1:$D$339,4,FALSE)</f>
        <v>Shire District</v>
      </c>
      <c r="D287">
        <v>109698</v>
      </c>
      <c r="E287">
        <v>21254</v>
      </c>
      <c r="F287">
        <v>7178</v>
      </c>
      <c r="G287">
        <v>4840</v>
      </c>
      <c r="H287">
        <v>4693</v>
      </c>
      <c r="I287">
        <v>5980</v>
      </c>
      <c r="J287">
        <v>7913</v>
      </c>
      <c r="K287">
        <v>8436</v>
      </c>
      <c r="L287">
        <v>7534</v>
      </c>
      <c r="M287">
        <v>7403</v>
      </c>
      <c r="N287">
        <v>8406</v>
      </c>
      <c r="O287">
        <v>6910</v>
      </c>
      <c r="P287">
        <v>5812</v>
      </c>
      <c r="Q287">
        <v>5067</v>
      </c>
      <c r="R287">
        <v>4377</v>
      </c>
      <c r="S287">
        <v>3399</v>
      </c>
      <c r="T287">
        <v>2599</v>
      </c>
      <c r="X287">
        <f t="shared" si="65"/>
        <v>19.375011394920602</v>
      </c>
      <c r="Y287">
        <f t="shared" si="66"/>
        <v>6.5434192054549767</v>
      </c>
      <c r="Z287">
        <f t="shared" si="67"/>
        <v>4.4121132563948295</v>
      </c>
      <c r="AA287">
        <f t="shared" si="68"/>
        <v>4.2781089901365563</v>
      </c>
      <c r="AB287">
        <f t="shared" si="69"/>
        <v>5.4513300151324549</v>
      </c>
      <c r="AC287">
        <f t="shared" si="70"/>
        <v>7.2134405367463401</v>
      </c>
      <c r="AD287">
        <f t="shared" si="71"/>
        <v>7.6902040146584261</v>
      </c>
      <c r="AE287">
        <f t="shared" si="72"/>
        <v>6.8679465441484799</v>
      </c>
      <c r="AF287">
        <f t="shared" si="73"/>
        <v>6.748527776258455</v>
      </c>
      <c r="AG287">
        <f t="shared" si="74"/>
        <v>7.6628562052179623</v>
      </c>
      <c r="AH287">
        <f t="shared" si="75"/>
        <v>6.2991121077868328</v>
      </c>
      <c r="AI287">
        <f t="shared" si="76"/>
        <v>5.2981822822658575</v>
      </c>
      <c r="AJ287">
        <f t="shared" si="77"/>
        <v>4.6190450144943389</v>
      </c>
      <c r="AK287">
        <f t="shared" si="78"/>
        <v>3.9900453973636711</v>
      </c>
      <c r="AL287">
        <f t="shared" si="79"/>
        <v>3.0985068096045505</v>
      </c>
      <c r="AM287">
        <f t="shared" si="80"/>
        <v>2.3692318911921824</v>
      </c>
    </row>
    <row r="288" spans="1:39" x14ac:dyDescent="0.3">
      <c r="A288" t="s">
        <v>437</v>
      </c>
      <c r="B288" t="str">
        <f>VLOOKUP($A288,classification!$A$1:$D$339,2,FALSE)</f>
        <v>Predominantly Rural</v>
      </c>
      <c r="C288" t="str">
        <f>VLOOKUP($A288,classification!$A$1:$D$339,4,FALSE)</f>
        <v>Shire District</v>
      </c>
      <c r="D288">
        <v>156485</v>
      </c>
      <c r="E288">
        <v>31174</v>
      </c>
      <c r="F288">
        <v>10020</v>
      </c>
      <c r="G288">
        <v>6865</v>
      </c>
      <c r="H288">
        <v>7435</v>
      </c>
      <c r="I288">
        <v>9116</v>
      </c>
      <c r="J288">
        <v>11131</v>
      </c>
      <c r="K288">
        <v>11482</v>
      </c>
      <c r="L288">
        <v>10281</v>
      </c>
      <c r="M288">
        <v>10231</v>
      </c>
      <c r="N288">
        <v>11759</v>
      </c>
      <c r="O288">
        <v>9716</v>
      </c>
      <c r="P288">
        <v>8298</v>
      </c>
      <c r="Q288">
        <v>7357</v>
      </c>
      <c r="R288">
        <v>6495</v>
      </c>
      <c r="S288">
        <v>5030</v>
      </c>
      <c r="T288">
        <v>3994</v>
      </c>
      <c r="X288">
        <f t="shared" si="65"/>
        <v>19.92139821708151</v>
      </c>
      <c r="Y288">
        <f t="shared" si="66"/>
        <v>6.4031696328721601</v>
      </c>
      <c r="Z288">
        <f t="shared" si="67"/>
        <v>4.3870019490686012</v>
      </c>
      <c r="AA288">
        <f t="shared" si="68"/>
        <v>4.7512541138128253</v>
      </c>
      <c r="AB288">
        <f t="shared" si="69"/>
        <v>5.82547848036553</v>
      </c>
      <c r="AC288">
        <f t="shared" si="70"/>
        <v>7.1131418346806399</v>
      </c>
      <c r="AD288">
        <f t="shared" si="71"/>
        <v>7.3374444834968209</v>
      </c>
      <c r="AE288">
        <f t="shared" si="72"/>
        <v>6.5699587819918843</v>
      </c>
      <c r="AF288">
        <f t="shared" si="73"/>
        <v>6.5380068377160754</v>
      </c>
      <c r="AG288">
        <f t="shared" si="74"/>
        <v>7.5144582547848033</v>
      </c>
      <c r="AH288">
        <f t="shared" si="75"/>
        <v>6.2089018116752408</v>
      </c>
      <c r="AI288">
        <f t="shared" si="76"/>
        <v>5.3027446720132918</v>
      </c>
      <c r="AJ288">
        <f t="shared" si="77"/>
        <v>4.7014090807425628</v>
      </c>
      <c r="AK288">
        <f t="shared" si="78"/>
        <v>4.1505575614276129</v>
      </c>
      <c r="AL288">
        <f t="shared" si="79"/>
        <v>3.214365594146404</v>
      </c>
      <c r="AM288">
        <f t="shared" si="80"/>
        <v>2.5523213087516377</v>
      </c>
    </row>
    <row r="289" spans="1:39" x14ac:dyDescent="0.3">
      <c r="A289" t="s">
        <v>438</v>
      </c>
      <c r="B289" t="str">
        <f>VLOOKUP($A289,classification!$A$1:$D$339,2,FALSE)</f>
        <v>Predominantly Rural</v>
      </c>
      <c r="C289" t="str">
        <f>VLOOKUP($A289,classification!$A$1:$D$339,4,FALSE)</f>
        <v>Shire District</v>
      </c>
      <c r="D289">
        <v>141816</v>
      </c>
      <c r="E289">
        <v>29784</v>
      </c>
      <c r="F289">
        <v>9234</v>
      </c>
      <c r="G289">
        <v>7014</v>
      </c>
      <c r="H289">
        <v>6811</v>
      </c>
      <c r="I289">
        <v>7850</v>
      </c>
      <c r="J289">
        <v>9515</v>
      </c>
      <c r="K289">
        <v>10184</v>
      </c>
      <c r="L289">
        <v>9385</v>
      </c>
      <c r="M289">
        <v>9411</v>
      </c>
      <c r="N289">
        <v>10458</v>
      </c>
      <c r="O289">
        <v>8681</v>
      </c>
      <c r="P289">
        <v>7528</v>
      </c>
      <c r="Q289">
        <v>6894</v>
      </c>
      <c r="R289">
        <v>6181</v>
      </c>
      <c r="S289">
        <v>4964</v>
      </c>
      <c r="T289">
        <v>4217</v>
      </c>
      <c r="X289">
        <f t="shared" si="65"/>
        <v>21.001861567101031</v>
      </c>
      <c r="Y289">
        <f t="shared" si="66"/>
        <v>6.5112540192926049</v>
      </c>
      <c r="Z289">
        <f t="shared" si="67"/>
        <v>4.9458453206972415</v>
      </c>
      <c r="AA289">
        <f t="shared" si="68"/>
        <v>4.8027020928527104</v>
      </c>
      <c r="AB289">
        <f t="shared" si="69"/>
        <v>5.5353415693574775</v>
      </c>
      <c r="AC289">
        <f t="shared" si="70"/>
        <v>6.7093980933039994</v>
      </c>
      <c r="AD289">
        <f t="shared" si="71"/>
        <v>7.1811361200428721</v>
      </c>
      <c r="AE289">
        <f t="shared" si="72"/>
        <v>6.6177300163592259</v>
      </c>
      <c r="AF289">
        <f t="shared" si="73"/>
        <v>6.6360636317481809</v>
      </c>
      <c r="AG289">
        <f t="shared" si="74"/>
        <v>7.3743442206803183</v>
      </c>
      <c r="AH289">
        <f t="shared" si="75"/>
        <v>6.1213121227506067</v>
      </c>
      <c r="AI289">
        <f t="shared" si="76"/>
        <v>5.3082867941558076</v>
      </c>
      <c r="AJ289">
        <f t="shared" si="77"/>
        <v>4.8612286342866815</v>
      </c>
      <c r="AK289">
        <f t="shared" si="78"/>
        <v>4.3584644891972699</v>
      </c>
      <c r="AL289">
        <f t="shared" si="79"/>
        <v>3.5003102611835053</v>
      </c>
      <c r="AM289">
        <f t="shared" si="80"/>
        <v>2.9735713882777683</v>
      </c>
    </row>
    <row r="290" spans="1:39" x14ac:dyDescent="0.3">
      <c r="A290" t="s">
        <v>35</v>
      </c>
      <c r="B290" t="str">
        <f>VLOOKUP($A290,classification!$A$1:$D$339,2,FALSE)</f>
        <v>Predominantly Urban</v>
      </c>
      <c r="C290" t="str">
        <f>VLOOKUP($A290,classification!$A$1:$D$339,4,FALSE)</f>
        <v>Unitary Authority</v>
      </c>
      <c r="D290">
        <v>100287</v>
      </c>
      <c r="E290">
        <v>17022</v>
      </c>
      <c r="F290">
        <v>6346</v>
      </c>
      <c r="G290">
        <v>5027</v>
      </c>
      <c r="H290">
        <v>5687</v>
      </c>
      <c r="I290">
        <v>6616</v>
      </c>
      <c r="J290">
        <v>7511</v>
      </c>
      <c r="K290">
        <v>7811</v>
      </c>
      <c r="L290">
        <v>7068</v>
      </c>
      <c r="M290">
        <v>6472</v>
      </c>
      <c r="N290">
        <v>6860</v>
      </c>
      <c r="O290">
        <v>5273</v>
      </c>
      <c r="P290">
        <v>4805</v>
      </c>
      <c r="Q290">
        <v>4081</v>
      </c>
      <c r="R290">
        <v>3480</v>
      </c>
      <c r="S290">
        <v>2638</v>
      </c>
      <c r="T290">
        <v>2018</v>
      </c>
      <c r="X290">
        <f t="shared" si="65"/>
        <v>16.973286667264951</v>
      </c>
      <c r="Y290">
        <f t="shared" si="66"/>
        <v>6.3278391017778972</v>
      </c>
      <c r="Z290">
        <f t="shared" si="67"/>
        <v>5.0126137983985961</v>
      </c>
      <c r="AA290">
        <f t="shared" si="68"/>
        <v>5.6707250191949106</v>
      </c>
      <c r="AB290">
        <f t="shared" si="69"/>
        <v>6.5970664193763895</v>
      </c>
      <c r="AC290">
        <f t="shared" si="70"/>
        <v>7.4895051203047256</v>
      </c>
      <c r="AD290">
        <f t="shared" si="71"/>
        <v>7.7886465843030503</v>
      </c>
      <c r="AE290">
        <f t="shared" si="72"/>
        <v>7.0477728918005322</v>
      </c>
      <c r="AF290">
        <f t="shared" si="73"/>
        <v>6.453478516657194</v>
      </c>
      <c r="AG290">
        <f t="shared" si="74"/>
        <v>6.8403681434283605</v>
      </c>
      <c r="AH290">
        <f t="shared" si="75"/>
        <v>5.2579097988772228</v>
      </c>
      <c r="AI290">
        <f t="shared" si="76"/>
        <v>4.791249115039836</v>
      </c>
      <c r="AJ290">
        <f t="shared" si="77"/>
        <v>4.0693210485905453</v>
      </c>
      <c r="AK290">
        <f t="shared" si="78"/>
        <v>3.4700409823805676</v>
      </c>
      <c r="AL290">
        <f t="shared" si="79"/>
        <v>2.6304506067586026</v>
      </c>
      <c r="AM290">
        <f t="shared" si="80"/>
        <v>2.0122249144953983</v>
      </c>
    </row>
    <row r="291" spans="1:39" x14ac:dyDescent="0.3">
      <c r="A291" t="s">
        <v>36</v>
      </c>
      <c r="B291" t="str">
        <f>VLOOKUP($A291,classification!$A$1:$D$339,2,FALSE)</f>
        <v>Predominantly Rural</v>
      </c>
      <c r="C291" t="str">
        <f>VLOOKUP($A291,classification!$A$1:$D$339,4,FALSE)</f>
        <v>Unitary Authority</v>
      </c>
      <c r="D291">
        <v>497218</v>
      </c>
      <c r="E291">
        <v>84741</v>
      </c>
      <c r="F291">
        <v>33091</v>
      </c>
      <c r="G291">
        <v>31979</v>
      </c>
      <c r="H291">
        <v>25432</v>
      </c>
      <c r="I291">
        <v>30315</v>
      </c>
      <c r="J291">
        <v>36995</v>
      </c>
      <c r="K291">
        <v>38544</v>
      </c>
      <c r="L291">
        <v>35085</v>
      </c>
      <c r="M291">
        <v>33047</v>
      </c>
      <c r="N291">
        <v>35691</v>
      </c>
      <c r="O291">
        <v>28395</v>
      </c>
      <c r="P291">
        <v>25211</v>
      </c>
      <c r="Q291">
        <v>21439</v>
      </c>
      <c r="R291">
        <v>17064</v>
      </c>
      <c r="S291">
        <v>12150</v>
      </c>
      <c r="T291">
        <v>8877</v>
      </c>
      <c r="X291">
        <f t="shared" si="65"/>
        <v>17.043027404478519</v>
      </c>
      <c r="Y291">
        <f t="shared" si="66"/>
        <v>6.6552296980398937</v>
      </c>
      <c r="Z291">
        <f t="shared" si="67"/>
        <v>6.4315853408364134</v>
      </c>
      <c r="AA291">
        <f t="shared" si="68"/>
        <v>5.1148590758982984</v>
      </c>
      <c r="AB291">
        <f t="shared" si="69"/>
        <v>6.0969232811362417</v>
      </c>
      <c r="AC291">
        <f t="shared" si="70"/>
        <v>7.4403983765672201</v>
      </c>
      <c r="AD291">
        <f t="shared" si="71"/>
        <v>7.7519317482472481</v>
      </c>
      <c r="AE291">
        <f t="shared" si="72"/>
        <v>7.0562610364065659</v>
      </c>
      <c r="AF291">
        <f t="shared" si="73"/>
        <v>6.6463804608843606</v>
      </c>
      <c r="AG291">
        <f t="shared" si="74"/>
        <v>7.1781391663214125</v>
      </c>
      <c r="AH291">
        <f t="shared" si="75"/>
        <v>5.7107747507129671</v>
      </c>
      <c r="AI291">
        <f t="shared" si="76"/>
        <v>5.0704117710943688</v>
      </c>
      <c r="AJ291">
        <f t="shared" si="77"/>
        <v>4.3117908040336435</v>
      </c>
      <c r="AK291">
        <f t="shared" si="78"/>
        <v>3.4318950641368575</v>
      </c>
      <c r="AL291">
        <f t="shared" si="79"/>
        <v>2.4435961690847878</v>
      </c>
      <c r="AM291">
        <f t="shared" si="80"/>
        <v>1.785333596128861</v>
      </c>
    </row>
    <row r="292" spans="1:39" x14ac:dyDescent="0.3">
      <c r="A292" t="s">
        <v>37</v>
      </c>
      <c r="B292" t="str">
        <f>VLOOKUP($A292,classification!$A$1:$D$339,2,FALSE)</f>
        <v>Predominantly Urban</v>
      </c>
      <c r="C292" t="str">
        <f>VLOOKUP($A292,classification!$A$1:$D$339,4,FALSE)</f>
        <v>Unitary Authority</v>
      </c>
      <c r="D292">
        <v>90457</v>
      </c>
      <c r="E292">
        <v>14945</v>
      </c>
      <c r="F292">
        <v>6350</v>
      </c>
      <c r="G292">
        <v>5109</v>
      </c>
      <c r="H292">
        <v>4874</v>
      </c>
      <c r="I292">
        <v>5573</v>
      </c>
      <c r="J292">
        <v>6604</v>
      </c>
      <c r="K292">
        <v>7122</v>
      </c>
      <c r="L292">
        <v>6297</v>
      </c>
      <c r="M292">
        <v>5699</v>
      </c>
      <c r="N292">
        <v>5937</v>
      </c>
      <c r="O292">
        <v>4407</v>
      </c>
      <c r="P292">
        <v>4517</v>
      </c>
      <c r="Q292">
        <v>4002</v>
      </c>
      <c r="R292">
        <v>2930</v>
      </c>
      <c r="S292">
        <v>2133</v>
      </c>
      <c r="T292">
        <v>1363</v>
      </c>
      <c r="X292">
        <f t="shared" si="65"/>
        <v>16.521662226251149</v>
      </c>
      <c r="Y292">
        <f t="shared" si="66"/>
        <v>7.0199100124921232</v>
      </c>
      <c r="Z292">
        <f t="shared" si="67"/>
        <v>5.6479874415468121</v>
      </c>
      <c r="AA292">
        <f t="shared" si="68"/>
        <v>5.3881954962026155</v>
      </c>
      <c r="AB292">
        <f t="shared" si="69"/>
        <v>6.1609383463966303</v>
      </c>
      <c r="AC292">
        <f t="shared" si="70"/>
        <v>7.3007064129918087</v>
      </c>
      <c r="AD292">
        <f t="shared" si="71"/>
        <v>7.8733541903888034</v>
      </c>
      <c r="AE292">
        <f t="shared" si="72"/>
        <v>6.9613186375847089</v>
      </c>
      <c r="AF292">
        <f t="shared" si="73"/>
        <v>6.3002310490067099</v>
      </c>
      <c r="AG292">
        <f t="shared" si="74"/>
        <v>6.5633394872701949</v>
      </c>
      <c r="AH292">
        <f t="shared" si="75"/>
        <v>4.8719280984335098</v>
      </c>
      <c r="AI292">
        <f t="shared" si="76"/>
        <v>4.993532838807389</v>
      </c>
      <c r="AJ292">
        <f t="shared" si="77"/>
        <v>4.4242015543296818</v>
      </c>
      <c r="AK292">
        <f t="shared" si="78"/>
        <v>3.2391080845042395</v>
      </c>
      <c r="AL292">
        <f t="shared" si="79"/>
        <v>2.3580264656134959</v>
      </c>
      <c r="AM292">
        <f t="shared" si="80"/>
        <v>1.5067932829963409</v>
      </c>
    </row>
    <row r="293" spans="1:39" x14ac:dyDescent="0.3">
      <c r="A293" t="s">
        <v>38</v>
      </c>
      <c r="B293" t="str">
        <f>VLOOKUP($A293,classification!$A$1:$D$339,2,FALSE)</f>
        <v>Predominantly Urban</v>
      </c>
      <c r="C293" t="str">
        <f>VLOOKUP($A293,classification!$A$1:$D$339,4,FALSE)</f>
        <v>Unitary Authority</v>
      </c>
      <c r="D293">
        <v>138517</v>
      </c>
      <c r="E293">
        <v>20677</v>
      </c>
      <c r="F293">
        <v>10378</v>
      </c>
      <c r="G293">
        <v>11761</v>
      </c>
      <c r="H293">
        <v>8678</v>
      </c>
      <c r="I293">
        <v>8548</v>
      </c>
      <c r="J293">
        <v>9520</v>
      </c>
      <c r="K293">
        <v>10353</v>
      </c>
      <c r="L293">
        <v>9509</v>
      </c>
      <c r="M293">
        <v>8368</v>
      </c>
      <c r="N293">
        <v>7973</v>
      </c>
      <c r="O293">
        <v>6131</v>
      </c>
      <c r="P293">
        <v>5928</v>
      </c>
      <c r="Q293">
        <v>5291</v>
      </c>
      <c r="R293">
        <v>4367</v>
      </c>
      <c r="S293">
        <v>2939</v>
      </c>
      <c r="T293">
        <v>2152</v>
      </c>
      <c r="X293">
        <f t="shared" si="65"/>
        <v>14.927409632030725</v>
      </c>
      <c r="Y293">
        <f t="shared" si="66"/>
        <v>7.4922211714085636</v>
      </c>
      <c r="Z293">
        <f t="shared" si="67"/>
        <v>8.490654576694558</v>
      </c>
      <c r="AA293">
        <f t="shared" si="68"/>
        <v>6.2649349899290341</v>
      </c>
      <c r="AB293">
        <f t="shared" si="69"/>
        <v>6.1710836936982467</v>
      </c>
      <c r="AC293">
        <f t="shared" si="70"/>
        <v>6.8728026162853659</v>
      </c>
      <c r="AD293">
        <f t="shared" si="71"/>
        <v>7.4741728452103349</v>
      </c>
      <c r="AE293">
        <f t="shared" si="72"/>
        <v>6.8648613527581448</v>
      </c>
      <c r="AF293">
        <f t="shared" si="73"/>
        <v>6.0411357450710019</v>
      </c>
      <c r="AG293">
        <f t="shared" si="74"/>
        <v>5.7559721911389934</v>
      </c>
      <c r="AH293">
        <f t="shared" si="75"/>
        <v>4.4261715168535272</v>
      </c>
      <c r="AI293">
        <f t="shared" si="76"/>
        <v>4.2796191081239128</v>
      </c>
      <c r="AJ293">
        <f t="shared" si="77"/>
        <v>3.8197477565930535</v>
      </c>
      <c r="AK293">
        <f t="shared" si="78"/>
        <v>3.1526816203065327</v>
      </c>
      <c r="AL293">
        <f t="shared" si="79"/>
        <v>2.1217612278637281</v>
      </c>
      <c r="AM293">
        <f t="shared" si="80"/>
        <v>1.5535999191434986</v>
      </c>
    </row>
    <row r="294" spans="1:39" x14ac:dyDescent="0.3">
      <c r="A294" t="s">
        <v>39</v>
      </c>
      <c r="B294" t="str">
        <f>VLOOKUP($A294,classification!$A$1:$D$339,2,FALSE)</f>
        <v>Predominantly Rural</v>
      </c>
      <c r="C294" t="str">
        <f>VLOOKUP($A294,classification!$A$1:$D$339,4,FALSE)</f>
        <v>Unitary Authority</v>
      </c>
      <c r="D294">
        <v>310752</v>
      </c>
      <c r="E294">
        <v>56926</v>
      </c>
      <c r="F294">
        <v>18959</v>
      </c>
      <c r="G294">
        <v>14905</v>
      </c>
      <c r="H294">
        <v>14797</v>
      </c>
      <c r="I294">
        <v>17558</v>
      </c>
      <c r="J294">
        <v>21644</v>
      </c>
      <c r="K294">
        <v>24358</v>
      </c>
      <c r="L294">
        <v>23591</v>
      </c>
      <c r="M294">
        <v>22362</v>
      </c>
      <c r="N294">
        <v>24523</v>
      </c>
      <c r="O294">
        <v>19085</v>
      </c>
      <c r="P294">
        <v>16570</v>
      </c>
      <c r="Q294">
        <v>14275</v>
      </c>
      <c r="R294">
        <v>11323</v>
      </c>
      <c r="S294">
        <v>8350</v>
      </c>
      <c r="T294">
        <v>6408</v>
      </c>
      <c r="X294">
        <f t="shared" ref="X294:X357" si="81">100*E294/$D294</f>
        <v>18.318787972402429</v>
      </c>
      <c r="Y294">
        <f t="shared" ref="Y294:Y357" si="82">100*F294/$D294</f>
        <v>6.1010065904644222</v>
      </c>
      <c r="Z294">
        <f t="shared" ref="Z294:Z357" si="83">100*G294/$D294</f>
        <v>4.7964293069714756</v>
      </c>
      <c r="AA294">
        <f t="shared" ref="AA294:AA357" si="84">100*H294/$D294</f>
        <v>4.7616749047471938</v>
      </c>
      <c r="AB294">
        <f t="shared" ref="AB294:AB357" si="85">100*I294/$D294</f>
        <v>5.6501647616105446</v>
      </c>
      <c r="AC294">
        <f t="shared" ref="AC294:AC357" si="86">100*J294/$D294</f>
        <v>6.9650396457625376</v>
      </c>
      <c r="AD294">
        <f t="shared" ref="AD294:AD357" si="87">100*K294/$D294</f>
        <v>7.8384049016579134</v>
      </c>
      <c r="AE294">
        <f t="shared" ref="AE294:AE357" si="88">100*L294/$D294</f>
        <v>7.5915842858613942</v>
      </c>
      <c r="AF294">
        <f t="shared" ref="AF294:AF357" si="89">100*M294/$D294</f>
        <v>7.1960920605498915</v>
      </c>
      <c r="AG294">
        <f t="shared" ref="AG294:AG357" si="90">100*N294/$D294</f>
        <v>7.8915019050561215</v>
      </c>
      <c r="AH294">
        <f t="shared" ref="AH294:AH357" si="91">100*O294/$D294</f>
        <v>6.1415533930594171</v>
      </c>
      <c r="AI294">
        <f t="shared" ref="AI294:AI357" si="92">100*P294/$D294</f>
        <v>5.3322263412624862</v>
      </c>
      <c r="AJ294">
        <f t="shared" ref="AJ294:AJ357" si="93">100*Q294/$D294</f>
        <v>4.5936952939964986</v>
      </c>
      <c r="AK294">
        <f t="shared" ref="AK294:AK357" si="94">100*R294/$D294</f>
        <v>3.6437416331994643</v>
      </c>
      <c r="AL294">
        <f t="shared" ref="AL294:AL357" si="95">100*S294/$D294</f>
        <v>2.6870301719699312</v>
      </c>
      <c r="AM294">
        <f t="shared" ref="AM294:AM357" si="96">100*T294/$D294</f>
        <v>2.0620945319740502</v>
      </c>
    </row>
    <row r="295" spans="1:39" x14ac:dyDescent="0.3">
      <c r="A295" t="s">
        <v>40</v>
      </c>
      <c r="B295" t="str">
        <f>VLOOKUP($A295,classification!$A$1:$D$339,2,FALSE)</f>
        <v>Urban with Significant Rural</v>
      </c>
      <c r="C295" t="str">
        <f>VLOOKUP($A295,classification!$A$1:$D$339,4,FALSE)</f>
        <v>Unitary Authority</v>
      </c>
      <c r="D295">
        <v>138177</v>
      </c>
      <c r="E295">
        <v>24418</v>
      </c>
      <c r="F295">
        <v>9388</v>
      </c>
      <c r="G295">
        <v>7657</v>
      </c>
      <c r="H295">
        <v>6881</v>
      </c>
      <c r="I295">
        <v>8036</v>
      </c>
      <c r="J295">
        <v>9824</v>
      </c>
      <c r="K295">
        <v>10436</v>
      </c>
      <c r="L295">
        <v>9505</v>
      </c>
      <c r="M295">
        <v>8858</v>
      </c>
      <c r="N295">
        <v>10080</v>
      </c>
      <c r="O295">
        <v>8127</v>
      </c>
      <c r="P295">
        <v>7414</v>
      </c>
      <c r="Q295">
        <v>5923</v>
      </c>
      <c r="R295">
        <v>4843</v>
      </c>
      <c r="S295">
        <v>3617</v>
      </c>
      <c r="T295">
        <v>2621</v>
      </c>
      <c r="X295">
        <f t="shared" si="81"/>
        <v>17.671537231232406</v>
      </c>
      <c r="Y295">
        <f t="shared" si="82"/>
        <v>6.7941842708989197</v>
      </c>
      <c r="Z295">
        <f t="shared" si="83"/>
        <v>5.5414432213754825</v>
      </c>
      <c r="AA295">
        <f t="shared" si="84"/>
        <v>4.9798446919530743</v>
      </c>
      <c r="AB295">
        <f t="shared" si="85"/>
        <v>5.8157291010804979</v>
      </c>
      <c r="AC295">
        <f t="shared" si="86"/>
        <v>7.1097215889764573</v>
      </c>
      <c r="AD295">
        <f t="shared" si="87"/>
        <v>7.5526317693972223</v>
      </c>
      <c r="AE295">
        <f t="shared" si="88"/>
        <v>6.8788582759793595</v>
      </c>
      <c r="AF295">
        <f t="shared" si="89"/>
        <v>6.410618264978976</v>
      </c>
      <c r="AG295">
        <f t="shared" si="90"/>
        <v>7.2949912069302414</v>
      </c>
      <c r="AH295">
        <f t="shared" si="91"/>
        <v>5.8815866605875069</v>
      </c>
      <c r="AI295">
        <f t="shared" si="92"/>
        <v>5.3655818262084143</v>
      </c>
      <c r="AJ295">
        <f t="shared" si="93"/>
        <v>4.286531043516649</v>
      </c>
      <c r="AK295">
        <f t="shared" si="94"/>
        <v>3.5049248427741229</v>
      </c>
      <c r="AL295">
        <f t="shared" si="95"/>
        <v>2.6176570630423299</v>
      </c>
      <c r="AM295">
        <f t="shared" si="96"/>
        <v>1.8968424556908892</v>
      </c>
    </row>
    <row r="296" spans="1:39" x14ac:dyDescent="0.3">
      <c r="A296" t="s">
        <v>41</v>
      </c>
      <c r="B296" t="str">
        <f>VLOOKUP($A296,classification!$A$1:$D$339,2,FALSE)</f>
        <v>Predominantly Urban</v>
      </c>
      <c r="C296" t="str">
        <f>VLOOKUP($A296,classification!$A$1:$D$339,4,FALSE)</f>
        <v>Unitary Authority</v>
      </c>
      <c r="D296">
        <v>186350</v>
      </c>
      <c r="E296">
        <v>27844</v>
      </c>
      <c r="F296">
        <v>13039</v>
      </c>
      <c r="G296">
        <v>11450</v>
      </c>
      <c r="H296">
        <v>10873</v>
      </c>
      <c r="I296">
        <v>12267</v>
      </c>
      <c r="J296">
        <v>14081</v>
      </c>
      <c r="K296">
        <v>14914</v>
      </c>
      <c r="L296">
        <v>13468</v>
      </c>
      <c r="M296">
        <v>11963</v>
      </c>
      <c r="N296">
        <v>12223</v>
      </c>
      <c r="O296">
        <v>9145</v>
      </c>
      <c r="P296">
        <v>8246</v>
      </c>
      <c r="Q296">
        <v>7308</v>
      </c>
      <c r="R296">
        <v>5579</v>
      </c>
      <c r="S296">
        <v>3979</v>
      </c>
      <c r="T296">
        <v>2732</v>
      </c>
      <c r="X296">
        <f t="shared" si="81"/>
        <v>14.941776227528843</v>
      </c>
      <c r="Y296">
        <f t="shared" si="82"/>
        <v>6.9970485645291118</v>
      </c>
      <c r="Z296">
        <f t="shared" si="83"/>
        <v>6.144352025757982</v>
      </c>
      <c r="AA296">
        <f t="shared" si="84"/>
        <v>5.8347196136302655</v>
      </c>
      <c r="AB296">
        <f t="shared" si="85"/>
        <v>6.5827743493426345</v>
      </c>
      <c r="AC296">
        <f t="shared" si="86"/>
        <v>7.5562114301046419</v>
      </c>
      <c r="AD296">
        <f t="shared" si="87"/>
        <v>8.0032197477864226</v>
      </c>
      <c r="AE296">
        <f t="shared" si="88"/>
        <v>7.2272605312583851</v>
      </c>
      <c r="AF296">
        <f t="shared" si="89"/>
        <v>6.4196404614971829</v>
      </c>
      <c r="AG296">
        <f t="shared" si="90"/>
        <v>6.5591628655755301</v>
      </c>
      <c r="AH296">
        <f t="shared" si="91"/>
        <v>4.9074322511403272</v>
      </c>
      <c r="AI296">
        <f t="shared" si="92"/>
        <v>4.4250067078078885</v>
      </c>
      <c r="AJ296">
        <f t="shared" si="93"/>
        <v>3.9216528038636973</v>
      </c>
      <c r="AK296">
        <f t="shared" si="94"/>
        <v>2.9938288167426883</v>
      </c>
      <c r="AL296">
        <f t="shared" si="95"/>
        <v>2.1352294070297826</v>
      </c>
      <c r="AM296">
        <f t="shared" si="96"/>
        <v>1.4660584920847868</v>
      </c>
    </row>
    <row r="297" spans="1:39" x14ac:dyDescent="0.3">
      <c r="A297" t="s">
        <v>47</v>
      </c>
      <c r="B297" t="str">
        <f>VLOOKUP($A297,classification!$A$1:$D$339,2,FALSE)</f>
        <v>Predominantly Urban</v>
      </c>
      <c r="C297" t="str">
        <f>VLOOKUP($A297,classification!$A$1:$D$339,4,FALSE)</f>
        <v>Unitary Authority</v>
      </c>
      <c r="D297">
        <v>142145</v>
      </c>
      <c r="E297">
        <v>18375</v>
      </c>
      <c r="F297">
        <v>10479</v>
      </c>
      <c r="G297">
        <v>9026</v>
      </c>
      <c r="H297">
        <v>9175</v>
      </c>
      <c r="I297">
        <v>10375</v>
      </c>
      <c r="J297">
        <v>10941</v>
      </c>
      <c r="K297">
        <v>10230</v>
      </c>
      <c r="L297">
        <v>8956</v>
      </c>
      <c r="M297">
        <v>8132</v>
      </c>
      <c r="N297">
        <v>8251</v>
      </c>
      <c r="O297">
        <v>6074</v>
      </c>
      <c r="P297">
        <v>5326</v>
      </c>
      <c r="Q297">
        <v>4503</v>
      </c>
      <c r="R297">
        <v>3633</v>
      </c>
      <c r="S297">
        <v>2832</v>
      </c>
      <c r="T297">
        <v>2081</v>
      </c>
      <c r="X297">
        <f t="shared" si="81"/>
        <v>12.926940799887438</v>
      </c>
      <c r="Y297">
        <f t="shared" si="82"/>
        <v>7.3720496675929512</v>
      </c>
      <c r="Z297">
        <f t="shared" si="83"/>
        <v>6.3498540223011712</v>
      </c>
      <c r="AA297">
        <f t="shared" si="84"/>
        <v>6.4546765626648845</v>
      </c>
      <c r="AB297">
        <f t="shared" si="85"/>
        <v>7.2988849414330437</v>
      </c>
      <c r="AC297">
        <f t="shared" si="86"/>
        <v>7.6970698934186919</v>
      </c>
      <c r="AD297">
        <f t="shared" si="87"/>
        <v>7.1968764289985581</v>
      </c>
      <c r="AE297">
        <f t="shared" si="88"/>
        <v>6.3006085335396955</v>
      </c>
      <c r="AF297">
        <f t="shared" si="89"/>
        <v>5.7209187801188923</v>
      </c>
      <c r="AG297">
        <f t="shared" si="90"/>
        <v>5.8046361110134015</v>
      </c>
      <c r="AH297">
        <f t="shared" si="91"/>
        <v>4.2731014105314999</v>
      </c>
      <c r="AI297">
        <f t="shared" si="92"/>
        <v>3.7468781877660136</v>
      </c>
      <c r="AJ297">
        <f t="shared" si="93"/>
        <v>3.1678919413275177</v>
      </c>
      <c r="AK297">
        <f t="shared" si="94"/>
        <v>2.5558408667206023</v>
      </c>
      <c r="AL297">
        <f t="shared" si="95"/>
        <v>1.9923317738928559</v>
      </c>
      <c r="AM297">
        <f t="shared" si="96"/>
        <v>1.4639980301804496</v>
      </c>
    </row>
    <row r="298" spans="1:39" x14ac:dyDescent="0.3">
      <c r="A298" t="s">
        <v>48</v>
      </c>
      <c r="B298" t="str">
        <f>VLOOKUP($A298,classification!$A$1:$D$339,2,FALSE)</f>
        <v>Predominantly Urban</v>
      </c>
      <c r="C298" t="str">
        <f>VLOOKUP($A298,classification!$A$1:$D$339,4,FALSE)</f>
        <v>Unitary Authority</v>
      </c>
      <c r="D298">
        <v>143688</v>
      </c>
      <c r="E298">
        <v>27325</v>
      </c>
      <c r="F298">
        <v>8985</v>
      </c>
      <c r="G298">
        <v>7934</v>
      </c>
      <c r="H298">
        <v>7463</v>
      </c>
      <c r="I298">
        <v>8997</v>
      </c>
      <c r="J298">
        <v>10722</v>
      </c>
      <c r="K298">
        <v>10806</v>
      </c>
      <c r="L298">
        <v>9683</v>
      </c>
      <c r="M298">
        <v>8806</v>
      </c>
      <c r="N298">
        <v>10044</v>
      </c>
      <c r="O298">
        <v>8404</v>
      </c>
      <c r="P298">
        <v>7677</v>
      </c>
      <c r="Q298">
        <v>6419</v>
      </c>
      <c r="R298">
        <v>5525</v>
      </c>
      <c r="S298">
        <v>4230</v>
      </c>
      <c r="T298">
        <v>3474</v>
      </c>
      <c r="X298">
        <f t="shared" si="81"/>
        <v>19.01689772284394</v>
      </c>
      <c r="Y298">
        <f t="shared" si="82"/>
        <v>6.2531317855353263</v>
      </c>
      <c r="Z298">
        <f t="shared" si="83"/>
        <v>5.5216858749512836</v>
      </c>
      <c r="AA298">
        <f t="shared" si="84"/>
        <v>5.1938923222537721</v>
      </c>
      <c r="AB298">
        <f t="shared" si="85"/>
        <v>6.2614832136295311</v>
      </c>
      <c r="AC298">
        <f t="shared" si="86"/>
        <v>7.4620010021713714</v>
      </c>
      <c r="AD298">
        <f t="shared" si="87"/>
        <v>7.5204609988308002</v>
      </c>
      <c r="AE298">
        <f t="shared" si="88"/>
        <v>6.7389065196815325</v>
      </c>
      <c r="AF298">
        <f t="shared" si="89"/>
        <v>6.1285563164634489</v>
      </c>
      <c r="AG298">
        <f t="shared" si="90"/>
        <v>6.9901453148488395</v>
      </c>
      <c r="AH298">
        <f t="shared" si="91"/>
        <v>5.8487834753076111</v>
      </c>
      <c r="AI298">
        <f t="shared" si="92"/>
        <v>5.3428261232670788</v>
      </c>
      <c r="AJ298">
        <f t="shared" si="93"/>
        <v>4.4673180780580148</v>
      </c>
      <c r="AK298">
        <f t="shared" si="94"/>
        <v>3.8451366850398085</v>
      </c>
      <c r="AL298">
        <f t="shared" si="95"/>
        <v>2.9438784032069485</v>
      </c>
      <c r="AM298">
        <f t="shared" si="96"/>
        <v>2.4177384332720897</v>
      </c>
    </row>
    <row r="299" spans="1:39" x14ac:dyDescent="0.3">
      <c r="A299" t="s">
        <v>49</v>
      </c>
      <c r="B299" t="str">
        <f>VLOOKUP($A299,classification!$A$1:$D$339,2,FALSE)</f>
        <v>Urban with Significant Rural</v>
      </c>
      <c r="C299" t="str">
        <f>VLOOKUP($A299,classification!$A$1:$D$339,4,FALSE)</f>
        <v>Unitary Authority</v>
      </c>
      <c r="D299">
        <v>359807</v>
      </c>
      <c r="E299">
        <v>63321</v>
      </c>
      <c r="F299">
        <v>21440</v>
      </c>
      <c r="G299">
        <v>17024</v>
      </c>
      <c r="H299">
        <v>17329</v>
      </c>
      <c r="I299">
        <v>22853</v>
      </c>
      <c r="J299">
        <v>27817</v>
      </c>
      <c r="K299">
        <v>29313</v>
      </c>
      <c r="L299">
        <v>25386</v>
      </c>
      <c r="M299">
        <v>23886</v>
      </c>
      <c r="N299">
        <v>26708</v>
      </c>
      <c r="O299">
        <v>21518</v>
      </c>
      <c r="P299">
        <v>18145</v>
      </c>
      <c r="Q299">
        <v>15127</v>
      </c>
      <c r="R299">
        <v>12716</v>
      </c>
      <c r="S299">
        <v>9562</v>
      </c>
      <c r="T299">
        <v>7771</v>
      </c>
      <c r="X299">
        <f t="shared" si="81"/>
        <v>17.598601472456068</v>
      </c>
      <c r="Y299">
        <f t="shared" si="82"/>
        <v>5.9587501076966261</v>
      </c>
      <c r="Z299">
        <f t="shared" si="83"/>
        <v>4.7314254586486646</v>
      </c>
      <c r="AA299">
        <f t="shared" si="84"/>
        <v>4.8161931257590878</v>
      </c>
      <c r="AB299">
        <f t="shared" si="85"/>
        <v>6.3514606441786849</v>
      </c>
      <c r="AC299">
        <f t="shared" si="86"/>
        <v>7.7310891672479967</v>
      </c>
      <c r="AD299">
        <f t="shared" si="87"/>
        <v>8.1468676262551867</v>
      </c>
      <c r="AE299">
        <f t="shared" si="88"/>
        <v>7.055449171361313</v>
      </c>
      <c r="AF299">
        <f t="shared" si="89"/>
        <v>6.6385590052444785</v>
      </c>
      <c r="AG299">
        <f t="shared" si="90"/>
        <v>7.42286837109895</v>
      </c>
      <c r="AH299">
        <f t="shared" si="91"/>
        <v>5.9804283963347018</v>
      </c>
      <c r="AI299">
        <f t="shared" si="92"/>
        <v>5.0429813761266455</v>
      </c>
      <c r="AJ299">
        <f t="shared" si="93"/>
        <v>4.2041983618995742</v>
      </c>
      <c r="AK299">
        <f t="shared" si="94"/>
        <v>3.5341169015611147</v>
      </c>
      <c r="AL299">
        <f t="shared" si="95"/>
        <v>2.6575358456061164</v>
      </c>
      <c r="AM299">
        <f t="shared" si="96"/>
        <v>2.1597689872626158</v>
      </c>
    </row>
    <row r="300" spans="1:39" x14ac:dyDescent="0.3">
      <c r="A300" t="s">
        <v>50</v>
      </c>
      <c r="B300" t="str">
        <f>VLOOKUP($A300,classification!$A$1:$D$339,2,FALSE)</f>
        <v>Urban with Significant Rural</v>
      </c>
      <c r="C300" t="str">
        <f>VLOOKUP($A300,classification!$A$1:$D$339,4,FALSE)</f>
        <v>Unitary Authority</v>
      </c>
      <c r="D300">
        <v>327169</v>
      </c>
      <c r="E300">
        <v>55572</v>
      </c>
      <c r="F300">
        <v>20698</v>
      </c>
      <c r="G300">
        <v>18485</v>
      </c>
      <c r="H300">
        <v>17555</v>
      </c>
      <c r="I300">
        <v>21415</v>
      </c>
      <c r="J300">
        <v>24973</v>
      </c>
      <c r="K300">
        <v>25794</v>
      </c>
      <c r="L300">
        <v>22611</v>
      </c>
      <c r="M300">
        <v>21113</v>
      </c>
      <c r="N300">
        <v>23145</v>
      </c>
      <c r="O300">
        <v>18557</v>
      </c>
      <c r="P300">
        <v>16207</v>
      </c>
      <c r="Q300">
        <v>13524</v>
      </c>
      <c r="R300">
        <v>11210</v>
      </c>
      <c r="S300">
        <v>8274</v>
      </c>
      <c r="T300">
        <v>6357</v>
      </c>
      <c r="X300">
        <f t="shared" si="81"/>
        <v>16.985716861927628</v>
      </c>
      <c r="Y300">
        <f t="shared" si="82"/>
        <v>6.3263940043219256</v>
      </c>
      <c r="Z300">
        <f t="shared" si="83"/>
        <v>5.6499851758571262</v>
      </c>
      <c r="AA300">
        <f t="shared" si="84"/>
        <v>5.3657284155894969</v>
      </c>
      <c r="AB300">
        <f t="shared" si="85"/>
        <v>6.5455467969153558</v>
      </c>
      <c r="AC300">
        <f t="shared" si="86"/>
        <v>7.6330581442618337</v>
      </c>
      <c r="AD300">
        <f t="shared" si="87"/>
        <v>7.8839987896163759</v>
      </c>
      <c r="AE300">
        <f t="shared" si="88"/>
        <v>6.9111071036681349</v>
      </c>
      <c r="AF300">
        <f t="shared" si="89"/>
        <v>6.4532397629359748</v>
      </c>
      <c r="AG300">
        <f t="shared" si="90"/>
        <v>7.0743255014992252</v>
      </c>
      <c r="AH300">
        <f t="shared" si="91"/>
        <v>5.6719921508455871</v>
      </c>
      <c r="AI300">
        <f t="shared" si="92"/>
        <v>4.9537089394166314</v>
      </c>
      <c r="AJ300">
        <f t="shared" si="93"/>
        <v>4.1336434686660413</v>
      </c>
      <c r="AK300">
        <f t="shared" si="94"/>
        <v>3.4263637447313164</v>
      </c>
      <c r="AL300">
        <f t="shared" si="95"/>
        <v>2.5289682090907144</v>
      </c>
      <c r="AM300">
        <f t="shared" si="96"/>
        <v>1.9430325000229238</v>
      </c>
    </row>
    <row r="301" spans="1:39" x14ac:dyDescent="0.3">
      <c r="A301" t="s">
        <v>51</v>
      </c>
      <c r="B301" t="str">
        <f>VLOOKUP($A301,classification!$A$1:$D$339,2,FALSE)</f>
        <v>Predominantly Urban</v>
      </c>
      <c r="C301" t="str">
        <f>VLOOKUP($A301,classification!$A$1:$D$339,4,FALSE)</f>
        <v>Unitary Authority</v>
      </c>
      <c r="D301">
        <v>120396</v>
      </c>
      <c r="E301">
        <v>16534</v>
      </c>
      <c r="F301">
        <v>8565</v>
      </c>
      <c r="G301">
        <v>7459</v>
      </c>
      <c r="H301">
        <v>7148</v>
      </c>
      <c r="I301">
        <v>8259</v>
      </c>
      <c r="J301">
        <v>8770</v>
      </c>
      <c r="K301">
        <v>9256</v>
      </c>
      <c r="L301">
        <v>8584</v>
      </c>
      <c r="M301">
        <v>8336</v>
      </c>
      <c r="N301">
        <v>8486</v>
      </c>
      <c r="O301">
        <v>5921</v>
      </c>
      <c r="P301">
        <v>5043</v>
      </c>
      <c r="Q301">
        <v>4228</v>
      </c>
      <c r="R301">
        <v>3377</v>
      </c>
      <c r="S301">
        <v>2267</v>
      </c>
      <c r="T301">
        <v>1619</v>
      </c>
      <c r="X301">
        <f t="shared" si="81"/>
        <v>13.733014385859995</v>
      </c>
      <c r="Y301">
        <f t="shared" si="82"/>
        <v>7.1140237217183291</v>
      </c>
      <c r="Z301">
        <f t="shared" si="83"/>
        <v>6.1953885511146547</v>
      </c>
      <c r="AA301">
        <f t="shared" si="84"/>
        <v>5.9370743214060271</v>
      </c>
      <c r="AB301">
        <f t="shared" si="85"/>
        <v>6.8598624539021227</v>
      </c>
      <c r="AC301">
        <f t="shared" si="86"/>
        <v>7.284295159307618</v>
      </c>
      <c r="AD301">
        <f t="shared" si="87"/>
        <v>7.6879630552510054</v>
      </c>
      <c r="AE301">
        <f t="shared" si="88"/>
        <v>7.129804976909532</v>
      </c>
      <c r="AF301">
        <f t="shared" si="89"/>
        <v>6.923818067045417</v>
      </c>
      <c r="AG301">
        <f t="shared" si="90"/>
        <v>7.0484069238180673</v>
      </c>
      <c r="AH301">
        <f t="shared" si="91"/>
        <v>4.9179374730057477</v>
      </c>
      <c r="AI301">
        <f t="shared" si="92"/>
        <v>4.1886773646965016</v>
      </c>
      <c r="AJ301">
        <f t="shared" si="93"/>
        <v>3.5117445762317683</v>
      </c>
      <c r="AK301">
        <f t="shared" si="94"/>
        <v>2.8049104621415992</v>
      </c>
      <c r="AL301">
        <f t="shared" si="95"/>
        <v>1.8829529220239876</v>
      </c>
      <c r="AM301">
        <f t="shared" si="96"/>
        <v>1.3447290607661384</v>
      </c>
    </row>
    <row r="302" spans="1:39" x14ac:dyDescent="0.3">
      <c r="A302" t="s">
        <v>52</v>
      </c>
      <c r="B302" t="str">
        <f>VLOOKUP($A302,classification!$A$1:$D$339,2,FALSE)</f>
        <v>Predominantly Urban</v>
      </c>
      <c r="C302" t="str">
        <f>VLOOKUP($A302,classification!$A$1:$D$339,4,FALSE)</f>
        <v>Unitary Authority</v>
      </c>
      <c r="D302">
        <v>192992</v>
      </c>
      <c r="E302">
        <v>28845</v>
      </c>
      <c r="F302">
        <v>12344</v>
      </c>
      <c r="G302">
        <v>10236</v>
      </c>
      <c r="H302">
        <v>10548</v>
      </c>
      <c r="I302">
        <v>13342</v>
      </c>
      <c r="J302">
        <v>15930</v>
      </c>
      <c r="K302">
        <v>16382</v>
      </c>
      <c r="L302">
        <v>13500</v>
      </c>
      <c r="M302">
        <v>12108</v>
      </c>
      <c r="N302">
        <v>12966</v>
      </c>
      <c r="O302">
        <v>10449</v>
      </c>
      <c r="P302">
        <v>9000</v>
      </c>
      <c r="Q302">
        <v>6974</v>
      </c>
      <c r="R302">
        <v>5564</v>
      </c>
      <c r="S302">
        <v>4206</v>
      </c>
      <c r="T302">
        <v>3101</v>
      </c>
      <c r="X302">
        <f t="shared" si="81"/>
        <v>14.946215387166307</v>
      </c>
      <c r="Y302">
        <f t="shared" si="82"/>
        <v>6.3961200464267947</v>
      </c>
      <c r="Z302">
        <f t="shared" si="83"/>
        <v>5.303846791576853</v>
      </c>
      <c r="AA302">
        <f t="shared" si="84"/>
        <v>5.4655115237937322</v>
      </c>
      <c r="AB302">
        <f t="shared" si="85"/>
        <v>6.913239927043608</v>
      </c>
      <c r="AC302">
        <f t="shared" si="86"/>
        <v>8.2542281545349034</v>
      </c>
      <c r="AD302">
        <f t="shared" si="87"/>
        <v>8.4884347537721769</v>
      </c>
      <c r="AE302">
        <f t="shared" si="88"/>
        <v>6.9951086055380536</v>
      </c>
      <c r="AF302">
        <f t="shared" si="89"/>
        <v>6.2738351848781297</v>
      </c>
      <c r="AG302">
        <f t="shared" si="90"/>
        <v>6.7184131984745479</v>
      </c>
      <c r="AH302">
        <f t="shared" si="91"/>
        <v>5.4142140606864535</v>
      </c>
      <c r="AI302">
        <f t="shared" si="92"/>
        <v>4.6634057370253688</v>
      </c>
      <c r="AJ302">
        <f t="shared" si="93"/>
        <v>3.613621290001658</v>
      </c>
      <c r="AK302">
        <f t="shared" si="94"/>
        <v>2.8830210578676838</v>
      </c>
      <c r="AL302">
        <f t="shared" si="95"/>
        <v>2.1793649477698556</v>
      </c>
      <c r="AM302">
        <f t="shared" si="96"/>
        <v>1.6068023545017409</v>
      </c>
    </row>
    <row r="303" spans="1:39" x14ac:dyDescent="0.3">
      <c r="A303" t="s">
        <v>70</v>
      </c>
      <c r="B303" t="str">
        <f>VLOOKUP($A303,classification!$A$1:$D$339,2,FALSE)</f>
        <v>Predominantly Rural</v>
      </c>
      <c r="C303" t="str">
        <f>VLOOKUP($A303,classification!$A$1:$D$339,4,FALSE)</f>
        <v>Unitary Authority</v>
      </c>
      <c r="D303">
        <v>327268</v>
      </c>
      <c r="E303">
        <v>63252</v>
      </c>
      <c r="F303">
        <v>19855</v>
      </c>
      <c r="G303">
        <v>15044</v>
      </c>
      <c r="H303">
        <v>14253</v>
      </c>
      <c r="I303">
        <v>19018</v>
      </c>
      <c r="J303">
        <v>23421</v>
      </c>
      <c r="K303">
        <v>25326</v>
      </c>
      <c r="L303">
        <v>23234</v>
      </c>
      <c r="M303">
        <v>22390</v>
      </c>
      <c r="N303">
        <v>26593</v>
      </c>
      <c r="O303">
        <v>20867</v>
      </c>
      <c r="P303">
        <v>18814</v>
      </c>
      <c r="Q303">
        <v>15696</v>
      </c>
      <c r="R303">
        <v>12396</v>
      </c>
      <c r="S303">
        <v>9166</v>
      </c>
      <c r="T303">
        <v>7180</v>
      </c>
      <c r="X303">
        <f t="shared" si="81"/>
        <v>19.327279171810261</v>
      </c>
      <c r="Y303">
        <f t="shared" si="82"/>
        <v>6.0668931884571666</v>
      </c>
      <c r="Z303">
        <f t="shared" si="83"/>
        <v>4.5968441766381067</v>
      </c>
      <c r="AA303">
        <f t="shared" si="84"/>
        <v>4.3551462410012585</v>
      </c>
      <c r="AB303">
        <f t="shared" si="85"/>
        <v>5.811139494237139</v>
      </c>
      <c r="AC303">
        <f t="shared" si="86"/>
        <v>7.1565200386227801</v>
      </c>
      <c r="AD303">
        <f t="shared" si="87"/>
        <v>7.7386117799479326</v>
      </c>
      <c r="AE303">
        <f t="shared" si="88"/>
        <v>7.0993803243824631</v>
      </c>
      <c r="AF303">
        <f t="shared" si="89"/>
        <v>6.8414877103780389</v>
      </c>
      <c r="AG303">
        <f t="shared" si="90"/>
        <v>8.1257562609237688</v>
      </c>
      <c r="AH303">
        <f t="shared" si="91"/>
        <v>6.3761198772871159</v>
      </c>
      <c r="AI303">
        <f t="shared" si="92"/>
        <v>5.7488052605204301</v>
      </c>
      <c r="AJ303">
        <f t="shared" si="93"/>
        <v>4.7960692765562172</v>
      </c>
      <c r="AK303">
        <f t="shared" si="94"/>
        <v>3.7877213781976851</v>
      </c>
      <c r="AL303">
        <f t="shared" si="95"/>
        <v>2.8007626776831223</v>
      </c>
      <c r="AM303">
        <f t="shared" si="96"/>
        <v>2.1939205788528056</v>
      </c>
    </row>
    <row r="304" spans="1:39" x14ac:dyDescent="0.3">
      <c r="A304" t="s">
        <v>71</v>
      </c>
      <c r="B304" t="str">
        <f>VLOOKUP($A304,classification!$A$1:$D$339,2,FALSE)</f>
        <v>Predominantly Urban</v>
      </c>
      <c r="C304" t="str">
        <f>VLOOKUP($A304,classification!$A$1:$D$339,4,FALSE)</f>
        <v>Unitary Authority</v>
      </c>
      <c r="D304">
        <v>255159</v>
      </c>
      <c r="E304">
        <v>36743</v>
      </c>
      <c r="F304">
        <v>18782</v>
      </c>
      <c r="G304">
        <v>23607</v>
      </c>
      <c r="H304">
        <v>18372</v>
      </c>
      <c r="I304">
        <v>18256</v>
      </c>
      <c r="J304">
        <v>18672</v>
      </c>
      <c r="K304">
        <v>18691</v>
      </c>
      <c r="L304">
        <v>16173</v>
      </c>
      <c r="M304">
        <v>14444</v>
      </c>
      <c r="N304">
        <v>14686</v>
      </c>
      <c r="O304">
        <v>10462</v>
      </c>
      <c r="P304">
        <v>10234</v>
      </c>
      <c r="Q304">
        <v>9344</v>
      </c>
      <c r="R304">
        <v>7543</v>
      </c>
      <c r="S304">
        <v>5608</v>
      </c>
      <c r="T304">
        <v>4014</v>
      </c>
      <c r="X304">
        <f t="shared" si="81"/>
        <v>14.400040758899353</v>
      </c>
      <c r="Y304">
        <f t="shared" si="82"/>
        <v>7.3609004581457054</v>
      </c>
      <c r="Z304">
        <f t="shared" si="83"/>
        <v>9.2518782406264322</v>
      </c>
      <c r="AA304">
        <f t="shared" si="84"/>
        <v>7.2002163356965658</v>
      </c>
      <c r="AB304">
        <f t="shared" si="85"/>
        <v>7.1547544864182724</v>
      </c>
      <c r="AC304">
        <f t="shared" si="86"/>
        <v>7.317790083830082</v>
      </c>
      <c r="AD304">
        <f t="shared" si="87"/>
        <v>7.3252364212118719</v>
      </c>
      <c r="AE304">
        <f t="shared" si="88"/>
        <v>6.3384007618778879</v>
      </c>
      <c r="AF304">
        <f t="shared" si="89"/>
        <v>5.660784060135053</v>
      </c>
      <c r="AG304">
        <f t="shared" si="90"/>
        <v>5.7556268836294233</v>
      </c>
      <c r="AH304">
        <f t="shared" si="91"/>
        <v>4.1001885099095077</v>
      </c>
      <c r="AI304">
        <f t="shared" si="92"/>
        <v>4.0108324613280351</v>
      </c>
      <c r="AJ304">
        <f t="shared" si="93"/>
        <v>3.6620303418652682</v>
      </c>
      <c r="AK304">
        <f t="shared" si="94"/>
        <v>2.9561959405703893</v>
      </c>
      <c r="AL304">
        <f t="shared" si="95"/>
        <v>2.1978452651092066</v>
      </c>
      <c r="AM304">
        <f t="shared" si="96"/>
        <v>1.5731367500264541</v>
      </c>
    </row>
    <row r="305" spans="1:39" x14ac:dyDescent="0.3">
      <c r="A305" t="s">
        <v>72</v>
      </c>
      <c r="B305" t="str">
        <f>VLOOKUP($A305,classification!$A$1:$D$339,2,FALSE)</f>
        <v>Predominantly Urban</v>
      </c>
      <c r="C305" t="str">
        <f>VLOOKUP($A305,classification!$A$1:$D$339,4,FALSE)</f>
        <v>Unitary Authority</v>
      </c>
      <c r="D305">
        <v>158725</v>
      </c>
      <c r="E305">
        <v>27008</v>
      </c>
      <c r="F305">
        <v>11654</v>
      </c>
      <c r="G305">
        <v>8890</v>
      </c>
      <c r="H305">
        <v>8204</v>
      </c>
      <c r="I305">
        <v>9923</v>
      </c>
      <c r="J305">
        <v>11623</v>
      </c>
      <c r="K305">
        <v>12167</v>
      </c>
      <c r="L305">
        <v>10662</v>
      </c>
      <c r="M305">
        <v>9823</v>
      </c>
      <c r="N305">
        <v>10557</v>
      </c>
      <c r="O305">
        <v>8355</v>
      </c>
      <c r="P305">
        <v>7777</v>
      </c>
      <c r="Q305">
        <v>6742</v>
      </c>
      <c r="R305">
        <v>5329</v>
      </c>
      <c r="S305">
        <v>4002</v>
      </c>
      <c r="T305">
        <v>3158</v>
      </c>
      <c r="X305">
        <f t="shared" si="81"/>
        <v>17.015593006772718</v>
      </c>
      <c r="Y305">
        <f t="shared" si="82"/>
        <v>7.3422586234052609</v>
      </c>
      <c r="Z305">
        <f t="shared" si="83"/>
        <v>5.6008820286659313</v>
      </c>
      <c r="AA305">
        <f t="shared" si="84"/>
        <v>5.1686879823594269</v>
      </c>
      <c r="AB305">
        <f t="shared" si="85"/>
        <v>6.2516931800283508</v>
      </c>
      <c r="AC305">
        <f t="shared" si="86"/>
        <v>7.322727988659631</v>
      </c>
      <c r="AD305">
        <f t="shared" si="87"/>
        <v>7.6654591274216415</v>
      </c>
      <c r="AE305">
        <f t="shared" si="88"/>
        <v>6.7172783115451251</v>
      </c>
      <c r="AF305">
        <f t="shared" si="89"/>
        <v>6.1886911324618046</v>
      </c>
      <c r="AG305">
        <f t="shared" si="90"/>
        <v>6.6511261616002519</v>
      </c>
      <c r="AH305">
        <f t="shared" si="91"/>
        <v>5.2638210741849107</v>
      </c>
      <c r="AI305">
        <f t="shared" si="92"/>
        <v>4.8996692392502759</v>
      </c>
      <c r="AJ305">
        <f t="shared" si="93"/>
        <v>4.2475980469365258</v>
      </c>
      <c r="AK305">
        <f t="shared" si="94"/>
        <v>3.3573791148212315</v>
      </c>
      <c r="AL305">
        <f t="shared" si="95"/>
        <v>2.5213419436131672</v>
      </c>
      <c r="AM305">
        <f t="shared" si="96"/>
        <v>1.98960466215152</v>
      </c>
    </row>
    <row r="306" spans="1:39" x14ac:dyDescent="0.3">
      <c r="A306" t="s">
        <v>73</v>
      </c>
      <c r="B306" t="str">
        <f>VLOOKUP($A306,classification!$A$1:$D$339,2,FALSE)</f>
        <v>Urban with Significant Rural</v>
      </c>
      <c r="C306" t="str">
        <f>VLOOKUP($A306,classification!$A$1:$D$339,4,FALSE)</f>
        <v>Unitary Authority</v>
      </c>
      <c r="D306">
        <v>159679</v>
      </c>
      <c r="E306">
        <v>27263</v>
      </c>
      <c r="F306">
        <v>10337</v>
      </c>
      <c r="G306">
        <v>8094</v>
      </c>
      <c r="H306">
        <v>7915</v>
      </c>
      <c r="I306">
        <v>9625</v>
      </c>
      <c r="J306">
        <v>12204</v>
      </c>
      <c r="K306">
        <v>12511</v>
      </c>
      <c r="L306">
        <v>11277</v>
      </c>
      <c r="M306">
        <v>10776</v>
      </c>
      <c r="N306">
        <v>11542</v>
      </c>
      <c r="O306">
        <v>9281</v>
      </c>
      <c r="P306">
        <v>8023</v>
      </c>
      <c r="Q306">
        <v>6741</v>
      </c>
      <c r="R306">
        <v>5457</v>
      </c>
      <c r="S306">
        <v>4056</v>
      </c>
      <c r="T306">
        <v>2986</v>
      </c>
      <c r="X306">
        <f t="shared" si="81"/>
        <v>17.073628968117287</v>
      </c>
      <c r="Y306">
        <f t="shared" si="82"/>
        <v>6.4736126854501848</v>
      </c>
      <c r="Z306">
        <f t="shared" si="83"/>
        <v>5.0689195197865722</v>
      </c>
      <c r="AA306">
        <f t="shared" si="84"/>
        <v>4.9568196193613439</v>
      </c>
      <c r="AB306">
        <f t="shared" si="85"/>
        <v>6.0277181094570986</v>
      </c>
      <c r="AC306">
        <f t="shared" si="86"/>
        <v>7.6428334345781224</v>
      </c>
      <c r="AD306">
        <f t="shared" si="87"/>
        <v>7.8350941576537929</v>
      </c>
      <c r="AE306">
        <f t="shared" si="88"/>
        <v>7.0622937267893713</v>
      </c>
      <c r="AF306">
        <f t="shared" si="89"/>
        <v>6.7485392568841238</v>
      </c>
      <c r="AG306">
        <f t="shared" si="90"/>
        <v>7.2282516799328649</v>
      </c>
      <c r="AH306">
        <f t="shared" si="91"/>
        <v>5.812285898584034</v>
      </c>
      <c r="AI306">
        <f t="shared" si="92"/>
        <v>5.0244553134726546</v>
      </c>
      <c r="AJ306">
        <f t="shared" si="93"/>
        <v>4.2215945741143166</v>
      </c>
      <c r="AK306">
        <f t="shared" si="94"/>
        <v>3.4174813219020659</v>
      </c>
      <c r="AL306">
        <f t="shared" si="95"/>
        <v>2.5400960677358952</v>
      </c>
      <c r="AM306">
        <f t="shared" si="96"/>
        <v>1.8700016908923527</v>
      </c>
    </row>
    <row r="307" spans="1:39" x14ac:dyDescent="0.3">
      <c r="A307" t="s">
        <v>74</v>
      </c>
      <c r="B307" t="str">
        <f>VLOOKUP($A307,classification!$A$1:$D$339,2,FALSE)</f>
        <v>Predominantly Urban</v>
      </c>
      <c r="C307" t="str">
        <f>VLOOKUP($A307,classification!$A$1:$D$339,4,FALSE)</f>
        <v>Unitary Authority</v>
      </c>
      <c r="D307">
        <v>188214</v>
      </c>
      <c r="E307">
        <v>31332</v>
      </c>
      <c r="F307">
        <v>12741</v>
      </c>
      <c r="G307">
        <v>18120</v>
      </c>
      <c r="H307">
        <v>12815</v>
      </c>
      <c r="I307">
        <v>12860</v>
      </c>
      <c r="J307">
        <v>13879</v>
      </c>
      <c r="K307">
        <v>13621</v>
      </c>
      <c r="L307">
        <v>11939</v>
      </c>
      <c r="M307">
        <v>11006</v>
      </c>
      <c r="N307">
        <v>12114</v>
      </c>
      <c r="O307">
        <v>9240</v>
      </c>
      <c r="P307">
        <v>8510</v>
      </c>
      <c r="Q307">
        <v>7501</v>
      </c>
      <c r="R307">
        <v>6410</v>
      </c>
      <c r="S307">
        <v>5054</v>
      </c>
      <c r="T307">
        <v>3857</v>
      </c>
      <c r="X307">
        <f t="shared" si="81"/>
        <v>16.64700819280181</v>
      </c>
      <c r="Y307">
        <f t="shared" si="82"/>
        <v>6.7694220408683732</v>
      </c>
      <c r="Z307">
        <f t="shared" si="83"/>
        <v>9.6273390927348661</v>
      </c>
      <c r="AA307">
        <f t="shared" si="84"/>
        <v>6.8087389885980851</v>
      </c>
      <c r="AB307">
        <f t="shared" si="85"/>
        <v>6.8326479432985856</v>
      </c>
      <c r="AC307">
        <f t="shared" si="86"/>
        <v>7.3740529397388084</v>
      </c>
      <c r="AD307">
        <f t="shared" si="87"/>
        <v>7.2369749327892716</v>
      </c>
      <c r="AE307">
        <f t="shared" si="88"/>
        <v>6.3433113370950087</v>
      </c>
      <c r="AF307">
        <f t="shared" si="89"/>
        <v>5.8475990096379649</v>
      </c>
      <c r="AG307">
        <f t="shared" si="90"/>
        <v>6.4362906053747331</v>
      </c>
      <c r="AH307">
        <f t="shared" si="91"/>
        <v>4.9093053651694349</v>
      </c>
      <c r="AI307">
        <f t="shared" si="92"/>
        <v>4.5214489889168714</v>
      </c>
      <c r="AJ307">
        <f t="shared" si="93"/>
        <v>3.9853570935212046</v>
      </c>
      <c r="AK307">
        <f t="shared" si="94"/>
        <v>3.4056977695601813</v>
      </c>
      <c r="AL307">
        <f t="shared" si="95"/>
        <v>2.6852412679184332</v>
      </c>
      <c r="AM307">
        <f t="shared" si="96"/>
        <v>2.04926307288512</v>
      </c>
    </row>
    <row r="308" spans="1:39" x14ac:dyDescent="0.3">
      <c r="A308" t="s">
        <v>85</v>
      </c>
      <c r="B308" t="str">
        <f>VLOOKUP($A308,classification!$A$1:$D$339,2,FALSE)</f>
        <v>Predominantly Urban</v>
      </c>
      <c r="C308" t="str">
        <f>VLOOKUP($A308,classification!$A$1:$D$339,4,FALSE)</f>
        <v>Unitary Authority</v>
      </c>
      <c r="D308">
        <v>236470</v>
      </c>
      <c r="E308">
        <v>37109</v>
      </c>
      <c r="F308">
        <v>15253</v>
      </c>
      <c r="G308">
        <v>18332</v>
      </c>
      <c r="H308">
        <v>16279</v>
      </c>
      <c r="I308">
        <v>17270</v>
      </c>
      <c r="J308">
        <v>18351</v>
      </c>
      <c r="K308">
        <v>17253</v>
      </c>
      <c r="L308">
        <v>14575</v>
      </c>
      <c r="M308">
        <v>12738</v>
      </c>
      <c r="N308">
        <v>13304</v>
      </c>
      <c r="O308">
        <v>11046</v>
      </c>
      <c r="P308">
        <v>9891</v>
      </c>
      <c r="Q308">
        <v>9011</v>
      </c>
      <c r="R308">
        <v>7816</v>
      </c>
      <c r="S308">
        <v>5898</v>
      </c>
      <c r="T308">
        <v>4493</v>
      </c>
      <c r="X308">
        <f t="shared" si="81"/>
        <v>15.692899733581427</v>
      </c>
      <c r="Y308">
        <f t="shared" si="82"/>
        <v>6.4502896773375058</v>
      </c>
      <c r="Z308">
        <f t="shared" si="83"/>
        <v>7.7523575929293358</v>
      </c>
      <c r="AA308">
        <f t="shared" si="84"/>
        <v>6.8841713536600837</v>
      </c>
      <c r="AB308">
        <f t="shared" si="85"/>
        <v>7.3032519981392987</v>
      </c>
      <c r="AC308">
        <f t="shared" si="86"/>
        <v>7.7603924387871608</v>
      </c>
      <c r="AD308">
        <f t="shared" si="87"/>
        <v>7.2960629255296654</v>
      </c>
      <c r="AE308">
        <f t="shared" si="88"/>
        <v>6.1635725462003634</v>
      </c>
      <c r="AF308">
        <f t="shared" si="89"/>
        <v>5.3867298177358647</v>
      </c>
      <c r="AG308">
        <f t="shared" si="90"/>
        <v>5.6260836469742461</v>
      </c>
      <c r="AH308">
        <f t="shared" si="91"/>
        <v>4.6712056497652981</v>
      </c>
      <c r="AI308">
        <f t="shared" si="92"/>
        <v>4.1827715989343259</v>
      </c>
      <c r="AJ308">
        <f t="shared" si="93"/>
        <v>3.8106313697297756</v>
      </c>
      <c r="AK308">
        <f t="shared" si="94"/>
        <v>3.30528185393496</v>
      </c>
      <c r="AL308">
        <f t="shared" si="95"/>
        <v>2.494185308918679</v>
      </c>
      <c r="AM308">
        <f t="shared" si="96"/>
        <v>1.9000296020636867</v>
      </c>
    </row>
    <row r="309" spans="1:39" x14ac:dyDescent="0.3">
      <c r="A309" t="s">
        <v>86</v>
      </c>
      <c r="B309" t="str">
        <f>VLOOKUP($A309,classification!$A$1:$D$339,2,FALSE)</f>
        <v>Predominantly Urban</v>
      </c>
      <c r="C309" t="str">
        <f>VLOOKUP($A309,classification!$A$1:$D$339,4,FALSE)</f>
        <v>Unitary Authority</v>
      </c>
      <c r="D309">
        <v>301543</v>
      </c>
      <c r="E309">
        <v>37010</v>
      </c>
      <c r="F309">
        <v>22850</v>
      </c>
      <c r="G309">
        <v>33725</v>
      </c>
      <c r="H309">
        <v>24376</v>
      </c>
      <c r="I309">
        <v>22447</v>
      </c>
      <c r="J309">
        <v>21738</v>
      </c>
      <c r="K309">
        <v>20164</v>
      </c>
      <c r="L309">
        <v>18381</v>
      </c>
      <c r="M309">
        <v>16286</v>
      </c>
      <c r="N309">
        <v>14185</v>
      </c>
      <c r="O309">
        <v>10725</v>
      </c>
      <c r="P309">
        <v>10147</v>
      </c>
      <c r="Q309">
        <v>8696</v>
      </c>
      <c r="R309">
        <v>7657</v>
      </c>
      <c r="S309">
        <v>5857</v>
      </c>
      <c r="T309">
        <v>4653</v>
      </c>
      <c r="X309">
        <f t="shared" si="81"/>
        <v>12.273539760498503</v>
      </c>
      <c r="Y309">
        <f t="shared" si="82"/>
        <v>7.57769207045098</v>
      </c>
      <c r="Z309">
        <f t="shared" si="83"/>
        <v>11.184142891726884</v>
      </c>
      <c r="AA309">
        <f t="shared" si="84"/>
        <v>8.083755882245649</v>
      </c>
      <c r="AB309">
        <f t="shared" si="85"/>
        <v>7.4440461227751928</v>
      </c>
      <c r="AC309">
        <f t="shared" si="86"/>
        <v>7.2089221106110903</v>
      </c>
      <c r="AD309">
        <f t="shared" si="87"/>
        <v>6.6869401710535481</v>
      </c>
      <c r="AE309">
        <f t="shared" si="88"/>
        <v>6.0956480501951633</v>
      </c>
      <c r="AF309">
        <f t="shared" si="89"/>
        <v>5.4008880988781041</v>
      </c>
      <c r="AG309">
        <f t="shared" si="90"/>
        <v>4.7041383815906856</v>
      </c>
      <c r="AH309">
        <f t="shared" si="91"/>
        <v>3.5567066720169263</v>
      </c>
      <c r="AI309">
        <f t="shared" si="92"/>
        <v>3.3650258835389977</v>
      </c>
      <c r="AJ309">
        <f t="shared" si="93"/>
        <v>2.8838341463738173</v>
      </c>
      <c r="AK309">
        <f t="shared" si="94"/>
        <v>2.5392730058399633</v>
      </c>
      <c r="AL309">
        <f t="shared" si="95"/>
        <v>1.9423432147322273</v>
      </c>
      <c r="AM309">
        <f t="shared" si="96"/>
        <v>1.5430635100134973</v>
      </c>
    </row>
    <row r="310" spans="1:39" x14ac:dyDescent="0.3">
      <c r="A310" t="s">
        <v>87</v>
      </c>
      <c r="B310" t="str">
        <f>VLOOKUP($A310,classification!$A$1:$D$339,2,FALSE)</f>
        <v>Predominantly Urban</v>
      </c>
      <c r="C310" t="str">
        <f>VLOOKUP($A310,classification!$A$1:$D$339,4,FALSE)</f>
        <v>Unitary Authority</v>
      </c>
      <c r="D310">
        <v>284834</v>
      </c>
      <c r="E310">
        <v>36541</v>
      </c>
      <c r="F310">
        <v>21633</v>
      </c>
      <c r="G310">
        <v>42348</v>
      </c>
      <c r="H310">
        <v>24205</v>
      </c>
      <c r="I310">
        <v>21119</v>
      </c>
      <c r="J310">
        <v>20596</v>
      </c>
      <c r="K310">
        <v>18619</v>
      </c>
      <c r="L310">
        <v>15462</v>
      </c>
      <c r="M310">
        <v>13287</v>
      </c>
      <c r="N310">
        <v>13056</v>
      </c>
      <c r="O310">
        <v>10169</v>
      </c>
      <c r="P310">
        <v>9457</v>
      </c>
      <c r="Q310">
        <v>8902</v>
      </c>
      <c r="R310">
        <v>7765</v>
      </c>
      <c r="S310">
        <v>6056</v>
      </c>
      <c r="T310">
        <v>4361</v>
      </c>
      <c r="X310">
        <f t="shared" si="81"/>
        <v>12.828875766235772</v>
      </c>
      <c r="Y310">
        <f t="shared" si="82"/>
        <v>7.5949500410765571</v>
      </c>
      <c r="Z310">
        <f t="shared" si="83"/>
        <v>14.867607097467296</v>
      </c>
      <c r="AA310">
        <f t="shared" si="84"/>
        <v>8.4979321288891079</v>
      </c>
      <c r="AB310">
        <f t="shared" si="85"/>
        <v>7.4144940561871122</v>
      </c>
      <c r="AC310">
        <f t="shared" si="86"/>
        <v>7.2308783361536895</v>
      </c>
      <c r="AD310">
        <f t="shared" si="87"/>
        <v>6.5367898495263912</v>
      </c>
      <c r="AE310">
        <f t="shared" si="88"/>
        <v>5.4284249773552311</v>
      </c>
      <c r="AF310">
        <f t="shared" si="89"/>
        <v>4.6648223175604038</v>
      </c>
      <c r="AG310">
        <f t="shared" si="90"/>
        <v>4.5837224488649531</v>
      </c>
      <c r="AH310">
        <f t="shared" si="91"/>
        <v>3.5701496310131513</v>
      </c>
      <c r="AI310">
        <f t="shared" si="92"/>
        <v>3.3201794729561778</v>
      </c>
      <c r="AJ310">
        <f t="shared" si="93"/>
        <v>3.1253291390774978</v>
      </c>
      <c r="AK310">
        <f t="shared" si="94"/>
        <v>2.7261492658882016</v>
      </c>
      <c r="AL310">
        <f t="shared" si="95"/>
        <v>2.1261506702149324</v>
      </c>
      <c r="AM310">
        <f t="shared" si="96"/>
        <v>1.5310672180989628</v>
      </c>
    </row>
    <row r="311" spans="1:39" x14ac:dyDescent="0.3">
      <c r="A311" t="s">
        <v>88</v>
      </c>
      <c r="B311" t="str">
        <f>VLOOKUP($A311,classification!$A$1:$D$339,2,FALSE)</f>
        <v>Predominantly Rural</v>
      </c>
      <c r="C311" t="str">
        <f>VLOOKUP($A311,classification!$A$1:$D$339,4,FALSE)</f>
        <v>Unitary Authority</v>
      </c>
      <c r="D311">
        <v>36115</v>
      </c>
      <c r="E311">
        <v>6497</v>
      </c>
      <c r="F311">
        <v>2881</v>
      </c>
      <c r="G311">
        <v>1608</v>
      </c>
      <c r="H311">
        <v>1766</v>
      </c>
      <c r="I311">
        <v>2093</v>
      </c>
      <c r="J311">
        <v>2607</v>
      </c>
      <c r="K311">
        <v>2787</v>
      </c>
      <c r="L311">
        <v>2480</v>
      </c>
      <c r="M311">
        <v>2369</v>
      </c>
      <c r="N311">
        <v>2643</v>
      </c>
      <c r="O311">
        <v>2349</v>
      </c>
      <c r="P311">
        <v>1915</v>
      </c>
      <c r="Q311">
        <v>1563</v>
      </c>
      <c r="R311">
        <v>1239</v>
      </c>
      <c r="S311">
        <v>1000</v>
      </c>
      <c r="T311">
        <v>780</v>
      </c>
      <c r="X311">
        <f t="shared" si="81"/>
        <v>17.989754949466981</v>
      </c>
      <c r="Y311">
        <f t="shared" si="82"/>
        <v>7.9772947528727673</v>
      </c>
      <c r="Z311">
        <f t="shared" si="83"/>
        <v>4.4524435829987539</v>
      </c>
      <c r="AA311">
        <f t="shared" si="84"/>
        <v>4.8899349300844523</v>
      </c>
      <c r="AB311">
        <f t="shared" si="85"/>
        <v>5.7953758825972583</v>
      </c>
      <c r="AC311">
        <f t="shared" si="86"/>
        <v>7.2186072269140249</v>
      </c>
      <c r="AD311">
        <f t="shared" si="87"/>
        <v>7.7170150906825423</v>
      </c>
      <c r="AE311">
        <f t="shared" si="88"/>
        <v>6.866952789699571</v>
      </c>
      <c r="AF311">
        <f t="shared" si="89"/>
        <v>6.559601273708985</v>
      </c>
      <c r="AG311">
        <f t="shared" si="90"/>
        <v>7.3182887996677284</v>
      </c>
      <c r="AH311">
        <f t="shared" si="91"/>
        <v>6.5042226221791504</v>
      </c>
      <c r="AI311">
        <f t="shared" si="92"/>
        <v>5.3025058839817252</v>
      </c>
      <c r="AJ311">
        <f t="shared" si="93"/>
        <v>4.3278416170566247</v>
      </c>
      <c r="AK311">
        <f t="shared" si="94"/>
        <v>3.4307074622732938</v>
      </c>
      <c r="AL311">
        <f t="shared" si="95"/>
        <v>2.7689325764917623</v>
      </c>
      <c r="AM311">
        <f t="shared" si="96"/>
        <v>2.1597674096635746</v>
      </c>
    </row>
    <row r="312" spans="1:39" x14ac:dyDescent="0.3">
      <c r="A312" t="s">
        <v>94</v>
      </c>
      <c r="B312" t="str">
        <f>VLOOKUP($A312,classification!$A$1:$D$339,2,FALSE)</f>
        <v>Predominantly Rural</v>
      </c>
      <c r="C312" t="str">
        <f>VLOOKUP($A312,classification!$A$1:$D$339,4,FALSE)</f>
        <v>Unitary Authority</v>
      </c>
      <c r="D312">
        <v>176587</v>
      </c>
      <c r="E312">
        <v>35427</v>
      </c>
      <c r="F312">
        <v>10913</v>
      </c>
      <c r="G312">
        <v>7183</v>
      </c>
      <c r="H312">
        <v>7739</v>
      </c>
      <c r="I312">
        <v>9777</v>
      </c>
      <c r="J312">
        <v>12423</v>
      </c>
      <c r="K312">
        <v>13425</v>
      </c>
      <c r="L312">
        <v>12275</v>
      </c>
      <c r="M312">
        <v>12204</v>
      </c>
      <c r="N312">
        <v>13403</v>
      </c>
      <c r="O312">
        <v>11386</v>
      </c>
      <c r="P312">
        <v>9753</v>
      </c>
      <c r="Q312">
        <v>8586</v>
      </c>
      <c r="R312">
        <v>7191</v>
      </c>
      <c r="S312">
        <v>5528</v>
      </c>
      <c r="T312">
        <v>4369</v>
      </c>
      <c r="X312">
        <f t="shared" si="81"/>
        <v>20.062065723977415</v>
      </c>
      <c r="Y312">
        <f t="shared" si="82"/>
        <v>6.1799566219483877</v>
      </c>
      <c r="Z312">
        <f t="shared" si="83"/>
        <v>4.0676833515490944</v>
      </c>
      <c r="AA312">
        <f t="shared" si="84"/>
        <v>4.3825423162520458</v>
      </c>
      <c r="AB312">
        <f t="shared" si="85"/>
        <v>5.5366476580948767</v>
      </c>
      <c r="AC312">
        <f t="shared" si="86"/>
        <v>7.0350592059438126</v>
      </c>
      <c r="AD312">
        <f t="shared" si="87"/>
        <v>7.6024848941315044</v>
      </c>
      <c r="AE312">
        <f t="shared" si="88"/>
        <v>6.9512478268502216</v>
      </c>
      <c r="AF312">
        <f t="shared" si="89"/>
        <v>6.911041016609377</v>
      </c>
      <c r="AG312">
        <f t="shared" si="90"/>
        <v>7.5900264458878626</v>
      </c>
      <c r="AH312">
        <f t="shared" si="91"/>
        <v>6.4478132591866899</v>
      </c>
      <c r="AI312">
        <f t="shared" si="92"/>
        <v>5.5230566236472676</v>
      </c>
      <c r="AJ312">
        <f t="shared" si="93"/>
        <v>4.8621925736322602</v>
      </c>
      <c r="AK312">
        <f t="shared" si="94"/>
        <v>4.0722136963649644</v>
      </c>
      <c r="AL312">
        <f t="shared" si="95"/>
        <v>3.1304682677660303</v>
      </c>
      <c r="AM312">
        <f t="shared" si="96"/>
        <v>2.4741345625668933</v>
      </c>
    </row>
    <row r="313" spans="1:39" x14ac:dyDescent="0.3">
      <c r="A313" t="s">
        <v>95</v>
      </c>
      <c r="B313" t="str">
        <f>VLOOKUP($A313,classification!$A$1:$D$339,2,FALSE)</f>
        <v>Predominantly Rural</v>
      </c>
      <c r="C313" t="str">
        <f>VLOOKUP($A313,classification!$A$1:$D$339,4,FALSE)</f>
        <v>Unitary Authority</v>
      </c>
      <c r="D313">
        <v>291523</v>
      </c>
      <c r="E313">
        <v>55010</v>
      </c>
      <c r="F313">
        <v>19059</v>
      </c>
      <c r="G313">
        <v>13580</v>
      </c>
      <c r="H313">
        <v>13398</v>
      </c>
      <c r="I313">
        <v>17037</v>
      </c>
      <c r="J313">
        <v>21140</v>
      </c>
      <c r="K313">
        <v>22442</v>
      </c>
      <c r="L313">
        <v>19961</v>
      </c>
      <c r="M313">
        <v>19463</v>
      </c>
      <c r="N313">
        <v>21877</v>
      </c>
      <c r="O313">
        <v>18705</v>
      </c>
      <c r="P313">
        <v>15782</v>
      </c>
      <c r="Q313">
        <v>13237</v>
      </c>
      <c r="R313">
        <v>11039</v>
      </c>
      <c r="S313">
        <v>8332</v>
      </c>
      <c r="T313">
        <v>6620</v>
      </c>
      <c r="X313">
        <f t="shared" si="81"/>
        <v>18.869866185515381</v>
      </c>
      <c r="Y313">
        <f t="shared" si="82"/>
        <v>6.5377345869794148</v>
      </c>
      <c r="Z313">
        <f t="shared" si="83"/>
        <v>4.6582945427976528</v>
      </c>
      <c r="AA313">
        <f t="shared" si="84"/>
        <v>4.5958637911931479</v>
      </c>
      <c r="AB313">
        <f t="shared" si="85"/>
        <v>5.8441357971755235</v>
      </c>
      <c r="AC313">
        <f t="shared" si="86"/>
        <v>7.2515719171386133</v>
      </c>
      <c r="AD313">
        <f t="shared" si="87"/>
        <v>7.6981919093862237</v>
      </c>
      <c r="AE313">
        <f t="shared" si="88"/>
        <v>6.8471441361402015</v>
      </c>
      <c r="AF313">
        <f t="shared" si="89"/>
        <v>6.6763171344971068</v>
      </c>
      <c r="AG313">
        <f t="shared" si="90"/>
        <v>7.5043821585260853</v>
      </c>
      <c r="AH313">
        <f t="shared" si="91"/>
        <v>6.4163033448475764</v>
      </c>
      <c r="AI313">
        <f t="shared" si="92"/>
        <v>5.4136380319906152</v>
      </c>
      <c r="AJ313">
        <f t="shared" si="93"/>
        <v>4.5406365878507016</v>
      </c>
      <c r="AK313">
        <f t="shared" si="94"/>
        <v>3.786665203088607</v>
      </c>
      <c r="AL313">
        <f t="shared" si="95"/>
        <v>2.8580935294985301</v>
      </c>
      <c r="AM313">
        <f t="shared" si="96"/>
        <v>2.2708328330869261</v>
      </c>
    </row>
    <row r="314" spans="1:39" x14ac:dyDescent="0.3">
      <c r="A314" t="s">
        <v>96</v>
      </c>
      <c r="B314" t="str">
        <f>VLOOKUP($A314,classification!$A$1:$D$339,2,FALSE)</f>
        <v>Predominantly Urban</v>
      </c>
      <c r="C314" t="str">
        <f>VLOOKUP($A314,classification!$A$1:$D$339,4,FALSE)</f>
        <v>Unitary Authority</v>
      </c>
      <c r="D314">
        <v>241481</v>
      </c>
      <c r="E314">
        <v>38064</v>
      </c>
      <c r="F314">
        <v>16186</v>
      </c>
      <c r="G314">
        <v>18609</v>
      </c>
      <c r="H314">
        <v>14866</v>
      </c>
      <c r="I314">
        <v>16499</v>
      </c>
      <c r="J314">
        <v>17883</v>
      </c>
      <c r="K314">
        <v>17584</v>
      </c>
      <c r="L314">
        <v>15620</v>
      </c>
      <c r="M314">
        <v>14300</v>
      </c>
      <c r="N314">
        <v>15664</v>
      </c>
      <c r="O314">
        <v>12568</v>
      </c>
      <c r="P314">
        <v>10512</v>
      </c>
      <c r="Q314">
        <v>9245</v>
      </c>
      <c r="R314">
        <v>8013</v>
      </c>
      <c r="S314">
        <v>6075</v>
      </c>
      <c r="T314">
        <v>4219</v>
      </c>
      <c r="X314">
        <f t="shared" si="81"/>
        <v>15.762730815260827</v>
      </c>
      <c r="Y314">
        <f t="shared" si="82"/>
        <v>6.7028047755309945</v>
      </c>
      <c r="Z314">
        <f t="shared" si="83"/>
        <v>7.7061963467105077</v>
      </c>
      <c r="AA314">
        <f t="shared" si="84"/>
        <v>6.1561779187596537</v>
      </c>
      <c r="AB314">
        <f t="shared" si="85"/>
        <v>6.8324215983866221</v>
      </c>
      <c r="AC314">
        <f t="shared" si="86"/>
        <v>7.4055515754862702</v>
      </c>
      <c r="AD314">
        <f t="shared" si="87"/>
        <v>7.2817323102024591</v>
      </c>
      <c r="AE314">
        <f t="shared" si="88"/>
        <v>6.4684178051275252</v>
      </c>
      <c r="AF314">
        <f t="shared" si="89"/>
        <v>5.9217909483561852</v>
      </c>
      <c r="AG314">
        <f t="shared" si="90"/>
        <v>6.4866387003532369</v>
      </c>
      <c r="AH314">
        <f t="shared" si="91"/>
        <v>5.204550254471366</v>
      </c>
      <c r="AI314">
        <f t="shared" si="92"/>
        <v>4.3531375139244908</v>
      </c>
      <c r="AJ314">
        <f t="shared" si="93"/>
        <v>3.8284585536750302</v>
      </c>
      <c r="AK314">
        <f t="shared" si="94"/>
        <v>3.3182734873551127</v>
      </c>
      <c r="AL314">
        <f t="shared" si="95"/>
        <v>2.5157258749135543</v>
      </c>
      <c r="AM314">
        <f t="shared" si="96"/>
        <v>1.7471353853926397</v>
      </c>
    </row>
    <row r="315" spans="1:39" x14ac:dyDescent="0.3">
      <c r="A315" t="s">
        <v>97</v>
      </c>
      <c r="B315" t="str">
        <f>VLOOKUP($A315,classification!$A$1:$D$339,2,FALSE)</f>
        <v>Predominantly Urban</v>
      </c>
      <c r="C315" t="str">
        <f>VLOOKUP($A315,classification!$A$1:$D$339,4,FALSE)</f>
        <v>Unitary Authority</v>
      </c>
      <c r="D315">
        <v>161535</v>
      </c>
      <c r="E315">
        <v>21111</v>
      </c>
      <c r="F315">
        <v>11264</v>
      </c>
      <c r="G315">
        <v>10044</v>
      </c>
      <c r="H315">
        <v>9436</v>
      </c>
      <c r="I315">
        <v>11497</v>
      </c>
      <c r="J315">
        <v>13129</v>
      </c>
      <c r="K315">
        <v>12767</v>
      </c>
      <c r="L315">
        <v>10772</v>
      </c>
      <c r="M315">
        <v>10416</v>
      </c>
      <c r="N315">
        <v>10534</v>
      </c>
      <c r="O315">
        <v>8320</v>
      </c>
      <c r="P315">
        <v>6721</v>
      </c>
      <c r="Q315">
        <v>5219</v>
      </c>
      <c r="R315">
        <v>3969</v>
      </c>
      <c r="S315">
        <v>2919</v>
      </c>
      <c r="T315">
        <v>2283</v>
      </c>
      <c r="X315">
        <f t="shared" si="81"/>
        <v>13.068994335592906</v>
      </c>
      <c r="Y315">
        <f t="shared" si="82"/>
        <v>6.9731018045624786</v>
      </c>
      <c r="Z315">
        <f t="shared" si="83"/>
        <v>6.2178475253041139</v>
      </c>
      <c r="AA315">
        <f t="shared" si="84"/>
        <v>5.8414585074442069</v>
      </c>
      <c r="AB315">
        <f t="shared" si="85"/>
        <v>7.1173429906831336</v>
      </c>
      <c r="AC315">
        <f t="shared" si="86"/>
        <v>8.1276503544123564</v>
      </c>
      <c r="AD315">
        <f t="shared" si="87"/>
        <v>7.9035503141733994</v>
      </c>
      <c r="AE315">
        <f t="shared" si="88"/>
        <v>6.6685238493205805</v>
      </c>
      <c r="AF315">
        <f t="shared" si="89"/>
        <v>6.4481381743894515</v>
      </c>
      <c r="AG315">
        <f t="shared" si="90"/>
        <v>6.5211873587767357</v>
      </c>
      <c r="AH315">
        <f t="shared" si="91"/>
        <v>5.1505865601881942</v>
      </c>
      <c r="AI315">
        <f t="shared" si="92"/>
        <v>4.1607082056520257</v>
      </c>
      <c r="AJ315">
        <f t="shared" si="93"/>
        <v>3.2308787569257436</v>
      </c>
      <c r="AK315">
        <f t="shared" si="94"/>
        <v>2.4570526511282385</v>
      </c>
      <c r="AL315">
        <f t="shared" si="95"/>
        <v>1.8070387222583342</v>
      </c>
      <c r="AM315">
        <f t="shared" si="96"/>
        <v>1.4133159996285636</v>
      </c>
    </row>
    <row r="316" spans="1:39" x14ac:dyDescent="0.3">
      <c r="A316" t="s">
        <v>108</v>
      </c>
      <c r="B316" t="str">
        <f>VLOOKUP($A316,classification!$A$1:$D$339,2,FALSE)</f>
        <v>Urban with Significant Rural</v>
      </c>
      <c r="C316" t="str">
        <f>VLOOKUP($A316,classification!$A$1:$D$339,4,FALSE)</f>
        <v>Unitary Authority</v>
      </c>
      <c r="D316">
        <v>151747</v>
      </c>
      <c r="E316">
        <v>22950</v>
      </c>
      <c r="F316">
        <v>9591</v>
      </c>
      <c r="G316">
        <v>8958</v>
      </c>
      <c r="H316">
        <v>9951</v>
      </c>
      <c r="I316">
        <v>10943</v>
      </c>
      <c r="J316">
        <v>11961</v>
      </c>
      <c r="K316">
        <v>11663</v>
      </c>
      <c r="L316">
        <v>10330</v>
      </c>
      <c r="M316">
        <v>9270</v>
      </c>
      <c r="N316">
        <v>9809</v>
      </c>
      <c r="O316">
        <v>7427</v>
      </c>
      <c r="P316">
        <v>6385</v>
      </c>
      <c r="Q316">
        <v>5526</v>
      </c>
      <c r="R316">
        <v>4794</v>
      </c>
      <c r="S316">
        <v>3488</v>
      </c>
      <c r="T316">
        <v>2757</v>
      </c>
      <c r="X316">
        <f t="shared" si="81"/>
        <v>15.123857473294365</v>
      </c>
      <c r="Y316">
        <f t="shared" si="82"/>
        <v>6.320388541453867</v>
      </c>
      <c r="Z316">
        <f t="shared" si="83"/>
        <v>5.9032468516675785</v>
      </c>
      <c r="AA316">
        <f t="shared" si="84"/>
        <v>6.557625521427112</v>
      </c>
      <c r="AB316">
        <f t="shared" si="85"/>
        <v>7.211345199575609</v>
      </c>
      <c r="AC316">
        <f t="shared" si="86"/>
        <v>7.8821986596110634</v>
      </c>
      <c r="AD316">
        <f t="shared" si="87"/>
        <v>7.685819159522099</v>
      </c>
      <c r="AE316">
        <f t="shared" si="88"/>
        <v>6.8073833420100565</v>
      </c>
      <c r="AF316">
        <f t="shared" si="89"/>
        <v>6.1088522343110574</v>
      </c>
      <c r="AG316">
        <f t="shared" si="90"/>
        <v>6.4640487126598876</v>
      </c>
      <c r="AH316">
        <f t="shared" si="91"/>
        <v>4.8943306951702503</v>
      </c>
      <c r="AI316">
        <f t="shared" si="92"/>
        <v>4.2076614364699134</v>
      </c>
      <c r="AJ316">
        <f t="shared" si="93"/>
        <v>3.6415876425893097</v>
      </c>
      <c r="AK316">
        <f t="shared" si="94"/>
        <v>3.1592057833103784</v>
      </c>
      <c r="AL316">
        <f t="shared" si="95"/>
        <v>2.2985627392963286</v>
      </c>
      <c r="AM316">
        <f t="shared" si="96"/>
        <v>1.8168398716284342</v>
      </c>
    </row>
    <row r="317" spans="1:39" x14ac:dyDescent="0.3">
      <c r="A317" t="s">
        <v>109</v>
      </c>
      <c r="B317" t="str">
        <f>VLOOKUP($A317,classification!$A$1:$D$339,2,FALSE)</f>
        <v>Predominantly Rural</v>
      </c>
      <c r="C317" t="str">
        <f>VLOOKUP($A317,classification!$A$1:$D$339,4,FALSE)</f>
        <v>Unitary Authority</v>
      </c>
      <c r="D317">
        <v>242062</v>
      </c>
      <c r="E317">
        <v>34217</v>
      </c>
      <c r="F317">
        <v>14994</v>
      </c>
      <c r="G317">
        <v>11560</v>
      </c>
      <c r="H317">
        <v>13396</v>
      </c>
      <c r="I317">
        <v>16935</v>
      </c>
      <c r="J317">
        <v>20357</v>
      </c>
      <c r="K317">
        <v>20989</v>
      </c>
      <c r="L317">
        <v>17853</v>
      </c>
      <c r="M317">
        <v>15701</v>
      </c>
      <c r="N317">
        <v>16665</v>
      </c>
      <c r="O317">
        <v>12649</v>
      </c>
      <c r="P317">
        <v>10316</v>
      </c>
      <c r="Q317">
        <v>8579</v>
      </c>
      <c r="R317">
        <v>6714</v>
      </c>
      <c r="S317">
        <v>4957</v>
      </c>
      <c r="T317">
        <v>3651</v>
      </c>
      <c r="X317">
        <f t="shared" si="81"/>
        <v>14.135634672108798</v>
      </c>
      <c r="Y317">
        <f t="shared" si="82"/>
        <v>6.1942808040915134</v>
      </c>
      <c r="Z317">
        <f t="shared" si="83"/>
        <v>4.7756359940841602</v>
      </c>
      <c r="AA317">
        <f t="shared" si="84"/>
        <v>5.5341193578504679</v>
      </c>
      <c r="AB317">
        <f t="shared" si="85"/>
        <v>6.9961414844130845</v>
      </c>
      <c r="AC317">
        <f t="shared" si="86"/>
        <v>8.4098288868141218</v>
      </c>
      <c r="AD317">
        <f t="shared" si="87"/>
        <v>8.6709190207467515</v>
      </c>
      <c r="AE317">
        <f t="shared" si="88"/>
        <v>7.3753831662962384</v>
      </c>
      <c r="AF317">
        <f t="shared" si="89"/>
        <v>6.4863547355636157</v>
      </c>
      <c r="AG317">
        <f t="shared" si="90"/>
        <v>6.88459981327098</v>
      </c>
      <c r="AH317">
        <f t="shared" si="91"/>
        <v>5.2255207343573131</v>
      </c>
      <c r="AI317">
        <f t="shared" si="92"/>
        <v>4.2617180722294288</v>
      </c>
      <c r="AJ317">
        <f t="shared" si="93"/>
        <v>3.544133321215226</v>
      </c>
      <c r="AK317">
        <f t="shared" si="94"/>
        <v>2.773669555733655</v>
      </c>
      <c r="AL317">
        <f t="shared" si="95"/>
        <v>2.047822458708926</v>
      </c>
      <c r="AM317">
        <f t="shared" si="96"/>
        <v>1.5082912642215631</v>
      </c>
    </row>
    <row r="318" spans="1:39" x14ac:dyDescent="0.3">
      <c r="A318" t="s">
        <v>110</v>
      </c>
      <c r="B318" t="str">
        <f>VLOOKUP($A318,classification!$A$1:$D$339,2,FALSE)</f>
        <v>Predominantly Urban</v>
      </c>
      <c r="C318" t="str">
        <f>VLOOKUP($A318,classification!$A$1:$D$339,4,FALSE)</f>
        <v>Unitary Authority</v>
      </c>
      <c r="D318">
        <v>185392</v>
      </c>
      <c r="E318">
        <v>23033</v>
      </c>
      <c r="F318">
        <v>12565</v>
      </c>
      <c r="G318">
        <v>14960</v>
      </c>
      <c r="H318">
        <v>14516</v>
      </c>
      <c r="I318">
        <v>13829</v>
      </c>
      <c r="J318">
        <v>14501</v>
      </c>
      <c r="K318">
        <v>13501</v>
      </c>
      <c r="L318">
        <v>11637</v>
      </c>
      <c r="M318">
        <v>9743</v>
      </c>
      <c r="N318">
        <v>9603</v>
      </c>
      <c r="O318">
        <v>7522</v>
      </c>
      <c r="P318">
        <v>7170</v>
      </c>
      <c r="Q318">
        <v>5964</v>
      </c>
      <c r="R318">
        <v>4475</v>
      </c>
      <c r="S318">
        <v>3087</v>
      </c>
      <c r="T318">
        <v>2337</v>
      </c>
      <c r="X318">
        <f t="shared" si="81"/>
        <v>12.423944938292914</v>
      </c>
      <c r="Y318">
        <f t="shared" si="82"/>
        <v>6.7775308535427632</v>
      </c>
      <c r="Z318">
        <f t="shared" si="83"/>
        <v>8.0693881073616982</v>
      </c>
      <c r="AA318">
        <f t="shared" si="84"/>
        <v>7.8298955726244932</v>
      </c>
      <c r="AB318">
        <f t="shared" si="85"/>
        <v>7.4593294209027361</v>
      </c>
      <c r="AC318">
        <f t="shared" si="86"/>
        <v>7.8218046086131006</v>
      </c>
      <c r="AD318">
        <f t="shared" si="87"/>
        <v>7.2824070078536289</v>
      </c>
      <c r="AE318">
        <f t="shared" si="88"/>
        <v>6.2769698800379734</v>
      </c>
      <c r="AF318">
        <f t="shared" si="89"/>
        <v>5.2553508241995344</v>
      </c>
      <c r="AG318">
        <f t="shared" si="90"/>
        <v>5.1798351600932078</v>
      </c>
      <c r="AH318">
        <f t="shared" si="91"/>
        <v>4.0573487529127474</v>
      </c>
      <c r="AI318">
        <f t="shared" si="92"/>
        <v>3.8674807974454128</v>
      </c>
      <c r="AJ318">
        <f t="shared" si="93"/>
        <v>3.2169672909294897</v>
      </c>
      <c r="AK318">
        <f t="shared" si="94"/>
        <v>2.4138042633986365</v>
      </c>
      <c r="AL318">
        <f t="shared" si="95"/>
        <v>1.6651203935444896</v>
      </c>
      <c r="AM318">
        <f t="shared" si="96"/>
        <v>1.2605721929748857</v>
      </c>
    </row>
    <row r="319" spans="1:39" x14ac:dyDescent="0.3">
      <c r="A319" t="s">
        <v>111</v>
      </c>
      <c r="B319" t="str">
        <f>VLOOKUP($A319,classification!$A$1:$D$339,2,FALSE)</f>
        <v>Predominantly Urban</v>
      </c>
      <c r="C319" t="str">
        <f>VLOOKUP($A319,classification!$A$1:$D$339,4,FALSE)</f>
        <v>Unitary Authority</v>
      </c>
      <c r="D319">
        <v>167220</v>
      </c>
      <c r="E319">
        <v>23027</v>
      </c>
      <c r="F319">
        <v>11086</v>
      </c>
      <c r="G319">
        <v>10873</v>
      </c>
      <c r="H319">
        <v>12362</v>
      </c>
      <c r="I319">
        <v>12990</v>
      </c>
      <c r="J319">
        <v>13335</v>
      </c>
      <c r="K319">
        <v>12430</v>
      </c>
      <c r="L319">
        <v>10767</v>
      </c>
      <c r="M319">
        <v>9787</v>
      </c>
      <c r="N319">
        <v>9926</v>
      </c>
      <c r="O319">
        <v>7340</v>
      </c>
      <c r="P319">
        <v>6429</v>
      </c>
      <c r="Q319">
        <v>5685</v>
      </c>
      <c r="R319">
        <v>4829</v>
      </c>
      <c r="S319">
        <v>3518</v>
      </c>
      <c r="T319">
        <v>2566</v>
      </c>
      <c r="X319">
        <f t="shared" si="81"/>
        <v>13.770481999760793</v>
      </c>
      <c r="Y319">
        <f t="shared" si="82"/>
        <v>6.6295897619901929</v>
      </c>
      <c r="Z319">
        <f t="shared" si="83"/>
        <v>6.5022126539887575</v>
      </c>
      <c r="AA319">
        <f t="shared" si="84"/>
        <v>7.3926563808156915</v>
      </c>
      <c r="AB319">
        <f t="shared" si="85"/>
        <v>7.7682095443128816</v>
      </c>
      <c r="AC319">
        <f t="shared" si="86"/>
        <v>7.9745245783997127</v>
      </c>
      <c r="AD319">
        <f t="shared" si="87"/>
        <v>7.433321373041502</v>
      </c>
      <c r="AE319">
        <f t="shared" si="88"/>
        <v>6.4388231072838176</v>
      </c>
      <c r="AF319">
        <f t="shared" si="89"/>
        <v>5.8527688075589044</v>
      </c>
      <c r="AG319">
        <f t="shared" si="90"/>
        <v>5.935892835785193</v>
      </c>
      <c r="AH319">
        <f t="shared" si="91"/>
        <v>4.3894271020212896</v>
      </c>
      <c r="AI319">
        <f t="shared" si="92"/>
        <v>3.8446358091137425</v>
      </c>
      <c r="AJ319">
        <f t="shared" si="93"/>
        <v>3.3997129529960533</v>
      </c>
      <c r="AK319">
        <f t="shared" si="94"/>
        <v>2.8878124626240882</v>
      </c>
      <c r="AL319">
        <f t="shared" si="95"/>
        <v>2.1038153330941274</v>
      </c>
      <c r="AM319">
        <f t="shared" si="96"/>
        <v>1.5345054419327833</v>
      </c>
    </row>
    <row r="320" spans="1:39" x14ac:dyDescent="0.3">
      <c r="A320" t="s">
        <v>112</v>
      </c>
      <c r="B320" t="str">
        <f>VLOOKUP($A320,classification!$A$1:$D$339,2,FALSE)</f>
        <v>Predominantly Urban</v>
      </c>
      <c r="C320" t="str">
        <f>VLOOKUP($A320,classification!$A$1:$D$339,4,FALSE)</f>
        <v>Unitary Authority</v>
      </c>
      <c r="D320">
        <v>162645</v>
      </c>
      <c r="E320">
        <v>29805</v>
      </c>
      <c r="F320">
        <v>9775</v>
      </c>
      <c r="G320">
        <v>8551</v>
      </c>
      <c r="H320">
        <v>9777</v>
      </c>
      <c r="I320">
        <v>11319</v>
      </c>
      <c r="J320">
        <v>12340</v>
      </c>
      <c r="K320">
        <v>12380</v>
      </c>
      <c r="L320">
        <v>10492</v>
      </c>
      <c r="M320">
        <v>9516</v>
      </c>
      <c r="N320">
        <v>10508</v>
      </c>
      <c r="O320">
        <v>8436</v>
      </c>
      <c r="P320">
        <v>7210</v>
      </c>
      <c r="Q320">
        <v>6608</v>
      </c>
      <c r="R320">
        <v>6065</v>
      </c>
      <c r="S320">
        <v>5187</v>
      </c>
      <c r="T320">
        <v>4735</v>
      </c>
      <c r="X320">
        <f t="shared" si="81"/>
        <v>18.325186756432721</v>
      </c>
      <c r="Y320">
        <f t="shared" si="82"/>
        <v>6.0100218266777334</v>
      </c>
      <c r="Z320">
        <f t="shared" si="83"/>
        <v>5.2574625718589569</v>
      </c>
      <c r="AA320">
        <f t="shared" si="84"/>
        <v>6.0112514986627321</v>
      </c>
      <c r="AB320">
        <f t="shared" si="85"/>
        <v>6.9593285990961915</v>
      </c>
      <c r="AC320">
        <f t="shared" si="86"/>
        <v>7.5870761474376707</v>
      </c>
      <c r="AD320">
        <f t="shared" si="87"/>
        <v>7.611669587137631</v>
      </c>
      <c r="AE320">
        <f t="shared" si="88"/>
        <v>6.4508592332995169</v>
      </c>
      <c r="AF320">
        <f t="shared" si="89"/>
        <v>5.8507793046204926</v>
      </c>
      <c r="AG320">
        <f t="shared" si="90"/>
        <v>6.4606966091795011</v>
      </c>
      <c r="AH320">
        <f t="shared" si="91"/>
        <v>5.1867564327215714</v>
      </c>
      <c r="AI320">
        <f t="shared" si="92"/>
        <v>4.4329675059177962</v>
      </c>
      <c r="AJ320">
        <f t="shared" si="93"/>
        <v>4.0628362384333983</v>
      </c>
      <c r="AK320">
        <f t="shared" si="94"/>
        <v>3.7289802945064405</v>
      </c>
      <c r="AL320">
        <f t="shared" si="95"/>
        <v>3.1891542930923178</v>
      </c>
      <c r="AM320">
        <f t="shared" si="96"/>
        <v>2.9112484244827694</v>
      </c>
    </row>
    <row r="321" spans="1:39" x14ac:dyDescent="0.3">
      <c r="A321" t="s">
        <v>113</v>
      </c>
      <c r="B321" t="str">
        <f>VLOOKUP($A321,classification!$A$1:$D$339,2,FALSE)</f>
        <v>Predominantly Urban</v>
      </c>
      <c r="C321" t="str">
        <f>VLOOKUP($A321,classification!$A$1:$D$339,4,FALSE)</f>
        <v>Unitary Authority</v>
      </c>
      <c r="D321">
        <v>148556</v>
      </c>
      <c r="E321">
        <v>19016</v>
      </c>
      <c r="F321">
        <v>9659</v>
      </c>
      <c r="G321">
        <v>8648</v>
      </c>
      <c r="H321">
        <v>10628</v>
      </c>
      <c r="I321">
        <v>12244</v>
      </c>
      <c r="J321">
        <v>12699</v>
      </c>
      <c r="K321">
        <v>11445</v>
      </c>
      <c r="L321">
        <v>9345</v>
      </c>
      <c r="M321">
        <v>8763</v>
      </c>
      <c r="N321">
        <v>9493</v>
      </c>
      <c r="O321">
        <v>6677</v>
      </c>
      <c r="P321">
        <v>5445</v>
      </c>
      <c r="Q321">
        <v>4464</v>
      </c>
      <c r="R321">
        <v>4027</v>
      </c>
      <c r="S321">
        <v>3143</v>
      </c>
      <c r="T321">
        <v>1937</v>
      </c>
      <c r="X321">
        <f t="shared" si="81"/>
        <v>12.800560058159887</v>
      </c>
      <c r="Y321">
        <f t="shared" si="82"/>
        <v>6.5019251999246075</v>
      </c>
      <c r="Z321">
        <f t="shared" si="83"/>
        <v>5.8213737580441043</v>
      </c>
      <c r="AA321">
        <f t="shared" si="84"/>
        <v>7.1542044750801042</v>
      </c>
      <c r="AB321">
        <f t="shared" si="85"/>
        <v>8.2420097471660512</v>
      </c>
      <c r="AC321">
        <f t="shared" si="86"/>
        <v>8.5482915533536179</v>
      </c>
      <c r="AD321">
        <f t="shared" si="87"/>
        <v>7.7041654325641513</v>
      </c>
      <c r="AE321">
        <f t="shared" si="88"/>
        <v>6.2905570963138482</v>
      </c>
      <c r="AF321">
        <f t="shared" si="89"/>
        <v>5.8987856431244783</v>
      </c>
      <c r="AG321">
        <f t="shared" si="90"/>
        <v>6.3901828266781546</v>
      </c>
      <c r="AH321">
        <f t="shared" si="91"/>
        <v>4.4946013624491776</v>
      </c>
      <c r="AI321">
        <f t="shared" si="92"/>
        <v>3.6652844718489996</v>
      </c>
      <c r="AJ321">
        <f t="shared" si="93"/>
        <v>3.0049274347720725</v>
      </c>
      <c r="AK321">
        <f t="shared" si="94"/>
        <v>2.7107622714666522</v>
      </c>
      <c r="AL321">
        <f t="shared" si="95"/>
        <v>2.1157004765879535</v>
      </c>
      <c r="AM321">
        <f t="shared" si="96"/>
        <v>1.303885403484208</v>
      </c>
    </row>
    <row r="322" spans="1:39" x14ac:dyDescent="0.3">
      <c r="A322" t="s">
        <v>152</v>
      </c>
      <c r="B322" t="str">
        <f>VLOOKUP($A322,classification!$A$1:$D$339,2,FALSE)</f>
        <v>Predominantly Urban</v>
      </c>
      <c r="C322" t="str">
        <f>VLOOKUP($A322,classification!$A$1:$D$339,4,FALSE)</f>
        <v>Unitary Authority</v>
      </c>
      <c r="D322">
        <v>109487</v>
      </c>
      <c r="E322">
        <v>12664</v>
      </c>
      <c r="F322">
        <v>7286</v>
      </c>
      <c r="G322">
        <v>6236</v>
      </c>
      <c r="H322">
        <v>7529</v>
      </c>
      <c r="I322">
        <v>9180</v>
      </c>
      <c r="J322">
        <v>9861</v>
      </c>
      <c r="K322">
        <v>9547</v>
      </c>
      <c r="L322">
        <v>8111</v>
      </c>
      <c r="M322">
        <v>6676</v>
      </c>
      <c r="N322">
        <v>6359</v>
      </c>
      <c r="O322">
        <v>4457</v>
      </c>
      <c r="P322">
        <v>3750</v>
      </c>
      <c r="Q322">
        <v>3098</v>
      </c>
      <c r="R322">
        <v>2480</v>
      </c>
      <c r="S322">
        <v>1861</v>
      </c>
      <c r="T322">
        <v>1475</v>
      </c>
      <c r="X322">
        <f t="shared" si="81"/>
        <v>11.566670015618293</v>
      </c>
      <c r="Y322">
        <f t="shared" si="82"/>
        <v>6.6546713308429313</v>
      </c>
      <c r="Z322">
        <f t="shared" si="83"/>
        <v>5.6956533652397088</v>
      </c>
      <c r="AA322">
        <f t="shared" si="84"/>
        <v>6.87661548859682</v>
      </c>
      <c r="AB322">
        <f t="shared" si="85"/>
        <v>8.3845570707024581</v>
      </c>
      <c r="AC322">
        <f t="shared" si="86"/>
        <v>9.0065487226794048</v>
      </c>
      <c r="AD322">
        <f t="shared" si="87"/>
        <v>8.7197566834418705</v>
      </c>
      <c r="AE322">
        <f t="shared" si="88"/>
        <v>7.4081854466740342</v>
      </c>
      <c r="AF322">
        <f t="shared" si="89"/>
        <v>6.0975275603496302</v>
      </c>
      <c r="AG322">
        <f t="shared" si="90"/>
        <v>5.8079954697818001</v>
      </c>
      <c r="AH322">
        <f t="shared" si="91"/>
        <v>4.0708029263748209</v>
      </c>
      <c r="AI322">
        <f t="shared" si="92"/>
        <v>3.4250641628686509</v>
      </c>
      <c r="AJ322">
        <f t="shared" si="93"/>
        <v>2.8295596737512216</v>
      </c>
      <c r="AK322">
        <f t="shared" si="94"/>
        <v>2.2651090997104677</v>
      </c>
      <c r="AL322">
        <f t="shared" si="95"/>
        <v>1.6997451752262827</v>
      </c>
      <c r="AM322">
        <f t="shared" si="96"/>
        <v>1.3471919040616693</v>
      </c>
    </row>
    <row r="323" spans="1:39" x14ac:dyDescent="0.3">
      <c r="A323" t="s">
        <v>153</v>
      </c>
      <c r="B323" t="str">
        <f>VLOOKUP($A323,classification!$A$1:$D$339,2,FALSE)</f>
        <v>Predominantly Urban</v>
      </c>
      <c r="C323" t="str">
        <f>VLOOKUP($A323,classification!$A$1:$D$339,4,FALSE)</f>
        <v>Unitary Authority</v>
      </c>
      <c r="D323">
        <v>252863</v>
      </c>
      <c r="E323">
        <v>37510</v>
      </c>
      <c r="F323">
        <v>14376</v>
      </c>
      <c r="G323">
        <v>23900</v>
      </c>
      <c r="H323">
        <v>20079</v>
      </c>
      <c r="I323">
        <v>22786</v>
      </c>
      <c r="J323">
        <v>22654</v>
      </c>
      <c r="K323">
        <v>19790</v>
      </c>
      <c r="L323">
        <v>15358</v>
      </c>
      <c r="M323">
        <v>13305</v>
      </c>
      <c r="N323">
        <v>13352</v>
      </c>
      <c r="O323">
        <v>10166</v>
      </c>
      <c r="P323">
        <v>9393</v>
      </c>
      <c r="Q323">
        <v>8323</v>
      </c>
      <c r="R323">
        <v>7540</v>
      </c>
      <c r="S323">
        <v>6244</v>
      </c>
      <c r="T323">
        <v>6010</v>
      </c>
      <c r="X323">
        <f t="shared" si="81"/>
        <v>14.834119661634956</v>
      </c>
      <c r="Y323">
        <f t="shared" si="82"/>
        <v>5.6852920356082146</v>
      </c>
      <c r="Z323">
        <f t="shared" si="83"/>
        <v>9.4517584620921209</v>
      </c>
      <c r="AA323">
        <f t="shared" si="84"/>
        <v>7.9406635213534598</v>
      </c>
      <c r="AB323">
        <f t="shared" si="85"/>
        <v>9.011203695281635</v>
      </c>
      <c r="AC323">
        <f t="shared" si="86"/>
        <v>8.9590015146541795</v>
      </c>
      <c r="AD323">
        <f t="shared" si="87"/>
        <v>7.8263723834645642</v>
      </c>
      <c r="AE323">
        <f t="shared" si="88"/>
        <v>6.0736446217912468</v>
      </c>
      <c r="AF323">
        <f t="shared" si="89"/>
        <v>5.261742524608187</v>
      </c>
      <c r="AG323">
        <f t="shared" si="90"/>
        <v>5.2803296646800835</v>
      </c>
      <c r="AH323">
        <f t="shared" si="91"/>
        <v>4.0203588504447074</v>
      </c>
      <c r="AI323">
        <f t="shared" si="92"/>
        <v>3.7146597169218114</v>
      </c>
      <c r="AJ323">
        <f t="shared" si="93"/>
        <v>3.2915056769871431</v>
      </c>
      <c r="AK323">
        <f t="shared" si="94"/>
        <v>2.9818518328106522</v>
      </c>
      <c r="AL323">
        <f t="shared" si="95"/>
        <v>2.4693213321047365</v>
      </c>
      <c r="AM323">
        <f t="shared" si="96"/>
        <v>2.3767811028106127</v>
      </c>
    </row>
    <row r="324" spans="1:39" x14ac:dyDescent="0.3">
      <c r="A324" t="s">
        <v>154</v>
      </c>
      <c r="B324" t="str">
        <f>VLOOKUP($A324,classification!$A$1:$D$339,2,FALSE)</f>
        <v>Predominantly Rural</v>
      </c>
      <c r="C324" t="str">
        <f>VLOOKUP($A324,classification!$A$1:$D$339,4,FALSE)</f>
        <v>Unitary Authority</v>
      </c>
      <c r="D324">
        <v>137179</v>
      </c>
      <c r="E324">
        <v>30456</v>
      </c>
      <c r="F324">
        <v>8342</v>
      </c>
      <c r="G324">
        <v>6126</v>
      </c>
      <c r="H324">
        <v>6000</v>
      </c>
      <c r="I324">
        <v>7086</v>
      </c>
      <c r="J324">
        <v>9181</v>
      </c>
      <c r="K324">
        <v>9456</v>
      </c>
      <c r="L324">
        <v>9008</v>
      </c>
      <c r="M324">
        <v>8892</v>
      </c>
      <c r="N324">
        <v>10745</v>
      </c>
      <c r="O324">
        <v>9604</v>
      </c>
      <c r="P324">
        <v>8039</v>
      </c>
      <c r="Q324">
        <v>6940</v>
      </c>
      <c r="R324">
        <v>6085</v>
      </c>
      <c r="S324">
        <v>5020</v>
      </c>
      <c r="T324">
        <v>4372</v>
      </c>
      <c r="X324">
        <f t="shared" si="81"/>
        <v>22.20164894043549</v>
      </c>
      <c r="Y324">
        <f t="shared" si="82"/>
        <v>6.0811057085997131</v>
      </c>
      <c r="Z324">
        <f t="shared" si="83"/>
        <v>4.4656981024792426</v>
      </c>
      <c r="AA324">
        <f t="shared" si="84"/>
        <v>4.3738473089904435</v>
      </c>
      <c r="AB324">
        <f t="shared" si="85"/>
        <v>5.1655136719177133</v>
      </c>
      <c r="AC324">
        <f t="shared" si="86"/>
        <v>6.6927153573068763</v>
      </c>
      <c r="AD324">
        <f t="shared" si="87"/>
        <v>6.8931833589689386</v>
      </c>
      <c r="AE324">
        <f t="shared" si="88"/>
        <v>6.566602759897652</v>
      </c>
      <c r="AF324">
        <f t="shared" si="89"/>
        <v>6.4820417119238369</v>
      </c>
      <c r="AG324">
        <f t="shared" si="90"/>
        <v>7.8328315558503849</v>
      </c>
      <c r="AH324">
        <f t="shared" si="91"/>
        <v>7.0010715925907023</v>
      </c>
      <c r="AI324">
        <f t="shared" si="92"/>
        <v>5.860226419495695</v>
      </c>
      <c r="AJ324">
        <f t="shared" si="93"/>
        <v>5.059083387398946</v>
      </c>
      <c r="AK324">
        <f t="shared" si="94"/>
        <v>4.4358101458678076</v>
      </c>
      <c r="AL324">
        <f t="shared" si="95"/>
        <v>3.6594522485220042</v>
      </c>
      <c r="AM324">
        <f t="shared" si="96"/>
        <v>3.1870767391510362</v>
      </c>
    </row>
    <row r="325" spans="1:39" x14ac:dyDescent="0.3">
      <c r="A325" t="s">
        <v>155</v>
      </c>
      <c r="B325" t="str">
        <f>VLOOKUP($A325,classification!$A$1:$D$339,2,FALSE)</f>
        <v>Predominantly Urban</v>
      </c>
      <c r="C325" t="str">
        <f>VLOOKUP($A325,classification!$A$1:$D$339,4,FALSE)</f>
        <v>Unitary Authority</v>
      </c>
      <c r="D325">
        <v>252098</v>
      </c>
      <c r="E325">
        <v>33214</v>
      </c>
      <c r="F325">
        <v>17840</v>
      </c>
      <c r="G325">
        <v>16048</v>
      </c>
      <c r="H325">
        <v>15947</v>
      </c>
      <c r="I325">
        <v>17445</v>
      </c>
      <c r="J325">
        <v>19791</v>
      </c>
      <c r="K325">
        <v>20046</v>
      </c>
      <c r="L325">
        <v>17148</v>
      </c>
      <c r="M325">
        <v>15316</v>
      </c>
      <c r="N325">
        <v>16416</v>
      </c>
      <c r="O325">
        <v>12113</v>
      </c>
      <c r="P325">
        <v>10170</v>
      </c>
      <c r="Q325">
        <v>8116</v>
      </c>
      <c r="R325">
        <v>6456</v>
      </c>
      <c r="S325">
        <v>4800</v>
      </c>
      <c r="T325">
        <v>3672</v>
      </c>
      <c r="X325">
        <f t="shared" si="81"/>
        <v>13.175035105395521</v>
      </c>
      <c r="Y325">
        <f t="shared" si="82"/>
        <v>7.0766130631738449</v>
      </c>
      <c r="Z325">
        <f t="shared" si="83"/>
        <v>6.3657783877698355</v>
      </c>
      <c r="AA325">
        <f t="shared" si="84"/>
        <v>6.3257146030511944</v>
      </c>
      <c r="AB325">
        <f t="shared" si="85"/>
        <v>6.919927964521734</v>
      </c>
      <c r="AC325">
        <f t="shared" si="86"/>
        <v>7.850518449174527</v>
      </c>
      <c r="AD325">
        <f t="shared" si="87"/>
        <v>7.9516695888107005</v>
      </c>
      <c r="AE325">
        <f t="shared" si="88"/>
        <v>6.8021166371807791</v>
      </c>
      <c r="AF325">
        <f t="shared" si="89"/>
        <v>6.0754151163436445</v>
      </c>
      <c r="AG325">
        <f t="shared" si="90"/>
        <v>6.5117533657545872</v>
      </c>
      <c r="AH325">
        <f t="shared" si="91"/>
        <v>4.8048774682861426</v>
      </c>
      <c r="AI325">
        <f t="shared" si="92"/>
        <v>4.0341454513720851</v>
      </c>
      <c r="AJ325">
        <f t="shared" si="93"/>
        <v>3.2193829383811057</v>
      </c>
      <c r="AK325">
        <f t="shared" si="94"/>
        <v>2.5609088529064095</v>
      </c>
      <c r="AL325">
        <f t="shared" si="95"/>
        <v>1.9040214519750256</v>
      </c>
      <c r="AM325">
        <f t="shared" si="96"/>
        <v>1.4565764107608945</v>
      </c>
    </row>
    <row r="326" spans="1:39" x14ac:dyDescent="0.3">
      <c r="A326" t="s">
        <v>156</v>
      </c>
      <c r="B326" t="str">
        <f>VLOOKUP($A326,classification!$A$1:$D$339,2,FALSE)</f>
        <v>Predominantly Urban</v>
      </c>
      <c r="C326" t="str">
        <f>VLOOKUP($A326,classification!$A$1:$D$339,4,FALSE)</f>
        <v>Unitary Authority</v>
      </c>
      <c r="D326">
        <v>223462</v>
      </c>
      <c r="E326">
        <v>22964</v>
      </c>
      <c r="F326">
        <v>15187</v>
      </c>
      <c r="G326">
        <v>14300</v>
      </c>
      <c r="H326">
        <v>16847</v>
      </c>
      <c r="I326">
        <v>18377</v>
      </c>
      <c r="J326">
        <v>19023</v>
      </c>
      <c r="K326">
        <v>17874</v>
      </c>
      <c r="L326">
        <v>16054</v>
      </c>
      <c r="M326">
        <v>14533</v>
      </c>
      <c r="N326">
        <v>13651</v>
      </c>
      <c r="O326">
        <v>9173</v>
      </c>
      <c r="P326">
        <v>6925</v>
      </c>
      <c r="Q326">
        <v>5490</v>
      </c>
      <c r="R326">
        <v>4416</v>
      </c>
      <c r="S326">
        <v>3585</v>
      </c>
      <c r="T326">
        <v>2548</v>
      </c>
      <c r="X326">
        <f t="shared" si="81"/>
        <v>10.276467587330284</v>
      </c>
      <c r="Y326">
        <f t="shared" si="82"/>
        <v>6.7962338115652772</v>
      </c>
      <c r="Z326">
        <f t="shared" si="83"/>
        <v>6.3992983147022757</v>
      </c>
      <c r="AA326">
        <f t="shared" si="84"/>
        <v>7.539089420125122</v>
      </c>
      <c r="AB326">
        <f t="shared" si="85"/>
        <v>8.2237695894604013</v>
      </c>
      <c r="AC326">
        <f t="shared" si="86"/>
        <v>8.5128567720686288</v>
      </c>
      <c r="AD326">
        <f t="shared" si="87"/>
        <v>7.9986753899991943</v>
      </c>
      <c r="AE326">
        <f t="shared" si="88"/>
        <v>7.1842192408552688</v>
      </c>
      <c r="AF326">
        <f t="shared" si="89"/>
        <v>6.5035666019278446</v>
      </c>
      <c r="AG326">
        <f t="shared" si="90"/>
        <v>6.1088686219580959</v>
      </c>
      <c r="AH326">
        <f t="shared" si="91"/>
        <v>4.1049484923611175</v>
      </c>
      <c r="AI326">
        <f t="shared" si="92"/>
        <v>3.0989608971547735</v>
      </c>
      <c r="AJ326">
        <f t="shared" si="93"/>
        <v>2.4567935487912935</v>
      </c>
      <c r="AK326">
        <f t="shared" si="94"/>
        <v>1.9761749201206469</v>
      </c>
      <c r="AL326">
        <f t="shared" si="95"/>
        <v>1.6042996124620741</v>
      </c>
      <c r="AM326">
        <f t="shared" si="96"/>
        <v>1.1402386088014964</v>
      </c>
    </row>
    <row r="327" spans="1:39" x14ac:dyDescent="0.3">
      <c r="A327" t="s">
        <v>157</v>
      </c>
      <c r="B327" t="str">
        <f>VLOOKUP($A327,classification!$A$1:$D$339,2,FALSE)</f>
        <v>Predominantly Urban</v>
      </c>
      <c r="C327" t="str">
        <f>VLOOKUP($A327,classification!$A$1:$D$339,4,FALSE)</f>
        <v>Unitary Authority</v>
      </c>
      <c r="D327">
        <v>196318</v>
      </c>
      <c r="E327">
        <v>27392</v>
      </c>
      <c r="F327">
        <v>13755</v>
      </c>
      <c r="G327">
        <v>22682</v>
      </c>
      <c r="H327">
        <v>15586</v>
      </c>
      <c r="I327">
        <v>14718</v>
      </c>
      <c r="J327">
        <v>15010</v>
      </c>
      <c r="K327">
        <v>14260</v>
      </c>
      <c r="L327">
        <v>11863</v>
      </c>
      <c r="M327">
        <v>9812</v>
      </c>
      <c r="N327">
        <v>10353</v>
      </c>
      <c r="O327">
        <v>8148</v>
      </c>
      <c r="P327">
        <v>7128</v>
      </c>
      <c r="Q327">
        <v>6180</v>
      </c>
      <c r="R327">
        <v>5484</v>
      </c>
      <c r="S327">
        <v>4633</v>
      </c>
      <c r="T327">
        <v>3967</v>
      </c>
      <c r="X327">
        <f t="shared" si="81"/>
        <v>13.952872380525474</v>
      </c>
      <c r="Y327">
        <f t="shared" si="82"/>
        <v>7.0064894711641319</v>
      </c>
      <c r="Z327">
        <f t="shared" si="83"/>
        <v>11.553703684837865</v>
      </c>
      <c r="AA327">
        <f t="shared" si="84"/>
        <v>7.9391599343921593</v>
      </c>
      <c r="AB327">
        <f t="shared" si="85"/>
        <v>7.4970201407919808</v>
      </c>
      <c r="AC327">
        <f t="shared" si="86"/>
        <v>7.6457584123717641</v>
      </c>
      <c r="AD327">
        <f t="shared" si="87"/>
        <v>7.2637251805743741</v>
      </c>
      <c r="AE327">
        <f t="shared" si="88"/>
        <v>6.0427469717499163</v>
      </c>
      <c r="AF327">
        <f t="shared" si="89"/>
        <v>4.9980134271946532</v>
      </c>
      <c r="AG327">
        <f t="shared" si="90"/>
        <v>5.2735867317311707</v>
      </c>
      <c r="AH327">
        <f t="shared" si="91"/>
        <v>4.1504090302468448</v>
      </c>
      <c r="AI327">
        <f t="shared" si="92"/>
        <v>3.6308438350023939</v>
      </c>
      <c r="AJ327">
        <f t="shared" si="93"/>
        <v>3.147953830010493</v>
      </c>
      <c r="AK327">
        <f t="shared" si="94"/>
        <v>2.7934269909025153</v>
      </c>
      <c r="AL327">
        <f t="shared" si="95"/>
        <v>2.359946617223077</v>
      </c>
      <c r="AM327">
        <f t="shared" si="96"/>
        <v>2.0207011073869947</v>
      </c>
    </row>
    <row r="328" spans="1:39" x14ac:dyDescent="0.3">
      <c r="A328" t="s">
        <v>158</v>
      </c>
      <c r="B328" t="str">
        <f>VLOOKUP($A328,classification!$A$1:$D$339,2,FALSE)</f>
        <v>Predominantly Urban</v>
      </c>
      <c r="C328" t="str">
        <f>VLOOKUP($A328,classification!$A$1:$D$339,4,FALSE)</f>
        <v>Unitary Authority</v>
      </c>
      <c r="D328">
        <v>146940</v>
      </c>
      <c r="E328">
        <v>17540</v>
      </c>
      <c r="F328">
        <v>9575</v>
      </c>
      <c r="G328">
        <v>16274</v>
      </c>
      <c r="H328">
        <v>14976</v>
      </c>
      <c r="I328">
        <v>13559</v>
      </c>
      <c r="J328">
        <v>11944</v>
      </c>
      <c r="K328">
        <v>10092</v>
      </c>
      <c r="L328">
        <v>8391</v>
      </c>
      <c r="M328">
        <v>7001</v>
      </c>
      <c r="N328">
        <v>7065</v>
      </c>
      <c r="O328">
        <v>5460</v>
      </c>
      <c r="P328">
        <v>4741</v>
      </c>
      <c r="Q328">
        <v>4012</v>
      </c>
      <c r="R328">
        <v>3660</v>
      </c>
      <c r="S328">
        <v>2756</v>
      </c>
      <c r="T328">
        <v>2371</v>
      </c>
      <c r="X328">
        <f t="shared" si="81"/>
        <v>11.936844970736354</v>
      </c>
      <c r="Y328">
        <f t="shared" si="82"/>
        <v>6.5162651422349258</v>
      </c>
      <c r="Z328">
        <f t="shared" si="83"/>
        <v>11.075268817204302</v>
      </c>
      <c r="AA328">
        <f t="shared" si="84"/>
        <v>10.191915067374438</v>
      </c>
      <c r="AB328">
        <f t="shared" si="85"/>
        <v>9.2275758813121005</v>
      </c>
      <c r="AC328">
        <f t="shared" si="86"/>
        <v>8.1284878181570708</v>
      </c>
      <c r="AD328">
        <f t="shared" si="87"/>
        <v>6.8681094324213969</v>
      </c>
      <c r="AE328">
        <f t="shared" si="88"/>
        <v>5.7104940792160068</v>
      </c>
      <c r="AF328">
        <f t="shared" si="89"/>
        <v>4.7645297400299444</v>
      </c>
      <c r="AG328">
        <f t="shared" si="90"/>
        <v>4.8080849326255617</v>
      </c>
      <c r="AH328">
        <f t="shared" si="91"/>
        <v>3.7158023683135974</v>
      </c>
      <c r="AI328">
        <f t="shared" si="92"/>
        <v>3.2264870014972096</v>
      </c>
      <c r="AJ328">
        <f t="shared" si="93"/>
        <v>2.7303661358377571</v>
      </c>
      <c r="AK328">
        <f t="shared" si="94"/>
        <v>2.4908125765618618</v>
      </c>
      <c r="AL328">
        <f t="shared" si="95"/>
        <v>1.8755954811487683</v>
      </c>
      <c r="AM328">
        <f t="shared" si="96"/>
        <v>1.6135837756907581</v>
      </c>
    </row>
    <row r="329" spans="1:39" x14ac:dyDescent="0.3">
      <c r="A329" t="s">
        <v>159</v>
      </c>
      <c r="B329" t="str">
        <f>VLOOKUP($A329,classification!$A$1:$D$339,2,FALSE)</f>
        <v>Predominantly Urban</v>
      </c>
      <c r="C329" t="str">
        <f>VLOOKUP($A329,classification!$A$1:$D$339,4,FALSE)</f>
        <v>Unitary Authority</v>
      </c>
      <c r="D329">
        <v>122874</v>
      </c>
      <c r="E329">
        <v>13277</v>
      </c>
      <c r="F329">
        <v>8377</v>
      </c>
      <c r="G329">
        <v>8596</v>
      </c>
      <c r="H329">
        <v>11572</v>
      </c>
      <c r="I329">
        <v>11769</v>
      </c>
      <c r="J329">
        <v>10240</v>
      </c>
      <c r="K329">
        <v>9087</v>
      </c>
      <c r="L329">
        <v>7781</v>
      </c>
      <c r="M329">
        <v>6675</v>
      </c>
      <c r="N329">
        <v>5633</v>
      </c>
      <c r="O329">
        <v>4191</v>
      </c>
      <c r="P329">
        <v>3666</v>
      </c>
      <c r="Q329">
        <v>3342</v>
      </c>
      <c r="R329">
        <v>2793</v>
      </c>
      <c r="S329">
        <v>1967</v>
      </c>
      <c r="T329">
        <v>1509</v>
      </c>
      <c r="X329">
        <f t="shared" si="81"/>
        <v>10.805377866757818</v>
      </c>
      <c r="Y329">
        <f t="shared" si="82"/>
        <v>6.8175529404105015</v>
      </c>
      <c r="Z329">
        <f t="shared" si="83"/>
        <v>6.9957842993635753</v>
      </c>
      <c r="AA329">
        <f t="shared" si="84"/>
        <v>9.4177775607532919</v>
      </c>
      <c r="AB329">
        <f t="shared" si="85"/>
        <v>9.5781043996288879</v>
      </c>
      <c r="AC329">
        <f t="shared" si="86"/>
        <v>8.3337402542441854</v>
      </c>
      <c r="AD329">
        <f t="shared" si="87"/>
        <v>7.395380633820011</v>
      </c>
      <c r="AE329">
        <f t="shared" si="88"/>
        <v>6.3325032146751958</v>
      </c>
      <c r="AF329">
        <f t="shared" si="89"/>
        <v>5.4323941598710874</v>
      </c>
      <c r="AG329">
        <f t="shared" si="90"/>
        <v>4.5843709816560052</v>
      </c>
      <c r="AH329">
        <f t="shared" si="91"/>
        <v>3.41081107475951</v>
      </c>
      <c r="AI329">
        <f t="shared" si="92"/>
        <v>2.9835441183651548</v>
      </c>
      <c r="AJ329">
        <f t="shared" si="93"/>
        <v>2.7198593681332097</v>
      </c>
      <c r="AK329">
        <f t="shared" si="94"/>
        <v>2.2730602080179696</v>
      </c>
      <c r="AL329">
        <f t="shared" si="95"/>
        <v>1.6008268632908509</v>
      </c>
      <c r="AM329">
        <f t="shared" si="96"/>
        <v>1.2280873089506323</v>
      </c>
    </row>
    <row r="330" spans="1:39" x14ac:dyDescent="0.3">
      <c r="A330" t="s">
        <v>160</v>
      </c>
      <c r="B330" t="str">
        <f>VLOOKUP($A330,classification!$A$1:$D$339,2,FALSE)</f>
        <v>Predominantly Urban</v>
      </c>
      <c r="C330" t="str">
        <f>VLOOKUP($A330,classification!$A$1:$D$339,4,FALSE)</f>
        <v>Unitary Authority</v>
      </c>
      <c r="D330">
        <v>226655</v>
      </c>
      <c r="E330">
        <v>30513</v>
      </c>
      <c r="F330">
        <v>15281</v>
      </c>
      <c r="G330">
        <v>30906</v>
      </c>
      <c r="H330">
        <v>21168</v>
      </c>
      <c r="I330">
        <v>17362</v>
      </c>
      <c r="J330">
        <v>15616</v>
      </c>
      <c r="K330">
        <v>14749</v>
      </c>
      <c r="L330">
        <v>12852</v>
      </c>
      <c r="M330">
        <v>11476</v>
      </c>
      <c r="N330">
        <v>11650</v>
      </c>
      <c r="O330">
        <v>9310</v>
      </c>
      <c r="P330">
        <v>7726</v>
      </c>
      <c r="Q330">
        <v>7080</v>
      </c>
      <c r="R330">
        <v>6293</v>
      </c>
      <c r="S330">
        <v>5166</v>
      </c>
      <c r="T330">
        <v>4248</v>
      </c>
      <c r="X330">
        <f t="shared" si="81"/>
        <v>13.462310560102358</v>
      </c>
      <c r="Y330">
        <f t="shared" si="82"/>
        <v>6.7419646599457321</v>
      </c>
      <c r="Z330">
        <f t="shared" si="83"/>
        <v>13.635701837594581</v>
      </c>
      <c r="AA330">
        <f t="shared" si="84"/>
        <v>9.3393042288941341</v>
      </c>
      <c r="AB330">
        <f t="shared" si="85"/>
        <v>7.6601001522137171</v>
      </c>
      <c r="AC330">
        <f t="shared" si="86"/>
        <v>6.8897663850345241</v>
      </c>
      <c r="AD330">
        <f t="shared" si="87"/>
        <v>6.5072466965211442</v>
      </c>
      <c r="AE330">
        <f t="shared" si="88"/>
        <v>5.6702918532571527</v>
      </c>
      <c r="AF330">
        <f t="shared" si="89"/>
        <v>5.0632017824446844</v>
      </c>
      <c r="AG330">
        <f t="shared" si="90"/>
        <v>5.1399704396549826</v>
      </c>
      <c r="AH330">
        <f t="shared" si="91"/>
        <v>4.1075643599302909</v>
      </c>
      <c r="AI330">
        <f t="shared" si="92"/>
        <v>3.4087048598089607</v>
      </c>
      <c r="AJ330">
        <f t="shared" si="93"/>
        <v>3.1236901899362466</v>
      </c>
      <c r="AK330">
        <f t="shared" si="94"/>
        <v>2.7764664357724294</v>
      </c>
      <c r="AL330">
        <f t="shared" si="95"/>
        <v>2.2792349606229734</v>
      </c>
      <c r="AM330">
        <f t="shared" si="96"/>
        <v>1.8742141139617481</v>
      </c>
    </row>
    <row r="331" spans="1:39" x14ac:dyDescent="0.3">
      <c r="A331" t="s">
        <v>161</v>
      </c>
      <c r="B331" t="str">
        <f>VLOOKUP($A331,classification!$A$1:$D$339,2,FALSE)</f>
        <v>Urban with Significant Rural</v>
      </c>
      <c r="C331" t="str">
        <f>VLOOKUP($A331,classification!$A$1:$D$339,4,FALSE)</f>
        <v>Unitary Authority</v>
      </c>
      <c r="D331">
        <v>146492</v>
      </c>
      <c r="E331">
        <v>20299</v>
      </c>
      <c r="F331">
        <v>9641</v>
      </c>
      <c r="G331">
        <v>6880</v>
      </c>
      <c r="H331">
        <v>8203</v>
      </c>
      <c r="I331">
        <v>10569</v>
      </c>
      <c r="J331">
        <v>12207</v>
      </c>
      <c r="K331">
        <v>12345</v>
      </c>
      <c r="L331">
        <v>10847</v>
      </c>
      <c r="M331">
        <v>9734</v>
      </c>
      <c r="N331">
        <v>10164</v>
      </c>
      <c r="O331">
        <v>7674</v>
      </c>
      <c r="P331">
        <v>5838</v>
      </c>
      <c r="Q331">
        <v>4997</v>
      </c>
      <c r="R331">
        <v>4000</v>
      </c>
      <c r="S331">
        <v>3039</v>
      </c>
      <c r="T331">
        <v>2425</v>
      </c>
      <c r="X331">
        <f t="shared" si="81"/>
        <v>13.856729377713458</v>
      </c>
      <c r="Y331">
        <f t="shared" si="82"/>
        <v>6.5812467575021163</v>
      </c>
      <c r="Z331">
        <f t="shared" si="83"/>
        <v>4.6965021980722499</v>
      </c>
      <c r="AA331">
        <f t="shared" si="84"/>
        <v>5.5996231876143403</v>
      </c>
      <c r="AB331">
        <f t="shared" si="85"/>
        <v>7.2147284493351176</v>
      </c>
      <c r="AC331">
        <f t="shared" si="86"/>
        <v>8.33287824591104</v>
      </c>
      <c r="AD331">
        <f t="shared" si="87"/>
        <v>8.4270813423258613</v>
      </c>
      <c r="AE331">
        <f t="shared" si="88"/>
        <v>7.4044999044316411</v>
      </c>
      <c r="AF331">
        <f t="shared" si="89"/>
        <v>6.6447314529121044</v>
      </c>
      <c r="AG331">
        <f t="shared" si="90"/>
        <v>6.9382628402916202</v>
      </c>
      <c r="AH331">
        <f t="shared" si="91"/>
        <v>5.2385113180241927</v>
      </c>
      <c r="AI331">
        <f t="shared" si="92"/>
        <v>3.9852005570270048</v>
      </c>
      <c r="AJ331">
        <f t="shared" si="93"/>
        <v>3.4111077738033475</v>
      </c>
      <c r="AK331">
        <f t="shared" si="94"/>
        <v>2.730524533762936</v>
      </c>
      <c r="AL331">
        <f t="shared" si="95"/>
        <v>2.0745160145263903</v>
      </c>
      <c r="AM331">
        <f t="shared" si="96"/>
        <v>1.6553804985937799</v>
      </c>
    </row>
    <row r="332" spans="1:39" x14ac:dyDescent="0.3">
      <c r="A332" t="s">
        <v>162</v>
      </c>
      <c r="B332" t="str">
        <f>VLOOKUP($A332,classification!$A$1:$D$339,2,FALSE)</f>
        <v>Predominantly Urban</v>
      </c>
      <c r="C332" t="str">
        <f>VLOOKUP($A332,classification!$A$1:$D$339,4,FALSE)</f>
        <v>Unitary Authority</v>
      </c>
      <c r="D332">
        <v>136446</v>
      </c>
      <c r="E332">
        <v>21130</v>
      </c>
      <c r="F332">
        <v>8691</v>
      </c>
      <c r="G332">
        <v>6508</v>
      </c>
      <c r="H332">
        <v>8654</v>
      </c>
      <c r="I332">
        <v>9995</v>
      </c>
      <c r="J332">
        <v>11052</v>
      </c>
      <c r="K332">
        <v>11120</v>
      </c>
      <c r="L332">
        <v>9362</v>
      </c>
      <c r="M332">
        <v>8511</v>
      </c>
      <c r="N332">
        <v>9338</v>
      </c>
      <c r="O332">
        <v>7111</v>
      </c>
      <c r="P332">
        <v>5944</v>
      </c>
      <c r="Q332">
        <v>5141</v>
      </c>
      <c r="R332">
        <v>4205</v>
      </c>
      <c r="S332">
        <v>3242</v>
      </c>
      <c r="T332">
        <v>2598</v>
      </c>
      <c r="X332">
        <f t="shared" si="81"/>
        <v>15.485979801533206</v>
      </c>
      <c r="Y332">
        <f t="shared" si="82"/>
        <v>6.3695527901147706</v>
      </c>
      <c r="Z332">
        <f t="shared" si="83"/>
        <v>4.7696524632455333</v>
      </c>
      <c r="AA332">
        <f t="shared" si="84"/>
        <v>6.342435835422072</v>
      </c>
      <c r="AB332">
        <f t="shared" si="85"/>
        <v>7.325242220365566</v>
      </c>
      <c r="AC332">
        <f t="shared" si="86"/>
        <v>8.0999076557759118</v>
      </c>
      <c r="AD332">
        <f t="shared" si="87"/>
        <v>8.1497442211570874</v>
      </c>
      <c r="AE332">
        <f t="shared" si="88"/>
        <v>6.8613224279202027</v>
      </c>
      <c r="AF332">
        <f t="shared" si="89"/>
        <v>6.2376324699881271</v>
      </c>
      <c r="AG332">
        <f t="shared" si="90"/>
        <v>6.8437330519033175</v>
      </c>
      <c r="AH332">
        <f t="shared" si="91"/>
        <v>5.2115855356697889</v>
      </c>
      <c r="AI332">
        <f t="shared" si="92"/>
        <v>4.3563021268487168</v>
      </c>
      <c r="AJ332">
        <f t="shared" si="93"/>
        <v>3.7677909209504126</v>
      </c>
      <c r="AK332">
        <f t="shared" si="94"/>
        <v>3.0818052562918665</v>
      </c>
      <c r="AL332">
        <f t="shared" si="95"/>
        <v>2.3760315436143236</v>
      </c>
      <c r="AM332">
        <f t="shared" si="96"/>
        <v>1.9040499538278879</v>
      </c>
    </row>
    <row r="333" spans="1:39" x14ac:dyDescent="0.3">
      <c r="A333" t="s">
        <v>163</v>
      </c>
      <c r="B333" t="str">
        <f>VLOOKUP($A333,classification!$A$1:$D$339,2,FALSE)</f>
        <v>Predominantly Urban</v>
      </c>
      <c r="C333" t="str">
        <f>VLOOKUP($A333,classification!$A$1:$D$339,4,FALSE)</f>
        <v>Unitary Authority</v>
      </c>
      <c r="D333">
        <v>149598</v>
      </c>
      <c r="E333">
        <v>19842</v>
      </c>
      <c r="F333">
        <v>9582</v>
      </c>
      <c r="G333">
        <v>8025</v>
      </c>
      <c r="H333">
        <v>8600</v>
      </c>
      <c r="I333">
        <v>10622</v>
      </c>
      <c r="J333">
        <v>12208</v>
      </c>
      <c r="K333">
        <v>13117</v>
      </c>
      <c r="L333">
        <v>11280</v>
      </c>
      <c r="M333">
        <v>9851</v>
      </c>
      <c r="N333">
        <v>10431</v>
      </c>
      <c r="O333">
        <v>7757</v>
      </c>
      <c r="P333">
        <v>6192</v>
      </c>
      <c r="Q333">
        <v>5121</v>
      </c>
      <c r="R333">
        <v>3666</v>
      </c>
      <c r="S333">
        <v>2613</v>
      </c>
      <c r="T333">
        <v>2250</v>
      </c>
      <c r="X333">
        <f t="shared" si="81"/>
        <v>13.263546304094975</v>
      </c>
      <c r="Y333">
        <f t="shared" si="82"/>
        <v>6.405165844463161</v>
      </c>
      <c r="Z333">
        <f t="shared" si="83"/>
        <v>5.3643765290979823</v>
      </c>
      <c r="AA333">
        <f t="shared" si="84"/>
        <v>5.7487399564165296</v>
      </c>
      <c r="AB333">
        <f t="shared" si="85"/>
        <v>7.1003623043088808</v>
      </c>
      <c r="AC333">
        <f t="shared" si="86"/>
        <v>8.1605369055736041</v>
      </c>
      <c r="AD333">
        <f t="shared" si="87"/>
        <v>8.768165349804141</v>
      </c>
      <c r="AE333">
        <f t="shared" si="88"/>
        <v>7.5402077567881927</v>
      </c>
      <c r="AF333">
        <f t="shared" si="89"/>
        <v>6.584981082634795</v>
      </c>
      <c r="AG333">
        <f t="shared" si="90"/>
        <v>6.9726868006256773</v>
      </c>
      <c r="AH333">
        <f t="shared" si="91"/>
        <v>5.1852297490608166</v>
      </c>
      <c r="AI333">
        <f t="shared" si="92"/>
        <v>4.1390927686199017</v>
      </c>
      <c r="AJ333">
        <f t="shared" si="93"/>
        <v>3.4231741066057033</v>
      </c>
      <c r="AK333">
        <f t="shared" si="94"/>
        <v>2.4505675209561626</v>
      </c>
      <c r="AL333">
        <f t="shared" si="95"/>
        <v>1.7466811053623712</v>
      </c>
      <c r="AM333">
        <f t="shared" si="96"/>
        <v>1.5040308025508362</v>
      </c>
    </row>
    <row r="334" spans="1:39" x14ac:dyDescent="0.3">
      <c r="A334" t="s">
        <v>164</v>
      </c>
      <c r="B334" t="str">
        <f>VLOOKUP($A334,classification!$A$1:$D$339,2,FALSE)</f>
        <v>Urban with Significant Rural</v>
      </c>
      <c r="C334" t="str">
        <f>VLOOKUP($A334,classification!$A$1:$D$339,4,FALSE)</f>
        <v>Unitary Authority</v>
      </c>
      <c r="D334">
        <v>485526</v>
      </c>
      <c r="E334">
        <v>73779</v>
      </c>
      <c r="F334">
        <v>30276</v>
      </c>
      <c r="G334">
        <v>24710</v>
      </c>
      <c r="H334">
        <v>27062</v>
      </c>
      <c r="I334">
        <v>31710</v>
      </c>
      <c r="J334">
        <v>37971</v>
      </c>
      <c r="K334">
        <v>39727</v>
      </c>
      <c r="L334">
        <v>35933</v>
      </c>
      <c r="M334">
        <v>31532</v>
      </c>
      <c r="N334">
        <v>33284</v>
      </c>
      <c r="O334">
        <v>25965</v>
      </c>
      <c r="P334">
        <v>21622</v>
      </c>
      <c r="Q334">
        <v>18172</v>
      </c>
      <c r="R334">
        <v>14189</v>
      </c>
      <c r="S334">
        <v>10773</v>
      </c>
      <c r="T334">
        <v>9023</v>
      </c>
      <c r="X334">
        <f t="shared" si="81"/>
        <v>15.195684680120117</v>
      </c>
      <c r="Y334">
        <f t="shared" si="82"/>
        <v>6.235711372820405</v>
      </c>
      <c r="Z334">
        <f t="shared" si="83"/>
        <v>5.0893258033555364</v>
      </c>
      <c r="AA334">
        <f t="shared" si="84"/>
        <v>5.5737488826551003</v>
      </c>
      <c r="AB334">
        <f t="shared" si="85"/>
        <v>6.5310611584137614</v>
      </c>
      <c r="AC334">
        <f t="shared" si="86"/>
        <v>7.8205904524165542</v>
      </c>
      <c r="AD334">
        <f t="shared" si="87"/>
        <v>8.1822600643425893</v>
      </c>
      <c r="AE334">
        <f t="shared" si="88"/>
        <v>7.4008395019010313</v>
      </c>
      <c r="AF334">
        <f t="shared" si="89"/>
        <v>6.4943998879565665</v>
      </c>
      <c r="AG334">
        <f t="shared" si="90"/>
        <v>6.8552456511082829</v>
      </c>
      <c r="AH334">
        <f t="shared" si="91"/>
        <v>5.3478083562981178</v>
      </c>
      <c r="AI334">
        <f t="shared" si="92"/>
        <v>4.4533145495812789</v>
      </c>
      <c r="AJ334">
        <f t="shared" si="93"/>
        <v>3.7427449817311533</v>
      </c>
      <c r="AK334">
        <f t="shared" si="94"/>
        <v>2.9223975647030231</v>
      </c>
      <c r="AL334">
        <f t="shared" si="95"/>
        <v>2.2188307114346091</v>
      </c>
      <c r="AM334">
        <f t="shared" si="96"/>
        <v>1.8583968726700526</v>
      </c>
    </row>
    <row r="335" spans="1:39" x14ac:dyDescent="0.3">
      <c r="A335" t="s">
        <v>171</v>
      </c>
      <c r="B335" t="str">
        <f>VLOOKUP($A335,classification!$A$1:$D$339,2,FALSE)</f>
        <v>Urban with Significant Rural</v>
      </c>
      <c r="C335" t="str">
        <f>VLOOKUP($A335,classification!$A$1:$D$339,4,FALSE)</f>
        <v>Unitary Authority</v>
      </c>
      <c r="D335">
        <v>171274</v>
      </c>
      <c r="E335">
        <v>30226</v>
      </c>
      <c r="F335">
        <v>11238</v>
      </c>
      <c r="G335">
        <v>15372</v>
      </c>
      <c r="H335">
        <v>9935</v>
      </c>
      <c r="I335">
        <v>10526</v>
      </c>
      <c r="J335">
        <v>12039</v>
      </c>
      <c r="K335">
        <v>12533</v>
      </c>
      <c r="L335">
        <v>11129</v>
      </c>
      <c r="M335">
        <v>10450</v>
      </c>
      <c r="N335">
        <v>11237</v>
      </c>
      <c r="O335">
        <v>9067</v>
      </c>
      <c r="P335">
        <v>7791</v>
      </c>
      <c r="Q335">
        <v>6925</v>
      </c>
      <c r="R335">
        <v>6293</v>
      </c>
      <c r="S335">
        <v>5095</v>
      </c>
      <c r="T335">
        <v>4122</v>
      </c>
      <c r="X335">
        <f t="shared" si="81"/>
        <v>17.647745717388513</v>
      </c>
      <c r="Y335">
        <f t="shared" si="82"/>
        <v>6.5614162102829381</v>
      </c>
      <c r="Z335">
        <f t="shared" si="83"/>
        <v>8.975092541775167</v>
      </c>
      <c r="AA335">
        <f t="shared" si="84"/>
        <v>5.8006469166365004</v>
      </c>
      <c r="AB335">
        <f t="shared" si="85"/>
        <v>6.145708046755491</v>
      </c>
      <c r="AC335">
        <f t="shared" si="86"/>
        <v>7.0290878942513162</v>
      </c>
      <c r="AD335">
        <f t="shared" si="87"/>
        <v>7.3175146256874948</v>
      </c>
      <c r="AE335">
        <f t="shared" si="88"/>
        <v>6.4977754942373043</v>
      </c>
      <c r="AF335">
        <f t="shared" si="89"/>
        <v>6.101334703457618</v>
      </c>
      <c r="AG335">
        <f t="shared" si="90"/>
        <v>6.5608323505027029</v>
      </c>
      <c r="AH335">
        <f t="shared" si="91"/>
        <v>5.2938566273923655</v>
      </c>
      <c r="AI335">
        <f t="shared" si="92"/>
        <v>4.5488515478122773</v>
      </c>
      <c r="AJ335">
        <f t="shared" si="93"/>
        <v>4.0432289781286128</v>
      </c>
      <c r="AK335">
        <f t="shared" si="94"/>
        <v>3.6742295970199796</v>
      </c>
      <c r="AL335">
        <f t="shared" si="95"/>
        <v>2.9747655802982358</v>
      </c>
      <c r="AM335">
        <f t="shared" si="96"/>
        <v>2.4066700141294066</v>
      </c>
    </row>
    <row r="336" spans="1:39" x14ac:dyDescent="0.3">
      <c r="A336" t="s">
        <v>172</v>
      </c>
      <c r="B336" t="str">
        <f>VLOOKUP($A336,classification!$A$1:$D$339,2,FALSE)</f>
        <v>Predominantly Urban</v>
      </c>
      <c r="C336" t="str">
        <f>VLOOKUP($A336,classification!$A$1:$D$339,4,FALSE)</f>
        <v>Unitary Authority</v>
      </c>
      <c r="D336">
        <v>405407</v>
      </c>
      <c r="E336">
        <v>55825</v>
      </c>
      <c r="F336">
        <v>26281</v>
      </c>
      <c r="G336">
        <v>42850</v>
      </c>
      <c r="H336">
        <v>37092</v>
      </c>
      <c r="I336">
        <v>33532</v>
      </c>
      <c r="J336">
        <v>30741</v>
      </c>
      <c r="K336">
        <v>28033</v>
      </c>
      <c r="L336">
        <v>24146</v>
      </c>
      <c r="M336">
        <v>21289</v>
      </c>
      <c r="N336">
        <v>21269</v>
      </c>
      <c r="O336">
        <v>16755</v>
      </c>
      <c r="P336">
        <v>14313</v>
      </c>
      <c r="Q336">
        <v>12745</v>
      </c>
      <c r="R336">
        <v>11643</v>
      </c>
      <c r="S336">
        <v>9633</v>
      </c>
      <c r="T336">
        <v>7491</v>
      </c>
      <c r="X336">
        <f t="shared" si="81"/>
        <v>13.77011250422415</v>
      </c>
      <c r="Y336">
        <f t="shared" si="82"/>
        <v>6.4826211683567374</v>
      </c>
      <c r="Z336">
        <f t="shared" si="83"/>
        <v>10.569625092807968</v>
      </c>
      <c r="AA336">
        <f t="shared" si="84"/>
        <v>9.1493240126588837</v>
      </c>
      <c r="AB336">
        <f t="shared" si="85"/>
        <v>8.2711941333030765</v>
      </c>
      <c r="AC336">
        <f t="shared" si="86"/>
        <v>7.5827501745159802</v>
      </c>
      <c r="AD336">
        <f t="shared" si="87"/>
        <v>6.9147794685340909</v>
      </c>
      <c r="AE336">
        <f t="shared" si="88"/>
        <v>5.9559899064397017</v>
      </c>
      <c r="AF336">
        <f t="shared" si="89"/>
        <v>5.2512660116870205</v>
      </c>
      <c r="AG336">
        <f t="shared" si="90"/>
        <v>5.2463326977580556</v>
      </c>
      <c r="AH336">
        <f t="shared" si="91"/>
        <v>4.1328837439906065</v>
      </c>
      <c r="AI336">
        <f t="shared" si="92"/>
        <v>3.5305261132639547</v>
      </c>
      <c r="AJ336">
        <f t="shared" si="93"/>
        <v>3.143754301233082</v>
      </c>
      <c r="AK336">
        <f t="shared" si="94"/>
        <v>2.8719287037470984</v>
      </c>
      <c r="AL336">
        <f t="shared" si="95"/>
        <v>2.3761306538860949</v>
      </c>
      <c r="AM336">
        <f t="shared" si="96"/>
        <v>1.8477727320939203</v>
      </c>
    </row>
    <row r="337" spans="1:39" x14ac:dyDescent="0.3">
      <c r="A337" t="s">
        <v>173</v>
      </c>
      <c r="B337" t="str">
        <f>VLOOKUP($A337,classification!$A$1:$D$339,2,FALSE)</f>
        <v>Predominantly Rural</v>
      </c>
      <c r="C337" t="str">
        <f>VLOOKUP($A337,classification!$A$1:$D$339,4,FALSE)</f>
        <v>Unitary Authority</v>
      </c>
      <c r="D337">
        <v>515098</v>
      </c>
      <c r="E337">
        <v>104388</v>
      </c>
      <c r="F337">
        <v>30791</v>
      </c>
      <c r="G337">
        <v>24440</v>
      </c>
      <c r="H337">
        <v>23774</v>
      </c>
      <c r="I337">
        <v>28970</v>
      </c>
      <c r="J337">
        <v>35031</v>
      </c>
      <c r="K337">
        <v>36696</v>
      </c>
      <c r="L337">
        <v>34548</v>
      </c>
      <c r="M337">
        <v>34579</v>
      </c>
      <c r="N337">
        <v>42391</v>
      </c>
      <c r="O337">
        <v>35033</v>
      </c>
      <c r="P337">
        <v>29023</v>
      </c>
      <c r="Q337">
        <v>24611</v>
      </c>
      <c r="R337">
        <v>20843</v>
      </c>
      <c r="S337">
        <v>16069</v>
      </c>
      <c r="T337">
        <v>13842</v>
      </c>
      <c r="X337">
        <f t="shared" si="81"/>
        <v>20.265658185432674</v>
      </c>
      <c r="Y337">
        <f t="shared" si="82"/>
        <v>5.9776974478642897</v>
      </c>
      <c r="Z337">
        <f t="shared" si="83"/>
        <v>4.7447281876458458</v>
      </c>
      <c r="AA337">
        <f t="shared" si="84"/>
        <v>4.615432403154351</v>
      </c>
      <c r="AB337">
        <f t="shared" si="85"/>
        <v>5.6241724875654731</v>
      </c>
      <c r="AC337">
        <f t="shared" si="86"/>
        <v>6.8008417815638964</v>
      </c>
      <c r="AD337">
        <f t="shared" si="87"/>
        <v>7.1240812427926334</v>
      </c>
      <c r="AE337">
        <f t="shared" si="88"/>
        <v>6.7070732171353802</v>
      </c>
      <c r="AF337">
        <f t="shared" si="89"/>
        <v>6.7130914893864855</v>
      </c>
      <c r="AG337">
        <f t="shared" si="90"/>
        <v>8.2296960966651014</v>
      </c>
      <c r="AH337">
        <f t="shared" si="91"/>
        <v>6.801230057193</v>
      </c>
      <c r="AI337">
        <f t="shared" si="92"/>
        <v>5.6344617917367179</v>
      </c>
      <c r="AJ337">
        <f t="shared" si="93"/>
        <v>4.7779257539342028</v>
      </c>
      <c r="AK337">
        <f t="shared" si="94"/>
        <v>4.046414468703043</v>
      </c>
      <c r="AL337">
        <f t="shared" si="95"/>
        <v>3.1196005420327784</v>
      </c>
      <c r="AM337">
        <f t="shared" si="96"/>
        <v>2.6872556290259331</v>
      </c>
    </row>
    <row r="338" spans="1:39" x14ac:dyDescent="0.3">
      <c r="A338" t="s">
        <v>174</v>
      </c>
      <c r="B338" t="str">
        <f>VLOOKUP($A338,classification!$A$1:$D$339,2,FALSE)</f>
        <v>Predominantly Rural</v>
      </c>
      <c r="C338" t="str">
        <f>VLOOKUP($A338,classification!$A$1:$D$339,4,FALSE)</f>
        <v>Unitary Authority</v>
      </c>
      <c r="D338">
        <v>2210</v>
      </c>
      <c r="E338">
        <v>430</v>
      </c>
      <c r="F338">
        <v>98</v>
      </c>
      <c r="G338">
        <v>123</v>
      </c>
      <c r="H338">
        <v>127</v>
      </c>
      <c r="I338">
        <v>125</v>
      </c>
      <c r="J338">
        <v>168</v>
      </c>
      <c r="K338">
        <v>164</v>
      </c>
      <c r="L338">
        <v>152</v>
      </c>
      <c r="M338">
        <v>153</v>
      </c>
      <c r="N338">
        <v>203</v>
      </c>
      <c r="O338">
        <v>148</v>
      </c>
      <c r="P338">
        <v>110</v>
      </c>
      <c r="Q338">
        <v>102</v>
      </c>
      <c r="R338">
        <v>103</v>
      </c>
      <c r="S338">
        <v>55</v>
      </c>
      <c r="T338">
        <v>60</v>
      </c>
      <c r="X338">
        <f t="shared" si="81"/>
        <v>19.457013574660632</v>
      </c>
      <c r="Y338">
        <f t="shared" si="82"/>
        <v>4.4343891402714934</v>
      </c>
      <c r="Z338">
        <f t="shared" si="83"/>
        <v>5.5656108597285066</v>
      </c>
      <c r="AA338">
        <f t="shared" si="84"/>
        <v>5.746606334841629</v>
      </c>
      <c r="AB338">
        <f t="shared" si="85"/>
        <v>5.6561085972850682</v>
      </c>
      <c r="AC338">
        <f t="shared" si="86"/>
        <v>7.6018099547511309</v>
      </c>
      <c r="AD338">
        <f t="shared" si="87"/>
        <v>7.4208144796380093</v>
      </c>
      <c r="AE338">
        <f t="shared" si="88"/>
        <v>6.877828054298643</v>
      </c>
      <c r="AF338">
        <f t="shared" si="89"/>
        <v>6.9230769230769234</v>
      </c>
      <c r="AG338">
        <f t="shared" si="90"/>
        <v>9.1855203619909496</v>
      </c>
      <c r="AH338">
        <f t="shared" si="91"/>
        <v>6.6968325791855206</v>
      </c>
      <c r="AI338">
        <f t="shared" si="92"/>
        <v>4.9773755656108598</v>
      </c>
      <c r="AJ338">
        <f t="shared" si="93"/>
        <v>4.615384615384615</v>
      </c>
      <c r="AK338">
        <f t="shared" si="94"/>
        <v>4.6606334841628962</v>
      </c>
      <c r="AL338">
        <f t="shared" si="95"/>
        <v>2.4886877828054299</v>
      </c>
      <c r="AM338">
        <f t="shared" si="96"/>
        <v>2.7149321266968327</v>
      </c>
    </row>
    <row r="339" spans="1:39" x14ac:dyDescent="0.3">
      <c r="A339" t="s">
        <v>175</v>
      </c>
      <c r="B339" t="str">
        <f>VLOOKUP($A339,classification!$A$1:$D$339,2,FALSE)</f>
        <v>Urban with Significant Rural</v>
      </c>
      <c r="C339" t="str">
        <f>VLOOKUP($A339,classification!$A$1:$D$339,4,FALSE)</f>
        <v>Unitary Authority</v>
      </c>
      <c r="D339">
        <v>194745</v>
      </c>
      <c r="E339">
        <v>37913</v>
      </c>
      <c r="F339">
        <v>11241</v>
      </c>
      <c r="G339">
        <v>8813</v>
      </c>
      <c r="H339">
        <v>9004</v>
      </c>
      <c r="I339">
        <v>11613</v>
      </c>
      <c r="J339">
        <v>14389</v>
      </c>
      <c r="K339">
        <v>14859</v>
      </c>
      <c r="L339">
        <v>13200</v>
      </c>
      <c r="M339">
        <v>12891</v>
      </c>
      <c r="N339">
        <v>14947</v>
      </c>
      <c r="O339">
        <v>12181</v>
      </c>
      <c r="P339">
        <v>10070</v>
      </c>
      <c r="Q339">
        <v>8767</v>
      </c>
      <c r="R339">
        <v>7411</v>
      </c>
      <c r="S339">
        <v>6334</v>
      </c>
      <c r="T339">
        <v>5331</v>
      </c>
      <c r="X339">
        <f t="shared" si="81"/>
        <v>19.468022285552902</v>
      </c>
      <c r="Y339">
        <f t="shared" si="82"/>
        <v>5.7721635985519528</v>
      </c>
      <c r="Z339">
        <f t="shared" si="83"/>
        <v>4.5254050168168627</v>
      </c>
      <c r="AA339">
        <f t="shared" si="84"/>
        <v>4.6234819892680168</v>
      </c>
      <c r="AB339">
        <f t="shared" si="85"/>
        <v>5.9631826234306402</v>
      </c>
      <c r="AC339">
        <f t="shared" si="86"/>
        <v>7.3886364219877274</v>
      </c>
      <c r="AD339">
        <f t="shared" si="87"/>
        <v>7.6299776630978968</v>
      </c>
      <c r="AE339">
        <f t="shared" si="88"/>
        <v>6.7780944311792348</v>
      </c>
      <c r="AF339">
        <f t="shared" si="89"/>
        <v>6.6194254024493571</v>
      </c>
      <c r="AG339">
        <f t="shared" si="90"/>
        <v>7.6751649593057589</v>
      </c>
      <c r="AH339">
        <f t="shared" si="91"/>
        <v>6.2548460807722916</v>
      </c>
      <c r="AI339">
        <f t="shared" si="92"/>
        <v>5.1708644637859766</v>
      </c>
      <c r="AJ339">
        <f t="shared" si="93"/>
        <v>4.5017843847082082</v>
      </c>
      <c r="AK339">
        <f t="shared" si="94"/>
        <v>3.8054892295052505</v>
      </c>
      <c r="AL339">
        <f t="shared" si="95"/>
        <v>3.2524583429613085</v>
      </c>
      <c r="AM339">
        <f t="shared" si="96"/>
        <v>2.7374258645921592</v>
      </c>
    </row>
    <row r="340" spans="1:39" x14ac:dyDescent="0.3">
      <c r="A340" t="s">
        <v>176</v>
      </c>
      <c r="B340" t="str">
        <f>VLOOKUP($A340,classification!$A$1:$D$339,2,FALSE)</f>
        <v>Predominantly Urban</v>
      </c>
      <c r="C340" t="str">
        <f>VLOOKUP($A340,classification!$A$1:$D$339,4,FALSE)</f>
        <v>Unitary Authority</v>
      </c>
      <c r="D340">
        <v>247516</v>
      </c>
      <c r="E340">
        <v>39194</v>
      </c>
      <c r="F340">
        <v>16989</v>
      </c>
      <c r="G340">
        <v>23942</v>
      </c>
      <c r="H340">
        <v>15077</v>
      </c>
      <c r="I340">
        <v>15688</v>
      </c>
      <c r="J340">
        <v>18235</v>
      </c>
      <c r="K340">
        <v>18126</v>
      </c>
      <c r="L340">
        <v>16312</v>
      </c>
      <c r="M340">
        <v>14316</v>
      </c>
      <c r="N340">
        <v>15787</v>
      </c>
      <c r="O340">
        <v>12566</v>
      </c>
      <c r="P340">
        <v>10898</v>
      </c>
      <c r="Q340">
        <v>9475</v>
      </c>
      <c r="R340">
        <v>7771</v>
      </c>
      <c r="S340">
        <v>6084</v>
      </c>
      <c r="T340">
        <v>4966</v>
      </c>
      <c r="X340">
        <f t="shared" si="81"/>
        <v>15.83493592333425</v>
      </c>
      <c r="Y340">
        <f t="shared" si="82"/>
        <v>6.8637987039221704</v>
      </c>
      <c r="Z340">
        <f t="shared" si="83"/>
        <v>9.6729100340988055</v>
      </c>
      <c r="AA340">
        <f t="shared" si="84"/>
        <v>6.0913233891950416</v>
      </c>
      <c r="AB340">
        <f t="shared" si="85"/>
        <v>6.3381761179075289</v>
      </c>
      <c r="AC340">
        <f t="shared" si="86"/>
        <v>7.367200504209829</v>
      </c>
      <c r="AD340">
        <f t="shared" si="87"/>
        <v>7.3231629470418076</v>
      </c>
      <c r="AE340">
        <f t="shared" si="88"/>
        <v>6.5902810323373036</v>
      </c>
      <c r="AF340">
        <f t="shared" si="89"/>
        <v>5.7838685175907818</v>
      </c>
      <c r="AG340">
        <f t="shared" si="90"/>
        <v>6.3781735322160991</v>
      </c>
      <c r="AH340">
        <f t="shared" si="91"/>
        <v>5.0768435171867674</v>
      </c>
      <c r="AI340">
        <f t="shared" si="92"/>
        <v>4.4029476882302561</v>
      </c>
      <c r="AJ340">
        <f t="shared" si="93"/>
        <v>3.8280353593303058</v>
      </c>
      <c r="AK340">
        <f t="shared" si="94"/>
        <v>3.1395950160797685</v>
      </c>
      <c r="AL340">
        <f t="shared" si="95"/>
        <v>2.4580229156902988</v>
      </c>
      <c r="AM340">
        <f t="shared" si="96"/>
        <v>2.00633494400362</v>
      </c>
    </row>
    <row r="341" spans="1:39" x14ac:dyDescent="0.3">
      <c r="A341" t="s">
        <v>177</v>
      </c>
      <c r="B341" t="str">
        <f>VLOOKUP($A341,classification!$A$1:$D$339,2,FALSE)</f>
        <v>Predominantly Urban</v>
      </c>
      <c r="C341" t="str">
        <f>VLOOKUP($A341,classification!$A$1:$D$339,4,FALSE)</f>
        <v>Unitary Authority</v>
      </c>
      <c r="D341">
        <v>351616</v>
      </c>
      <c r="E341">
        <v>74526</v>
      </c>
      <c r="F341">
        <v>19993</v>
      </c>
      <c r="G341">
        <v>25431</v>
      </c>
      <c r="H341">
        <v>21361</v>
      </c>
      <c r="I341">
        <v>22645</v>
      </c>
      <c r="J341">
        <v>24685</v>
      </c>
      <c r="K341">
        <v>24872</v>
      </c>
      <c r="L341">
        <v>21800</v>
      </c>
      <c r="M341">
        <v>20346</v>
      </c>
      <c r="N341">
        <v>22991</v>
      </c>
      <c r="O341">
        <v>19200</v>
      </c>
      <c r="P341">
        <v>17380</v>
      </c>
      <c r="Q341">
        <v>16744</v>
      </c>
      <c r="R341">
        <v>15559</v>
      </c>
      <c r="S341">
        <v>13283</v>
      </c>
      <c r="T341">
        <v>11560</v>
      </c>
      <c r="X341">
        <f t="shared" si="81"/>
        <v>21.195281215871859</v>
      </c>
      <c r="Y341">
        <f t="shared" si="82"/>
        <v>5.6860324899890786</v>
      </c>
      <c r="Z341">
        <f t="shared" si="83"/>
        <v>7.2326060247542774</v>
      </c>
      <c r="AA341">
        <f t="shared" si="84"/>
        <v>6.0750932835820892</v>
      </c>
      <c r="AB341">
        <f t="shared" si="85"/>
        <v>6.4402643793228975</v>
      </c>
      <c r="AC341">
        <f t="shared" si="86"/>
        <v>7.0204427557335274</v>
      </c>
      <c r="AD341">
        <f t="shared" si="87"/>
        <v>7.0736257735711687</v>
      </c>
      <c r="AE341">
        <f t="shared" si="88"/>
        <v>6.1999453949763375</v>
      </c>
      <c r="AF341">
        <f t="shared" si="89"/>
        <v>5.786426101201311</v>
      </c>
      <c r="AG341">
        <f t="shared" si="90"/>
        <v>6.5386671823807792</v>
      </c>
      <c r="AH341">
        <f t="shared" si="91"/>
        <v>5.4605023662176917</v>
      </c>
      <c r="AI341">
        <f t="shared" si="92"/>
        <v>4.9428922460866396</v>
      </c>
      <c r="AJ341">
        <f t="shared" si="93"/>
        <v>4.7620131052056793</v>
      </c>
      <c r="AK341">
        <f t="shared" si="94"/>
        <v>4.4249977247906811</v>
      </c>
      <c r="AL341">
        <f t="shared" si="95"/>
        <v>3.7777006734619585</v>
      </c>
      <c r="AM341">
        <f t="shared" si="96"/>
        <v>3.2876774663269019</v>
      </c>
    </row>
    <row r="342" spans="1:39" x14ac:dyDescent="0.3">
      <c r="A342" t="s">
        <v>178</v>
      </c>
      <c r="B342" t="str">
        <f>VLOOKUP($A342,classification!$A$1:$D$339,2,FALSE)</f>
        <v>Predominantly Urban</v>
      </c>
      <c r="C342" t="str">
        <f>VLOOKUP($A342,classification!$A$1:$D$339,4,FALSE)</f>
        <v>Unitary Authority</v>
      </c>
      <c r="D342">
        <v>253178</v>
      </c>
      <c r="E342">
        <v>38481</v>
      </c>
      <c r="F342">
        <v>15057</v>
      </c>
      <c r="G342">
        <v>15595</v>
      </c>
      <c r="H342">
        <v>14680</v>
      </c>
      <c r="I342">
        <v>17509</v>
      </c>
      <c r="J342">
        <v>20898</v>
      </c>
      <c r="K342">
        <v>21142</v>
      </c>
      <c r="L342">
        <v>17252</v>
      </c>
      <c r="M342">
        <v>15608</v>
      </c>
      <c r="N342">
        <v>16490</v>
      </c>
      <c r="O342">
        <v>13940</v>
      </c>
      <c r="P342">
        <v>11357</v>
      </c>
      <c r="Q342">
        <v>9853</v>
      </c>
      <c r="R342">
        <v>7615</v>
      </c>
      <c r="S342">
        <v>5534</v>
      </c>
      <c r="T342">
        <v>4122</v>
      </c>
      <c r="X342">
        <f t="shared" si="81"/>
        <v>15.199187923121283</v>
      </c>
      <c r="Y342">
        <f t="shared" si="82"/>
        <v>5.9471992037222821</v>
      </c>
      <c r="Z342">
        <f t="shared" si="83"/>
        <v>6.159697920040446</v>
      </c>
      <c r="AA342">
        <f t="shared" si="84"/>
        <v>5.798292110688922</v>
      </c>
      <c r="AB342">
        <f t="shared" si="85"/>
        <v>6.9156877769790421</v>
      </c>
      <c r="AC342">
        <f t="shared" si="86"/>
        <v>8.2542716981728272</v>
      </c>
      <c r="AD342">
        <f t="shared" si="87"/>
        <v>8.3506465806665666</v>
      </c>
      <c r="AE342">
        <f t="shared" si="88"/>
        <v>6.8141781671393247</v>
      </c>
      <c r="AF342">
        <f t="shared" si="89"/>
        <v>6.1648326473864241</v>
      </c>
      <c r="AG342">
        <f t="shared" si="90"/>
        <v>6.5132041488596952</v>
      </c>
      <c r="AH342">
        <f t="shared" si="91"/>
        <v>5.5060076309947945</v>
      </c>
      <c r="AI342">
        <f t="shared" si="92"/>
        <v>4.4857768052516409</v>
      </c>
      <c r="AJ342">
        <f t="shared" si="93"/>
        <v>3.8917283492246564</v>
      </c>
      <c r="AK342">
        <f t="shared" si="94"/>
        <v>3.0077652876632253</v>
      </c>
      <c r="AL342">
        <f t="shared" si="95"/>
        <v>2.185813933280143</v>
      </c>
      <c r="AM342">
        <f t="shared" si="96"/>
        <v>1.628103547701617</v>
      </c>
    </row>
    <row r="343" spans="1:39" x14ac:dyDescent="0.3">
      <c r="A343" t="s">
        <v>179</v>
      </c>
      <c r="B343" t="str">
        <f>VLOOKUP($A343,classification!$A$1:$D$339,2,FALSE)</f>
        <v>Predominantly Urban</v>
      </c>
      <c r="C343" t="str">
        <f>VLOOKUP($A343,classification!$A$1:$D$339,4,FALSE)</f>
        <v>Unitary Authority</v>
      </c>
      <c r="D343">
        <v>189684</v>
      </c>
      <c r="E343">
        <v>25887</v>
      </c>
      <c r="F343">
        <v>12173</v>
      </c>
      <c r="G343">
        <v>11174</v>
      </c>
      <c r="H343">
        <v>13247</v>
      </c>
      <c r="I343">
        <v>15524</v>
      </c>
      <c r="J343">
        <v>16139</v>
      </c>
      <c r="K343">
        <v>15930</v>
      </c>
      <c r="L343">
        <v>13254</v>
      </c>
      <c r="M343">
        <v>11248</v>
      </c>
      <c r="N343">
        <v>10921</v>
      </c>
      <c r="O343">
        <v>8511</v>
      </c>
      <c r="P343">
        <v>7319</v>
      </c>
      <c r="Q343">
        <v>6545</v>
      </c>
      <c r="R343">
        <v>5355</v>
      </c>
      <c r="S343">
        <v>3973</v>
      </c>
      <c r="T343">
        <v>2695</v>
      </c>
      <c r="X343">
        <f t="shared" si="81"/>
        <v>13.647434680837604</v>
      </c>
      <c r="Y343">
        <f t="shared" si="82"/>
        <v>6.4175154467430042</v>
      </c>
      <c r="Z343">
        <f t="shared" si="83"/>
        <v>5.8908500453385635</v>
      </c>
      <c r="AA343">
        <f t="shared" si="84"/>
        <v>6.9837202926973285</v>
      </c>
      <c r="AB343">
        <f t="shared" si="85"/>
        <v>8.1841378292317746</v>
      </c>
      <c r="AC343">
        <f t="shared" si="86"/>
        <v>8.5083612745408157</v>
      </c>
      <c r="AD343">
        <f t="shared" si="87"/>
        <v>8.3981780223951414</v>
      </c>
      <c r="AE343">
        <f t="shared" si="88"/>
        <v>6.9874106408553169</v>
      </c>
      <c r="AF343">
        <f t="shared" si="89"/>
        <v>5.9298622972944477</v>
      </c>
      <c r="AG343">
        <f t="shared" si="90"/>
        <v>5.7574703190569583</v>
      </c>
      <c r="AH343">
        <f t="shared" si="91"/>
        <v>4.4869361675207191</v>
      </c>
      <c r="AI343">
        <f t="shared" si="92"/>
        <v>3.8585225954745788</v>
      </c>
      <c r="AJ343">
        <f t="shared" si="93"/>
        <v>3.4504755277197865</v>
      </c>
      <c r="AK343">
        <f t="shared" si="94"/>
        <v>2.8231163408616435</v>
      </c>
      <c r="AL343">
        <f t="shared" si="95"/>
        <v>2.0945361759558003</v>
      </c>
      <c r="AM343">
        <f t="shared" si="96"/>
        <v>1.4207840408257946</v>
      </c>
    </row>
    <row r="344" spans="1:39" x14ac:dyDescent="0.3">
      <c r="A344" t="s">
        <v>180</v>
      </c>
      <c r="B344" t="str">
        <f>VLOOKUP($A344,classification!$A$1:$D$339,2,FALSE)</f>
        <v>Predominantly Urban</v>
      </c>
      <c r="C344" t="str">
        <f>VLOOKUP($A344,classification!$A$1:$D$339,4,FALSE)</f>
        <v>Unitary Authority</v>
      </c>
      <c r="D344">
        <v>132178</v>
      </c>
      <c r="E344">
        <v>29607</v>
      </c>
      <c r="F344">
        <v>7927</v>
      </c>
      <c r="G344">
        <v>6287</v>
      </c>
      <c r="H344">
        <v>6072</v>
      </c>
      <c r="I344">
        <v>7293</v>
      </c>
      <c r="J344">
        <v>8795</v>
      </c>
      <c r="K344">
        <v>9376</v>
      </c>
      <c r="L344">
        <v>8472</v>
      </c>
      <c r="M344">
        <v>8544</v>
      </c>
      <c r="N344">
        <v>9878</v>
      </c>
      <c r="O344">
        <v>8677</v>
      </c>
      <c r="P344">
        <v>7662</v>
      </c>
      <c r="Q344">
        <v>6620</v>
      </c>
      <c r="R344">
        <v>5768</v>
      </c>
      <c r="S344">
        <v>4839</v>
      </c>
      <c r="T344">
        <v>4718</v>
      </c>
      <c r="X344">
        <f t="shared" si="81"/>
        <v>22.39934028355702</v>
      </c>
      <c r="Y344">
        <f t="shared" si="82"/>
        <v>5.9972158755617428</v>
      </c>
      <c r="Z344">
        <f t="shared" si="83"/>
        <v>4.7564647672078557</v>
      </c>
      <c r="AA344">
        <f t="shared" si="84"/>
        <v>4.5938053231248768</v>
      </c>
      <c r="AB344">
        <f t="shared" si="85"/>
        <v>5.5175596544054226</v>
      </c>
      <c r="AC344">
        <f t="shared" si="86"/>
        <v>6.6539060963246532</v>
      </c>
      <c r="AD344">
        <f t="shared" si="87"/>
        <v>7.093464873125634</v>
      </c>
      <c r="AE344">
        <f t="shared" si="88"/>
        <v>6.4095386524232474</v>
      </c>
      <c r="AF344">
        <f t="shared" si="89"/>
        <v>6.464010652302199</v>
      </c>
      <c r="AG344">
        <f t="shared" si="90"/>
        <v>7.4732557611705426</v>
      </c>
      <c r="AH344">
        <f t="shared" si="91"/>
        <v>6.5646325409674828</v>
      </c>
      <c r="AI344">
        <f t="shared" si="92"/>
        <v>5.7967286537850473</v>
      </c>
      <c r="AJ344">
        <f t="shared" si="93"/>
        <v>5.0083977666480051</v>
      </c>
      <c r="AK344">
        <f t="shared" si="94"/>
        <v>4.3638124347470839</v>
      </c>
      <c r="AL344">
        <f t="shared" si="95"/>
        <v>3.6609723251978394</v>
      </c>
      <c r="AM344">
        <f t="shared" si="96"/>
        <v>3.5694291031790466</v>
      </c>
    </row>
    <row r="345" spans="1:39" x14ac:dyDescent="0.3">
      <c r="A345" t="s">
        <v>181</v>
      </c>
      <c r="B345" t="str">
        <f>VLOOKUP($A345,classification!$A$1:$D$339,2,FALSE)</f>
        <v>Predominantly Rural</v>
      </c>
      <c r="C345" t="str">
        <f>VLOOKUP($A345,classification!$A$1:$D$339,4,FALSE)</f>
        <v>Unitary Authority</v>
      </c>
      <c r="D345">
        <v>448670</v>
      </c>
      <c r="E345">
        <v>75496</v>
      </c>
      <c r="F345">
        <v>28579</v>
      </c>
      <c r="G345">
        <v>20560</v>
      </c>
      <c r="H345">
        <v>23012</v>
      </c>
      <c r="I345">
        <v>29078</v>
      </c>
      <c r="J345">
        <v>35571</v>
      </c>
      <c r="K345">
        <v>36174</v>
      </c>
      <c r="L345">
        <v>31574</v>
      </c>
      <c r="M345">
        <v>28697</v>
      </c>
      <c r="N345">
        <v>30963</v>
      </c>
      <c r="O345">
        <v>24657</v>
      </c>
      <c r="P345">
        <v>20918</v>
      </c>
      <c r="Q345">
        <v>17862</v>
      </c>
      <c r="R345">
        <v>15269</v>
      </c>
      <c r="S345">
        <v>11909</v>
      </c>
      <c r="T345">
        <v>9538</v>
      </c>
      <c r="X345">
        <f t="shared" si="81"/>
        <v>16.826620901776362</v>
      </c>
      <c r="Y345">
        <f t="shared" si="82"/>
        <v>6.3697149352530813</v>
      </c>
      <c r="Z345">
        <f t="shared" si="83"/>
        <v>4.5824325227895777</v>
      </c>
      <c r="AA345">
        <f t="shared" si="84"/>
        <v>5.128936634943277</v>
      </c>
      <c r="AB345">
        <f t="shared" si="85"/>
        <v>6.4809325339336263</v>
      </c>
      <c r="AC345">
        <f t="shared" si="86"/>
        <v>7.9280986025363855</v>
      </c>
      <c r="AD345">
        <f t="shared" si="87"/>
        <v>8.0624958209820132</v>
      </c>
      <c r="AE345">
        <f t="shared" si="88"/>
        <v>7.0372434082956294</v>
      </c>
      <c r="AF345">
        <f t="shared" si="89"/>
        <v>6.3960148884480796</v>
      </c>
      <c r="AG345">
        <f t="shared" si="90"/>
        <v>6.9010631421757642</v>
      </c>
      <c r="AH345">
        <f t="shared" si="91"/>
        <v>5.4955758129582986</v>
      </c>
      <c r="AI345">
        <f t="shared" si="92"/>
        <v>4.6622239062116924</v>
      </c>
      <c r="AJ345">
        <f t="shared" si="93"/>
        <v>3.9810996946530857</v>
      </c>
      <c r="AK345">
        <f t="shared" si="94"/>
        <v>3.4031693672409564</v>
      </c>
      <c r="AL345">
        <f t="shared" si="95"/>
        <v>2.6542893440613367</v>
      </c>
      <c r="AM345">
        <f t="shared" si="96"/>
        <v>2.1258385896092897</v>
      </c>
    </row>
    <row r="346" spans="1:39" x14ac:dyDescent="0.3">
      <c r="A346" t="s">
        <v>183</v>
      </c>
      <c r="B346" t="str">
        <f>VLOOKUP($A346,classification!$A$1:$D$339,2,FALSE)</f>
        <v>Predominantly Rural</v>
      </c>
      <c r="C346" t="str">
        <f>VLOOKUP($A346,classification!$A$1:$D$339,4,FALSE)</f>
        <v>Unitary Authority</v>
      </c>
      <c r="D346">
        <v>357679</v>
      </c>
      <c r="E346">
        <v>81679</v>
      </c>
      <c r="F346">
        <v>22946</v>
      </c>
      <c r="G346">
        <v>14150</v>
      </c>
      <c r="H346">
        <v>14267</v>
      </c>
      <c r="I346">
        <v>18059</v>
      </c>
      <c r="J346">
        <v>22961</v>
      </c>
      <c r="K346">
        <v>25817</v>
      </c>
      <c r="L346">
        <v>24204</v>
      </c>
      <c r="M346">
        <v>23608</v>
      </c>
      <c r="N346">
        <v>28091</v>
      </c>
      <c r="O346">
        <v>24261</v>
      </c>
      <c r="P346">
        <v>20988</v>
      </c>
      <c r="Q346">
        <v>19370</v>
      </c>
      <c r="R346">
        <v>16892</v>
      </c>
      <c r="S346">
        <v>13359</v>
      </c>
      <c r="T346">
        <v>11070</v>
      </c>
      <c r="X346">
        <f t="shared" si="81"/>
        <v>22.835838838735292</v>
      </c>
      <c r="Y346">
        <f t="shared" si="82"/>
        <v>6.4152494275593481</v>
      </c>
      <c r="Z346">
        <f t="shared" si="83"/>
        <v>3.9560611609851293</v>
      </c>
      <c r="AA346">
        <f t="shared" si="84"/>
        <v>3.9887720553904478</v>
      </c>
      <c r="AB346">
        <f t="shared" si="85"/>
        <v>5.0489405304756501</v>
      </c>
      <c r="AC346">
        <f t="shared" si="86"/>
        <v>6.4194431319702865</v>
      </c>
      <c r="AD346">
        <f t="shared" si="87"/>
        <v>7.2179244518129382</v>
      </c>
      <c r="AE346">
        <f t="shared" si="88"/>
        <v>6.76696143749004</v>
      </c>
      <c r="AF346">
        <f t="shared" si="89"/>
        <v>6.6003315822287583</v>
      </c>
      <c r="AG346">
        <f t="shared" si="90"/>
        <v>7.8536900405111849</v>
      </c>
      <c r="AH346">
        <f t="shared" si="91"/>
        <v>6.7828975142516059</v>
      </c>
      <c r="AI346">
        <f t="shared" si="92"/>
        <v>5.8678312117848686</v>
      </c>
      <c r="AJ346">
        <f t="shared" si="93"/>
        <v>5.415470295991657</v>
      </c>
      <c r="AK346">
        <f t="shared" si="94"/>
        <v>4.72267032730465</v>
      </c>
      <c r="AL346">
        <f t="shared" si="95"/>
        <v>3.7349131483816493</v>
      </c>
      <c r="AM346">
        <f t="shared" si="96"/>
        <v>3.0949538552724651</v>
      </c>
    </row>
    <row r="347" spans="1:39" x14ac:dyDescent="0.3">
      <c r="A347" t="s">
        <v>186</v>
      </c>
      <c r="B347" t="e">
        <f>VLOOKUP($A347,classification!$A$1:$D$339,2,FALSE)</f>
        <v>#N/A</v>
      </c>
      <c r="C347" t="e">
        <f>VLOOKUP($A347,classification!$A$1:$D$339,4,FALSE)</f>
        <v>#N/A</v>
      </c>
      <c r="D347">
        <v>69095</v>
      </c>
      <c r="E347">
        <v>13783</v>
      </c>
      <c r="F347">
        <v>4348</v>
      </c>
      <c r="G347">
        <v>3213</v>
      </c>
      <c r="H347">
        <v>3423</v>
      </c>
      <c r="I347">
        <v>3974</v>
      </c>
      <c r="J347">
        <v>4438</v>
      </c>
      <c r="K347">
        <v>4724</v>
      </c>
      <c r="L347">
        <v>4601</v>
      </c>
      <c r="M347">
        <v>4588</v>
      </c>
      <c r="N347">
        <v>5486</v>
      </c>
      <c r="O347">
        <v>4804</v>
      </c>
      <c r="P347">
        <v>4113</v>
      </c>
      <c r="Q347">
        <v>3236</v>
      </c>
      <c r="R347">
        <v>2778</v>
      </c>
      <c r="S347">
        <v>1965</v>
      </c>
      <c r="T347">
        <v>1691</v>
      </c>
      <c r="X347">
        <f t="shared" si="81"/>
        <v>19.947897821839497</v>
      </c>
      <c r="Y347">
        <f t="shared" si="82"/>
        <v>6.292785295607497</v>
      </c>
      <c r="Z347">
        <f t="shared" si="83"/>
        <v>4.6501194008249511</v>
      </c>
      <c r="AA347">
        <f t="shared" si="84"/>
        <v>4.9540487734278891</v>
      </c>
      <c r="AB347">
        <f t="shared" si="85"/>
        <v>5.7515015558289315</v>
      </c>
      <c r="AC347">
        <f t="shared" si="86"/>
        <v>6.423040741008756</v>
      </c>
      <c r="AD347">
        <f t="shared" si="87"/>
        <v>6.8369636008394243</v>
      </c>
      <c r="AE347">
        <f t="shared" si="88"/>
        <v>6.6589478254577035</v>
      </c>
      <c r="AF347">
        <f t="shared" si="89"/>
        <v>6.6401331500108549</v>
      </c>
      <c r="AG347">
        <f t="shared" si="90"/>
        <v>7.9397930385700848</v>
      </c>
      <c r="AH347">
        <f t="shared" si="91"/>
        <v>6.9527462189738767</v>
      </c>
      <c r="AI347">
        <f t="shared" si="92"/>
        <v>5.9526738548375429</v>
      </c>
      <c r="AJ347">
        <f t="shared" si="93"/>
        <v>4.6834069035386063</v>
      </c>
      <c r="AK347">
        <f t="shared" si="94"/>
        <v>4.0205514147188657</v>
      </c>
      <c r="AL347">
        <f t="shared" si="95"/>
        <v>2.843910557927491</v>
      </c>
      <c r="AM347">
        <f t="shared" si="96"/>
        <v>2.4473550908169912</v>
      </c>
    </row>
    <row r="348" spans="1:39" x14ac:dyDescent="0.3">
      <c r="A348" t="s">
        <v>187</v>
      </c>
      <c r="B348" t="e">
        <f>VLOOKUP($A348,classification!$A$1:$D$339,2,FALSE)</f>
        <v>#N/A</v>
      </c>
      <c r="C348" t="e">
        <f>VLOOKUP($A348,classification!$A$1:$D$339,4,FALSE)</f>
        <v>#N/A</v>
      </c>
      <c r="D348">
        <v>118641</v>
      </c>
      <c r="E348">
        <v>23040</v>
      </c>
      <c r="F348">
        <v>7381</v>
      </c>
      <c r="G348">
        <v>8670</v>
      </c>
      <c r="H348">
        <v>6055</v>
      </c>
      <c r="I348">
        <v>6905</v>
      </c>
      <c r="J348">
        <v>7607</v>
      </c>
      <c r="K348">
        <v>7936</v>
      </c>
      <c r="L348">
        <v>7373</v>
      </c>
      <c r="M348">
        <v>7274</v>
      </c>
      <c r="N348">
        <v>8732</v>
      </c>
      <c r="O348">
        <v>7608</v>
      </c>
      <c r="P348">
        <v>6315</v>
      </c>
      <c r="Q348">
        <v>5590</v>
      </c>
      <c r="R348">
        <v>4762</v>
      </c>
      <c r="S348">
        <v>3569</v>
      </c>
      <c r="T348">
        <v>2804</v>
      </c>
      <c r="X348">
        <f t="shared" si="81"/>
        <v>19.419930715351356</v>
      </c>
      <c r="Y348">
        <f t="shared" si="82"/>
        <v>6.2212894361982789</v>
      </c>
      <c r="Z348">
        <f t="shared" si="83"/>
        <v>7.3077603863757048</v>
      </c>
      <c r="AA348">
        <f t="shared" si="84"/>
        <v>5.103631965340818</v>
      </c>
      <c r="AB348">
        <f t="shared" si="85"/>
        <v>5.8200790620443188</v>
      </c>
      <c r="AC348">
        <f t="shared" si="86"/>
        <v>6.4117800760276804</v>
      </c>
      <c r="AD348">
        <f t="shared" si="87"/>
        <v>6.6890872463987998</v>
      </c>
      <c r="AE348">
        <f t="shared" si="88"/>
        <v>6.2145464046998926</v>
      </c>
      <c r="AF348">
        <f t="shared" si="89"/>
        <v>6.1311013899073679</v>
      </c>
      <c r="AG348">
        <f t="shared" si="90"/>
        <v>7.3600188804881954</v>
      </c>
      <c r="AH348">
        <f t="shared" si="91"/>
        <v>6.412622954964978</v>
      </c>
      <c r="AI348">
        <f t="shared" si="92"/>
        <v>5.322780489038359</v>
      </c>
      <c r="AJ348">
        <f t="shared" si="93"/>
        <v>4.7116932594971388</v>
      </c>
      <c r="AK348">
        <f t="shared" si="94"/>
        <v>4.0137894994141989</v>
      </c>
      <c r="AL348">
        <f t="shared" si="95"/>
        <v>3.0082349272174036</v>
      </c>
      <c r="AM348">
        <f t="shared" si="96"/>
        <v>2.3634325401842533</v>
      </c>
    </row>
    <row r="349" spans="1:39" x14ac:dyDescent="0.3">
      <c r="A349" t="s">
        <v>188</v>
      </c>
      <c r="B349" t="e">
        <f>VLOOKUP($A349,classification!$A$1:$D$339,2,FALSE)</f>
        <v>#N/A</v>
      </c>
      <c r="C349" t="e">
        <f>VLOOKUP($A349,classification!$A$1:$D$339,4,FALSE)</f>
        <v>#N/A</v>
      </c>
      <c r="D349">
        <v>112374</v>
      </c>
      <c r="E349">
        <v>26126</v>
      </c>
      <c r="F349">
        <v>6785</v>
      </c>
      <c r="G349">
        <v>4885</v>
      </c>
      <c r="H349">
        <v>4957</v>
      </c>
      <c r="I349">
        <v>5909</v>
      </c>
      <c r="J349">
        <v>7242</v>
      </c>
      <c r="K349">
        <v>7895</v>
      </c>
      <c r="L349">
        <v>7315</v>
      </c>
      <c r="M349">
        <v>7086</v>
      </c>
      <c r="N349">
        <v>8324</v>
      </c>
      <c r="O349">
        <v>7449</v>
      </c>
      <c r="P349">
        <v>6800</v>
      </c>
      <c r="Q349">
        <v>6127</v>
      </c>
      <c r="R349">
        <v>5405</v>
      </c>
      <c r="S349">
        <v>4260</v>
      </c>
      <c r="T349">
        <v>3534</v>
      </c>
      <c r="X349">
        <f t="shared" si="81"/>
        <v>23.249150159289517</v>
      </c>
      <c r="Y349">
        <f t="shared" si="82"/>
        <v>6.037873529464111</v>
      </c>
      <c r="Z349">
        <f t="shared" si="83"/>
        <v>4.3470909641020166</v>
      </c>
      <c r="AA349">
        <f t="shared" si="84"/>
        <v>4.4111627244736331</v>
      </c>
      <c r="AB349">
        <f t="shared" si="85"/>
        <v>5.2583337782761133</v>
      </c>
      <c r="AC349">
        <f t="shared" si="86"/>
        <v>6.4445512307117303</v>
      </c>
      <c r="AD349">
        <f t="shared" si="87"/>
        <v>7.0256465018598604</v>
      </c>
      <c r="AE349">
        <f t="shared" si="88"/>
        <v>6.509512876644064</v>
      </c>
      <c r="AF349">
        <f t="shared" si="89"/>
        <v>6.3057290832398953</v>
      </c>
      <c r="AG349">
        <f t="shared" si="90"/>
        <v>7.4074074074074074</v>
      </c>
      <c r="AH349">
        <f t="shared" si="91"/>
        <v>6.6287575417801268</v>
      </c>
      <c r="AI349">
        <f t="shared" si="92"/>
        <v>6.0512218128748643</v>
      </c>
      <c r="AJ349">
        <f t="shared" si="93"/>
        <v>5.4523288305123963</v>
      </c>
      <c r="AK349">
        <f t="shared" si="94"/>
        <v>4.8098314556748001</v>
      </c>
      <c r="AL349">
        <f t="shared" si="95"/>
        <v>3.7909124886539591</v>
      </c>
      <c r="AM349">
        <f t="shared" si="96"/>
        <v>3.1448555715734958</v>
      </c>
    </row>
    <row r="350" spans="1:39" x14ac:dyDescent="0.3">
      <c r="A350" t="s">
        <v>189</v>
      </c>
      <c r="B350" t="e">
        <f>VLOOKUP($A350,classification!$A$1:$D$339,2,FALSE)</f>
        <v>#N/A</v>
      </c>
      <c r="C350" t="e">
        <f>VLOOKUP($A350,classification!$A$1:$D$339,4,FALSE)</f>
        <v>#N/A</v>
      </c>
      <c r="D350">
        <v>93978</v>
      </c>
      <c r="E350">
        <v>19095</v>
      </c>
      <c r="F350">
        <v>6052</v>
      </c>
      <c r="G350">
        <v>4102</v>
      </c>
      <c r="H350">
        <v>4545</v>
      </c>
      <c r="I350">
        <v>5294</v>
      </c>
      <c r="J350">
        <v>6378</v>
      </c>
      <c r="K350">
        <v>6808</v>
      </c>
      <c r="L350">
        <v>5949</v>
      </c>
      <c r="M350">
        <v>6182</v>
      </c>
      <c r="N350">
        <v>7163</v>
      </c>
      <c r="O350">
        <v>5951</v>
      </c>
      <c r="P350">
        <v>5320</v>
      </c>
      <c r="Q350">
        <v>4381</v>
      </c>
      <c r="R350">
        <v>3729</v>
      </c>
      <c r="S350">
        <v>3009</v>
      </c>
      <c r="T350">
        <v>2656</v>
      </c>
      <c r="X350">
        <f t="shared" si="81"/>
        <v>20.318585200791674</v>
      </c>
      <c r="Y350">
        <f t="shared" si="82"/>
        <v>6.4398050607589008</v>
      </c>
      <c r="Z350">
        <f t="shared" si="83"/>
        <v>4.3648513481878739</v>
      </c>
      <c r="AA350">
        <f t="shared" si="84"/>
        <v>4.8362382685309324</v>
      </c>
      <c r="AB350">
        <f t="shared" si="85"/>
        <v>5.6332333099235994</v>
      </c>
      <c r="AC350">
        <f t="shared" si="86"/>
        <v>6.7866947583476982</v>
      </c>
      <c r="AD350">
        <f t="shared" si="87"/>
        <v>7.2442486539402839</v>
      </c>
      <c r="AE350">
        <f t="shared" si="88"/>
        <v>6.330204941582072</v>
      </c>
      <c r="AF350">
        <f t="shared" si="89"/>
        <v>6.5781353082636365</v>
      </c>
      <c r="AG350">
        <f t="shared" si="90"/>
        <v>7.6219966375109065</v>
      </c>
      <c r="AH350">
        <f t="shared" si="91"/>
        <v>6.3323330992359912</v>
      </c>
      <c r="AI350">
        <f t="shared" si="92"/>
        <v>5.6608993594245458</v>
      </c>
      <c r="AJ350">
        <f t="shared" si="93"/>
        <v>4.6617293409095746</v>
      </c>
      <c r="AK350">
        <f t="shared" si="94"/>
        <v>3.9679499457319798</v>
      </c>
      <c r="AL350">
        <f t="shared" si="95"/>
        <v>3.2018131903211389</v>
      </c>
      <c r="AM350">
        <f t="shared" si="96"/>
        <v>2.826193364404435</v>
      </c>
    </row>
    <row r="351" spans="1:39" x14ac:dyDescent="0.3">
      <c r="A351" t="s">
        <v>190</v>
      </c>
      <c r="B351" t="e">
        <f>VLOOKUP($A351,classification!$A$1:$D$339,2,FALSE)</f>
        <v>#N/A</v>
      </c>
      <c r="C351" t="e">
        <f>VLOOKUP($A351,classification!$A$1:$D$339,4,FALSE)</f>
        <v>#N/A</v>
      </c>
      <c r="D351">
        <v>149890</v>
      </c>
      <c r="E351">
        <v>23737</v>
      </c>
      <c r="F351">
        <v>9633</v>
      </c>
      <c r="G351">
        <v>7653</v>
      </c>
      <c r="H351">
        <v>8205</v>
      </c>
      <c r="I351">
        <v>9933</v>
      </c>
      <c r="J351">
        <v>11514</v>
      </c>
      <c r="K351">
        <v>11892</v>
      </c>
      <c r="L351">
        <v>10032</v>
      </c>
      <c r="M351">
        <v>9726</v>
      </c>
      <c r="N351">
        <v>11165</v>
      </c>
      <c r="O351">
        <v>8855</v>
      </c>
      <c r="P351">
        <v>7438</v>
      </c>
      <c r="Q351">
        <v>5735</v>
      </c>
      <c r="R351">
        <v>4608</v>
      </c>
      <c r="S351">
        <v>3307</v>
      </c>
      <c r="T351">
        <v>2649</v>
      </c>
      <c r="X351">
        <f t="shared" si="81"/>
        <v>15.836279938621656</v>
      </c>
      <c r="Y351">
        <f t="shared" si="82"/>
        <v>6.4267129228100606</v>
      </c>
      <c r="Z351">
        <f t="shared" si="83"/>
        <v>5.1057442124224428</v>
      </c>
      <c r="AA351">
        <f t="shared" si="84"/>
        <v>5.4740142771365665</v>
      </c>
      <c r="AB351">
        <f t="shared" si="85"/>
        <v>6.6268596971112146</v>
      </c>
      <c r="AC351">
        <f t="shared" si="86"/>
        <v>7.6816331976782974</v>
      </c>
      <c r="AD351">
        <f t="shared" si="87"/>
        <v>7.933818133297752</v>
      </c>
      <c r="AE351">
        <f t="shared" si="88"/>
        <v>6.6929081326305955</v>
      </c>
      <c r="AF351">
        <f t="shared" si="89"/>
        <v>6.4887584228434187</v>
      </c>
      <c r="AG351">
        <f t="shared" si="90"/>
        <v>7.4487957835746217</v>
      </c>
      <c r="AH351">
        <f t="shared" si="91"/>
        <v>5.9076656214557346</v>
      </c>
      <c r="AI351">
        <f t="shared" si="92"/>
        <v>4.9623056908399494</v>
      </c>
      <c r="AJ351">
        <f t="shared" si="93"/>
        <v>3.8261391687237309</v>
      </c>
      <c r="AK351">
        <f t="shared" si="94"/>
        <v>3.0742544532657283</v>
      </c>
      <c r="AL351">
        <f t="shared" si="95"/>
        <v>2.2062846087130561</v>
      </c>
      <c r="AM351">
        <f t="shared" si="96"/>
        <v>1.7672960170791914</v>
      </c>
    </row>
    <row r="352" spans="1:39" x14ac:dyDescent="0.3">
      <c r="A352" t="s">
        <v>191</v>
      </c>
      <c r="B352" t="e">
        <f>VLOOKUP($A352,classification!$A$1:$D$339,2,FALSE)</f>
        <v>#N/A</v>
      </c>
      <c r="C352" t="e">
        <f>VLOOKUP($A352,classification!$A$1:$D$339,4,FALSE)</f>
        <v>#N/A</v>
      </c>
      <c r="D352">
        <v>129249</v>
      </c>
      <c r="E352">
        <v>20873</v>
      </c>
      <c r="F352">
        <v>7904</v>
      </c>
      <c r="G352">
        <v>7986</v>
      </c>
      <c r="H352">
        <v>7587</v>
      </c>
      <c r="I352">
        <v>8711</v>
      </c>
      <c r="J352">
        <v>9704</v>
      </c>
      <c r="K352">
        <v>9595</v>
      </c>
      <c r="L352">
        <v>8592</v>
      </c>
      <c r="M352">
        <v>8427</v>
      </c>
      <c r="N352">
        <v>9232</v>
      </c>
      <c r="O352">
        <v>7404</v>
      </c>
      <c r="P352">
        <v>5932</v>
      </c>
      <c r="Q352">
        <v>5017</v>
      </c>
      <c r="R352">
        <v>4156</v>
      </c>
      <c r="S352">
        <v>3141</v>
      </c>
      <c r="T352">
        <v>2627</v>
      </c>
      <c r="X352">
        <f t="shared" si="81"/>
        <v>16.14944796478116</v>
      </c>
      <c r="Y352">
        <f t="shared" si="82"/>
        <v>6.1153277781646276</v>
      </c>
      <c r="Z352">
        <f t="shared" si="83"/>
        <v>6.178771209061579</v>
      </c>
      <c r="AA352">
        <f t="shared" si="84"/>
        <v>5.8700647587215373</v>
      </c>
      <c r="AB352">
        <f t="shared" si="85"/>
        <v>6.7397039822358398</v>
      </c>
      <c r="AC352">
        <f t="shared" si="86"/>
        <v>7.507988456390378</v>
      </c>
      <c r="AD352">
        <f t="shared" si="87"/>
        <v>7.4236551153200407</v>
      </c>
      <c r="AE352">
        <f t="shared" si="88"/>
        <v>6.6476336373975817</v>
      </c>
      <c r="AF352">
        <f t="shared" si="89"/>
        <v>6.5199730752268881</v>
      </c>
      <c r="AG352">
        <f t="shared" si="90"/>
        <v>7.1428018785445149</v>
      </c>
      <c r="AH352">
        <f t="shared" si="91"/>
        <v>5.7284775897685858</v>
      </c>
      <c r="AI352">
        <f t="shared" si="92"/>
        <v>4.589590635130639</v>
      </c>
      <c r="AJ352">
        <f t="shared" si="93"/>
        <v>3.8816547903658831</v>
      </c>
      <c r="AK352">
        <f t="shared" si="94"/>
        <v>3.2154987659478991</v>
      </c>
      <c r="AL352">
        <f t="shared" si="95"/>
        <v>2.4301928835039344</v>
      </c>
      <c r="AM352">
        <f t="shared" si="96"/>
        <v>2.0325108898328033</v>
      </c>
    </row>
    <row r="353" spans="1:39" x14ac:dyDescent="0.3">
      <c r="A353" t="s">
        <v>192</v>
      </c>
      <c r="B353" t="e">
        <f>VLOOKUP($A353,classification!$A$1:$D$339,2,FALSE)</f>
        <v>#N/A</v>
      </c>
      <c r="C353" t="e">
        <f>VLOOKUP($A353,classification!$A$1:$D$339,4,FALSE)</f>
        <v>#N/A</v>
      </c>
      <c r="D353">
        <v>130210</v>
      </c>
      <c r="E353">
        <v>26687</v>
      </c>
      <c r="F353">
        <v>7878</v>
      </c>
      <c r="G353">
        <v>5156</v>
      </c>
      <c r="H353">
        <v>5420</v>
      </c>
      <c r="I353">
        <v>6992</v>
      </c>
      <c r="J353">
        <v>8701</v>
      </c>
      <c r="K353">
        <v>9512</v>
      </c>
      <c r="L353">
        <v>8748</v>
      </c>
      <c r="M353">
        <v>9102</v>
      </c>
      <c r="N353">
        <v>10408</v>
      </c>
      <c r="O353">
        <v>9074</v>
      </c>
      <c r="P353">
        <v>7469</v>
      </c>
      <c r="Q353">
        <v>6377</v>
      </c>
      <c r="R353">
        <v>5320</v>
      </c>
      <c r="S353">
        <v>4143</v>
      </c>
      <c r="T353">
        <v>3378</v>
      </c>
      <c r="X353">
        <f t="shared" si="81"/>
        <v>20.49535365947316</v>
      </c>
      <c r="Y353">
        <f t="shared" si="82"/>
        <v>6.0502265571000695</v>
      </c>
      <c r="Z353">
        <f t="shared" si="83"/>
        <v>3.9597573151063665</v>
      </c>
      <c r="AA353">
        <f t="shared" si="84"/>
        <v>4.1625067199139849</v>
      </c>
      <c r="AB353">
        <f t="shared" si="85"/>
        <v>5.3697872667229856</v>
      </c>
      <c r="AC353">
        <f t="shared" si="86"/>
        <v>6.6822824667844252</v>
      </c>
      <c r="AD353">
        <f t="shared" si="87"/>
        <v>7.3051224944320712</v>
      </c>
      <c r="AE353">
        <f t="shared" si="88"/>
        <v>6.7183780047615391</v>
      </c>
      <c r="AF353">
        <f t="shared" si="89"/>
        <v>6.9902465248444816</v>
      </c>
      <c r="AG353">
        <f t="shared" si="90"/>
        <v>7.9932416865064129</v>
      </c>
      <c r="AH353">
        <f t="shared" si="91"/>
        <v>6.9687428000921585</v>
      </c>
      <c r="AI353">
        <f t="shared" si="92"/>
        <v>5.7361185776822055</v>
      </c>
      <c r="AJ353">
        <f t="shared" si="93"/>
        <v>4.8974733123416021</v>
      </c>
      <c r="AK353">
        <f t="shared" si="94"/>
        <v>4.0857077029414022</v>
      </c>
      <c r="AL353">
        <f t="shared" si="95"/>
        <v>3.1817832731741036</v>
      </c>
      <c r="AM353">
        <f t="shared" si="96"/>
        <v>2.5942707933338451</v>
      </c>
    </row>
    <row r="354" spans="1:39" x14ac:dyDescent="0.3">
      <c r="A354" t="s">
        <v>193</v>
      </c>
      <c r="B354" t="e">
        <f>VLOOKUP($A354,classification!$A$1:$D$339,2,FALSE)</f>
        <v>#N/A</v>
      </c>
      <c r="C354" t="e">
        <f>VLOOKUP($A354,classification!$A$1:$D$339,4,FALSE)</f>
        <v>#N/A</v>
      </c>
      <c r="D354">
        <v>75485</v>
      </c>
      <c r="E354">
        <v>14622</v>
      </c>
      <c r="F354">
        <v>5721</v>
      </c>
      <c r="G354">
        <v>7699</v>
      </c>
      <c r="H354">
        <v>3456</v>
      </c>
      <c r="I354">
        <v>3482</v>
      </c>
      <c r="J354">
        <v>4329</v>
      </c>
      <c r="K354">
        <v>4798</v>
      </c>
      <c r="L354">
        <v>4728</v>
      </c>
      <c r="M354">
        <v>4926</v>
      </c>
      <c r="N354">
        <v>5796</v>
      </c>
      <c r="O354">
        <v>4814</v>
      </c>
      <c r="P354">
        <v>4116</v>
      </c>
      <c r="Q354">
        <v>3453</v>
      </c>
      <c r="R354">
        <v>2903</v>
      </c>
      <c r="S354">
        <v>2299</v>
      </c>
      <c r="T354">
        <v>1851</v>
      </c>
      <c r="X354">
        <f t="shared" si="81"/>
        <v>19.370735907796252</v>
      </c>
      <c r="Y354">
        <f t="shared" si="82"/>
        <v>7.5789892031529442</v>
      </c>
      <c r="Z354">
        <f t="shared" si="83"/>
        <v>10.199377359740346</v>
      </c>
      <c r="AA354">
        <f t="shared" si="84"/>
        <v>4.5783930582234884</v>
      </c>
      <c r="AB354">
        <f t="shared" si="85"/>
        <v>4.6128369874809563</v>
      </c>
      <c r="AC354">
        <f t="shared" si="86"/>
        <v>5.7349142213684834</v>
      </c>
      <c r="AD354">
        <f t="shared" si="87"/>
        <v>6.3562297145128168</v>
      </c>
      <c r="AE354">
        <f t="shared" si="88"/>
        <v>6.2634960588196327</v>
      </c>
      <c r="AF354">
        <f t="shared" si="89"/>
        <v>6.5257998277803537</v>
      </c>
      <c r="AG354">
        <f t="shared" si="90"/>
        <v>7.6783466913956415</v>
      </c>
      <c r="AH354">
        <f t="shared" si="91"/>
        <v>6.3774259786712593</v>
      </c>
      <c r="AI354">
        <f t="shared" si="92"/>
        <v>5.4527389547592238</v>
      </c>
      <c r="AJ354">
        <f t="shared" si="93"/>
        <v>4.5744187586937803</v>
      </c>
      <c r="AK354">
        <f t="shared" si="94"/>
        <v>3.8457971782473339</v>
      </c>
      <c r="AL354">
        <f t="shared" si="95"/>
        <v>3.0456382062661458</v>
      </c>
      <c r="AM354">
        <f t="shared" si="96"/>
        <v>2.4521428098297675</v>
      </c>
    </row>
    <row r="355" spans="1:39" x14ac:dyDescent="0.3">
      <c r="A355" t="s">
        <v>194</v>
      </c>
      <c r="B355" t="e">
        <f>VLOOKUP($A355,classification!$A$1:$D$339,2,FALSE)</f>
        <v>#N/A</v>
      </c>
      <c r="C355" t="e">
        <f>VLOOKUP($A355,classification!$A$1:$D$339,4,FALSE)</f>
        <v>#N/A</v>
      </c>
      <c r="D355">
        <v>117204</v>
      </c>
      <c r="E355">
        <v>23403</v>
      </c>
      <c r="F355">
        <v>7473</v>
      </c>
      <c r="G355">
        <v>4901</v>
      </c>
      <c r="H355">
        <v>5200</v>
      </c>
      <c r="I355">
        <v>6051</v>
      </c>
      <c r="J355">
        <v>7553</v>
      </c>
      <c r="K355">
        <v>8440</v>
      </c>
      <c r="L355">
        <v>7683</v>
      </c>
      <c r="M355">
        <v>7960</v>
      </c>
      <c r="N355">
        <v>9294</v>
      </c>
      <c r="O355">
        <v>7900</v>
      </c>
      <c r="P355">
        <v>6839</v>
      </c>
      <c r="Q355">
        <v>5836</v>
      </c>
      <c r="R355">
        <v>4646</v>
      </c>
      <c r="S355">
        <v>3416</v>
      </c>
      <c r="T355">
        <v>2666</v>
      </c>
      <c r="X355">
        <f t="shared" si="81"/>
        <v>19.967748541005427</v>
      </c>
      <c r="Y355">
        <f t="shared" si="82"/>
        <v>6.3760622504351385</v>
      </c>
      <c r="Z355">
        <f t="shared" si="83"/>
        <v>4.1815978976826731</v>
      </c>
      <c r="AA355">
        <f t="shared" si="84"/>
        <v>4.4367086447561519</v>
      </c>
      <c r="AB355">
        <f t="shared" si="85"/>
        <v>5.1627930787345138</v>
      </c>
      <c r="AC355">
        <f t="shared" si="86"/>
        <v>6.4443193065083104</v>
      </c>
      <c r="AD355">
        <f t="shared" si="87"/>
        <v>7.2011194157196003</v>
      </c>
      <c r="AE355">
        <f t="shared" si="88"/>
        <v>6.5552370226272139</v>
      </c>
      <c r="AF355">
        <f t="shared" si="89"/>
        <v>6.7915770792805708</v>
      </c>
      <c r="AG355">
        <f t="shared" si="90"/>
        <v>7.9297634893007061</v>
      </c>
      <c r="AH355">
        <f t="shared" si="91"/>
        <v>6.7403842872256918</v>
      </c>
      <c r="AI355">
        <f t="shared" si="92"/>
        <v>5.8351250810552537</v>
      </c>
      <c r="AJ355">
        <f t="shared" si="93"/>
        <v>4.9793522405378656</v>
      </c>
      <c r="AK355">
        <f t="shared" si="94"/>
        <v>3.9640285314494386</v>
      </c>
      <c r="AL355">
        <f t="shared" si="95"/>
        <v>2.914576294324426</v>
      </c>
      <c r="AM355">
        <f t="shared" si="96"/>
        <v>2.2746663936384426</v>
      </c>
    </row>
    <row r="356" spans="1:39" x14ac:dyDescent="0.3">
      <c r="A356" t="s">
        <v>195</v>
      </c>
      <c r="B356" t="e">
        <f>VLOOKUP($A356,classification!$A$1:$D$339,2,FALSE)</f>
        <v>#N/A</v>
      </c>
      <c r="C356" t="e">
        <f>VLOOKUP($A356,classification!$A$1:$D$339,4,FALSE)</f>
        <v>#N/A</v>
      </c>
      <c r="D356">
        <v>178229</v>
      </c>
      <c r="E356">
        <v>34812</v>
      </c>
      <c r="F356">
        <v>11359</v>
      </c>
      <c r="G356">
        <v>8610</v>
      </c>
      <c r="H356">
        <v>8659</v>
      </c>
      <c r="I356">
        <v>9838</v>
      </c>
      <c r="J356">
        <v>11811</v>
      </c>
      <c r="K356">
        <v>12769</v>
      </c>
      <c r="L356">
        <v>12084</v>
      </c>
      <c r="M356">
        <v>12044</v>
      </c>
      <c r="N356">
        <v>13537</v>
      </c>
      <c r="O356">
        <v>11616</v>
      </c>
      <c r="P356">
        <v>9619</v>
      </c>
      <c r="Q356">
        <v>8288</v>
      </c>
      <c r="R356">
        <v>7161</v>
      </c>
      <c r="S356">
        <v>5622</v>
      </c>
      <c r="T356">
        <v>4122</v>
      </c>
      <c r="X356">
        <f t="shared" si="81"/>
        <v>19.532174898585527</v>
      </c>
      <c r="Y356">
        <f t="shared" si="82"/>
        <v>6.3732613659954325</v>
      </c>
      <c r="Z356">
        <f t="shared" si="83"/>
        <v>4.8308636641623979</v>
      </c>
      <c r="AA356">
        <f t="shared" si="84"/>
        <v>4.8583563842023461</v>
      </c>
      <c r="AB356">
        <f t="shared" si="85"/>
        <v>5.5198648929186609</v>
      </c>
      <c r="AC356">
        <f t="shared" si="86"/>
        <v>6.6268676814659795</v>
      </c>
      <c r="AD356">
        <f t="shared" si="87"/>
        <v>7.1643784120429332</v>
      </c>
      <c r="AE356">
        <f t="shared" si="88"/>
        <v>6.7800414074028357</v>
      </c>
      <c r="AF356">
        <f t="shared" si="89"/>
        <v>6.7575983706355309</v>
      </c>
      <c r="AG356">
        <f t="shared" si="90"/>
        <v>7.595284717975189</v>
      </c>
      <c r="AH356">
        <f t="shared" si="91"/>
        <v>6.5174578772253673</v>
      </c>
      <c r="AI356">
        <f t="shared" si="92"/>
        <v>5.3969892666176662</v>
      </c>
      <c r="AJ356">
        <f t="shared" si="93"/>
        <v>4.6501972181855926</v>
      </c>
      <c r="AK356">
        <f t="shared" si="94"/>
        <v>4.0178646572667747</v>
      </c>
      <c r="AL356">
        <f t="shared" si="95"/>
        <v>3.1543688176447153</v>
      </c>
      <c r="AM356">
        <f t="shared" si="96"/>
        <v>2.3127549388707784</v>
      </c>
    </row>
    <row r="357" spans="1:39" x14ac:dyDescent="0.3">
      <c r="A357" t="s">
        <v>196</v>
      </c>
      <c r="B357" t="e">
        <f>VLOOKUP($A357,classification!$A$1:$D$339,2,FALSE)</f>
        <v>#N/A</v>
      </c>
      <c r="C357" t="e">
        <f>VLOOKUP($A357,classification!$A$1:$D$339,4,FALSE)</f>
        <v>#N/A</v>
      </c>
      <c r="D357">
        <v>229347</v>
      </c>
      <c r="E357">
        <v>41027</v>
      </c>
      <c r="F357">
        <v>15184</v>
      </c>
      <c r="G357">
        <v>18868</v>
      </c>
      <c r="H357">
        <v>13360</v>
      </c>
      <c r="I357">
        <v>13916</v>
      </c>
      <c r="J357">
        <v>15477</v>
      </c>
      <c r="K357">
        <v>16071</v>
      </c>
      <c r="L357">
        <v>15076</v>
      </c>
      <c r="M357">
        <v>13985</v>
      </c>
      <c r="N357">
        <v>15345</v>
      </c>
      <c r="O357">
        <v>12490</v>
      </c>
      <c r="P357">
        <v>11178</v>
      </c>
      <c r="Q357">
        <v>10019</v>
      </c>
      <c r="R357">
        <v>8423</v>
      </c>
      <c r="S357">
        <v>6337</v>
      </c>
      <c r="T357">
        <v>5070</v>
      </c>
      <c r="X357">
        <f t="shared" si="81"/>
        <v>17.888614195956347</v>
      </c>
      <c r="Y357">
        <f t="shared" si="82"/>
        <v>6.6205356948205125</v>
      </c>
      <c r="Z357">
        <f t="shared" si="83"/>
        <v>8.2268353194068382</v>
      </c>
      <c r="AA357">
        <f t="shared" si="84"/>
        <v>5.8252342520285856</v>
      </c>
      <c r="AB357">
        <f t="shared" si="85"/>
        <v>6.0676616655112126</v>
      </c>
      <c r="AC357">
        <f t="shared" si="86"/>
        <v>6.748289709479522</v>
      </c>
      <c r="AD357">
        <f t="shared" si="87"/>
        <v>7.0072859030203141</v>
      </c>
      <c r="AE357">
        <f t="shared" si="88"/>
        <v>6.5734454778130953</v>
      </c>
      <c r="AF357">
        <f t="shared" si="89"/>
        <v>6.0977470819326172</v>
      </c>
      <c r="AG357">
        <f t="shared" si="90"/>
        <v>6.6907349998037908</v>
      </c>
      <c r="AH357">
        <f t="shared" si="91"/>
        <v>5.4458963928021733</v>
      </c>
      <c r="AI357">
        <f t="shared" si="92"/>
        <v>4.8738374602676293</v>
      </c>
      <c r="AJ357">
        <f t="shared" si="93"/>
        <v>4.3684896684935923</v>
      </c>
      <c r="AK357">
        <f t="shared" si="94"/>
        <v>3.6726009060506568</v>
      </c>
      <c r="AL357">
        <f t="shared" si="95"/>
        <v>2.7630620849629599</v>
      </c>
      <c r="AM357">
        <f t="shared" si="96"/>
        <v>2.2106240761815066</v>
      </c>
    </row>
    <row r="358" spans="1:39" x14ac:dyDescent="0.3">
      <c r="A358" t="s">
        <v>197</v>
      </c>
      <c r="B358" t="e">
        <f>VLOOKUP($A358,classification!$A$1:$D$339,2,FALSE)</f>
        <v>#N/A</v>
      </c>
      <c r="C358" t="e">
        <f>VLOOKUP($A358,classification!$A$1:$D$339,4,FALSE)</f>
        <v>#N/A</v>
      </c>
      <c r="D358">
        <v>137670</v>
      </c>
      <c r="E358">
        <v>24864</v>
      </c>
      <c r="F358">
        <v>8851</v>
      </c>
      <c r="G358">
        <v>7592</v>
      </c>
      <c r="H358">
        <v>7408</v>
      </c>
      <c r="I358">
        <v>8327</v>
      </c>
      <c r="J358">
        <v>9591</v>
      </c>
      <c r="K358">
        <v>10371</v>
      </c>
      <c r="L358">
        <v>9785</v>
      </c>
      <c r="M358">
        <v>9207</v>
      </c>
      <c r="N358">
        <v>9706</v>
      </c>
      <c r="O358">
        <v>7918</v>
      </c>
      <c r="P358">
        <v>6886</v>
      </c>
      <c r="Q358">
        <v>5934</v>
      </c>
      <c r="R358">
        <v>5147</v>
      </c>
      <c r="S358">
        <v>3946</v>
      </c>
      <c r="T358">
        <v>2951</v>
      </c>
      <c r="X358">
        <f t="shared" ref="X358:X411" si="97">100*E358/$D358</f>
        <v>18.060579646981914</v>
      </c>
      <c r="Y358">
        <f t="shared" ref="Y358:Y411" si="98">100*F358/$D358</f>
        <v>6.4291421515217548</v>
      </c>
      <c r="Z358">
        <f t="shared" ref="Z358:Z411" si="99">100*G358/$D358</f>
        <v>5.5146364494806424</v>
      </c>
      <c r="AA358">
        <f t="shared" ref="AA358:AA411" si="100">100*H358/$D358</f>
        <v>5.3809835112951259</v>
      </c>
      <c r="AB358">
        <f t="shared" ref="AB358:AB411" si="101">100*I358/$D358</f>
        <v>6.0485218275586545</v>
      </c>
      <c r="AC358">
        <f t="shared" ref="AC358:AC411" si="102">100*J358/$D358</f>
        <v>6.9666594029200262</v>
      </c>
      <c r="AD358">
        <f t="shared" ref="AD358:AD411" si="103">100*K358/$D358</f>
        <v>7.5332316408803663</v>
      </c>
      <c r="AE358">
        <f t="shared" ref="AE358:AE411" si="104">100*L358/$D358</f>
        <v>7.1075760877460592</v>
      </c>
      <c r="AF358">
        <f t="shared" ref="AF358:AF411" si="105">100*M358/$D358</f>
        <v>6.6877315319241664</v>
      </c>
      <c r="AG358">
        <f t="shared" ref="AG358:AG411" si="106">100*N358/$D358</f>
        <v>7.0501924892859735</v>
      </c>
      <c r="AH358">
        <f t="shared" ref="AH358:AH411" si="107">100*O358/$D358</f>
        <v>5.7514345899615025</v>
      </c>
      <c r="AI358">
        <f t="shared" ref="AI358:AI411" si="108">100*P358/$D358</f>
        <v>5.0018159366601296</v>
      </c>
      <c r="AJ358">
        <f t="shared" ref="AJ358:AJ411" si="109">100*Q358/$D358</f>
        <v>4.3103072564828935</v>
      </c>
      <c r="AK358">
        <f t="shared" ref="AK358:AK411" si="110">100*R358/$D358</f>
        <v>3.7386503958741919</v>
      </c>
      <c r="AL358">
        <f t="shared" ref="AL358:AL411" si="111">100*S358/$D358</f>
        <v>2.8662744243480787</v>
      </c>
      <c r="AM358">
        <f t="shared" ref="AM358:AM411" si="112">100*T358/$D358</f>
        <v>2.1435316336166195</v>
      </c>
    </row>
    <row r="359" spans="1:39" x14ac:dyDescent="0.3">
      <c r="A359" t="s">
        <v>198</v>
      </c>
      <c r="B359" t="e">
        <f>VLOOKUP($A359,classification!$A$1:$D$339,2,FALSE)</f>
        <v>#N/A</v>
      </c>
      <c r="C359" t="e">
        <f>VLOOKUP($A359,classification!$A$1:$D$339,4,FALSE)</f>
        <v>#N/A</v>
      </c>
      <c r="D359">
        <v>132893</v>
      </c>
      <c r="E359">
        <v>22224</v>
      </c>
      <c r="F359">
        <v>8689</v>
      </c>
      <c r="G359">
        <v>6962</v>
      </c>
      <c r="H359">
        <v>7338</v>
      </c>
      <c r="I359">
        <v>8928</v>
      </c>
      <c r="J359">
        <v>9992</v>
      </c>
      <c r="K359">
        <v>10317</v>
      </c>
      <c r="L359">
        <v>9117</v>
      </c>
      <c r="M359">
        <v>8339</v>
      </c>
      <c r="N359">
        <v>9147</v>
      </c>
      <c r="O359">
        <v>7619</v>
      </c>
      <c r="P359">
        <v>6598</v>
      </c>
      <c r="Q359">
        <v>5482</v>
      </c>
      <c r="R359">
        <v>4389</v>
      </c>
      <c r="S359">
        <v>3370</v>
      </c>
      <c r="T359">
        <v>2385</v>
      </c>
      <c r="X359">
        <f t="shared" si="97"/>
        <v>16.723228461995742</v>
      </c>
      <c r="Y359">
        <f t="shared" si="98"/>
        <v>6.5383428773524566</v>
      </c>
      <c r="Z359">
        <f t="shared" si="99"/>
        <v>5.238801140767384</v>
      </c>
      <c r="AA359">
        <f t="shared" si="100"/>
        <v>5.5217355315930865</v>
      </c>
      <c r="AB359">
        <f t="shared" si="101"/>
        <v>6.7181868119464534</v>
      </c>
      <c r="AC359">
        <f t="shared" si="102"/>
        <v>7.518830939176631</v>
      </c>
      <c r="AD359">
        <f t="shared" si="103"/>
        <v>7.7633885908211866</v>
      </c>
      <c r="AE359">
        <f t="shared" si="104"/>
        <v>6.8604064924412871</v>
      </c>
      <c r="AF359">
        <f t="shared" si="105"/>
        <v>6.274973098658319</v>
      </c>
      <c r="AG359">
        <f t="shared" si="106"/>
        <v>6.8829810449007844</v>
      </c>
      <c r="AH359">
        <f t="shared" si="107"/>
        <v>5.7331838396303789</v>
      </c>
      <c r="AI359">
        <f t="shared" si="108"/>
        <v>4.9648965709254815</v>
      </c>
      <c r="AJ359">
        <f t="shared" si="109"/>
        <v>4.125123219432175</v>
      </c>
      <c r="AK359">
        <f t="shared" si="110"/>
        <v>3.3026570248244829</v>
      </c>
      <c r="AL359">
        <f t="shared" si="111"/>
        <v>2.5358747262835513</v>
      </c>
      <c r="AM359">
        <f t="shared" si="112"/>
        <v>1.7946769205300506</v>
      </c>
    </row>
    <row r="360" spans="1:39" x14ac:dyDescent="0.3">
      <c r="A360" t="s">
        <v>199</v>
      </c>
      <c r="B360" t="e">
        <f>VLOOKUP($A360,classification!$A$1:$D$339,2,FALSE)</f>
        <v>#N/A</v>
      </c>
      <c r="C360" t="e">
        <f>VLOOKUP($A360,classification!$A$1:$D$339,4,FALSE)</f>
        <v>#N/A</v>
      </c>
      <c r="D360">
        <v>122877</v>
      </c>
      <c r="E360">
        <v>20995</v>
      </c>
      <c r="F360">
        <v>8377</v>
      </c>
      <c r="G360">
        <v>6128</v>
      </c>
      <c r="H360">
        <v>6387</v>
      </c>
      <c r="I360">
        <v>7231</v>
      </c>
      <c r="J360">
        <v>8690</v>
      </c>
      <c r="K360">
        <v>9504</v>
      </c>
      <c r="L360">
        <v>8687</v>
      </c>
      <c r="M360">
        <v>8186</v>
      </c>
      <c r="N360">
        <v>8578</v>
      </c>
      <c r="O360">
        <v>7055</v>
      </c>
      <c r="P360">
        <v>5916</v>
      </c>
      <c r="Q360">
        <v>4923</v>
      </c>
      <c r="R360">
        <v>4271</v>
      </c>
      <c r="S360">
        <v>3377</v>
      </c>
      <c r="T360">
        <v>2508</v>
      </c>
      <c r="X360">
        <f t="shared" si="97"/>
        <v>17.08619188293985</v>
      </c>
      <c r="Y360">
        <f t="shared" si="98"/>
        <v>6.8173864921832399</v>
      </c>
      <c r="Z360">
        <f t="shared" si="99"/>
        <v>4.9871009220602716</v>
      </c>
      <c r="AA360">
        <f t="shared" si="100"/>
        <v>5.1978808076369054</v>
      </c>
      <c r="AB360">
        <f t="shared" si="101"/>
        <v>5.884746535153039</v>
      </c>
      <c r="AC360">
        <f t="shared" si="102"/>
        <v>7.0721127631696739</v>
      </c>
      <c r="AD360">
        <f t="shared" si="103"/>
        <v>7.7345638321248078</v>
      </c>
      <c r="AE360">
        <f t="shared" si="104"/>
        <v>7.0696712973135734</v>
      </c>
      <c r="AF360">
        <f t="shared" si="105"/>
        <v>6.6619464993448734</v>
      </c>
      <c r="AG360">
        <f t="shared" si="106"/>
        <v>6.9809647045419405</v>
      </c>
      <c r="AH360">
        <f t="shared" si="107"/>
        <v>5.7415138715951723</v>
      </c>
      <c r="AI360">
        <f t="shared" si="108"/>
        <v>4.8145706682292051</v>
      </c>
      <c r="AJ360">
        <f t="shared" si="109"/>
        <v>4.006445469860104</v>
      </c>
      <c r="AK360">
        <f t="shared" si="110"/>
        <v>3.4758335571343699</v>
      </c>
      <c r="AL360">
        <f t="shared" si="111"/>
        <v>2.7482767320165693</v>
      </c>
      <c r="AM360">
        <f t="shared" si="112"/>
        <v>2.0410654556996022</v>
      </c>
    </row>
    <row r="361" spans="1:39" x14ac:dyDescent="0.3">
      <c r="A361" t="s">
        <v>200</v>
      </c>
      <c r="B361" t="e">
        <f>VLOOKUP($A361,classification!$A$1:$D$339,2,FALSE)</f>
        <v>#N/A</v>
      </c>
      <c r="C361" t="e">
        <f>VLOOKUP($A361,classification!$A$1:$D$339,4,FALSE)</f>
        <v>#N/A</v>
      </c>
      <c r="D361">
        <v>321001</v>
      </c>
      <c r="E361">
        <v>44106</v>
      </c>
      <c r="F361">
        <v>23461</v>
      </c>
      <c r="G361">
        <v>36951</v>
      </c>
      <c r="H361">
        <v>24995</v>
      </c>
      <c r="I361">
        <v>22804</v>
      </c>
      <c r="J361">
        <v>22970</v>
      </c>
      <c r="K361">
        <v>22555</v>
      </c>
      <c r="L361">
        <v>19608</v>
      </c>
      <c r="M361">
        <v>17446</v>
      </c>
      <c r="N361">
        <v>17009</v>
      </c>
      <c r="O361">
        <v>12928</v>
      </c>
      <c r="P361">
        <v>11583</v>
      </c>
      <c r="Q361">
        <v>10541</v>
      </c>
      <c r="R361">
        <v>9111</v>
      </c>
      <c r="S361">
        <v>7550</v>
      </c>
      <c r="T361">
        <v>5321</v>
      </c>
      <c r="X361">
        <f t="shared" si="97"/>
        <v>13.740144111700587</v>
      </c>
      <c r="Y361">
        <f t="shared" si="98"/>
        <v>7.3086999728972808</v>
      </c>
      <c r="Z361">
        <f t="shared" si="99"/>
        <v>11.511179092900022</v>
      </c>
      <c r="AA361">
        <f t="shared" si="100"/>
        <v>7.7865801041118248</v>
      </c>
      <c r="AB361">
        <f t="shared" si="101"/>
        <v>7.1040277133093044</v>
      </c>
      <c r="AC361">
        <f t="shared" si="102"/>
        <v>7.1557409478475149</v>
      </c>
      <c r="AD361">
        <f t="shared" si="103"/>
        <v>7.0264578615019895</v>
      </c>
      <c r="AE361">
        <f t="shared" si="104"/>
        <v>6.1083921856941252</v>
      </c>
      <c r="AF361">
        <f t="shared" si="105"/>
        <v>5.4348740346603286</v>
      </c>
      <c r="AG361">
        <f t="shared" si="106"/>
        <v>5.2987373871109433</v>
      </c>
      <c r="AH361">
        <f t="shared" si="107"/>
        <v>4.0274017837950664</v>
      </c>
      <c r="AI361">
        <f t="shared" si="108"/>
        <v>3.6083999738318573</v>
      </c>
      <c r="AJ361">
        <f t="shared" si="109"/>
        <v>3.283790393176345</v>
      </c>
      <c r="AK361">
        <f t="shared" si="110"/>
        <v>2.8383089149254985</v>
      </c>
      <c r="AL361">
        <f t="shared" si="111"/>
        <v>2.3520175949607633</v>
      </c>
      <c r="AM361">
        <f t="shared" si="112"/>
        <v>1.6576272348061221</v>
      </c>
    </row>
    <row r="362" spans="1:39" x14ac:dyDescent="0.3">
      <c r="A362" t="s">
        <v>201</v>
      </c>
      <c r="B362" t="e">
        <f>VLOOKUP($A362,classification!$A$1:$D$339,2,FALSE)</f>
        <v>#N/A</v>
      </c>
      <c r="C362" t="e">
        <f>VLOOKUP($A362,classification!$A$1:$D$339,4,FALSE)</f>
        <v>#N/A</v>
      </c>
      <c r="D362">
        <v>234070</v>
      </c>
      <c r="E362">
        <v>37909</v>
      </c>
      <c r="F362">
        <v>15654</v>
      </c>
      <c r="G362">
        <v>16683</v>
      </c>
      <c r="H362">
        <v>13830</v>
      </c>
      <c r="I362">
        <v>15195</v>
      </c>
      <c r="J362">
        <v>16913</v>
      </c>
      <c r="K362">
        <v>16944</v>
      </c>
      <c r="L362">
        <v>14960</v>
      </c>
      <c r="M362">
        <v>14441</v>
      </c>
      <c r="N362">
        <v>16029</v>
      </c>
      <c r="O362">
        <v>12836</v>
      </c>
      <c r="P362">
        <v>10830</v>
      </c>
      <c r="Q362">
        <v>9396</v>
      </c>
      <c r="R362">
        <v>7513</v>
      </c>
      <c r="S362">
        <v>5898</v>
      </c>
      <c r="T362">
        <v>4272</v>
      </c>
      <c r="X362">
        <f t="shared" si="97"/>
        <v>16.195582518050156</v>
      </c>
      <c r="Y362">
        <f t="shared" si="98"/>
        <v>6.6877429828683725</v>
      </c>
      <c r="Z362">
        <f t="shared" si="99"/>
        <v>7.1273550647242274</v>
      </c>
      <c r="AA362">
        <f t="shared" si="100"/>
        <v>5.9084889135728629</v>
      </c>
      <c r="AB362">
        <f t="shared" si="101"/>
        <v>6.4916477976673646</v>
      </c>
      <c r="AC362">
        <f t="shared" si="102"/>
        <v>7.2256162686375873</v>
      </c>
      <c r="AD362">
        <f t="shared" si="103"/>
        <v>7.2388601700346049</v>
      </c>
      <c r="AE362">
        <f t="shared" si="104"/>
        <v>6.3912504806254535</v>
      </c>
      <c r="AF362">
        <f t="shared" si="105"/>
        <v>6.1695219378818305</v>
      </c>
      <c r="AG362">
        <f t="shared" si="106"/>
        <v>6.8479514675097191</v>
      </c>
      <c r="AH362">
        <f t="shared" si="107"/>
        <v>5.4838296236168667</v>
      </c>
      <c r="AI362">
        <f t="shared" si="108"/>
        <v>4.6268210364420899</v>
      </c>
      <c r="AJ362">
        <f t="shared" si="109"/>
        <v>4.0141837911735809</v>
      </c>
      <c r="AK362">
        <f t="shared" si="110"/>
        <v>3.2097235869611653</v>
      </c>
      <c r="AL362">
        <f t="shared" si="111"/>
        <v>2.5197590464390993</v>
      </c>
      <c r="AM362">
        <f t="shared" si="112"/>
        <v>1.8250950570342206</v>
      </c>
    </row>
    <row r="363" spans="1:39" x14ac:dyDescent="0.3">
      <c r="A363" t="s">
        <v>202</v>
      </c>
      <c r="B363" t="e">
        <f>VLOOKUP($A363,classification!$A$1:$D$339,2,FALSE)</f>
        <v>#N/A</v>
      </c>
      <c r="C363" t="e">
        <f>VLOOKUP($A363,classification!$A$1:$D$339,4,FALSE)</f>
        <v>#N/A</v>
      </c>
      <c r="D363">
        <v>56259</v>
      </c>
      <c r="E363">
        <v>9149</v>
      </c>
      <c r="F363">
        <v>4028</v>
      </c>
      <c r="G363">
        <v>3388</v>
      </c>
      <c r="H363">
        <v>2950</v>
      </c>
      <c r="I363">
        <v>3521</v>
      </c>
      <c r="J363">
        <v>4158</v>
      </c>
      <c r="K363">
        <v>4251</v>
      </c>
      <c r="L363">
        <v>3829</v>
      </c>
      <c r="M363">
        <v>3585</v>
      </c>
      <c r="N363">
        <v>3787</v>
      </c>
      <c r="O363">
        <v>3059</v>
      </c>
      <c r="P363">
        <v>2721</v>
      </c>
      <c r="Q363">
        <v>2286</v>
      </c>
      <c r="R363">
        <v>1787</v>
      </c>
      <c r="S363">
        <v>1388</v>
      </c>
      <c r="T363">
        <v>967</v>
      </c>
      <c r="X363">
        <f t="shared" si="97"/>
        <v>16.262286922981211</v>
      </c>
      <c r="Y363">
        <f t="shared" si="98"/>
        <v>7.159743329956096</v>
      </c>
      <c r="Z363">
        <f t="shared" si="99"/>
        <v>6.0221475675003111</v>
      </c>
      <c r="AA363">
        <f t="shared" si="100"/>
        <v>5.2436054675696333</v>
      </c>
      <c r="AB363">
        <f t="shared" si="101"/>
        <v>6.2585541868856538</v>
      </c>
      <c r="AC363">
        <f t="shared" si="102"/>
        <v>7.3908174692049275</v>
      </c>
      <c r="AD363">
        <f t="shared" si="103"/>
        <v>7.5561243534367835</v>
      </c>
      <c r="AE363">
        <f t="shared" si="104"/>
        <v>6.8060221475675</v>
      </c>
      <c r="AF363">
        <f t="shared" si="105"/>
        <v>6.3723137631312321</v>
      </c>
      <c r="AG363">
        <f t="shared" si="106"/>
        <v>6.7313674256563392</v>
      </c>
      <c r="AH363">
        <f t="shared" si="107"/>
        <v>5.4373522458628845</v>
      </c>
      <c r="AI363">
        <f t="shared" si="108"/>
        <v>4.8365594838159227</v>
      </c>
      <c r="AJ363">
        <f t="shared" si="109"/>
        <v>4.0633498640217569</v>
      </c>
      <c r="AK363">
        <f t="shared" si="110"/>
        <v>3.1763806679820119</v>
      </c>
      <c r="AL363">
        <f t="shared" si="111"/>
        <v>2.4671608098259834</v>
      </c>
      <c r="AM363">
        <f t="shared" si="112"/>
        <v>1.7188360973355374</v>
      </c>
    </row>
    <row r="364" spans="1:39" x14ac:dyDescent="0.3">
      <c r="A364" t="s">
        <v>203</v>
      </c>
      <c r="B364" t="e">
        <f>VLOOKUP($A364,classification!$A$1:$D$339,2,FALSE)</f>
        <v>#N/A</v>
      </c>
      <c r="C364" t="e">
        <f>VLOOKUP($A364,classification!$A$1:$D$339,4,FALSE)</f>
        <v>#N/A</v>
      </c>
      <c r="D364">
        <v>172777</v>
      </c>
      <c r="E364">
        <v>26860</v>
      </c>
      <c r="F364">
        <v>11741</v>
      </c>
      <c r="G364">
        <v>9816</v>
      </c>
      <c r="H364">
        <v>10101</v>
      </c>
      <c r="I364">
        <v>11731</v>
      </c>
      <c r="J364">
        <v>13038</v>
      </c>
      <c r="K364">
        <v>12788</v>
      </c>
      <c r="L364">
        <v>11397</v>
      </c>
      <c r="M364">
        <v>10887</v>
      </c>
      <c r="N364">
        <v>11913</v>
      </c>
      <c r="O364">
        <v>9537</v>
      </c>
      <c r="P364">
        <v>8111</v>
      </c>
      <c r="Q364">
        <v>6743</v>
      </c>
      <c r="R364">
        <v>5209</v>
      </c>
      <c r="S364">
        <v>3926</v>
      </c>
      <c r="T364">
        <v>2871</v>
      </c>
      <c r="X364">
        <f t="shared" si="97"/>
        <v>15.546050689617251</v>
      </c>
      <c r="Y364">
        <f t="shared" si="98"/>
        <v>6.795464674117504</v>
      </c>
      <c r="Z364">
        <f t="shared" si="99"/>
        <v>5.6813117486702511</v>
      </c>
      <c r="AA364">
        <f t="shared" si="100"/>
        <v>5.8462642597104937</v>
      </c>
      <c r="AB364">
        <f t="shared" si="101"/>
        <v>6.7896768667125835</v>
      </c>
      <c r="AC364">
        <f t="shared" si="102"/>
        <v>7.5461432945357307</v>
      </c>
      <c r="AD364">
        <f t="shared" si="103"/>
        <v>7.4014481094127111</v>
      </c>
      <c r="AE364">
        <f t="shared" si="104"/>
        <v>6.5963640993882287</v>
      </c>
      <c r="AF364">
        <f t="shared" si="105"/>
        <v>6.3011859217372681</v>
      </c>
      <c r="AG364">
        <f t="shared" si="106"/>
        <v>6.8950149614821417</v>
      </c>
      <c r="AH364">
        <f t="shared" si="107"/>
        <v>5.519831922072961</v>
      </c>
      <c r="AI364">
        <f t="shared" si="108"/>
        <v>4.6944905861312556</v>
      </c>
      <c r="AJ364">
        <f t="shared" si="109"/>
        <v>3.9027185331380911</v>
      </c>
      <c r="AK364">
        <f t="shared" si="110"/>
        <v>3.0148688772232415</v>
      </c>
      <c r="AL364">
        <f t="shared" si="111"/>
        <v>2.2722931871719037</v>
      </c>
      <c r="AM364">
        <f t="shared" si="112"/>
        <v>1.6616795059527598</v>
      </c>
    </row>
    <row r="365" spans="1:39" x14ac:dyDescent="0.3">
      <c r="A365" t="s">
        <v>204</v>
      </c>
      <c r="B365" t="e">
        <f>VLOOKUP($A365,classification!$A$1:$D$339,2,FALSE)</f>
        <v>#N/A</v>
      </c>
      <c r="C365" t="e">
        <f>VLOOKUP($A365,classification!$A$1:$D$339,4,FALSE)</f>
        <v>#N/A</v>
      </c>
      <c r="D365">
        <v>69188</v>
      </c>
      <c r="E365">
        <v>11834</v>
      </c>
      <c r="F365">
        <v>4902</v>
      </c>
      <c r="G365">
        <v>3897</v>
      </c>
      <c r="H365">
        <v>3586</v>
      </c>
      <c r="I365">
        <v>4283</v>
      </c>
      <c r="J365">
        <v>5228</v>
      </c>
      <c r="K365">
        <v>5170</v>
      </c>
      <c r="L365">
        <v>4471</v>
      </c>
      <c r="M365">
        <v>4222</v>
      </c>
      <c r="N365">
        <v>4850</v>
      </c>
      <c r="O365">
        <v>4162</v>
      </c>
      <c r="P365">
        <v>3452</v>
      </c>
      <c r="Q365">
        <v>2872</v>
      </c>
      <c r="R365">
        <v>2292</v>
      </c>
      <c r="S365">
        <v>1830</v>
      </c>
      <c r="T365">
        <v>1388</v>
      </c>
      <c r="X365">
        <f t="shared" si="97"/>
        <v>17.104122102098628</v>
      </c>
      <c r="Y365">
        <f t="shared" si="98"/>
        <v>7.0850436491877202</v>
      </c>
      <c r="Z365">
        <f t="shared" si="99"/>
        <v>5.6324796207434815</v>
      </c>
      <c r="AA365">
        <f t="shared" si="100"/>
        <v>5.1829797074637218</v>
      </c>
      <c r="AB365">
        <f t="shared" si="101"/>
        <v>6.1903798346534078</v>
      </c>
      <c r="AC365">
        <f t="shared" si="102"/>
        <v>7.5562236225935138</v>
      </c>
      <c r="AD365">
        <f t="shared" si="103"/>
        <v>7.4723940567728508</v>
      </c>
      <c r="AE365">
        <f t="shared" si="104"/>
        <v>6.4621032548996933</v>
      </c>
      <c r="AF365">
        <f t="shared" si="105"/>
        <v>6.1022142568075388</v>
      </c>
      <c r="AG365">
        <f t="shared" si="106"/>
        <v>7.0098861074174712</v>
      </c>
      <c r="AH365">
        <f t="shared" si="107"/>
        <v>6.0154940163034052</v>
      </c>
      <c r="AI365">
        <f t="shared" si="108"/>
        <v>4.989304503671157</v>
      </c>
      <c r="AJ365">
        <f t="shared" si="109"/>
        <v>4.1510088454645313</v>
      </c>
      <c r="AK365">
        <f t="shared" si="110"/>
        <v>3.3127131872579061</v>
      </c>
      <c r="AL365">
        <f t="shared" si="111"/>
        <v>2.644967335376077</v>
      </c>
      <c r="AM365">
        <f t="shared" si="112"/>
        <v>2.0061282303289589</v>
      </c>
    </row>
    <row r="366" spans="1:39" x14ac:dyDescent="0.3">
      <c r="A366" t="s">
        <v>205</v>
      </c>
      <c r="B366" t="e">
        <f>VLOOKUP($A366,classification!$A$1:$D$339,2,FALSE)</f>
        <v>#N/A</v>
      </c>
      <c r="C366" t="e">
        <f>VLOOKUP($A366,classification!$A$1:$D$339,4,FALSE)</f>
        <v>#N/A</v>
      </c>
      <c r="D366">
        <v>90644</v>
      </c>
      <c r="E366">
        <v>15544</v>
      </c>
      <c r="F366">
        <v>6194</v>
      </c>
      <c r="G366">
        <v>4917</v>
      </c>
      <c r="H366">
        <v>4722</v>
      </c>
      <c r="I366">
        <v>5533</v>
      </c>
      <c r="J366">
        <v>6417</v>
      </c>
      <c r="K366">
        <v>6944</v>
      </c>
      <c r="L366">
        <v>6063</v>
      </c>
      <c r="M366">
        <v>5952</v>
      </c>
      <c r="N366">
        <v>6270</v>
      </c>
      <c r="O366">
        <v>5140</v>
      </c>
      <c r="P366">
        <v>4252</v>
      </c>
      <c r="Q366">
        <v>3842</v>
      </c>
      <c r="R366">
        <v>3172</v>
      </c>
      <c r="S366">
        <v>2483</v>
      </c>
      <c r="T366">
        <v>1795</v>
      </c>
      <c r="X366">
        <f t="shared" si="97"/>
        <v>17.148404748245884</v>
      </c>
      <c r="Y366">
        <f t="shared" si="98"/>
        <v>6.8333259785534617</v>
      </c>
      <c r="Z366">
        <f t="shared" si="99"/>
        <v>5.4245178941794272</v>
      </c>
      <c r="AA366">
        <f t="shared" si="100"/>
        <v>5.2093905829398528</v>
      </c>
      <c r="AB366">
        <f t="shared" si="101"/>
        <v>6.1040995543003396</v>
      </c>
      <c r="AC366">
        <f t="shared" si="102"/>
        <v>7.0793433652530782</v>
      </c>
      <c r="AD366">
        <f t="shared" si="103"/>
        <v>7.6607387140902876</v>
      </c>
      <c r="AE366">
        <f t="shared" si="104"/>
        <v>6.6888045540796961</v>
      </c>
      <c r="AF366">
        <f t="shared" si="105"/>
        <v>6.5663474692202461</v>
      </c>
      <c r="AG366">
        <f t="shared" si="106"/>
        <v>6.9171704690878606</v>
      </c>
      <c r="AH366">
        <f t="shared" si="107"/>
        <v>5.6705352808790437</v>
      </c>
      <c r="AI366">
        <f t="shared" si="108"/>
        <v>4.6908786020034423</v>
      </c>
      <c r="AJ366">
        <f t="shared" si="109"/>
        <v>4.2385596399099779</v>
      </c>
      <c r="AK366">
        <f t="shared" si="110"/>
        <v>3.4994042628304136</v>
      </c>
      <c r="AL366">
        <f t="shared" si="111"/>
        <v>2.7392877631172499</v>
      </c>
      <c r="AM366">
        <f t="shared" si="112"/>
        <v>1.980274480384802</v>
      </c>
    </row>
    <row r="367" spans="1:39" x14ac:dyDescent="0.3">
      <c r="A367" t="s">
        <v>206</v>
      </c>
      <c r="B367" t="e">
        <f>VLOOKUP($A367,classification!$A$1:$D$339,2,FALSE)</f>
        <v>#N/A</v>
      </c>
      <c r="C367" t="e">
        <f>VLOOKUP($A367,classification!$A$1:$D$339,4,FALSE)</f>
        <v>#N/A</v>
      </c>
      <c r="D367">
        <v>88611</v>
      </c>
      <c r="E367">
        <v>16514</v>
      </c>
      <c r="F367">
        <v>5505</v>
      </c>
      <c r="G367">
        <v>3343</v>
      </c>
      <c r="H367">
        <v>3666</v>
      </c>
      <c r="I367">
        <v>4778</v>
      </c>
      <c r="J367">
        <v>6577</v>
      </c>
      <c r="K367">
        <v>7117</v>
      </c>
      <c r="L367">
        <v>6203</v>
      </c>
      <c r="M367">
        <v>6317</v>
      </c>
      <c r="N367">
        <v>6877</v>
      </c>
      <c r="O367">
        <v>5730</v>
      </c>
      <c r="P367">
        <v>4632</v>
      </c>
      <c r="Q367">
        <v>4023</v>
      </c>
      <c r="R367">
        <v>3299</v>
      </c>
      <c r="S367">
        <v>2508</v>
      </c>
      <c r="T367">
        <v>2052</v>
      </c>
      <c r="X367">
        <f t="shared" si="97"/>
        <v>18.636512396880747</v>
      </c>
      <c r="Y367">
        <f t="shared" si="98"/>
        <v>6.2125469749805333</v>
      </c>
      <c r="Z367">
        <f t="shared" si="99"/>
        <v>3.772669307422329</v>
      </c>
      <c r="AA367">
        <f t="shared" si="100"/>
        <v>4.137183871076954</v>
      </c>
      <c r="AB367">
        <f t="shared" si="101"/>
        <v>5.3921070747424134</v>
      </c>
      <c r="AC367">
        <f t="shared" si="102"/>
        <v>7.422329056211983</v>
      </c>
      <c r="AD367">
        <f t="shared" si="103"/>
        <v>8.031734209071109</v>
      </c>
      <c r="AE367">
        <f t="shared" si="104"/>
        <v>7.000259561453996</v>
      </c>
      <c r="AF367">
        <f t="shared" si="105"/>
        <v>7.1289117603909222</v>
      </c>
      <c r="AG367">
        <f t="shared" si="106"/>
        <v>7.7608874744670526</v>
      </c>
      <c r="AH367">
        <f t="shared" si="107"/>
        <v>6.4664657886718357</v>
      </c>
      <c r="AI367">
        <f t="shared" si="108"/>
        <v>5.2273419778582797</v>
      </c>
      <c r="AJ367">
        <f t="shared" si="109"/>
        <v>4.5400683888004876</v>
      </c>
      <c r="AK367">
        <f t="shared" si="110"/>
        <v>3.723014072744919</v>
      </c>
      <c r="AL367">
        <f t="shared" si="111"/>
        <v>2.8303483766123843</v>
      </c>
      <c r="AM367">
        <f t="shared" si="112"/>
        <v>2.3157395808646783</v>
      </c>
    </row>
    <row r="368" spans="1:39" x14ac:dyDescent="0.3">
      <c r="A368" t="s">
        <v>207</v>
      </c>
      <c r="B368" t="e">
        <f>VLOOKUP($A368,classification!$A$1:$D$339,2,FALSE)</f>
        <v>#N/A</v>
      </c>
      <c r="C368" t="e">
        <f>VLOOKUP($A368,classification!$A$1:$D$339,4,FALSE)</f>
        <v>#N/A</v>
      </c>
      <c r="D368">
        <v>139617</v>
      </c>
      <c r="E368">
        <v>22548</v>
      </c>
      <c r="F368">
        <v>9379</v>
      </c>
      <c r="G368">
        <v>8433</v>
      </c>
      <c r="H368">
        <v>7909</v>
      </c>
      <c r="I368">
        <v>8809</v>
      </c>
      <c r="J368">
        <v>10782</v>
      </c>
      <c r="K368">
        <v>10494</v>
      </c>
      <c r="L368">
        <v>9266</v>
      </c>
      <c r="M368">
        <v>8123</v>
      </c>
      <c r="N368">
        <v>8909</v>
      </c>
      <c r="O368">
        <v>7289</v>
      </c>
      <c r="P368">
        <v>6375</v>
      </c>
      <c r="Q368">
        <v>5466</v>
      </c>
      <c r="R368">
        <v>4527</v>
      </c>
      <c r="S368">
        <v>3414</v>
      </c>
      <c r="T368">
        <v>2766</v>
      </c>
      <c r="X368">
        <f t="shared" si="97"/>
        <v>16.149895786329743</v>
      </c>
      <c r="Y368">
        <f t="shared" si="98"/>
        <v>6.717663321801786</v>
      </c>
      <c r="Z368">
        <f t="shared" si="99"/>
        <v>6.0400954038548313</v>
      </c>
      <c r="AA368">
        <f t="shared" si="100"/>
        <v>5.6647829419053553</v>
      </c>
      <c r="AB368">
        <f t="shared" si="101"/>
        <v>6.3094035826582724</v>
      </c>
      <c r="AC368">
        <f t="shared" si="102"/>
        <v>7.7225552762199445</v>
      </c>
      <c r="AD368">
        <f t="shared" si="103"/>
        <v>7.5162766711790114</v>
      </c>
      <c r="AE368">
        <f t="shared" si="104"/>
        <v>6.6367276191294753</v>
      </c>
      <c r="AF368">
        <f t="shared" si="105"/>
        <v>5.8180594053732708</v>
      </c>
      <c r="AG368">
        <f t="shared" si="106"/>
        <v>6.3810280982974854</v>
      </c>
      <c r="AH368">
        <f t="shared" si="107"/>
        <v>5.2207109449422351</v>
      </c>
      <c r="AI368">
        <f t="shared" si="108"/>
        <v>4.5660628719998284</v>
      </c>
      <c r="AJ368">
        <f t="shared" si="109"/>
        <v>3.914996024839382</v>
      </c>
      <c r="AK368">
        <f t="shared" si="110"/>
        <v>3.2424418229871721</v>
      </c>
      <c r="AL368">
        <f t="shared" si="111"/>
        <v>2.4452609639227316</v>
      </c>
      <c r="AM368">
        <f t="shared" si="112"/>
        <v>1.9811341025806313</v>
      </c>
    </row>
    <row r="369" spans="1:39" x14ac:dyDescent="0.3">
      <c r="A369" t="s">
        <v>208</v>
      </c>
      <c r="B369" t="e">
        <f>VLOOKUP($A369,classification!$A$1:$D$339,2,FALSE)</f>
        <v>#N/A</v>
      </c>
      <c r="C369" t="e">
        <f>VLOOKUP($A369,classification!$A$1:$D$339,4,FALSE)</f>
        <v>#N/A</v>
      </c>
      <c r="D369">
        <v>208690</v>
      </c>
      <c r="E369">
        <v>32323</v>
      </c>
      <c r="F369">
        <v>13700</v>
      </c>
      <c r="G369">
        <v>19352</v>
      </c>
      <c r="H369">
        <v>16650</v>
      </c>
      <c r="I369">
        <v>15137</v>
      </c>
      <c r="J369">
        <v>15248</v>
      </c>
      <c r="K369">
        <v>15537</v>
      </c>
      <c r="L369">
        <v>14843</v>
      </c>
      <c r="M369">
        <v>13167</v>
      </c>
      <c r="N369">
        <v>13097</v>
      </c>
      <c r="O369">
        <v>9342</v>
      </c>
      <c r="P369">
        <v>8889</v>
      </c>
      <c r="Q369">
        <v>8267</v>
      </c>
      <c r="R369">
        <v>6770</v>
      </c>
      <c r="S369">
        <v>4805</v>
      </c>
      <c r="T369">
        <v>3592</v>
      </c>
      <c r="X369">
        <f t="shared" si="97"/>
        <v>15.488523647515454</v>
      </c>
      <c r="Y369">
        <f t="shared" si="98"/>
        <v>6.5647611289472421</v>
      </c>
      <c r="Z369">
        <f t="shared" si="99"/>
        <v>9.2730844793713167</v>
      </c>
      <c r="AA369">
        <f t="shared" si="100"/>
        <v>7.9783410800709182</v>
      </c>
      <c r="AB369">
        <f t="shared" si="101"/>
        <v>7.2533422780200301</v>
      </c>
      <c r="AC369">
        <f t="shared" si="102"/>
        <v>7.306531218553836</v>
      </c>
      <c r="AD369">
        <f t="shared" si="103"/>
        <v>7.4450141357995117</v>
      </c>
      <c r="AE369">
        <f t="shared" si="104"/>
        <v>7.1124634625521104</v>
      </c>
      <c r="AF369">
        <f t="shared" si="105"/>
        <v>6.3093583784560829</v>
      </c>
      <c r="AG369">
        <f t="shared" si="106"/>
        <v>6.275815803344674</v>
      </c>
      <c r="AH369">
        <f t="shared" si="107"/>
        <v>4.4764962384397915</v>
      </c>
      <c r="AI369">
        <f t="shared" si="108"/>
        <v>4.2594278595045285</v>
      </c>
      <c r="AJ369">
        <f t="shared" si="109"/>
        <v>3.9613781206574346</v>
      </c>
      <c r="AK369">
        <f t="shared" si="110"/>
        <v>3.2440461929177249</v>
      </c>
      <c r="AL369">
        <f t="shared" si="111"/>
        <v>2.3024581915760218</v>
      </c>
      <c r="AM369">
        <f t="shared" si="112"/>
        <v>1.7212132828597442</v>
      </c>
    </row>
    <row r="370" spans="1:39" x14ac:dyDescent="0.3">
      <c r="A370" t="s">
        <v>209</v>
      </c>
      <c r="B370" t="e">
        <f>VLOOKUP($A370,classification!$A$1:$D$339,2,FALSE)</f>
        <v>#N/A</v>
      </c>
      <c r="C370" t="e">
        <f>VLOOKUP($A370,classification!$A$1:$D$339,4,FALSE)</f>
        <v>#N/A</v>
      </c>
      <c r="D370">
        <v>237570</v>
      </c>
      <c r="E370">
        <v>35675</v>
      </c>
      <c r="F370">
        <v>15001</v>
      </c>
      <c r="G370">
        <v>11692</v>
      </c>
      <c r="H370">
        <v>11312</v>
      </c>
      <c r="I370">
        <v>15139</v>
      </c>
      <c r="J370">
        <v>18892</v>
      </c>
      <c r="K370">
        <v>19870</v>
      </c>
      <c r="L370">
        <v>18584</v>
      </c>
      <c r="M370">
        <v>17342</v>
      </c>
      <c r="N370">
        <v>17537</v>
      </c>
      <c r="O370">
        <v>12869</v>
      </c>
      <c r="P370">
        <v>10932</v>
      </c>
      <c r="Q370">
        <v>8801</v>
      </c>
      <c r="R370">
        <v>6881</v>
      </c>
      <c r="S370">
        <v>5036</v>
      </c>
      <c r="T370">
        <v>4025</v>
      </c>
      <c r="X370">
        <f t="shared" si="97"/>
        <v>15.016626678452667</v>
      </c>
      <c r="Y370">
        <f t="shared" si="98"/>
        <v>6.3143494548975037</v>
      </c>
      <c r="Z370">
        <f t="shared" si="99"/>
        <v>4.921496821989308</v>
      </c>
      <c r="AA370">
        <f t="shared" si="100"/>
        <v>4.761543965988972</v>
      </c>
      <c r="AB370">
        <f t="shared" si="101"/>
        <v>6.3724375973397311</v>
      </c>
      <c r="AC370">
        <f t="shared" si="102"/>
        <v>7.9521825146272676</v>
      </c>
      <c r="AD370">
        <f t="shared" si="103"/>
        <v>8.3638506545439242</v>
      </c>
      <c r="AE370">
        <f t="shared" si="104"/>
        <v>7.8225365155533106</v>
      </c>
      <c r="AF370">
        <f t="shared" si="105"/>
        <v>7.2997432335732624</v>
      </c>
      <c r="AG370">
        <f t="shared" si="106"/>
        <v>7.3818243044155407</v>
      </c>
      <c r="AH370">
        <f t="shared" si="107"/>
        <v>5.4169297470219302</v>
      </c>
      <c r="AI370">
        <f t="shared" si="108"/>
        <v>4.6015911099886351</v>
      </c>
      <c r="AJ370">
        <f t="shared" si="109"/>
        <v>3.7045923306814834</v>
      </c>
      <c r="AK370">
        <f t="shared" si="110"/>
        <v>2.8964094793113611</v>
      </c>
      <c r="AL370">
        <f t="shared" si="111"/>
        <v>2.1197962705728837</v>
      </c>
      <c r="AM370">
        <f t="shared" si="112"/>
        <v>1.6942374878983038</v>
      </c>
    </row>
    <row r="371" spans="1:39" x14ac:dyDescent="0.3">
      <c r="A371" t="s">
        <v>210</v>
      </c>
      <c r="B371" t="e">
        <f>VLOOKUP($A371,classification!$A$1:$D$339,2,FALSE)</f>
        <v>#N/A</v>
      </c>
      <c r="C371" t="e">
        <f>VLOOKUP($A371,classification!$A$1:$D$339,4,FALSE)</f>
        <v>#N/A</v>
      </c>
      <c r="D371">
        <v>111340</v>
      </c>
      <c r="E371">
        <v>20657</v>
      </c>
      <c r="F371">
        <v>6432</v>
      </c>
      <c r="G371">
        <v>5605</v>
      </c>
      <c r="H371">
        <v>5245</v>
      </c>
      <c r="I371">
        <v>6606</v>
      </c>
      <c r="J371">
        <v>7834</v>
      </c>
      <c r="K371">
        <v>8686</v>
      </c>
      <c r="L371">
        <v>8062</v>
      </c>
      <c r="M371">
        <v>7663</v>
      </c>
      <c r="N371">
        <v>8488</v>
      </c>
      <c r="O371">
        <v>6778</v>
      </c>
      <c r="P371">
        <v>5994</v>
      </c>
      <c r="Q371">
        <v>5173</v>
      </c>
      <c r="R371">
        <v>4176</v>
      </c>
      <c r="S371">
        <v>2948</v>
      </c>
      <c r="T371">
        <v>2366</v>
      </c>
      <c r="X371">
        <f t="shared" si="97"/>
        <v>18.553080653853062</v>
      </c>
      <c r="Y371">
        <f t="shared" si="98"/>
        <v>5.7768995868510871</v>
      </c>
      <c r="Z371">
        <f t="shared" si="99"/>
        <v>5.0341296928327646</v>
      </c>
      <c r="AA371">
        <f t="shared" si="100"/>
        <v>4.7107957607328901</v>
      </c>
      <c r="AB371">
        <f t="shared" si="101"/>
        <v>5.9331776540326926</v>
      </c>
      <c r="AC371">
        <f t="shared" si="102"/>
        <v>7.0361056224178196</v>
      </c>
      <c r="AD371">
        <f t="shared" si="103"/>
        <v>7.8013292617208547</v>
      </c>
      <c r="AE371">
        <f t="shared" si="104"/>
        <v>7.2408837794144061</v>
      </c>
      <c r="AF371">
        <f t="shared" si="105"/>
        <v>6.8825220046703794</v>
      </c>
      <c r="AG371">
        <f t="shared" si="106"/>
        <v>7.6234955990659241</v>
      </c>
      <c r="AH371">
        <f t="shared" si="107"/>
        <v>6.0876594215915212</v>
      </c>
      <c r="AI371">
        <f t="shared" si="108"/>
        <v>5.3835099694629065</v>
      </c>
      <c r="AJ371">
        <f t="shared" si="109"/>
        <v>4.6461289743129157</v>
      </c>
      <c r="AK371">
        <f t="shared" si="110"/>
        <v>3.7506736123585416</v>
      </c>
      <c r="AL371">
        <f t="shared" si="111"/>
        <v>2.6477456439734146</v>
      </c>
      <c r="AM371">
        <f t="shared" si="112"/>
        <v>2.1250224537452849</v>
      </c>
    </row>
    <row r="372" spans="1:39" x14ac:dyDescent="0.3">
      <c r="A372" t="s">
        <v>211</v>
      </c>
      <c r="B372" t="e">
        <f>VLOOKUP($A372,classification!$A$1:$D$339,2,FALSE)</f>
        <v>#N/A</v>
      </c>
      <c r="C372" t="e">
        <f>VLOOKUP($A372,classification!$A$1:$D$339,4,FALSE)</f>
        <v>#N/A</v>
      </c>
      <c r="D372">
        <v>90340</v>
      </c>
      <c r="E372">
        <v>17749</v>
      </c>
      <c r="F372">
        <v>5201</v>
      </c>
      <c r="G372">
        <v>4413</v>
      </c>
      <c r="H372">
        <v>4183</v>
      </c>
      <c r="I372">
        <v>4784</v>
      </c>
      <c r="J372">
        <v>6188</v>
      </c>
      <c r="K372">
        <v>6962</v>
      </c>
      <c r="L372">
        <v>6569</v>
      </c>
      <c r="M372">
        <v>6317</v>
      </c>
      <c r="N372">
        <v>7120</v>
      </c>
      <c r="O372">
        <v>6109</v>
      </c>
      <c r="P372">
        <v>5361</v>
      </c>
      <c r="Q372">
        <v>4443</v>
      </c>
      <c r="R372">
        <v>3451</v>
      </c>
      <c r="S372">
        <v>2484</v>
      </c>
      <c r="T372">
        <v>2010</v>
      </c>
      <c r="X372">
        <f t="shared" si="97"/>
        <v>19.646889528448085</v>
      </c>
      <c r="Y372">
        <f t="shared" si="98"/>
        <v>5.757139694487492</v>
      </c>
      <c r="Z372">
        <f t="shared" si="99"/>
        <v>4.8848793446978087</v>
      </c>
      <c r="AA372">
        <f t="shared" si="100"/>
        <v>4.6302855877794995</v>
      </c>
      <c r="AB372">
        <f t="shared" si="101"/>
        <v>5.2955501439008188</v>
      </c>
      <c r="AC372">
        <f t="shared" si="102"/>
        <v>6.849678990480407</v>
      </c>
      <c r="AD372">
        <f t="shared" si="103"/>
        <v>7.7064423289794108</v>
      </c>
      <c r="AE372">
        <f t="shared" si="104"/>
        <v>7.271419083462475</v>
      </c>
      <c r="AF372">
        <f t="shared" si="105"/>
        <v>6.9924728802302409</v>
      </c>
      <c r="AG372">
        <f t="shared" si="106"/>
        <v>7.8813371706885098</v>
      </c>
      <c r="AH372">
        <f t="shared" si="107"/>
        <v>6.7622315696258575</v>
      </c>
      <c r="AI372">
        <f t="shared" si="108"/>
        <v>5.9342483949524016</v>
      </c>
      <c r="AJ372">
        <f t="shared" si="109"/>
        <v>4.9180872260349791</v>
      </c>
      <c r="AK372">
        <f t="shared" si="110"/>
        <v>3.8200132831525351</v>
      </c>
      <c r="AL372">
        <f t="shared" si="111"/>
        <v>2.7496125747177329</v>
      </c>
      <c r="AM372">
        <f t="shared" si="112"/>
        <v>2.224928049590436</v>
      </c>
    </row>
    <row r="373" spans="1:39" x14ac:dyDescent="0.3">
      <c r="A373" t="s">
        <v>212</v>
      </c>
      <c r="B373" t="e">
        <f>VLOOKUP($A373,classification!$A$1:$D$339,2,FALSE)</f>
        <v>#N/A</v>
      </c>
      <c r="C373" t="e">
        <f>VLOOKUP($A373,classification!$A$1:$D$339,4,FALSE)</f>
        <v>#N/A</v>
      </c>
      <c r="D373">
        <v>49160</v>
      </c>
      <c r="E373">
        <v>7332</v>
      </c>
      <c r="F373">
        <v>3174</v>
      </c>
      <c r="G373">
        <v>2765</v>
      </c>
      <c r="H373">
        <v>2678</v>
      </c>
      <c r="I373">
        <v>3120</v>
      </c>
      <c r="J373">
        <v>3998</v>
      </c>
      <c r="K373">
        <v>4002</v>
      </c>
      <c r="L373">
        <v>3529</v>
      </c>
      <c r="M373">
        <v>3296</v>
      </c>
      <c r="N373">
        <v>3601</v>
      </c>
      <c r="O373">
        <v>2834</v>
      </c>
      <c r="P373">
        <v>2323</v>
      </c>
      <c r="Q373">
        <v>1802</v>
      </c>
      <c r="R373">
        <v>1452</v>
      </c>
      <c r="S373">
        <v>1036</v>
      </c>
      <c r="T373">
        <v>719</v>
      </c>
      <c r="X373">
        <f t="shared" si="97"/>
        <v>14.914564686737185</v>
      </c>
      <c r="Y373">
        <f t="shared" si="98"/>
        <v>6.4564686737184704</v>
      </c>
      <c r="Z373">
        <f t="shared" si="99"/>
        <v>5.6244914564686734</v>
      </c>
      <c r="AA373">
        <f t="shared" si="100"/>
        <v>5.4475183075671278</v>
      </c>
      <c r="AB373">
        <f t="shared" si="101"/>
        <v>6.3466232709519934</v>
      </c>
      <c r="AC373">
        <f t="shared" si="102"/>
        <v>8.1326281529698949</v>
      </c>
      <c r="AD373">
        <f t="shared" si="103"/>
        <v>8.1407648494711147</v>
      </c>
      <c r="AE373">
        <f t="shared" si="104"/>
        <v>7.1786004882017904</v>
      </c>
      <c r="AF373">
        <f t="shared" si="105"/>
        <v>6.7046379170056953</v>
      </c>
      <c r="AG373">
        <f t="shared" si="106"/>
        <v>7.3250610252237589</v>
      </c>
      <c r="AH373">
        <f t="shared" si="107"/>
        <v>5.7648494711147276</v>
      </c>
      <c r="AI373">
        <f t="shared" si="108"/>
        <v>4.7253864930838079</v>
      </c>
      <c r="AJ373">
        <f t="shared" si="109"/>
        <v>3.6655817737998371</v>
      </c>
      <c r="AK373">
        <f t="shared" si="110"/>
        <v>2.9536208299430431</v>
      </c>
      <c r="AL373">
        <f t="shared" si="111"/>
        <v>2.1074043938161107</v>
      </c>
      <c r="AM373">
        <f t="shared" si="112"/>
        <v>1.4625711960943857</v>
      </c>
    </row>
    <row r="374" spans="1:39" x14ac:dyDescent="0.3">
      <c r="A374" t="s">
        <v>213</v>
      </c>
      <c r="B374" t="e">
        <f>VLOOKUP($A374,classification!$A$1:$D$339,2,FALSE)</f>
        <v>#N/A</v>
      </c>
      <c r="C374" t="e">
        <f>VLOOKUP($A374,classification!$A$1:$D$339,4,FALSE)</f>
        <v>#N/A</v>
      </c>
      <c r="D374">
        <v>149620</v>
      </c>
      <c r="E374">
        <v>30244</v>
      </c>
      <c r="F374">
        <v>8598</v>
      </c>
      <c r="G374">
        <v>6751</v>
      </c>
      <c r="H374">
        <v>6448</v>
      </c>
      <c r="I374">
        <v>7950</v>
      </c>
      <c r="J374">
        <v>10391</v>
      </c>
      <c r="K374">
        <v>11826</v>
      </c>
      <c r="L374">
        <v>10825</v>
      </c>
      <c r="M374">
        <v>10398</v>
      </c>
      <c r="N374">
        <v>11567</v>
      </c>
      <c r="O374">
        <v>10113</v>
      </c>
      <c r="P374">
        <v>8923</v>
      </c>
      <c r="Q374">
        <v>7672</v>
      </c>
      <c r="R374">
        <v>6230</v>
      </c>
      <c r="S374">
        <v>4219</v>
      </c>
      <c r="T374">
        <v>3200</v>
      </c>
      <c r="X374">
        <f t="shared" si="97"/>
        <v>20.213875150380964</v>
      </c>
      <c r="Y374">
        <f t="shared" si="98"/>
        <v>5.7465579467985561</v>
      </c>
      <c r="Z374">
        <f t="shared" si="99"/>
        <v>4.512097313193423</v>
      </c>
      <c r="AA374">
        <f t="shared" si="100"/>
        <v>4.3095842801764466</v>
      </c>
      <c r="AB374">
        <f t="shared" si="101"/>
        <v>5.3134607672771024</v>
      </c>
      <c r="AC374">
        <f t="shared" si="102"/>
        <v>6.9449271487769018</v>
      </c>
      <c r="AD374">
        <f t="shared" si="103"/>
        <v>7.9040235262665419</v>
      </c>
      <c r="AE374">
        <f t="shared" si="104"/>
        <v>7.2349953214810858</v>
      </c>
      <c r="AF374">
        <f t="shared" si="105"/>
        <v>6.9496056676914852</v>
      </c>
      <c r="AG374">
        <f t="shared" si="106"/>
        <v>7.7309183264269485</v>
      </c>
      <c r="AH374">
        <f t="shared" si="107"/>
        <v>6.7591231118834383</v>
      </c>
      <c r="AI374">
        <f t="shared" si="108"/>
        <v>5.9637748964042236</v>
      </c>
      <c r="AJ374">
        <f t="shared" si="109"/>
        <v>5.1276567303836389</v>
      </c>
      <c r="AK374">
        <f t="shared" si="110"/>
        <v>4.1638818339794144</v>
      </c>
      <c r="AL374">
        <f t="shared" si="111"/>
        <v>2.819810185804037</v>
      </c>
      <c r="AM374">
        <f t="shared" si="112"/>
        <v>2.138751503809651</v>
      </c>
    </row>
    <row r="375" spans="1:39" x14ac:dyDescent="0.3">
      <c r="A375" t="s">
        <v>214</v>
      </c>
      <c r="B375" t="e">
        <f>VLOOKUP($A375,classification!$A$1:$D$339,2,FALSE)</f>
        <v>#N/A</v>
      </c>
      <c r="C375" t="e">
        <f>VLOOKUP($A375,classification!$A$1:$D$339,4,FALSE)</f>
        <v>#N/A</v>
      </c>
      <c r="D375">
        <v>143600</v>
      </c>
      <c r="E375">
        <v>25358</v>
      </c>
      <c r="F375">
        <v>10352</v>
      </c>
      <c r="G375">
        <v>13357</v>
      </c>
      <c r="H375">
        <v>9598</v>
      </c>
      <c r="I375">
        <v>8382</v>
      </c>
      <c r="J375">
        <v>9444</v>
      </c>
      <c r="K375">
        <v>10387</v>
      </c>
      <c r="L375">
        <v>9696</v>
      </c>
      <c r="M375">
        <v>8312</v>
      </c>
      <c r="N375">
        <v>8973</v>
      </c>
      <c r="O375">
        <v>7094</v>
      </c>
      <c r="P375">
        <v>7076</v>
      </c>
      <c r="Q375">
        <v>6427</v>
      </c>
      <c r="R375">
        <v>5188</v>
      </c>
      <c r="S375">
        <v>3957</v>
      </c>
      <c r="T375">
        <v>2710</v>
      </c>
      <c r="X375">
        <f t="shared" si="97"/>
        <v>17.658774373259053</v>
      </c>
      <c r="Y375">
        <f t="shared" si="98"/>
        <v>7.20891364902507</v>
      </c>
      <c r="Z375">
        <f t="shared" si="99"/>
        <v>9.3015320334261844</v>
      </c>
      <c r="AA375">
        <f t="shared" si="100"/>
        <v>6.6838440111420612</v>
      </c>
      <c r="AB375">
        <f t="shared" si="101"/>
        <v>5.8370473537604459</v>
      </c>
      <c r="AC375">
        <f t="shared" si="102"/>
        <v>6.5766016713091924</v>
      </c>
      <c r="AD375">
        <f t="shared" si="103"/>
        <v>7.2332869080779947</v>
      </c>
      <c r="AE375">
        <f t="shared" si="104"/>
        <v>6.7520891364902509</v>
      </c>
      <c r="AF375">
        <f t="shared" si="105"/>
        <v>5.7883008356545957</v>
      </c>
      <c r="AG375">
        <f t="shared" si="106"/>
        <v>6.2486072423398324</v>
      </c>
      <c r="AH375">
        <f t="shared" si="107"/>
        <v>4.9401114206128129</v>
      </c>
      <c r="AI375">
        <f t="shared" si="108"/>
        <v>4.9275766016713094</v>
      </c>
      <c r="AJ375">
        <f t="shared" si="109"/>
        <v>4.4756267409470754</v>
      </c>
      <c r="AK375">
        <f t="shared" si="110"/>
        <v>3.6128133704735377</v>
      </c>
      <c r="AL375">
        <f t="shared" si="111"/>
        <v>2.7555710306406684</v>
      </c>
      <c r="AM375">
        <f t="shared" si="112"/>
        <v>1.8871866295264623</v>
      </c>
    </row>
    <row r="376" spans="1:39" x14ac:dyDescent="0.3">
      <c r="A376" t="s">
        <v>215</v>
      </c>
      <c r="B376" t="e">
        <f>VLOOKUP($A376,classification!$A$1:$D$339,2,FALSE)</f>
        <v>#N/A</v>
      </c>
      <c r="C376" t="e">
        <f>VLOOKUP($A376,classification!$A$1:$D$339,4,FALSE)</f>
        <v>#N/A</v>
      </c>
      <c r="D376">
        <v>120280</v>
      </c>
      <c r="E376">
        <v>19777</v>
      </c>
      <c r="F376">
        <v>7901</v>
      </c>
      <c r="G376">
        <v>6817</v>
      </c>
      <c r="H376">
        <v>6185</v>
      </c>
      <c r="I376">
        <v>7715</v>
      </c>
      <c r="J376">
        <v>9436</v>
      </c>
      <c r="K376">
        <v>9614</v>
      </c>
      <c r="L376">
        <v>8548</v>
      </c>
      <c r="M376">
        <v>7907</v>
      </c>
      <c r="N376">
        <v>8520</v>
      </c>
      <c r="O376">
        <v>6899</v>
      </c>
      <c r="P376">
        <v>6061</v>
      </c>
      <c r="Q376">
        <v>5238</v>
      </c>
      <c r="R376">
        <v>3840</v>
      </c>
      <c r="S376">
        <v>2660</v>
      </c>
      <c r="T376">
        <v>1978</v>
      </c>
      <c r="X376">
        <f t="shared" si="97"/>
        <v>16.442467575656799</v>
      </c>
      <c r="Y376">
        <f t="shared" si="98"/>
        <v>6.5688393747921516</v>
      </c>
      <c r="Z376">
        <f t="shared" si="99"/>
        <v>5.6676089125374123</v>
      </c>
      <c r="AA376">
        <f t="shared" si="100"/>
        <v>5.1421682740272701</v>
      </c>
      <c r="AB376">
        <f t="shared" si="101"/>
        <v>6.4142001995344193</v>
      </c>
      <c r="AC376">
        <f t="shared" si="102"/>
        <v>7.8450282673761222</v>
      </c>
      <c r="AD376">
        <f t="shared" si="103"/>
        <v>7.9930162953109409</v>
      </c>
      <c r="AE376">
        <f t="shared" si="104"/>
        <v>7.106750914532757</v>
      </c>
      <c r="AF376">
        <f t="shared" si="105"/>
        <v>6.5738277352843362</v>
      </c>
      <c r="AG376">
        <f t="shared" si="106"/>
        <v>7.0834718989025607</v>
      </c>
      <c r="AH376">
        <f t="shared" si="107"/>
        <v>5.735783172597273</v>
      </c>
      <c r="AI376">
        <f t="shared" si="108"/>
        <v>5.0390754905221149</v>
      </c>
      <c r="AJ376">
        <f t="shared" si="109"/>
        <v>4.354838709677419</v>
      </c>
      <c r="AK376">
        <f t="shared" si="110"/>
        <v>3.1925507149983372</v>
      </c>
      <c r="AL376">
        <f t="shared" si="111"/>
        <v>2.2115064848686399</v>
      </c>
      <c r="AM376">
        <f t="shared" si="112"/>
        <v>1.6444961755902894</v>
      </c>
    </row>
    <row r="377" spans="1:39" x14ac:dyDescent="0.3">
      <c r="A377" t="s">
        <v>216</v>
      </c>
      <c r="B377" t="e">
        <f>VLOOKUP($A377,classification!$A$1:$D$339,2,FALSE)</f>
        <v>#N/A</v>
      </c>
      <c r="C377" t="e">
        <f>VLOOKUP($A377,classification!$A$1:$D$339,4,FALSE)</f>
        <v>#N/A</v>
      </c>
      <c r="D377">
        <v>106040</v>
      </c>
      <c r="E377">
        <v>18373</v>
      </c>
      <c r="F377">
        <v>6953</v>
      </c>
      <c r="G377">
        <v>5831</v>
      </c>
      <c r="H377">
        <v>4711</v>
      </c>
      <c r="I377">
        <v>5134</v>
      </c>
      <c r="J377">
        <v>7447</v>
      </c>
      <c r="K377">
        <v>8921</v>
      </c>
      <c r="L377">
        <v>8658</v>
      </c>
      <c r="M377">
        <v>7454</v>
      </c>
      <c r="N377">
        <v>7593</v>
      </c>
      <c r="O377">
        <v>6122</v>
      </c>
      <c r="P377">
        <v>5614</v>
      </c>
      <c r="Q377">
        <v>4821</v>
      </c>
      <c r="R377">
        <v>3691</v>
      </c>
      <c r="S377">
        <v>2555</v>
      </c>
      <c r="T377">
        <v>1692</v>
      </c>
      <c r="X377">
        <f t="shared" si="97"/>
        <v>17.326480573368539</v>
      </c>
      <c r="Y377">
        <f t="shared" si="98"/>
        <v>6.5569596378725006</v>
      </c>
      <c r="Z377">
        <f t="shared" si="99"/>
        <v>5.4988683515654468</v>
      </c>
      <c r="AA377">
        <f t="shared" si="100"/>
        <v>4.4426631459826478</v>
      </c>
      <c r="AB377">
        <f t="shared" si="101"/>
        <v>4.8415692191625803</v>
      </c>
      <c r="AC377">
        <f t="shared" si="102"/>
        <v>7.0228215767634854</v>
      </c>
      <c r="AD377">
        <f t="shared" si="103"/>
        <v>8.4128630705394194</v>
      </c>
      <c r="AE377">
        <f t="shared" si="104"/>
        <v>8.1648434552998861</v>
      </c>
      <c r="AF377">
        <f t="shared" si="105"/>
        <v>7.0294228592983776</v>
      </c>
      <c r="AG377">
        <f t="shared" si="106"/>
        <v>7.1605054696341002</v>
      </c>
      <c r="AH377">
        <f t="shared" si="107"/>
        <v>5.7732930969445491</v>
      </c>
      <c r="AI377">
        <f t="shared" si="108"/>
        <v>5.2942285929837798</v>
      </c>
      <c r="AJ377">
        <f t="shared" si="109"/>
        <v>4.5463975858166732</v>
      </c>
      <c r="AK377">
        <f t="shared" si="110"/>
        <v>3.480761976612599</v>
      </c>
      <c r="AL377">
        <f t="shared" si="111"/>
        <v>2.4094681252357599</v>
      </c>
      <c r="AM377">
        <f t="shared" si="112"/>
        <v>1.5956242927197284</v>
      </c>
    </row>
    <row r="378" spans="1:39" x14ac:dyDescent="0.3">
      <c r="A378" t="s">
        <v>217</v>
      </c>
      <c r="B378" t="e">
        <f>VLOOKUP($A378,classification!$A$1:$D$339,2,FALSE)</f>
        <v>#N/A</v>
      </c>
      <c r="C378" t="e">
        <f>VLOOKUP($A378,classification!$A$1:$D$339,4,FALSE)</f>
        <v>#N/A</v>
      </c>
      <c r="D378">
        <v>92730</v>
      </c>
      <c r="E378">
        <v>16197</v>
      </c>
      <c r="F378">
        <v>5372</v>
      </c>
      <c r="G378">
        <v>4172</v>
      </c>
      <c r="H378">
        <v>3918</v>
      </c>
      <c r="I378">
        <v>5724</v>
      </c>
      <c r="J378">
        <v>7456</v>
      </c>
      <c r="K378">
        <v>7876</v>
      </c>
      <c r="L378">
        <v>7136</v>
      </c>
      <c r="M378">
        <v>6137</v>
      </c>
      <c r="N378">
        <v>6343</v>
      </c>
      <c r="O378">
        <v>5192</v>
      </c>
      <c r="P378">
        <v>4572</v>
      </c>
      <c r="Q378">
        <v>4040</v>
      </c>
      <c r="R378">
        <v>3336</v>
      </c>
      <c r="S378">
        <v>2404</v>
      </c>
      <c r="T378">
        <v>1845</v>
      </c>
      <c r="X378">
        <f t="shared" si="97"/>
        <v>17.466839210611454</v>
      </c>
      <c r="Y378">
        <f t="shared" si="98"/>
        <v>5.7931629461878575</v>
      </c>
      <c r="Z378">
        <f t="shared" si="99"/>
        <v>4.4990833602933247</v>
      </c>
      <c r="AA378">
        <f t="shared" si="100"/>
        <v>4.225169847945649</v>
      </c>
      <c r="AB378">
        <f t="shared" si="101"/>
        <v>6.1727596247169201</v>
      </c>
      <c r="AC378">
        <f t="shared" si="102"/>
        <v>8.0405478270246959</v>
      </c>
      <c r="AD378">
        <f t="shared" si="103"/>
        <v>8.4934756820877819</v>
      </c>
      <c r="AE378">
        <f t="shared" si="104"/>
        <v>7.6954599374528199</v>
      </c>
      <c r="AF378">
        <f t="shared" si="105"/>
        <v>6.6181386821956218</v>
      </c>
      <c r="AG378">
        <f t="shared" si="106"/>
        <v>6.8402890111075161</v>
      </c>
      <c r="AH378">
        <f t="shared" si="107"/>
        <v>5.5990510083036771</v>
      </c>
      <c r="AI378">
        <f t="shared" si="108"/>
        <v>4.9304432222581687</v>
      </c>
      <c r="AJ378">
        <f t="shared" si="109"/>
        <v>4.3567346058449266</v>
      </c>
      <c r="AK378">
        <f t="shared" si="110"/>
        <v>3.5975412487868006</v>
      </c>
      <c r="AL378">
        <f t="shared" si="111"/>
        <v>2.5924727704087136</v>
      </c>
      <c r="AM378">
        <f t="shared" si="112"/>
        <v>1.9896473633128438</v>
      </c>
    </row>
    <row r="379" spans="1:39" x14ac:dyDescent="0.3">
      <c r="A379" t="s">
        <v>218</v>
      </c>
      <c r="B379" t="e">
        <f>VLOOKUP($A379,classification!$A$1:$D$339,2,FALSE)</f>
        <v>#N/A</v>
      </c>
      <c r="C379" t="e">
        <f>VLOOKUP($A379,classification!$A$1:$D$339,4,FALSE)</f>
        <v>#N/A</v>
      </c>
      <c r="D379">
        <v>89880</v>
      </c>
      <c r="E379">
        <v>14996</v>
      </c>
      <c r="F379">
        <v>5970</v>
      </c>
      <c r="G379">
        <v>4671</v>
      </c>
      <c r="H379">
        <v>3777</v>
      </c>
      <c r="I379">
        <v>4642</v>
      </c>
      <c r="J379">
        <v>6625</v>
      </c>
      <c r="K379">
        <v>7643</v>
      </c>
      <c r="L379">
        <v>7388</v>
      </c>
      <c r="M379">
        <v>6129</v>
      </c>
      <c r="N379">
        <v>6057</v>
      </c>
      <c r="O379">
        <v>4765</v>
      </c>
      <c r="P379">
        <v>4323</v>
      </c>
      <c r="Q379">
        <v>3780</v>
      </c>
      <c r="R379">
        <v>3058</v>
      </c>
      <c r="S379">
        <v>2170</v>
      </c>
      <c r="T379">
        <v>1665</v>
      </c>
      <c r="X379">
        <f t="shared" si="97"/>
        <v>16.684468179795282</v>
      </c>
      <c r="Y379">
        <f t="shared" si="98"/>
        <v>6.6421895861148199</v>
      </c>
      <c r="Z379">
        <f t="shared" si="99"/>
        <v>5.1969292389853141</v>
      </c>
      <c r="AA379">
        <f t="shared" si="100"/>
        <v>4.202269692923899</v>
      </c>
      <c r="AB379">
        <f t="shared" si="101"/>
        <v>5.164663996439697</v>
      </c>
      <c r="AC379">
        <f t="shared" si="102"/>
        <v>7.3709390298175341</v>
      </c>
      <c r="AD379">
        <f t="shared" si="103"/>
        <v>8.5035603026257238</v>
      </c>
      <c r="AE379">
        <f t="shared" si="104"/>
        <v>8.2198486871384073</v>
      </c>
      <c r="AF379">
        <f t="shared" si="105"/>
        <v>6.8190921228304404</v>
      </c>
      <c r="AG379">
        <f t="shared" si="106"/>
        <v>6.7389853137516686</v>
      </c>
      <c r="AH379">
        <f t="shared" si="107"/>
        <v>5.301513128615932</v>
      </c>
      <c r="AI379">
        <f t="shared" si="108"/>
        <v>4.8097463284379174</v>
      </c>
      <c r="AJ379">
        <f t="shared" si="109"/>
        <v>4.2056074766355138</v>
      </c>
      <c r="AK379">
        <f t="shared" si="110"/>
        <v>3.4023141967067199</v>
      </c>
      <c r="AL379">
        <f t="shared" si="111"/>
        <v>2.4143302180685358</v>
      </c>
      <c r="AM379">
        <f t="shared" si="112"/>
        <v>1.8524699599465955</v>
      </c>
    </row>
    <row r="380" spans="1:39" x14ac:dyDescent="0.3">
      <c r="A380" t="s">
        <v>219</v>
      </c>
      <c r="B380" t="e">
        <f>VLOOKUP($A380,classification!$A$1:$D$339,2,FALSE)</f>
        <v>#N/A</v>
      </c>
      <c r="C380" t="e">
        <f>VLOOKUP($A380,classification!$A$1:$D$339,4,FALSE)</f>
        <v>#N/A</v>
      </c>
      <c r="D380">
        <v>449470</v>
      </c>
      <c r="E380">
        <v>67967</v>
      </c>
      <c r="F380">
        <v>27523</v>
      </c>
      <c r="G380">
        <v>42756</v>
      </c>
      <c r="H380">
        <v>39712</v>
      </c>
      <c r="I380">
        <v>36047</v>
      </c>
      <c r="J380">
        <v>34605</v>
      </c>
      <c r="K380">
        <v>33704</v>
      </c>
      <c r="L380">
        <v>30175</v>
      </c>
      <c r="M380">
        <v>26207</v>
      </c>
      <c r="N380">
        <v>26312</v>
      </c>
      <c r="O380">
        <v>19426</v>
      </c>
      <c r="P380">
        <v>18066</v>
      </c>
      <c r="Q380">
        <v>16644</v>
      </c>
      <c r="R380">
        <v>14126</v>
      </c>
      <c r="S380">
        <v>10703</v>
      </c>
      <c r="T380">
        <v>8428</v>
      </c>
      <c r="X380">
        <f t="shared" si="97"/>
        <v>15.121587647673927</v>
      </c>
      <c r="Y380">
        <f t="shared" si="98"/>
        <v>6.1234342670256083</v>
      </c>
      <c r="Z380">
        <f t="shared" si="99"/>
        <v>9.5125369880080992</v>
      </c>
      <c r="AA380">
        <f t="shared" si="100"/>
        <v>8.8352949028856216</v>
      </c>
      <c r="AB380">
        <f t="shared" si="101"/>
        <v>8.0198900927759365</v>
      </c>
      <c r="AC380">
        <f t="shared" si="102"/>
        <v>7.6990677909537899</v>
      </c>
      <c r="AD380">
        <f t="shared" si="103"/>
        <v>7.4986094733797586</v>
      </c>
      <c r="AE380">
        <f t="shared" si="104"/>
        <v>6.7134625225265312</v>
      </c>
      <c r="AF380">
        <f t="shared" si="105"/>
        <v>5.8306449818675326</v>
      </c>
      <c r="AG380">
        <f t="shared" si="106"/>
        <v>5.8540058290875923</v>
      </c>
      <c r="AH380">
        <f t="shared" si="107"/>
        <v>4.3219792199701867</v>
      </c>
      <c r="AI380">
        <f t="shared" si="108"/>
        <v>4.0194006274056111</v>
      </c>
      <c r="AJ380">
        <f t="shared" si="109"/>
        <v>3.7030280107682381</v>
      </c>
      <c r="AK380">
        <f t="shared" si="110"/>
        <v>3.1428126460052952</v>
      </c>
      <c r="AL380">
        <f t="shared" si="111"/>
        <v>2.381249026631366</v>
      </c>
      <c r="AM380">
        <f t="shared" si="112"/>
        <v>1.875097336863417</v>
      </c>
    </row>
    <row r="381" spans="1:39" x14ac:dyDescent="0.3">
      <c r="A381" t="s">
        <v>220</v>
      </c>
      <c r="B381" t="e">
        <f>VLOOKUP($A381,classification!$A$1:$D$339,2,FALSE)</f>
        <v>#N/A</v>
      </c>
      <c r="C381" t="e">
        <f>VLOOKUP($A381,classification!$A$1:$D$339,4,FALSE)</f>
        <v>#N/A</v>
      </c>
      <c r="D381">
        <v>26930</v>
      </c>
      <c r="E381">
        <v>5419</v>
      </c>
      <c r="F381">
        <v>1635</v>
      </c>
      <c r="G381">
        <v>1117</v>
      </c>
      <c r="H381">
        <v>1273</v>
      </c>
      <c r="I381">
        <v>1463</v>
      </c>
      <c r="J381">
        <v>1924</v>
      </c>
      <c r="K381">
        <v>1965</v>
      </c>
      <c r="L381">
        <v>1941</v>
      </c>
      <c r="M381">
        <v>1910</v>
      </c>
      <c r="N381">
        <v>2131</v>
      </c>
      <c r="O381">
        <v>1682</v>
      </c>
      <c r="P381">
        <v>1543</v>
      </c>
      <c r="Q381">
        <v>1318</v>
      </c>
      <c r="R381">
        <v>1049</v>
      </c>
      <c r="S381">
        <v>851</v>
      </c>
      <c r="T381">
        <v>658</v>
      </c>
      <c r="X381">
        <f t="shared" si="97"/>
        <v>20.122539918306721</v>
      </c>
      <c r="Y381">
        <f t="shared" si="98"/>
        <v>6.0712959524693648</v>
      </c>
      <c r="Z381">
        <f t="shared" si="99"/>
        <v>4.1477905681396212</v>
      </c>
      <c r="AA381">
        <f t="shared" si="100"/>
        <v>4.7270701819532119</v>
      </c>
      <c r="AB381">
        <f t="shared" si="101"/>
        <v>5.4326030449313034</v>
      </c>
      <c r="AC381">
        <f t="shared" si="102"/>
        <v>7.1444485703676195</v>
      </c>
      <c r="AD381">
        <f t="shared" si="103"/>
        <v>7.2966951355365763</v>
      </c>
      <c r="AE381">
        <f t="shared" si="104"/>
        <v>7.2075751949498699</v>
      </c>
      <c r="AF381">
        <f t="shared" si="105"/>
        <v>7.0924619383587082</v>
      </c>
      <c r="AG381">
        <f t="shared" si="106"/>
        <v>7.9131080579279613</v>
      </c>
      <c r="AH381">
        <f t="shared" si="107"/>
        <v>6.2458225027849981</v>
      </c>
      <c r="AI381">
        <f t="shared" si="108"/>
        <v>5.7296695135536577</v>
      </c>
      <c r="AJ381">
        <f t="shared" si="109"/>
        <v>4.8941700705532867</v>
      </c>
      <c r="AK381">
        <f t="shared" si="110"/>
        <v>3.8952840698106201</v>
      </c>
      <c r="AL381">
        <f t="shared" si="111"/>
        <v>3.1600445599702933</v>
      </c>
      <c r="AM381">
        <f t="shared" si="112"/>
        <v>2.4433717044188636</v>
      </c>
    </row>
    <row r="382" spans="1:39" x14ac:dyDescent="0.3">
      <c r="A382" t="s">
        <v>221</v>
      </c>
      <c r="B382" t="e">
        <f>VLOOKUP($A382,classification!$A$1:$D$339,2,FALSE)</f>
        <v>#N/A</v>
      </c>
      <c r="C382" t="e">
        <f>VLOOKUP($A382,classification!$A$1:$D$339,4,FALSE)</f>
        <v>#N/A</v>
      </c>
      <c r="D382">
        <v>150130</v>
      </c>
      <c r="E382">
        <v>23452</v>
      </c>
      <c r="F382">
        <v>9035</v>
      </c>
      <c r="G382">
        <v>8850</v>
      </c>
      <c r="H382">
        <v>8917</v>
      </c>
      <c r="I382">
        <v>10805</v>
      </c>
      <c r="J382">
        <v>12241</v>
      </c>
      <c r="K382">
        <v>12120</v>
      </c>
      <c r="L382">
        <v>10684</v>
      </c>
      <c r="M382">
        <v>9569</v>
      </c>
      <c r="N382">
        <v>10104</v>
      </c>
      <c r="O382">
        <v>8025</v>
      </c>
      <c r="P382">
        <v>7245</v>
      </c>
      <c r="Q382">
        <v>5958</v>
      </c>
      <c r="R382">
        <v>4620</v>
      </c>
      <c r="S382">
        <v>3316</v>
      </c>
      <c r="T382">
        <v>2313</v>
      </c>
      <c r="X382">
        <f t="shared" si="97"/>
        <v>15.621128355425299</v>
      </c>
      <c r="Y382">
        <f t="shared" si="98"/>
        <v>6.018117631386132</v>
      </c>
      <c r="Z382">
        <f t="shared" si="99"/>
        <v>5.8948910943848665</v>
      </c>
      <c r="AA382">
        <f t="shared" si="100"/>
        <v>5.9395190834610005</v>
      </c>
      <c r="AB382">
        <f t="shared" si="101"/>
        <v>7.1970958502631053</v>
      </c>
      <c r="AC382">
        <f t="shared" si="102"/>
        <v>8.1536002131486054</v>
      </c>
      <c r="AD382">
        <f t="shared" si="103"/>
        <v>8.073003397055885</v>
      </c>
      <c r="AE382">
        <f t="shared" si="104"/>
        <v>7.1164990341703858</v>
      </c>
      <c r="AF382">
        <f t="shared" si="105"/>
        <v>6.373809365216812</v>
      </c>
      <c r="AG382">
        <f t="shared" si="106"/>
        <v>6.7301671884366883</v>
      </c>
      <c r="AH382">
        <f t="shared" si="107"/>
        <v>5.3453673482981419</v>
      </c>
      <c r="AI382">
        <f t="shared" si="108"/>
        <v>4.8258176247252385</v>
      </c>
      <c r="AJ382">
        <f t="shared" si="109"/>
        <v>3.9685605808299473</v>
      </c>
      <c r="AK382">
        <f t="shared" si="110"/>
        <v>3.0773329780856593</v>
      </c>
      <c r="AL382">
        <f t="shared" si="111"/>
        <v>2.208752414574036</v>
      </c>
      <c r="AM382">
        <f t="shared" si="112"/>
        <v>1.5406647572104177</v>
      </c>
    </row>
    <row r="383" spans="1:39" x14ac:dyDescent="0.3">
      <c r="A383" t="s">
        <v>222</v>
      </c>
      <c r="B383" t="e">
        <f>VLOOKUP($A383,classification!$A$1:$D$339,2,FALSE)</f>
        <v>#N/A</v>
      </c>
      <c r="C383" t="e">
        <f>VLOOKUP($A383,classification!$A$1:$D$339,4,FALSE)</f>
        <v>#N/A</v>
      </c>
      <c r="D383">
        <v>355460</v>
      </c>
      <c r="E383">
        <v>58807</v>
      </c>
      <c r="F383">
        <v>22813</v>
      </c>
      <c r="G383">
        <v>23347</v>
      </c>
      <c r="H383">
        <v>19140</v>
      </c>
      <c r="I383">
        <v>22207</v>
      </c>
      <c r="J383">
        <v>27119</v>
      </c>
      <c r="K383">
        <v>27567</v>
      </c>
      <c r="L383">
        <v>25576</v>
      </c>
      <c r="M383">
        <v>23043</v>
      </c>
      <c r="N383">
        <v>25044</v>
      </c>
      <c r="O383">
        <v>19973</v>
      </c>
      <c r="P383">
        <v>17272</v>
      </c>
      <c r="Q383">
        <v>14555</v>
      </c>
      <c r="R383">
        <v>11904</v>
      </c>
      <c r="S383">
        <v>8543</v>
      </c>
      <c r="T383">
        <v>6533</v>
      </c>
      <c r="X383">
        <f t="shared" si="97"/>
        <v>16.543914927136669</v>
      </c>
      <c r="Y383">
        <f t="shared" si="98"/>
        <v>6.4178810555336749</v>
      </c>
      <c r="Z383">
        <f t="shared" si="99"/>
        <v>6.568108929274743</v>
      </c>
      <c r="AA383">
        <f t="shared" si="100"/>
        <v>5.384572103752884</v>
      </c>
      <c r="AB383">
        <f t="shared" si="101"/>
        <v>6.2473977381421255</v>
      </c>
      <c r="AC383">
        <f t="shared" si="102"/>
        <v>7.6292691160749451</v>
      </c>
      <c r="AD383">
        <f t="shared" si="103"/>
        <v>7.755302987677938</v>
      </c>
      <c r="AE383">
        <f t="shared" si="104"/>
        <v>7.1951837056208854</v>
      </c>
      <c r="AF383">
        <f t="shared" si="105"/>
        <v>6.482585944972711</v>
      </c>
      <c r="AG383">
        <f t="shared" si="106"/>
        <v>7.045518483092331</v>
      </c>
      <c r="AH383">
        <f t="shared" si="107"/>
        <v>5.618916333764699</v>
      </c>
      <c r="AI383">
        <f t="shared" si="108"/>
        <v>4.8590558712654026</v>
      </c>
      <c r="AJ383">
        <f t="shared" si="109"/>
        <v>4.0946941990659989</v>
      </c>
      <c r="AK383">
        <f t="shared" si="110"/>
        <v>3.3489000168795364</v>
      </c>
      <c r="AL383">
        <f t="shared" si="111"/>
        <v>2.4033646542508298</v>
      </c>
      <c r="AM383">
        <f t="shared" si="112"/>
        <v>1.8379001856749002</v>
      </c>
    </row>
    <row r="384" spans="1:39" x14ac:dyDescent="0.3">
      <c r="A384" t="s">
        <v>223</v>
      </c>
      <c r="B384" t="e">
        <f>VLOOKUP($A384,classification!$A$1:$D$339,2,FALSE)</f>
        <v>#N/A</v>
      </c>
      <c r="C384" t="e">
        <f>VLOOKUP($A384,classification!$A$1:$D$339,4,FALSE)</f>
        <v>#N/A</v>
      </c>
      <c r="D384">
        <v>569250</v>
      </c>
      <c r="E384">
        <v>85974</v>
      </c>
      <c r="F384">
        <v>39529</v>
      </c>
      <c r="G384">
        <v>50247</v>
      </c>
      <c r="H384">
        <v>44545</v>
      </c>
      <c r="I384">
        <v>42746</v>
      </c>
      <c r="J384">
        <v>44149</v>
      </c>
      <c r="K384">
        <v>44073</v>
      </c>
      <c r="L384">
        <v>38671</v>
      </c>
      <c r="M384">
        <v>31887</v>
      </c>
      <c r="N384">
        <v>29755</v>
      </c>
      <c r="O384">
        <v>24770</v>
      </c>
      <c r="P384">
        <v>24027</v>
      </c>
      <c r="Q384">
        <v>22507</v>
      </c>
      <c r="R384">
        <v>17646</v>
      </c>
      <c r="S384">
        <v>12344</v>
      </c>
      <c r="T384">
        <v>9450</v>
      </c>
      <c r="X384">
        <f t="shared" si="97"/>
        <v>15.103030303030303</v>
      </c>
      <c r="Y384">
        <f t="shared" si="98"/>
        <v>6.9440491875274484</v>
      </c>
      <c r="Z384">
        <f t="shared" si="99"/>
        <v>8.8268774703557309</v>
      </c>
      <c r="AA384">
        <f t="shared" si="100"/>
        <v>7.8252086078173031</v>
      </c>
      <c r="AB384">
        <f t="shared" si="101"/>
        <v>7.5091787439613524</v>
      </c>
      <c r="AC384">
        <f t="shared" si="102"/>
        <v>7.7556433904259992</v>
      </c>
      <c r="AD384">
        <f t="shared" si="103"/>
        <v>7.7422924901185768</v>
      </c>
      <c r="AE384">
        <f t="shared" si="104"/>
        <v>6.7933245498462886</v>
      </c>
      <c r="AF384">
        <f t="shared" si="105"/>
        <v>5.6015810276679838</v>
      </c>
      <c r="AG384">
        <f t="shared" si="106"/>
        <v>5.2270531400966185</v>
      </c>
      <c r="AH384">
        <f t="shared" si="107"/>
        <v>4.3513394817742643</v>
      </c>
      <c r="AI384">
        <f t="shared" si="108"/>
        <v>4.2208168642951254</v>
      </c>
      <c r="AJ384">
        <f t="shared" si="109"/>
        <v>3.9537988581466843</v>
      </c>
      <c r="AK384">
        <f t="shared" si="110"/>
        <v>3.0998682476943347</v>
      </c>
      <c r="AL384">
        <f t="shared" si="111"/>
        <v>2.1684672815107597</v>
      </c>
      <c r="AM384">
        <f t="shared" si="112"/>
        <v>1.6600790513833992</v>
      </c>
    </row>
    <row r="385" spans="1:39" x14ac:dyDescent="0.3">
      <c r="A385" t="s">
        <v>224</v>
      </c>
      <c r="B385" t="e">
        <f>VLOOKUP($A385,classification!$A$1:$D$339,2,FALSE)</f>
        <v>#N/A</v>
      </c>
      <c r="C385" t="e">
        <f>VLOOKUP($A385,classification!$A$1:$D$339,4,FALSE)</f>
        <v>#N/A</v>
      </c>
      <c r="D385">
        <v>218060</v>
      </c>
      <c r="E385">
        <v>37647</v>
      </c>
      <c r="F385">
        <v>12718</v>
      </c>
      <c r="G385">
        <v>10694</v>
      </c>
      <c r="H385">
        <v>10810</v>
      </c>
      <c r="I385">
        <v>12836</v>
      </c>
      <c r="J385">
        <v>15758</v>
      </c>
      <c r="K385">
        <v>17495</v>
      </c>
      <c r="L385">
        <v>16457</v>
      </c>
      <c r="M385">
        <v>15969</v>
      </c>
      <c r="N385">
        <v>16497</v>
      </c>
      <c r="O385">
        <v>13441</v>
      </c>
      <c r="P385">
        <v>11392</v>
      </c>
      <c r="Q385">
        <v>9477</v>
      </c>
      <c r="R385">
        <v>7540</v>
      </c>
      <c r="S385">
        <v>5267</v>
      </c>
      <c r="T385">
        <v>3971</v>
      </c>
      <c r="X385">
        <f t="shared" si="97"/>
        <v>17.264514353847566</v>
      </c>
      <c r="Y385">
        <f t="shared" si="98"/>
        <v>5.8323397230120149</v>
      </c>
      <c r="Z385">
        <f t="shared" si="99"/>
        <v>4.9041548197743738</v>
      </c>
      <c r="AA385">
        <f t="shared" si="100"/>
        <v>4.9573511877464922</v>
      </c>
      <c r="AB385">
        <f t="shared" si="101"/>
        <v>5.8864532697422725</v>
      </c>
      <c r="AC385">
        <f t="shared" si="102"/>
        <v>7.2264514353847566</v>
      </c>
      <c r="AD385">
        <f t="shared" si="103"/>
        <v>8.0230211868293129</v>
      </c>
      <c r="AE385">
        <f t="shared" si="104"/>
        <v>7.5470054113546734</v>
      </c>
      <c r="AF385">
        <f t="shared" si="105"/>
        <v>7.323213794368522</v>
      </c>
      <c r="AG385">
        <f t="shared" si="106"/>
        <v>7.5653489865174723</v>
      </c>
      <c r="AH385">
        <f t="shared" si="107"/>
        <v>6.1638998440796113</v>
      </c>
      <c r="AI385">
        <f t="shared" si="108"/>
        <v>5.2242502063652205</v>
      </c>
      <c r="AJ385">
        <f t="shared" si="109"/>
        <v>4.3460515454462074</v>
      </c>
      <c r="AK385">
        <f t="shared" si="110"/>
        <v>3.4577639181876547</v>
      </c>
      <c r="AL385">
        <f t="shared" si="111"/>
        <v>2.4153902595615886</v>
      </c>
      <c r="AM385">
        <f t="shared" si="112"/>
        <v>1.8210584242868935</v>
      </c>
    </row>
    <row r="386" spans="1:39" x14ac:dyDescent="0.3">
      <c r="A386" t="s">
        <v>225</v>
      </c>
      <c r="B386" t="e">
        <f>VLOOKUP($A386,classification!$A$1:$D$339,2,FALSE)</f>
        <v>#N/A</v>
      </c>
      <c r="C386" t="e">
        <f>VLOOKUP($A386,classification!$A$1:$D$339,4,FALSE)</f>
        <v>#N/A</v>
      </c>
      <c r="D386">
        <v>82680</v>
      </c>
      <c r="E386">
        <v>14111</v>
      </c>
      <c r="F386">
        <v>5416</v>
      </c>
      <c r="G386">
        <v>5047</v>
      </c>
      <c r="H386">
        <v>4403</v>
      </c>
      <c r="I386">
        <v>4930</v>
      </c>
      <c r="J386">
        <v>6097</v>
      </c>
      <c r="K386">
        <v>6883</v>
      </c>
      <c r="L386">
        <v>6246</v>
      </c>
      <c r="M386">
        <v>5436</v>
      </c>
      <c r="N386">
        <v>5508</v>
      </c>
      <c r="O386">
        <v>4542</v>
      </c>
      <c r="P386">
        <v>4171</v>
      </c>
      <c r="Q386">
        <v>3602</v>
      </c>
      <c r="R386">
        <v>2808</v>
      </c>
      <c r="S386">
        <v>1991</v>
      </c>
      <c r="T386">
        <v>1539</v>
      </c>
      <c r="X386">
        <f t="shared" si="97"/>
        <v>17.067005321722302</v>
      </c>
      <c r="Y386">
        <f t="shared" si="98"/>
        <v>6.550556361877117</v>
      </c>
      <c r="Z386">
        <f t="shared" si="99"/>
        <v>6.1042573778422833</v>
      </c>
      <c r="AA386">
        <f t="shared" si="100"/>
        <v>5.3253507498790515</v>
      </c>
      <c r="AB386">
        <f t="shared" si="101"/>
        <v>5.9627479438800197</v>
      </c>
      <c r="AC386">
        <f t="shared" si="102"/>
        <v>7.3742138364779874</v>
      </c>
      <c r="AD386">
        <f t="shared" si="103"/>
        <v>8.3248669569424294</v>
      </c>
      <c r="AE386">
        <f t="shared" si="104"/>
        <v>7.5544267053701013</v>
      </c>
      <c r="AF386">
        <f t="shared" si="105"/>
        <v>6.5747460087082725</v>
      </c>
      <c r="AG386">
        <f t="shared" si="106"/>
        <v>6.6618287373004357</v>
      </c>
      <c r="AH386">
        <f t="shared" si="107"/>
        <v>5.4934687953555876</v>
      </c>
      <c r="AI386">
        <f t="shared" si="108"/>
        <v>5.0447508466376387</v>
      </c>
      <c r="AJ386">
        <f t="shared" si="109"/>
        <v>4.3565553942912434</v>
      </c>
      <c r="AK386">
        <f t="shared" si="110"/>
        <v>3.3962264150943398</v>
      </c>
      <c r="AL386">
        <f t="shared" si="111"/>
        <v>2.408079342041606</v>
      </c>
      <c r="AM386">
        <f t="shared" si="112"/>
        <v>1.8613933236574747</v>
      </c>
    </row>
    <row r="387" spans="1:39" x14ac:dyDescent="0.3">
      <c r="A387" t="s">
        <v>226</v>
      </c>
      <c r="B387" t="e">
        <f>VLOOKUP($A387,classification!$A$1:$D$339,2,FALSE)</f>
        <v>#N/A</v>
      </c>
      <c r="C387" t="e">
        <f>VLOOKUP($A387,classification!$A$1:$D$339,4,FALSE)</f>
        <v>#N/A</v>
      </c>
      <c r="D387">
        <v>80050</v>
      </c>
      <c r="E387">
        <v>12557</v>
      </c>
      <c r="F387">
        <v>5121</v>
      </c>
      <c r="G387">
        <v>4268</v>
      </c>
      <c r="H387">
        <v>3932</v>
      </c>
      <c r="I387">
        <v>4932</v>
      </c>
      <c r="J387">
        <v>6242</v>
      </c>
      <c r="K387">
        <v>6474</v>
      </c>
      <c r="L387">
        <v>6037</v>
      </c>
      <c r="M387">
        <v>5489</v>
      </c>
      <c r="N387">
        <v>5893</v>
      </c>
      <c r="O387">
        <v>4447</v>
      </c>
      <c r="P387">
        <v>3881</v>
      </c>
      <c r="Q387">
        <v>3242</v>
      </c>
      <c r="R387">
        <v>2488</v>
      </c>
      <c r="S387">
        <v>1678</v>
      </c>
      <c r="T387">
        <v>1268</v>
      </c>
      <c r="X387">
        <f t="shared" si="97"/>
        <v>15.686445971267958</v>
      </c>
      <c r="Y387">
        <f t="shared" si="98"/>
        <v>6.3972517176764523</v>
      </c>
      <c r="Z387">
        <f t="shared" si="99"/>
        <v>5.3316677076826986</v>
      </c>
      <c r="AA387">
        <f t="shared" si="100"/>
        <v>4.9119300437226734</v>
      </c>
      <c r="AB387">
        <f t="shared" si="101"/>
        <v>6.1611492816989379</v>
      </c>
      <c r="AC387">
        <f t="shared" si="102"/>
        <v>7.7976264834478455</v>
      </c>
      <c r="AD387">
        <f t="shared" si="103"/>
        <v>8.0874453466583383</v>
      </c>
      <c r="AE387">
        <f t="shared" si="104"/>
        <v>7.5415365396627108</v>
      </c>
      <c r="AF387">
        <f t="shared" si="105"/>
        <v>6.8569643972517174</v>
      </c>
      <c r="AG387">
        <f t="shared" si="106"/>
        <v>7.3616489693941283</v>
      </c>
      <c r="AH387">
        <f t="shared" si="107"/>
        <v>5.5552779512804493</v>
      </c>
      <c r="AI387">
        <f t="shared" si="108"/>
        <v>4.8482198625858839</v>
      </c>
      <c r="AJ387">
        <f t="shared" si="109"/>
        <v>4.0499687695190509</v>
      </c>
      <c r="AK387">
        <f t="shared" si="110"/>
        <v>3.108057464084947</v>
      </c>
      <c r="AL387">
        <f t="shared" si="111"/>
        <v>2.0961898813241726</v>
      </c>
      <c r="AM387">
        <f t="shared" si="112"/>
        <v>1.5840099937539038</v>
      </c>
    </row>
    <row r="388" spans="1:39" x14ac:dyDescent="0.3">
      <c r="A388" t="s">
        <v>227</v>
      </c>
      <c r="B388" t="e">
        <f>VLOOKUP($A388,classification!$A$1:$D$339,2,FALSE)</f>
        <v>#N/A</v>
      </c>
      <c r="C388" t="e">
        <f>VLOOKUP($A388,classification!$A$1:$D$339,4,FALSE)</f>
        <v>#N/A</v>
      </c>
      <c r="D388">
        <v>90100</v>
      </c>
      <c r="E388">
        <v>15211</v>
      </c>
      <c r="F388">
        <v>5548</v>
      </c>
      <c r="G388">
        <v>4894</v>
      </c>
      <c r="H388">
        <v>4998</v>
      </c>
      <c r="I388">
        <v>5960</v>
      </c>
      <c r="J388">
        <v>6942</v>
      </c>
      <c r="K388">
        <v>7137</v>
      </c>
      <c r="L388">
        <v>6451</v>
      </c>
      <c r="M388">
        <v>5873</v>
      </c>
      <c r="N388">
        <v>6179</v>
      </c>
      <c r="O388">
        <v>5104</v>
      </c>
      <c r="P388">
        <v>4518</v>
      </c>
      <c r="Q388">
        <v>3988</v>
      </c>
      <c r="R388">
        <v>3053</v>
      </c>
      <c r="S388">
        <v>2102</v>
      </c>
      <c r="T388">
        <v>1550</v>
      </c>
      <c r="X388">
        <f t="shared" si="97"/>
        <v>16.882352941176471</v>
      </c>
      <c r="Y388">
        <f t="shared" si="98"/>
        <v>6.1576026637069923</v>
      </c>
      <c r="Z388">
        <f t="shared" si="99"/>
        <v>5.431742508324084</v>
      </c>
      <c r="AA388">
        <f t="shared" si="100"/>
        <v>5.5471698113207548</v>
      </c>
      <c r="AB388">
        <f t="shared" si="101"/>
        <v>6.6148723640399556</v>
      </c>
      <c r="AC388">
        <f t="shared" si="102"/>
        <v>7.7047724750277471</v>
      </c>
      <c r="AD388">
        <f t="shared" si="103"/>
        <v>7.9211986681465039</v>
      </c>
      <c r="AE388">
        <f t="shared" si="104"/>
        <v>7.1598224195338513</v>
      </c>
      <c r="AF388">
        <f t="shared" si="105"/>
        <v>6.5183129855715869</v>
      </c>
      <c r="AG388">
        <f t="shared" si="106"/>
        <v>6.8579356270810212</v>
      </c>
      <c r="AH388">
        <f t="shared" si="107"/>
        <v>5.6648168701442838</v>
      </c>
      <c r="AI388">
        <f t="shared" si="108"/>
        <v>5.014428412874584</v>
      </c>
      <c r="AJ388">
        <f t="shared" si="109"/>
        <v>4.4261931187569363</v>
      </c>
      <c r="AK388">
        <f t="shared" si="110"/>
        <v>3.388457269700333</v>
      </c>
      <c r="AL388">
        <f t="shared" si="111"/>
        <v>2.3329633740288567</v>
      </c>
      <c r="AM388">
        <f t="shared" si="112"/>
        <v>1.7203107658157604</v>
      </c>
    </row>
    <row r="389" spans="1:39" x14ac:dyDescent="0.3">
      <c r="A389" t="s">
        <v>228</v>
      </c>
      <c r="B389" t="e">
        <f>VLOOKUP($A389,classification!$A$1:$D$339,2,FALSE)</f>
        <v>#N/A</v>
      </c>
      <c r="C389" t="e">
        <f>VLOOKUP($A389,classification!$A$1:$D$339,4,FALSE)</f>
        <v>#N/A</v>
      </c>
      <c r="D389">
        <v>136690</v>
      </c>
      <c r="E389">
        <v>23445</v>
      </c>
      <c r="F389">
        <v>8770</v>
      </c>
      <c r="G389">
        <v>7740</v>
      </c>
      <c r="H389">
        <v>6874</v>
      </c>
      <c r="I389">
        <v>8154</v>
      </c>
      <c r="J389">
        <v>10066</v>
      </c>
      <c r="K389">
        <v>10601</v>
      </c>
      <c r="L389">
        <v>9946</v>
      </c>
      <c r="M389">
        <v>9167</v>
      </c>
      <c r="N389">
        <v>9816</v>
      </c>
      <c r="O389">
        <v>8126</v>
      </c>
      <c r="P389">
        <v>7223</v>
      </c>
      <c r="Q389">
        <v>6059</v>
      </c>
      <c r="R389">
        <v>4554</v>
      </c>
      <c r="S389">
        <v>3134</v>
      </c>
      <c r="T389">
        <v>2475</v>
      </c>
      <c r="X389">
        <f t="shared" si="97"/>
        <v>17.151949667130001</v>
      </c>
      <c r="Y389">
        <f t="shared" si="98"/>
        <v>6.4159777598946519</v>
      </c>
      <c r="Z389">
        <f t="shared" si="99"/>
        <v>5.6624478747530906</v>
      </c>
      <c r="AA389">
        <f t="shared" si="100"/>
        <v>5.0288975053039726</v>
      </c>
      <c r="AB389">
        <f t="shared" si="101"/>
        <v>5.9653229936352332</v>
      </c>
      <c r="AC389">
        <f t="shared" si="102"/>
        <v>7.364108566830053</v>
      </c>
      <c r="AD389">
        <f t="shared" si="103"/>
        <v>7.7555051576560103</v>
      </c>
      <c r="AE389">
        <f t="shared" si="104"/>
        <v>7.2763186772989981</v>
      </c>
      <c r="AF389">
        <f t="shared" si="105"/>
        <v>6.7064159777598951</v>
      </c>
      <c r="AG389">
        <f t="shared" si="106"/>
        <v>7.1812129636403537</v>
      </c>
      <c r="AH389">
        <f t="shared" si="107"/>
        <v>5.9448386860779863</v>
      </c>
      <c r="AI389">
        <f t="shared" si="108"/>
        <v>5.2842197673567926</v>
      </c>
      <c r="AJ389">
        <f t="shared" si="109"/>
        <v>4.4326578389055529</v>
      </c>
      <c r="AK389">
        <f t="shared" si="110"/>
        <v>3.3316263077035626</v>
      </c>
      <c r="AL389">
        <f t="shared" si="111"/>
        <v>2.2927792815860708</v>
      </c>
      <c r="AM389">
        <f t="shared" si="112"/>
        <v>1.8106664715780232</v>
      </c>
    </row>
    <row r="390" spans="1:39" x14ac:dyDescent="0.3">
      <c r="A390" t="s">
        <v>229</v>
      </c>
      <c r="B390" t="e">
        <f>VLOOKUP($A390,classification!$A$1:$D$339,2,FALSE)</f>
        <v>#N/A</v>
      </c>
      <c r="C390" t="e">
        <f>VLOOKUP($A390,classification!$A$1:$D$339,4,FALSE)</f>
        <v>#N/A</v>
      </c>
      <c r="D390">
        <v>327140</v>
      </c>
      <c r="E390">
        <v>46818</v>
      </c>
      <c r="F390">
        <v>21215</v>
      </c>
      <c r="G390">
        <v>21457</v>
      </c>
      <c r="H390">
        <v>19822</v>
      </c>
      <c r="I390">
        <v>22655</v>
      </c>
      <c r="J390">
        <v>26689</v>
      </c>
      <c r="K390">
        <v>26419</v>
      </c>
      <c r="L390">
        <v>23481</v>
      </c>
      <c r="M390">
        <v>20718</v>
      </c>
      <c r="N390">
        <v>20656</v>
      </c>
      <c r="O390">
        <v>16792</v>
      </c>
      <c r="P390">
        <v>15153</v>
      </c>
      <c r="Q390">
        <v>12331</v>
      </c>
      <c r="R390">
        <v>9207</v>
      </c>
      <c r="S390">
        <v>6011</v>
      </c>
      <c r="T390">
        <v>4116</v>
      </c>
      <c r="X390">
        <f t="shared" si="97"/>
        <v>14.311304028856147</v>
      </c>
      <c r="Y390">
        <f t="shared" si="98"/>
        <v>6.4849911352937584</v>
      </c>
      <c r="Z390">
        <f t="shared" si="99"/>
        <v>6.5589655804854194</v>
      </c>
      <c r="AA390">
        <f t="shared" si="100"/>
        <v>6.059179556153329</v>
      </c>
      <c r="AB390">
        <f t="shared" si="101"/>
        <v>6.9251696521366997</v>
      </c>
      <c r="AC390">
        <f t="shared" si="102"/>
        <v>8.1582808583481086</v>
      </c>
      <c r="AD390">
        <f t="shared" si="103"/>
        <v>8.0757473864400566</v>
      </c>
      <c r="AE390">
        <f t="shared" si="104"/>
        <v>7.1776609402702203</v>
      </c>
      <c r="AF390">
        <f t="shared" si="105"/>
        <v>6.3330684110778259</v>
      </c>
      <c r="AG390">
        <f t="shared" si="106"/>
        <v>6.3141162804915325</v>
      </c>
      <c r="AH390">
        <f t="shared" si="107"/>
        <v>5.132970593629639</v>
      </c>
      <c r="AI390">
        <f t="shared" si="108"/>
        <v>4.6319618511952072</v>
      </c>
      <c r="AJ390">
        <f t="shared" si="109"/>
        <v>3.7693342299932748</v>
      </c>
      <c r="AK390">
        <f t="shared" si="110"/>
        <v>2.8143913920645596</v>
      </c>
      <c r="AL390">
        <f t="shared" si="111"/>
        <v>1.8374396282936969</v>
      </c>
      <c r="AM390">
        <f t="shared" si="112"/>
        <v>1.2581769273094088</v>
      </c>
    </row>
    <row r="391" spans="1:39" x14ac:dyDescent="0.3">
      <c r="A391" t="s">
        <v>230</v>
      </c>
      <c r="B391" t="e">
        <f>VLOOKUP($A391,classification!$A$1:$D$339,2,FALSE)</f>
        <v>#N/A</v>
      </c>
      <c r="C391" t="e">
        <f>VLOOKUP($A391,classification!$A$1:$D$339,4,FALSE)</f>
        <v>#N/A</v>
      </c>
      <c r="D391">
        <v>20070</v>
      </c>
      <c r="E391">
        <v>3585</v>
      </c>
      <c r="F391">
        <v>1258</v>
      </c>
      <c r="G391">
        <v>860</v>
      </c>
      <c r="H391">
        <v>863</v>
      </c>
      <c r="I391">
        <v>1125</v>
      </c>
      <c r="J391">
        <v>1542</v>
      </c>
      <c r="K391">
        <v>1606</v>
      </c>
      <c r="L391">
        <v>1491</v>
      </c>
      <c r="M391">
        <v>1479</v>
      </c>
      <c r="N391">
        <v>1476</v>
      </c>
      <c r="O391">
        <v>1323</v>
      </c>
      <c r="P391">
        <v>1134</v>
      </c>
      <c r="Q391">
        <v>833</v>
      </c>
      <c r="R391">
        <v>699</v>
      </c>
      <c r="S391">
        <v>501</v>
      </c>
      <c r="T391">
        <v>418</v>
      </c>
      <c r="X391">
        <f t="shared" si="97"/>
        <v>17.862481315396114</v>
      </c>
      <c r="Y391">
        <f t="shared" si="98"/>
        <v>6.2680617837568509</v>
      </c>
      <c r="Z391">
        <f t="shared" si="99"/>
        <v>4.285002491280518</v>
      </c>
      <c r="AA391">
        <f t="shared" si="100"/>
        <v>4.299950174389636</v>
      </c>
      <c r="AB391">
        <f t="shared" si="101"/>
        <v>5.6053811659192823</v>
      </c>
      <c r="AC391">
        <f t="shared" si="102"/>
        <v>7.6831091180866968</v>
      </c>
      <c r="AD391">
        <f t="shared" si="103"/>
        <v>8.0019930244145492</v>
      </c>
      <c r="AE391">
        <f t="shared" si="104"/>
        <v>7.4289985052316894</v>
      </c>
      <c r="AF391">
        <f t="shared" si="105"/>
        <v>7.3692077727952165</v>
      </c>
      <c r="AG391">
        <f t="shared" si="106"/>
        <v>7.3542600896860986</v>
      </c>
      <c r="AH391">
        <f t="shared" si="107"/>
        <v>6.5919282511210762</v>
      </c>
      <c r="AI391">
        <f t="shared" si="108"/>
        <v>5.6502242152466371</v>
      </c>
      <c r="AJ391">
        <f t="shared" si="109"/>
        <v>4.1504733432984553</v>
      </c>
      <c r="AK391">
        <f t="shared" si="110"/>
        <v>3.4828101644245142</v>
      </c>
      <c r="AL391">
        <f t="shared" si="111"/>
        <v>2.4962630792227203</v>
      </c>
      <c r="AM391">
        <f t="shared" si="112"/>
        <v>2.0827105132037866</v>
      </c>
    </row>
    <row r="392" spans="1:39" x14ac:dyDescent="0.3">
      <c r="A392" t="s">
        <v>231</v>
      </c>
      <c r="B392" t="e">
        <f>VLOOKUP($A392,classification!$A$1:$D$339,2,FALSE)</f>
        <v>#N/A</v>
      </c>
      <c r="C392" t="e">
        <f>VLOOKUP($A392,classification!$A$1:$D$339,4,FALSE)</f>
        <v>#N/A</v>
      </c>
      <c r="D392">
        <v>138060</v>
      </c>
      <c r="E392">
        <v>26682</v>
      </c>
      <c r="F392">
        <v>7098</v>
      </c>
      <c r="G392">
        <v>6671</v>
      </c>
      <c r="H392">
        <v>6360</v>
      </c>
      <c r="I392">
        <v>7946</v>
      </c>
      <c r="J392">
        <v>10070</v>
      </c>
      <c r="K392">
        <v>11105</v>
      </c>
      <c r="L392">
        <v>10013</v>
      </c>
      <c r="M392">
        <v>9745</v>
      </c>
      <c r="N392">
        <v>10438</v>
      </c>
      <c r="O392">
        <v>8426</v>
      </c>
      <c r="P392">
        <v>7571</v>
      </c>
      <c r="Q392">
        <v>6623</v>
      </c>
      <c r="R392">
        <v>5435</v>
      </c>
      <c r="S392">
        <v>3970</v>
      </c>
      <c r="T392">
        <v>3083</v>
      </c>
      <c r="X392">
        <f t="shared" si="97"/>
        <v>19.326379834854411</v>
      </c>
      <c r="Y392">
        <f t="shared" si="98"/>
        <v>5.1412429378531073</v>
      </c>
      <c r="Z392">
        <f t="shared" si="99"/>
        <v>4.8319571200927136</v>
      </c>
      <c r="AA392">
        <f t="shared" si="100"/>
        <v>4.6066927422859623</v>
      </c>
      <c r="AB392">
        <f t="shared" si="101"/>
        <v>5.7554686368245687</v>
      </c>
      <c r="AC392">
        <f t="shared" si="102"/>
        <v>7.2939301752861079</v>
      </c>
      <c r="AD392">
        <f t="shared" si="103"/>
        <v>8.0436042300449078</v>
      </c>
      <c r="AE392">
        <f t="shared" si="104"/>
        <v>7.2526437780675073</v>
      </c>
      <c r="AF392">
        <f t="shared" si="105"/>
        <v>7.0585252788642618</v>
      </c>
      <c r="AG392">
        <f t="shared" si="106"/>
        <v>7.5604809503114589</v>
      </c>
      <c r="AH392">
        <f t="shared" si="107"/>
        <v>6.103143560770679</v>
      </c>
      <c r="AI392">
        <f t="shared" si="108"/>
        <v>5.4838476024916707</v>
      </c>
      <c r="AJ392">
        <f t="shared" si="109"/>
        <v>4.7971896276981019</v>
      </c>
      <c r="AK392">
        <f t="shared" si="110"/>
        <v>3.9366941909314792</v>
      </c>
      <c r="AL392">
        <f t="shared" si="111"/>
        <v>2.8755613501376214</v>
      </c>
      <c r="AM392">
        <f t="shared" si="112"/>
        <v>2.233087063595538</v>
      </c>
    </row>
    <row r="393" spans="1:39" x14ac:dyDescent="0.3">
      <c r="A393" t="s">
        <v>232</v>
      </c>
      <c r="B393" t="e">
        <f>VLOOKUP($A393,classification!$A$1:$D$339,2,FALSE)</f>
        <v>#N/A</v>
      </c>
      <c r="C393" t="e">
        <f>VLOOKUP($A393,classification!$A$1:$D$339,4,FALSE)</f>
        <v>#N/A</v>
      </c>
      <c r="D393">
        <v>171430</v>
      </c>
      <c r="E393">
        <v>27357</v>
      </c>
      <c r="F393">
        <v>10697</v>
      </c>
      <c r="G393">
        <v>10435</v>
      </c>
      <c r="H393">
        <v>9408</v>
      </c>
      <c r="I393">
        <v>10723</v>
      </c>
      <c r="J393">
        <v>13722</v>
      </c>
      <c r="K393">
        <v>14461</v>
      </c>
      <c r="L393">
        <v>12896</v>
      </c>
      <c r="M393">
        <v>11255</v>
      </c>
      <c r="N393">
        <v>11418</v>
      </c>
      <c r="O393">
        <v>9426</v>
      </c>
      <c r="P393">
        <v>8427</v>
      </c>
      <c r="Q393">
        <v>7168</v>
      </c>
      <c r="R393">
        <v>5459</v>
      </c>
      <c r="S393">
        <v>3584</v>
      </c>
      <c r="T393">
        <v>2719</v>
      </c>
      <c r="X393">
        <f t="shared" si="97"/>
        <v>15.958117015691537</v>
      </c>
      <c r="Y393">
        <f t="shared" si="98"/>
        <v>6.2398646677944347</v>
      </c>
      <c r="Z393">
        <f t="shared" si="99"/>
        <v>6.0870326080615991</v>
      </c>
      <c r="AA393">
        <f t="shared" si="100"/>
        <v>5.4879542670477743</v>
      </c>
      <c r="AB393">
        <f t="shared" si="101"/>
        <v>6.255031208073266</v>
      </c>
      <c r="AC393">
        <f t="shared" si="102"/>
        <v>8.0044332963891964</v>
      </c>
      <c r="AD393">
        <f t="shared" si="103"/>
        <v>8.4355130373913543</v>
      </c>
      <c r="AE393">
        <f t="shared" si="104"/>
        <v>7.5226039783001806</v>
      </c>
      <c r="AF393">
        <f t="shared" si="105"/>
        <v>6.565361955317039</v>
      </c>
      <c r="AG393">
        <f t="shared" si="106"/>
        <v>6.660444496295864</v>
      </c>
      <c r="AH393">
        <f t="shared" si="107"/>
        <v>5.4984541795485038</v>
      </c>
      <c r="AI393">
        <f t="shared" si="108"/>
        <v>4.9157090357580353</v>
      </c>
      <c r="AJ393">
        <f t="shared" si="109"/>
        <v>4.1812984891792571</v>
      </c>
      <c r="AK393">
        <f t="shared" si="110"/>
        <v>3.1843901300822495</v>
      </c>
      <c r="AL393">
        <f t="shared" si="111"/>
        <v>2.0906492445896285</v>
      </c>
      <c r="AM393">
        <f t="shared" si="112"/>
        <v>1.586070116082366</v>
      </c>
    </row>
    <row r="394" spans="1:39" x14ac:dyDescent="0.3">
      <c r="A394" t="s">
        <v>233</v>
      </c>
      <c r="B394" t="e">
        <f>VLOOKUP($A394,classification!$A$1:$D$339,2,FALSE)</f>
        <v>#N/A</v>
      </c>
      <c r="C394" t="e">
        <f>VLOOKUP($A394,classification!$A$1:$D$339,4,FALSE)</f>
        <v>#N/A</v>
      </c>
      <c r="D394">
        <v>110250</v>
      </c>
      <c r="E394">
        <v>21425</v>
      </c>
      <c r="F394">
        <v>6040</v>
      </c>
      <c r="G394">
        <v>4774</v>
      </c>
      <c r="H394">
        <v>4553</v>
      </c>
      <c r="I394">
        <v>6223</v>
      </c>
      <c r="J394">
        <v>8310</v>
      </c>
      <c r="K394">
        <v>8906</v>
      </c>
      <c r="L394">
        <v>8343</v>
      </c>
      <c r="M394">
        <v>7630</v>
      </c>
      <c r="N394">
        <v>8446</v>
      </c>
      <c r="O394">
        <v>6866</v>
      </c>
      <c r="P394">
        <v>6252</v>
      </c>
      <c r="Q394">
        <v>5286</v>
      </c>
      <c r="R394">
        <v>4319</v>
      </c>
      <c r="S394">
        <v>3145</v>
      </c>
      <c r="T394">
        <v>2423</v>
      </c>
      <c r="X394">
        <f t="shared" si="97"/>
        <v>19.43310657596372</v>
      </c>
      <c r="Y394">
        <f t="shared" si="98"/>
        <v>5.4784580498866209</v>
      </c>
      <c r="Z394">
        <f t="shared" si="99"/>
        <v>4.3301587301587299</v>
      </c>
      <c r="AA394">
        <f t="shared" si="100"/>
        <v>4.1297052154195013</v>
      </c>
      <c r="AB394">
        <f t="shared" si="101"/>
        <v>5.6444444444444448</v>
      </c>
      <c r="AC394">
        <f t="shared" si="102"/>
        <v>7.5374149659863949</v>
      </c>
      <c r="AD394">
        <f t="shared" si="103"/>
        <v>8.078004535147393</v>
      </c>
      <c r="AE394">
        <f t="shared" si="104"/>
        <v>7.5673469387755103</v>
      </c>
      <c r="AF394">
        <f t="shared" si="105"/>
        <v>6.9206349206349209</v>
      </c>
      <c r="AG394">
        <f t="shared" si="106"/>
        <v>7.660770975056689</v>
      </c>
      <c r="AH394">
        <f t="shared" si="107"/>
        <v>6.2276643990929701</v>
      </c>
      <c r="AI394">
        <f t="shared" si="108"/>
        <v>5.6707482993197278</v>
      </c>
      <c r="AJ394">
        <f t="shared" si="109"/>
        <v>4.794557823129252</v>
      </c>
      <c r="AK394">
        <f t="shared" si="110"/>
        <v>3.9174603174603173</v>
      </c>
      <c r="AL394">
        <f t="shared" si="111"/>
        <v>2.8526077097505671</v>
      </c>
      <c r="AM394">
        <f t="shared" si="112"/>
        <v>2.1977324263038547</v>
      </c>
    </row>
    <row r="395" spans="1:39" x14ac:dyDescent="0.3">
      <c r="A395" t="s">
        <v>234</v>
      </c>
      <c r="B395" t="e">
        <f>VLOOKUP($A395,classification!$A$1:$D$339,2,FALSE)</f>
        <v>#N/A</v>
      </c>
      <c r="C395" t="e">
        <f>VLOOKUP($A395,classification!$A$1:$D$339,4,FALSE)</f>
        <v>#N/A</v>
      </c>
      <c r="D395">
        <v>22250</v>
      </c>
      <c r="E395">
        <v>3306</v>
      </c>
      <c r="F395">
        <v>1432</v>
      </c>
      <c r="G395">
        <v>1103</v>
      </c>
      <c r="H395">
        <v>1255</v>
      </c>
      <c r="I395">
        <v>1501</v>
      </c>
      <c r="J395">
        <v>1640</v>
      </c>
      <c r="K395">
        <v>1772</v>
      </c>
      <c r="L395">
        <v>1545</v>
      </c>
      <c r="M395">
        <v>1582</v>
      </c>
      <c r="N395">
        <v>1535</v>
      </c>
      <c r="O395">
        <v>1287</v>
      </c>
      <c r="P395">
        <v>994</v>
      </c>
      <c r="Q395">
        <v>769</v>
      </c>
      <c r="R395">
        <v>618</v>
      </c>
      <c r="S395">
        <v>518</v>
      </c>
      <c r="T395">
        <v>407</v>
      </c>
      <c r="X395">
        <f t="shared" si="97"/>
        <v>14.858426966292134</v>
      </c>
      <c r="Y395">
        <f t="shared" si="98"/>
        <v>6.4359550561797754</v>
      </c>
      <c r="Z395">
        <f t="shared" si="99"/>
        <v>4.9573033707865166</v>
      </c>
      <c r="AA395">
        <f t="shared" si="100"/>
        <v>5.6404494382022472</v>
      </c>
      <c r="AB395">
        <f t="shared" si="101"/>
        <v>6.7460674157303373</v>
      </c>
      <c r="AC395">
        <f t="shared" si="102"/>
        <v>7.3707865168539328</v>
      </c>
      <c r="AD395">
        <f t="shared" si="103"/>
        <v>7.964044943820225</v>
      </c>
      <c r="AE395">
        <f t="shared" si="104"/>
        <v>6.9438202247191008</v>
      </c>
      <c r="AF395">
        <f t="shared" si="105"/>
        <v>7.1101123595505618</v>
      </c>
      <c r="AG395">
        <f t="shared" si="106"/>
        <v>6.8988764044943824</v>
      </c>
      <c r="AH395">
        <f t="shared" si="107"/>
        <v>5.7842696629213481</v>
      </c>
      <c r="AI395">
        <f t="shared" si="108"/>
        <v>4.4674157303370787</v>
      </c>
      <c r="AJ395">
        <f t="shared" si="109"/>
        <v>3.4561797752808987</v>
      </c>
      <c r="AK395">
        <f t="shared" si="110"/>
        <v>2.7775280898876407</v>
      </c>
      <c r="AL395">
        <f t="shared" si="111"/>
        <v>2.3280898876404494</v>
      </c>
      <c r="AM395">
        <f t="shared" si="112"/>
        <v>1.8292134831460674</v>
      </c>
    </row>
    <row r="396" spans="1:39" x14ac:dyDescent="0.3">
      <c r="A396" t="s">
        <v>235</v>
      </c>
      <c r="B396" t="e">
        <f>VLOOKUP($A396,classification!$A$1:$D$339,2,FALSE)</f>
        <v>#N/A</v>
      </c>
      <c r="C396" t="e">
        <f>VLOOKUP($A396,classification!$A$1:$D$339,4,FALSE)</f>
        <v>#N/A</v>
      </c>
      <c r="D396">
        <v>112030</v>
      </c>
      <c r="E396">
        <v>22366</v>
      </c>
      <c r="F396">
        <v>6664</v>
      </c>
      <c r="G396">
        <v>5784</v>
      </c>
      <c r="H396">
        <v>5072</v>
      </c>
      <c r="I396">
        <v>6350</v>
      </c>
      <c r="J396">
        <v>7676</v>
      </c>
      <c r="K396">
        <v>8744</v>
      </c>
      <c r="L396">
        <v>8282</v>
      </c>
      <c r="M396">
        <v>7831</v>
      </c>
      <c r="N396">
        <v>8374</v>
      </c>
      <c r="O396">
        <v>7113</v>
      </c>
      <c r="P396">
        <v>6422</v>
      </c>
      <c r="Q396">
        <v>5635</v>
      </c>
      <c r="R396">
        <v>4407</v>
      </c>
      <c r="S396">
        <v>3336</v>
      </c>
      <c r="T396">
        <v>2566</v>
      </c>
      <c r="X396">
        <f t="shared" si="97"/>
        <v>19.964295278050521</v>
      </c>
      <c r="Y396">
        <f t="shared" si="98"/>
        <v>5.9484066767830042</v>
      </c>
      <c r="Z396">
        <f t="shared" si="99"/>
        <v>5.1629027938944922</v>
      </c>
      <c r="AA396">
        <f t="shared" si="100"/>
        <v>4.5273587431937869</v>
      </c>
      <c r="AB396">
        <f t="shared" si="101"/>
        <v>5.6681246094796034</v>
      </c>
      <c r="AC396">
        <f t="shared" si="102"/>
        <v>6.8517361421047935</v>
      </c>
      <c r="AD396">
        <f t="shared" si="103"/>
        <v>7.8050522181558515</v>
      </c>
      <c r="AE396">
        <f t="shared" si="104"/>
        <v>7.3926626796393826</v>
      </c>
      <c r="AF396">
        <f t="shared" si="105"/>
        <v>6.9900919396590195</v>
      </c>
      <c r="AG396">
        <f t="shared" si="106"/>
        <v>7.4747835401231812</v>
      </c>
      <c r="AH396">
        <f t="shared" si="107"/>
        <v>6.3491921806658933</v>
      </c>
      <c r="AI396">
        <f t="shared" si="108"/>
        <v>5.7323931089886635</v>
      </c>
      <c r="AJ396">
        <f t="shared" si="109"/>
        <v>5.0299027046326881</v>
      </c>
      <c r="AK396">
        <f t="shared" si="110"/>
        <v>3.9337677407837188</v>
      </c>
      <c r="AL396">
        <f t="shared" si="111"/>
        <v>2.97777381058645</v>
      </c>
      <c r="AM396">
        <f t="shared" si="112"/>
        <v>2.2904579130590021</v>
      </c>
    </row>
    <row r="397" spans="1:39" x14ac:dyDescent="0.3">
      <c r="A397" t="s">
        <v>236</v>
      </c>
      <c r="B397" t="e">
        <f>VLOOKUP($A397,classification!$A$1:$D$339,2,FALSE)</f>
        <v>#N/A</v>
      </c>
      <c r="C397" t="e">
        <f>VLOOKUP($A397,classification!$A$1:$D$339,4,FALSE)</f>
        <v>#N/A</v>
      </c>
      <c r="D397">
        <v>306850</v>
      </c>
      <c r="E397">
        <v>48483</v>
      </c>
      <c r="F397">
        <v>18781</v>
      </c>
      <c r="G397">
        <v>18510</v>
      </c>
      <c r="H397">
        <v>17046</v>
      </c>
      <c r="I397">
        <v>20098</v>
      </c>
      <c r="J397">
        <v>23954</v>
      </c>
      <c r="K397">
        <v>25074</v>
      </c>
      <c r="L397">
        <v>23561</v>
      </c>
      <c r="M397">
        <v>20765</v>
      </c>
      <c r="N397">
        <v>20202</v>
      </c>
      <c r="O397">
        <v>16621</v>
      </c>
      <c r="P397">
        <v>14955</v>
      </c>
      <c r="Q397">
        <v>12486</v>
      </c>
      <c r="R397">
        <v>9852</v>
      </c>
      <c r="S397">
        <v>6483</v>
      </c>
      <c r="T397">
        <v>4707</v>
      </c>
      <c r="X397">
        <f t="shared" si="97"/>
        <v>15.800228124490793</v>
      </c>
      <c r="Y397">
        <f t="shared" si="98"/>
        <v>6.1205800879908754</v>
      </c>
      <c r="Z397">
        <f t="shared" si="99"/>
        <v>6.0322633208408014</v>
      </c>
      <c r="AA397">
        <f t="shared" si="100"/>
        <v>5.5551572429525828</v>
      </c>
      <c r="AB397">
        <f t="shared" si="101"/>
        <v>6.549780022812449</v>
      </c>
      <c r="AC397">
        <f t="shared" si="102"/>
        <v>7.8064200749551897</v>
      </c>
      <c r="AD397">
        <f t="shared" si="103"/>
        <v>8.1714192602248659</v>
      </c>
      <c r="AE397">
        <f t="shared" si="104"/>
        <v>7.6783444679810984</v>
      </c>
      <c r="AF397">
        <f t="shared" si="105"/>
        <v>6.7671500733257295</v>
      </c>
      <c r="AG397">
        <f t="shared" si="106"/>
        <v>6.5836728043017763</v>
      </c>
      <c r="AH397">
        <f t="shared" si="107"/>
        <v>5.4166530878279291</v>
      </c>
      <c r="AI397">
        <f t="shared" si="108"/>
        <v>4.8737167997392863</v>
      </c>
      <c r="AJ397">
        <f t="shared" si="109"/>
        <v>4.0690891314974742</v>
      </c>
      <c r="AK397">
        <f t="shared" si="110"/>
        <v>3.2106892618543261</v>
      </c>
      <c r="AL397">
        <f t="shared" si="111"/>
        <v>2.1127586768779536</v>
      </c>
      <c r="AM397">
        <f t="shared" si="112"/>
        <v>1.5339742545217534</v>
      </c>
    </row>
    <row r="398" spans="1:39" x14ac:dyDescent="0.3">
      <c r="A398" t="s">
        <v>237</v>
      </c>
      <c r="B398" t="e">
        <f>VLOOKUP($A398,classification!$A$1:$D$339,2,FALSE)</f>
        <v>#N/A</v>
      </c>
      <c r="C398" t="e">
        <f>VLOOKUP($A398,classification!$A$1:$D$339,4,FALSE)</f>
        <v>#N/A</v>
      </c>
      <c r="D398">
        <v>87510</v>
      </c>
      <c r="E398">
        <v>14164</v>
      </c>
      <c r="F398">
        <v>6152</v>
      </c>
      <c r="G398">
        <v>6148</v>
      </c>
      <c r="H398">
        <v>4393</v>
      </c>
      <c r="I398">
        <v>5054</v>
      </c>
      <c r="J398">
        <v>6618</v>
      </c>
      <c r="K398">
        <v>7025</v>
      </c>
      <c r="L398">
        <v>6166</v>
      </c>
      <c r="M398">
        <v>5653</v>
      </c>
      <c r="N398">
        <v>6011</v>
      </c>
      <c r="O398">
        <v>4775</v>
      </c>
      <c r="P398">
        <v>4314</v>
      </c>
      <c r="Q398">
        <v>3555</v>
      </c>
      <c r="R398">
        <v>2683</v>
      </c>
      <c r="S398">
        <v>2022</v>
      </c>
      <c r="T398">
        <v>1590</v>
      </c>
      <c r="X398">
        <f t="shared" si="97"/>
        <v>16.185578790995315</v>
      </c>
      <c r="Y398">
        <f t="shared" si="98"/>
        <v>7.0300537081476406</v>
      </c>
      <c r="Z398">
        <f t="shared" si="99"/>
        <v>7.0254828019654898</v>
      </c>
      <c r="AA398">
        <f t="shared" si="100"/>
        <v>5.0199977145469088</v>
      </c>
      <c r="AB398">
        <f t="shared" si="101"/>
        <v>5.7753399611472975</v>
      </c>
      <c r="AC398">
        <f t="shared" si="102"/>
        <v>7.5625642783681863</v>
      </c>
      <c r="AD398">
        <f t="shared" si="103"/>
        <v>8.0276539824020112</v>
      </c>
      <c r="AE398">
        <f t="shared" si="104"/>
        <v>7.0460518797851677</v>
      </c>
      <c r="AF398">
        <f t="shared" si="105"/>
        <v>6.4598331619243519</v>
      </c>
      <c r="AG398">
        <f t="shared" si="106"/>
        <v>6.8689292652268312</v>
      </c>
      <c r="AH398">
        <f t="shared" si="107"/>
        <v>5.4565192549422923</v>
      </c>
      <c r="AI398">
        <f t="shared" si="108"/>
        <v>4.9297223174494347</v>
      </c>
      <c r="AJ398">
        <f t="shared" si="109"/>
        <v>4.0623928693863558</v>
      </c>
      <c r="AK398">
        <f t="shared" si="110"/>
        <v>3.0659353216775225</v>
      </c>
      <c r="AL398">
        <f t="shared" si="111"/>
        <v>2.3105930750771342</v>
      </c>
      <c r="AM398">
        <f t="shared" si="112"/>
        <v>1.8169352074048679</v>
      </c>
    </row>
    <row r="399" spans="1:39" x14ac:dyDescent="0.3">
      <c r="A399" t="s">
        <v>238</v>
      </c>
      <c r="B399" t="e">
        <f>VLOOKUP($A399,classification!$A$1:$D$339,2,FALSE)</f>
        <v>#N/A</v>
      </c>
      <c r="C399" t="e">
        <f>VLOOKUP($A399,classification!$A$1:$D$339,4,FALSE)</f>
        <v>#N/A</v>
      </c>
      <c r="D399">
        <v>91530</v>
      </c>
      <c r="E399">
        <v>14671</v>
      </c>
      <c r="F399">
        <v>6136</v>
      </c>
      <c r="G399">
        <v>6105</v>
      </c>
      <c r="H399">
        <v>5108</v>
      </c>
      <c r="I399">
        <v>5615</v>
      </c>
      <c r="J399">
        <v>7123</v>
      </c>
      <c r="K399">
        <v>7407</v>
      </c>
      <c r="L399">
        <v>6890</v>
      </c>
      <c r="M399">
        <v>6076</v>
      </c>
      <c r="N399">
        <v>5934</v>
      </c>
      <c r="O399">
        <v>4741</v>
      </c>
      <c r="P399">
        <v>4228</v>
      </c>
      <c r="Q399">
        <v>3798</v>
      </c>
      <c r="R399">
        <v>2993</v>
      </c>
      <c r="S399">
        <v>2058</v>
      </c>
      <c r="T399">
        <v>1594</v>
      </c>
      <c r="X399">
        <f t="shared" si="97"/>
        <v>16.028624494701191</v>
      </c>
      <c r="Y399">
        <f t="shared" si="98"/>
        <v>6.703812957500273</v>
      </c>
      <c r="Z399">
        <f t="shared" si="99"/>
        <v>6.6699442805637492</v>
      </c>
      <c r="AA399">
        <f t="shared" si="100"/>
        <v>5.5806839287665246</v>
      </c>
      <c r="AB399">
        <f t="shared" si="101"/>
        <v>6.1346006773735384</v>
      </c>
      <c r="AC399">
        <f t="shared" si="102"/>
        <v>7.7821479296405549</v>
      </c>
      <c r="AD399">
        <f t="shared" si="103"/>
        <v>8.0924287118977389</v>
      </c>
      <c r="AE399">
        <f t="shared" si="104"/>
        <v>7.5275865836337816</v>
      </c>
      <c r="AF399">
        <f t="shared" si="105"/>
        <v>6.6382606795586145</v>
      </c>
      <c r="AG399">
        <f t="shared" si="106"/>
        <v>6.4831202884300225</v>
      </c>
      <c r="AH399">
        <f t="shared" si="107"/>
        <v>5.1797224953567138</v>
      </c>
      <c r="AI399">
        <f t="shared" si="108"/>
        <v>4.6192505189555337</v>
      </c>
      <c r="AJ399">
        <f t="shared" si="109"/>
        <v>4.1494591937069814</v>
      </c>
      <c r="AK399">
        <f t="shared" si="110"/>
        <v>3.2699661313230637</v>
      </c>
      <c r="AL399">
        <f t="shared" si="111"/>
        <v>2.2484431333988857</v>
      </c>
      <c r="AM399">
        <f t="shared" si="112"/>
        <v>1.7415055173167266</v>
      </c>
    </row>
    <row r="400" spans="1:39" x14ac:dyDescent="0.3">
      <c r="A400" t="s">
        <v>239</v>
      </c>
      <c r="B400" t="e">
        <f>VLOOKUP($A400,classification!$A$1:$D$339,2,FALSE)</f>
        <v>#N/A</v>
      </c>
      <c r="C400" t="e">
        <f>VLOOKUP($A400,classification!$A$1:$D$339,4,FALSE)</f>
        <v>#N/A</v>
      </c>
      <c r="D400">
        <v>165010</v>
      </c>
      <c r="E400">
        <v>20190</v>
      </c>
      <c r="F400">
        <v>10553</v>
      </c>
      <c r="G400">
        <v>9434</v>
      </c>
      <c r="H400">
        <v>9609</v>
      </c>
      <c r="I400">
        <v>12361</v>
      </c>
      <c r="J400">
        <v>14589</v>
      </c>
      <c r="K400">
        <v>14184</v>
      </c>
      <c r="L400">
        <v>12174</v>
      </c>
      <c r="M400">
        <v>10453</v>
      </c>
      <c r="N400">
        <v>10657</v>
      </c>
      <c r="O400">
        <v>8430</v>
      </c>
      <c r="P400">
        <v>6984</v>
      </c>
      <c r="Q400">
        <v>5265</v>
      </c>
      <c r="R400">
        <v>3765</v>
      </c>
      <c r="S400">
        <v>2425</v>
      </c>
      <c r="T400">
        <v>1751</v>
      </c>
      <c r="X400">
        <f t="shared" si="97"/>
        <v>12.235622083510091</v>
      </c>
      <c r="Y400">
        <f t="shared" si="98"/>
        <v>6.3953699775771167</v>
      </c>
      <c r="Z400">
        <f t="shared" si="99"/>
        <v>5.7172292588327984</v>
      </c>
      <c r="AA400">
        <f t="shared" si="100"/>
        <v>5.823283437367432</v>
      </c>
      <c r="AB400">
        <f t="shared" si="101"/>
        <v>7.4910611478092237</v>
      </c>
      <c r="AC400">
        <f t="shared" si="102"/>
        <v>8.8412823465244532</v>
      </c>
      <c r="AD400">
        <f t="shared" si="103"/>
        <v>8.5958426762014426</v>
      </c>
      <c r="AE400">
        <f t="shared" si="104"/>
        <v>7.3777346827465005</v>
      </c>
      <c r="AF400">
        <f t="shared" si="105"/>
        <v>6.3347675898430396</v>
      </c>
      <c r="AG400">
        <f t="shared" si="106"/>
        <v>6.4583964608205564</v>
      </c>
      <c r="AH400">
        <f t="shared" si="107"/>
        <v>5.1087812859826673</v>
      </c>
      <c r="AI400">
        <f t="shared" si="108"/>
        <v>4.2324707593479181</v>
      </c>
      <c r="AJ400">
        <f t="shared" si="109"/>
        <v>3.1907157141991394</v>
      </c>
      <c r="AK400">
        <f t="shared" si="110"/>
        <v>2.2816798981879884</v>
      </c>
      <c r="AL400">
        <f t="shared" si="111"/>
        <v>1.4696079025513604</v>
      </c>
      <c r="AM400">
        <f t="shared" si="112"/>
        <v>1.0611478092236835</v>
      </c>
    </row>
    <row r="401" spans="1:39" x14ac:dyDescent="0.3">
      <c r="A401" t="s">
        <v>240</v>
      </c>
      <c r="B401" t="e">
        <f>VLOOKUP($A401,classification!$A$1:$D$339,2,FALSE)</f>
        <v>#N/A</v>
      </c>
      <c r="C401" t="e">
        <f>VLOOKUP($A401,classification!$A$1:$D$339,4,FALSE)</f>
        <v>#N/A</v>
      </c>
      <c r="D401">
        <v>132350</v>
      </c>
      <c r="E401">
        <v>17650</v>
      </c>
      <c r="F401">
        <v>9272</v>
      </c>
      <c r="G401">
        <v>8771</v>
      </c>
      <c r="H401">
        <v>8447</v>
      </c>
      <c r="I401">
        <v>9912</v>
      </c>
      <c r="J401">
        <v>10587</v>
      </c>
      <c r="K401">
        <v>10214</v>
      </c>
      <c r="L401">
        <v>8814</v>
      </c>
      <c r="M401">
        <v>7713</v>
      </c>
      <c r="N401">
        <v>7587</v>
      </c>
      <c r="O401">
        <v>6653</v>
      </c>
      <c r="P401">
        <v>5440</v>
      </c>
      <c r="Q401">
        <v>4411</v>
      </c>
      <c r="R401">
        <v>3595</v>
      </c>
      <c r="S401">
        <v>2410</v>
      </c>
      <c r="T401">
        <v>1794</v>
      </c>
      <c r="X401">
        <f t="shared" si="97"/>
        <v>13.335851907820174</v>
      </c>
      <c r="Y401">
        <f t="shared" si="98"/>
        <v>7.0056667925953908</v>
      </c>
      <c r="Z401">
        <f t="shared" si="99"/>
        <v>6.6271250472232719</v>
      </c>
      <c r="AA401">
        <f t="shared" si="100"/>
        <v>6.3823196071023798</v>
      </c>
      <c r="AB401">
        <f t="shared" si="101"/>
        <v>7.4892330940687568</v>
      </c>
      <c r="AC401">
        <f t="shared" si="102"/>
        <v>7.9992444276539478</v>
      </c>
      <c r="AD401">
        <f t="shared" si="103"/>
        <v>7.7174159425765021</v>
      </c>
      <c r="AE401">
        <f t="shared" si="104"/>
        <v>6.6596146581035134</v>
      </c>
      <c r="AF401">
        <f t="shared" si="105"/>
        <v>5.8277295051001134</v>
      </c>
      <c r="AG401">
        <f t="shared" si="106"/>
        <v>5.7325273894975446</v>
      </c>
      <c r="AH401">
        <f t="shared" si="107"/>
        <v>5.0268228182848507</v>
      </c>
      <c r="AI401">
        <f t="shared" si="108"/>
        <v>4.1103135625236114</v>
      </c>
      <c r="AJ401">
        <f t="shared" si="109"/>
        <v>3.3328296184359654</v>
      </c>
      <c r="AK401">
        <f t="shared" si="110"/>
        <v>2.7162825840574234</v>
      </c>
      <c r="AL401">
        <f t="shared" si="111"/>
        <v>1.8209293539856442</v>
      </c>
      <c r="AM401">
        <f t="shared" si="112"/>
        <v>1.3554967888175293</v>
      </c>
    </row>
    <row r="402" spans="1:39" x14ac:dyDescent="0.3">
      <c r="A402" t="s">
        <v>241</v>
      </c>
      <c r="B402" t="e">
        <f>VLOOKUP($A402,classification!$A$1:$D$339,2,FALSE)</f>
        <v>#N/A</v>
      </c>
      <c r="C402" t="e">
        <f>VLOOKUP($A402,classification!$A$1:$D$339,4,FALSE)</f>
        <v>#N/A</v>
      </c>
      <c r="D402">
        <v>183933</v>
      </c>
      <c r="E402">
        <v>23888</v>
      </c>
      <c r="F402">
        <v>14040</v>
      </c>
      <c r="G402">
        <v>11302</v>
      </c>
      <c r="H402">
        <v>12122</v>
      </c>
      <c r="I402">
        <v>13396</v>
      </c>
      <c r="J402">
        <v>14321</v>
      </c>
      <c r="K402">
        <v>13992</v>
      </c>
      <c r="L402">
        <v>12268</v>
      </c>
      <c r="M402">
        <v>10383</v>
      </c>
      <c r="N402">
        <v>10205</v>
      </c>
      <c r="O402">
        <v>8933</v>
      </c>
      <c r="P402">
        <v>7293</v>
      </c>
      <c r="Q402">
        <v>5974</v>
      </c>
      <c r="R402">
        <v>4811</v>
      </c>
      <c r="S402">
        <v>3313</v>
      </c>
      <c r="T402">
        <v>2497</v>
      </c>
      <c r="X402">
        <f t="shared" si="97"/>
        <v>12.987337780604895</v>
      </c>
      <c r="Y402">
        <f t="shared" si="98"/>
        <v>7.6332142682389783</v>
      </c>
      <c r="Z402">
        <f t="shared" si="99"/>
        <v>6.1446287506863912</v>
      </c>
      <c r="AA402">
        <f t="shared" si="100"/>
        <v>6.5904432592302635</v>
      </c>
      <c r="AB402">
        <f t="shared" si="101"/>
        <v>7.2830867761630591</v>
      </c>
      <c r="AC402">
        <f t="shared" si="102"/>
        <v>7.7859872888497446</v>
      </c>
      <c r="AD402">
        <f t="shared" si="103"/>
        <v>7.607117809202264</v>
      </c>
      <c r="AE402">
        <f t="shared" si="104"/>
        <v>6.6698199888002696</v>
      </c>
      <c r="AF402">
        <f t="shared" si="105"/>
        <v>5.6449902953792961</v>
      </c>
      <c r="AG402">
        <f t="shared" si="106"/>
        <v>5.5482159264514799</v>
      </c>
      <c r="AH402">
        <f t="shared" si="107"/>
        <v>4.8566597619785465</v>
      </c>
      <c r="AI402">
        <f t="shared" si="108"/>
        <v>3.9650307448908024</v>
      </c>
      <c r="AJ402">
        <f t="shared" si="109"/>
        <v>3.2479217976110868</v>
      </c>
      <c r="AK402">
        <f t="shared" si="110"/>
        <v>2.6156263422006925</v>
      </c>
      <c r="AL402">
        <f t="shared" si="111"/>
        <v>1.801199349763229</v>
      </c>
      <c r="AM402">
        <f t="shared" si="112"/>
        <v>1.3575595461390833</v>
      </c>
    </row>
    <row r="403" spans="1:39" x14ac:dyDescent="0.3">
      <c r="A403" t="s">
        <v>242</v>
      </c>
      <c r="B403" t="e">
        <f>VLOOKUP($A403,classification!$A$1:$D$339,2,FALSE)</f>
        <v>#N/A</v>
      </c>
      <c r="C403" t="e">
        <f>VLOOKUP($A403,classification!$A$1:$D$339,4,FALSE)</f>
        <v>#N/A</v>
      </c>
      <c r="D403">
        <v>325483</v>
      </c>
      <c r="E403">
        <v>48090</v>
      </c>
      <c r="F403">
        <v>25976</v>
      </c>
      <c r="G403">
        <v>30772</v>
      </c>
      <c r="H403">
        <v>23465</v>
      </c>
      <c r="I403">
        <v>21740</v>
      </c>
      <c r="J403">
        <v>22302</v>
      </c>
      <c r="K403">
        <v>22965</v>
      </c>
      <c r="L403">
        <v>20734</v>
      </c>
      <c r="M403">
        <v>16997</v>
      </c>
      <c r="N403">
        <v>15869</v>
      </c>
      <c r="O403">
        <v>14399</v>
      </c>
      <c r="P403">
        <v>12854</v>
      </c>
      <c r="Q403">
        <v>11864</v>
      </c>
      <c r="R403">
        <v>10290</v>
      </c>
      <c r="S403">
        <v>7420</v>
      </c>
      <c r="T403">
        <v>5662</v>
      </c>
      <c r="X403">
        <f t="shared" si="97"/>
        <v>14.77496520555605</v>
      </c>
      <c r="Y403">
        <f t="shared" si="98"/>
        <v>7.9807547552406728</v>
      </c>
      <c r="Z403">
        <f t="shared" si="99"/>
        <v>9.4542572115901606</v>
      </c>
      <c r="AA403">
        <f t="shared" si="100"/>
        <v>7.2092858920435168</v>
      </c>
      <c r="AB403">
        <f t="shared" si="101"/>
        <v>6.679304295462436</v>
      </c>
      <c r="AC403">
        <f t="shared" si="102"/>
        <v>6.8519707634500113</v>
      </c>
      <c r="AD403">
        <f t="shared" si="103"/>
        <v>7.055668037962044</v>
      </c>
      <c r="AE403">
        <f t="shared" si="104"/>
        <v>6.3702251730505131</v>
      </c>
      <c r="AF403">
        <f t="shared" si="105"/>
        <v>5.2220853316455855</v>
      </c>
      <c r="AG403">
        <f t="shared" si="106"/>
        <v>4.8755234528377827</v>
      </c>
      <c r="AH403">
        <f t="shared" si="107"/>
        <v>4.423886961838253</v>
      </c>
      <c r="AI403">
        <f t="shared" si="108"/>
        <v>3.9492077927265017</v>
      </c>
      <c r="AJ403">
        <f t="shared" si="109"/>
        <v>3.6450444416451857</v>
      </c>
      <c r="AK403">
        <f t="shared" si="110"/>
        <v>3.1614554369967096</v>
      </c>
      <c r="AL403">
        <f t="shared" si="111"/>
        <v>2.279688954569056</v>
      </c>
      <c r="AM403">
        <f t="shared" si="112"/>
        <v>1.7395685796185976</v>
      </c>
    </row>
    <row r="404" spans="1:39" x14ac:dyDescent="0.3">
      <c r="A404" t="s">
        <v>243</v>
      </c>
      <c r="B404" t="e">
        <f>VLOOKUP($A404,classification!$A$1:$D$339,2,FALSE)</f>
        <v>#N/A</v>
      </c>
      <c r="C404" t="e">
        <f>VLOOKUP($A404,classification!$A$1:$D$339,4,FALSE)</f>
        <v>#N/A</v>
      </c>
      <c r="D404">
        <v>136340</v>
      </c>
      <c r="E404">
        <v>18721</v>
      </c>
      <c r="F404">
        <v>10556</v>
      </c>
      <c r="G404">
        <v>9581</v>
      </c>
      <c r="H404">
        <v>8264</v>
      </c>
      <c r="I404">
        <v>9602</v>
      </c>
      <c r="J404">
        <v>10415</v>
      </c>
      <c r="K404">
        <v>10172</v>
      </c>
      <c r="L404">
        <v>9051</v>
      </c>
      <c r="M404">
        <v>8031</v>
      </c>
      <c r="N404">
        <v>7708</v>
      </c>
      <c r="O404">
        <v>6983</v>
      </c>
      <c r="P404">
        <v>5796</v>
      </c>
      <c r="Q404">
        <v>4592</v>
      </c>
      <c r="R404">
        <v>3641</v>
      </c>
      <c r="S404">
        <v>2649</v>
      </c>
      <c r="T404">
        <v>2043</v>
      </c>
      <c r="X404">
        <f t="shared" si="97"/>
        <v>13.731113392988117</v>
      </c>
      <c r="Y404">
        <f t="shared" si="98"/>
        <v>7.7424086841719229</v>
      </c>
      <c r="Z404">
        <f t="shared" si="99"/>
        <v>7.027284729353088</v>
      </c>
      <c r="AA404">
        <f t="shared" si="100"/>
        <v>6.0613172949977994</v>
      </c>
      <c r="AB404">
        <f t="shared" si="101"/>
        <v>7.0426873991491856</v>
      </c>
      <c r="AC404">
        <f t="shared" si="102"/>
        <v>7.6389907583981227</v>
      </c>
      <c r="AD404">
        <f t="shared" si="103"/>
        <v>7.4607598650432738</v>
      </c>
      <c r="AE404">
        <f t="shared" si="104"/>
        <v>6.6385506821182334</v>
      </c>
      <c r="AF404">
        <f t="shared" si="105"/>
        <v>5.8904210063077604</v>
      </c>
      <c r="AG404">
        <f t="shared" si="106"/>
        <v>5.6535132756344435</v>
      </c>
      <c r="AH404">
        <f t="shared" si="107"/>
        <v>5.1217544374358219</v>
      </c>
      <c r="AI404">
        <f t="shared" si="108"/>
        <v>4.2511368637230449</v>
      </c>
      <c r="AJ404">
        <f t="shared" si="109"/>
        <v>3.368050462080094</v>
      </c>
      <c r="AK404">
        <f t="shared" si="110"/>
        <v>2.6705295584567992</v>
      </c>
      <c r="AL404">
        <f t="shared" si="111"/>
        <v>1.9429367757077893</v>
      </c>
      <c r="AM404">
        <f t="shared" si="112"/>
        <v>1.4984597330203901</v>
      </c>
    </row>
    <row r="405" spans="1:39" x14ac:dyDescent="0.3">
      <c r="A405" t="s">
        <v>244</v>
      </c>
      <c r="B405" t="e">
        <f>VLOOKUP($A405,classification!$A$1:$D$339,2,FALSE)</f>
        <v>#N/A</v>
      </c>
      <c r="C405" t="e">
        <f>VLOOKUP($A405,classification!$A$1:$D$339,4,FALSE)</f>
        <v>#N/A</v>
      </c>
      <c r="D405">
        <v>145447</v>
      </c>
      <c r="E405">
        <v>15937</v>
      </c>
      <c r="F405">
        <v>12837</v>
      </c>
      <c r="G405">
        <v>10537</v>
      </c>
      <c r="H405">
        <v>9618</v>
      </c>
      <c r="I405">
        <v>10441</v>
      </c>
      <c r="J405">
        <v>11353</v>
      </c>
      <c r="K405">
        <v>10934</v>
      </c>
      <c r="L405">
        <v>9118</v>
      </c>
      <c r="M405">
        <v>8049</v>
      </c>
      <c r="N405">
        <v>7593</v>
      </c>
      <c r="O405">
        <v>6265</v>
      </c>
      <c r="P405">
        <v>5165</v>
      </c>
      <c r="Q405">
        <v>4132</v>
      </c>
      <c r="R405">
        <v>3165</v>
      </c>
      <c r="S405">
        <v>2059</v>
      </c>
      <c r="T405">
        <v>1416</v>
      </c>
      <c r="X405">
        <f t="shared" si="97"/>
        <v>10.957255907650209</v>
      </c>
      <c r="Y405">
        <f t="shared" si="98"/>
        <v>8.8258953433209353</v>
      </c>
      <c r="Z405">
        <f t="shared" si="99"/>
        <v>7.2445633117217954</v>
      </c>
      <c r="AA405">
        <f t="shared" si="100"/>
        <v>6.6127180347480525</v>
      </c>
      <c r="AB405">
        <f t="shared" si="101"/>
        <v>7.1785598877941794</v>
      </c>
      <c r="AC405">
        <f t="shared" si="102"/>
        <v>7.8055924151065339</v>
      </c>
      <c r="AD405">
        <f t="shared" si="103"/>
        <v>7.5175149710891249</v>
      </c>
      <c r="AE405">
        <f t="shared" si="104"/>
        <v>6.2689502017917178</v>
      </c>
      <c r="AF405">
        <f t="shared" si="105"/>
        <v>5.5339745749310749</v>
      </c>
      <c r="AG405">
        <f t="shared" si="106"/>
        <v>5.2204583112748972</v>
      </c>
      <c r="AH405">
        <f t="shared" si="107"/>
        <v>4.3074109469428725</v>
      </c>
      <c r="AI405">
        <f t="shared" si="108"/>
        <v>3.5511217144389366</v>
      </c>
      <c r="AJ405">
        <f t="shared" si="109"/>
        <v>2.8408973715511494</v>
      </c>
      <c r="AK405">
        <f t="shared" si="110"/>
        <v>2.1760503826135982</v>
      </c>
      <c r="AL405">
        <f t="shared" si="111"/>
        <v>1.4156359361141859</v>
      </c>
      <c r="AM405">
        <f t="shared" si="112"/>
        <v>0.97355050293233958</v>
      </c>
    </row>
    <row r="406" spans="1:39" x14ac:dyDescent="0.3">
      <c r="A406" t="s">
        <v>245</v>
      </c>
      <c r="B406" t="e">
        <f>VLOOKUP($A406,classification!$A$1:$D$339,2,FALSE)</f>
        <v>#N/A</v>
      </c>
      <c r="C406" t="e">
        <f>VLOOKUP($A406,classification!$A$1:$D$339,4,FALSE)</f>
        <v>#N/A</v>
      </c>
      <c r="D406">
        <v>108586</v>
      </c>
      <c r="E406">
        <v>14250</v>
      </c>
      <c r="F406">
        <v>8872</v>
      </c>
      <c r="G406">
        <v>6526</v>
      </c>
      <c r="H406">
        <v>6995</v>
      </c>
      <c r="I406">
        <v>7666</v>
      </c>
      <c r="J406">
        <v>7932</v>
      </c>
      <c r="K406">
        <v>7972</v>
      </c>
      <c r="L406">
        <v>7520</v>
      </c>
      <c r="M406">
        <v>6727</v>
      </c>
      <c r="N406">
        <v>6147</v>
      </c>
      <c r="O406">
        <v>5034</v>
      </c>
      <c r="P406">
        <v>4132</v>
      </c>
      <c r="Q406">
        <v>3499</v>
      </c>
      <c r="R406">
        <v>2843</v>
      </c>
      <c r="S406">
        <v>2102</v>
      </c>
      <c r="T406">
        <v>1674</v>
      </c>
      <c r="X406">
        <f t="shared" si="97"/>
        <v>13.123238723223988</v>
      </c>
      <c r="Y406">
        <f t="shared" si="98"/>
        <v>8.1704823826275952</v>
      </c>
      <c r="Z406">
        <f t="shared" si="99"/>
        <v>6.0099828707199823</v>
      </c>
      <c r="AA406">
        <f t="shared" si="100"/>
        <v>6.4418985872948626</v>
      </c>
      <c r="AB406">
        <f t="shared" si="101"/>
        <v>7.059841968577901</v>
      </c>
      <c r="AC406">
        <f t="shared" si="102"/>
        <v>7.3048090914114159</v>
      </c>
      <c r="AD406">
        <f t="shared" si="103"/>
        <v>7.3416462527397641</v>
      </c>
      <c r="AE406">
        <f t="shared" si="104"/>
        <v>6.9253863297294309</v>
      </c>
      <c r="AF406">
        <f t="shared" si="105"/>
        <v>6.195089606394931</v>
      </c>
      <c r="AG406">
        <f t="shared" si="106"/>
        <v>5.660950767133885</v>
      </c>
      <c r="AH406">
        <f t="shared" si="107"/>
        <v>4.6359567531726009</v>
      </c>
      <c r="AI406">
        <f t="shared" si="108"/>
        <v>3.8052787652183522</v>
      </c>
      <c r="AJ406">
        <f t="shared" si="109"/>
        <v>3.2223306871972444</v>
      </c>
      <c r="AK406">
        <f t="shared" si="110"/>
        <v>2.6182012414123368</v>
      </c>
      <c r="AL406">
        <f t="shared" si="111"/>
        <v>1.9357928278046894</v>
      </c>
      <c r="AM406">
        <f t="shared" si="112"/>
        <v>1.5416352015913655</v>
      </c>
    </row>
    <row r="407" spans="1:39" x14ac:dyDescent="0.3">
      <c r="A407" t="s">
        <v>246</v>
      </c>
      <c r="B407" t="e">
        <f>VLOOKUP($A407,classification!$A$1:$D$339,2,FALSE)</f>
        <v>#N/A</v>
      </c>
      <c r="C407" t="e">
        <f>VLOOKUP($A407,classification!$A$1:$D$339,4,FALSE)</f>
        <v>#N/A</v>
      </c>
      <c r="D407">
        <v>127043</v>
      </c>
      <c r="E407">
        <v>18092</v>
      </c>
      <c r="F407">
        <v>8506</v>
      </c>
      <c r="G407">
        <v>7281</v>
      </c>
      <c r="H407">
        <v>7381</v>
      </c>
      <c r="I407">
        <v>8979</v>
      </c>
      <c r="J407">
        <v>10785</v>
      </c>
      <c r="K407">
        <v>10694</v>
      </c>
      <c r="L407">
        <v>8987</v>
      </c>
      <c r="M407">
        <v>7464</v>
      </c>
      <c r="N407">
        <v>7289</v>
      </c>
      <c r="O407">
        <v>6610</v>
      </c>
      <c r="P407">
        <v>5448</v>
      </c>
      <c r="Q407">
        <v>4621</v>
      </c>
      <c r="R407">
        <v>3690</v>
      </c>
      <c r="S407">
        <v>2475</v>
      </c>
      <c r="T407">
        <v>1858</v>
      </c>
      <c r="X407">
        <f t="shared" si="97"/>
        <v>14.240847587037459</v>
      </c>
      <c r="Y407">
        <f t="shared" si="98"/>
        <v>6.6953708586856422</v>
      </c>
      <c r="Z407">
        <f t="shared" si="99"/>
        <v>5.7311304046661364</v>
      </c>
      <c r="AA407">
        <f t="shared" si="100"/>
        <v>5.8098439111167082</v>
      </c>
      <c r="AB407">
        <f t="shared" si="101"/>
        <v>7.0676857441968464</v>
      </c>
      <c r="AC407">
        <f t="shared" si="102"/>
        <v>8.4892516706941752</v>
      </c>
      <c r="AD407">
        <f t="shared" si="103"/>
        <v>8.4176223798241541</v>
      </c>
      <c r="AE407">
        <f t="shared" si="104"/>
        <v>7.0739828247128926</v>
      </c>
      <c r="AF407">
        <f t="shared" si="105"/>
        <v>5.875176121470683</v>
      </c>
      <c r="AG407">
        <f t="shared" si="106"/>
        <v>5.7374274851821827</v>
      </c>
      <c r="AH407">
        <f t="shared" si="107"/>
        <v>5.2029627763827992</v>
      </c>
      <c r="AI407">
        <f t="shared" si="108"/>
        <v>4.2883118314271549</v>
      </c>
      <c r="AJ407">
        <f t="shared" si="109"/>
        <v>3.6373511330809252</v>
      </c>
      <c r="AK407">
        <f t="shared" si="110"/>
        <v>2.9045283880261015</v>
      </c>
      <c r="AL407">
        <f t="shared" si="111"/>
        <v>1.9481592846516533</v>
      </c>
      <c r="AM407">
        <f t="shared" si="112"/>
        <v>1.4624969498516251</v>
      </c>
    </row>
    <row r="408" spans="1:39" x14ac:dyDescent="0.3">
      <c r="A408" t="s">
        <v>247</v>
      </c>
      <c r="B408" t="e">
        <f>VLOOKUP($A408,classification!$A$1:$D$339,2,FALSE)</f>
        <v>#N/A</v>
      </c>
      <c r="C408" t="e">
        <f>VLOOKUP($A408,classification!$A$1:$D$339,4,FALSE)</f>
        <v>#N/A</v>
      </c>
      <c r="D408">
        <v>130980</v>
      </c>
      <c r="E408">
        <v>19450</v>
      </c>
      <c r="F408">
        <v>9314</v>
      </c>
      <c r="G408">
        <v>7615</v>
      </c>
      <c r="H408">
        <v>7437</v>
      </c>
      <c r="I408">
        <v>8989</v>
      </c>
      <c r="J408">
        <v>10470</v>
      </c>
      <c r="K408">
        <v>10186</v>
      </c>
      <c r="L408">
        <v>9047</v>
      </c>
      <c r="M408">
        <v>8089</v>
      </c>
      <c r="N408">
        <v>7937</v>
      </c>
      <c r="O408">
        <v>7092</v>
      </c>
      <c r="P408">
        <v>5836</v>
      </c>
      <c r="Q408">
        <v>4922</v>
      </c>
      <c r="R408">
        <v>3838</v>
      </c>
      <c r="S408">
        <v>2783</v>
      </c>
      <c r="T408">
        <v>2071</v>
      </c>
      <c r="X408">
        <f t="shared" si="97"/>
        <v>14.849595358069934</v>
      </c>
      <c r="Y408">
        <f t="shared" si="98"/>
        <v>7.1110093143991451</v>
      </c>
      <c r="Z408">
        <f t="shared" si="99"/>
        <v>5.8138647121697966</v>
      </c>
      <c r="AA408">
        <f t="shared" si="100"/>
        <v>5.6779661016949152</v>
      </c>
      <c r="AB408">
        <f t="shared" si="101"/>
        <v>6.8628798289815238</v>
      </c>
      <c r="AC408">
        <f t="shared" si="102"/>
        <v>7.9935868071461291</v>
      </c>
      <c r="AD408">
        <f t="shared" si="103"/>
        <v>7.7767598106581159</v>
      </c>
      <c r="AE408">
        <f t="shared" si="104"/>
        <v>6.9071613986868226</v>
      </c>
      <c r="AF408">
        <f t="shared" si="105"/>
        <v>6.1757520232096503</v>
      </c>
      <c r="AG408">
        <f t="shared" si="106"/>
        <v>6.0597037715681781</v>
      </c>
      <c r="AH408">
        <f t="shared" si="107"/>
        <v>5.4145671094823635</v>
      </c>
      <c r="AI408">
        <f t="shared" si="108"/>
        <v>4.4556420827607273</v>
      </c>
      <c r="AJ408">
        <f t="shared" si="109"/>
        <v>3.757825622232402</v>
      </c>
      <c r="AK408">
        <f t="shared" si="110"/>
        <v>2.9302183539471676</v>
      </c>
      <c r="AL408">
        <f t="shared" si="111"/>
        <v>2.1247518705145825</v>
      </c>
      <c r="AM408">
        <f t="shared" si="112"/>
        <v>1.5811574286150558</v>
      </c>
    </row>
    <row r="409" spans="1:39" x14ac:dyDescent="0.3">
      <c r="A409" t="s">
        <v>248</v>
      </c>
      <c r="B409" t="e">
        <f>VLOOKUP($A409,classification!$A$1:$D$339,2,FALSE)</f>
        <v>#N/A</v>
      </c>
      <c r="C409" t="e">
        <f>VLOOKUP($A409,classification!$A$1:$D$339,4,FALSE)</f>
        <v>#N/A</v>
      </c>
      <c r="D409">
        <v>124885</v>
      </c>
      <c r="E409">
        <v>15129</v>
      </c>
      <c r="F409">
        <v>10184</v>
      </c>
      <c r="G409">
        <v>8351</v>
      </c>
      <c r="H409">
        <v>8896</v>
      </c>
      <c r="I409">
        <v>9432</v>
      </c>
      <c r="J409">
        <v>9203</v>
      </c>
      <c r="K409">
        <v>8881</v>
      </c>
      <c r="L409">
        <v>7923</v>
      </c>
      <c r="M409">
        <v>6957</v>
      </c>
      <c r="N409">
        <v>6423</v>
      </c>
      <c r="O409">
        <v>5560</v>
      </c>
      <c r="P409">
        <v>4543</v>
      </c>
      <c r="Q409">
        <v>3751</v>
      </c>
      <c r="R409">
        <v>3053</v>
      </c>
      <c r="S409">
        <v>2164</v>
      </c>
      <c r="T409">
        <v>1618</v>
      </c>
      <c r="X409">
        <f t="shared" si="97"/>
        <v>12.114345197581775</v>
      </c>
      <c r="Y409">
        <f t="shared" si="98"/>
        <v>8.1547023261400486</v>
      </c>
      <c r="Z409">
        <f t="shared" si="99"/>
        <v>6.6869519958361696</v>
      </c>
      <c r="AA409">
        <f t="shared" si="100"/>
        <v>7.1233534852063896</v>
      </c>
      <c r="AB409">
        <f t="shared" si="101"/>
        <v>7.5525483444769188</v>
      </c>
      <c r="AC409">
        <f t="shared" si="102"/>
        <v>7.3691796452736513</v>
      </c>
      <c r="AD409">
        <f t="shared" si="103"/>
        <v>7.1113424350402372</v>
      </c>
      <c r="AE409">
        <f t="shared" si="104"/>
        <v>6.3442366977619411</v>
      </c>
      <c r="AF409">
        <f t="shared" si="105"/>
        <v>5.570725067061697</v>
      </c>
      <c r="AG409">
        <f t="shared" si="106"/>
        <v>5.143131681146655</v>
      </c>
      <c r="AH409">
        <f t="shared" si="107"/>
        <v>4.4520959282539936</v>
      </c>
      <c r="AI409">
        <f t="shared" si="108"/>
        <v>3.6377467269888295</v>
      </c>
      <c r="AJ409">
        <f t="shared" si="109"/>
        <v>3.0035632782159585</v>
      </c>
      <c r="AK409">
        <f t="shared" si="110"/>
        <v>2.444649077150979</v>
      </c>
      <c r="AL409">
        <f t="shared" si="111"/>
        <v>1.732794170636986</v>
      </c>
      <c r="AM409">
        <f t="shared" si="112"/>
        <v>1.2955919445890218</v>
      </c>
    </row>
    <row r="410" spans="1:39" x14ac:dyDescent="0.3">
      <c r="A410" t="s">
        <v>249</v>
      </c>
      <c r="B410" t="e">
        <f>VLOOKUP($A410,classification!$A$1:$D$339,2,FALSE)</f>
        <v>#N/A</v>
      </c>
      <c r="C410" t="e">
        <f>VLOOKUP($A410,classification!$A$1:$D$339,4,FALSE)</f>
        <v>#N/A</v>
      </c>
      <c r="D410">
        <v>160453</v>
      </c>
      <c r="E410">
        <v>19891</v>
      </c>
      <c r="F410">
        <v>12886</v>
      </c>
      <c r="G410">
        <v>10395</v>
      </c>
      <c r="H410">
        <v>10462</v>
      </c>
      <c r="I410">
        <v>10992</v>
      </c>
      <c r="J410">
        <v>12098</v>
      </c>
      <c r="K410">
        <v>11920</v>
      </c>
      <c r="L410">
        <v>10436</v>
      </c>
      <c r="M410">
        <v>9228</v>
      </c>
      <c r="N410">
        <v>8682</v>
      </c>
      <c r="O410">
        <v>7240</v>
      </c>
      <c r="P410">
        <v>6067</v>
      </c>
      <c r="Q410">
        <v>4988</v>
      </c>
      <c r="R410">
        <v>3949</v>
      </c>
      <c r="S410">
        <v>2846</v>
      </c>
      <c r="T410">
        <v>2041</v>
      </c>
      <c r="X410">
        <f t="shared" si="97"/>
        <v>12.396776626177136</v>
      </c>
      <c r="Y410">
        <f t="shared" si="98"/>
        <v>8.0310121967180415</v>
      </c>
      <c r="Z410">
        <f t="shared" si="99"/>
        <v>6.4785326544221675</v>
      </c>
      <c r="AA410">
        <f t="shared" si="100"/>
        <v>6.5202894305497558</v>
      </c>
      <c r="AB410">
        <f t="shared" si="101"/>
        <v>6.850604226782921</v>
      </c>
      <c r="AC410">
        <f t="shared" si="102"/>
        <v>7.539902650620431</v>
      </c>
      <c r="AD410">
        <f t="shared" si="103"/>
        <v>7.4289667379232549</v>
      </c>
      <c r="AE410">
        <f t="shared" si="104"/>
        <v>6.5040853084703931</v>
      </c>
      <c r="AF410">
        <f t="shared" si="105"/>
        <v>5.7512168672446133</v>
      </c>
      <c r="AG410">
        <f t="shared" si="106"/>
        <v>5.4109303035779952</v>
      </c>
      <c r="AH410">
        <f t="shared" si="107"/>
        <v>4.51222476363795</v>
      </c>
      <c r="AI410">
        <f t="shared" si="108"/>
        <v>3.7811695636728513</v>
      </c>
      <c r="AJ410">
        <f t="shared" si="109"/>
        <v>3.108698497379295</v>
      </c>
      <c r="AK410">
        <f t="shared" si="110"/>
        <v>2.4611568496693734</v>
      </c>
      <c r="AL410">
        <f t="shared" si="111"/>
        <v>1.7737281322256362</v>
      </c>
      <c r="AM410">
        <f t="shared" si="112"/>
        <v>1.2720235832299802</v>
      </c>
    </row>
    <row r="411" spans="1:39" x14ac:dyDescent="0.3">
      <c r="A411" t="s">
        <v>250</v>
      </c>
      <c r="B411" t="e">
        <f>VLOOKUP($A411,classification!$A$1:$D$339,2,FALSE)</f>
        <v>#N/A</v>
      </c>
      <c r="C411" t="e">
        <f>VLOOKUP($A411,classification!$A$1:$D$339,4,FALSE)</f>
        <v>#N/A</v>
      </c>
      <c r="D411">
        <v>152233</v>
      </c>
      <c r="E411">
        <v>23807</v>
      </c>
      <c r="F411">
        <v>10173</v>
      </c>
      <c r="G411">
        <v>8674</v>
      </c>
      <c r="H411">
        <v>8895</v>
      </c>
      <c r="I411">
        <v>9988</v>
      </c>
      <c r="J411">
        <v>11408</v>
      </c>
      <c r="K411">
        <v>11537</v>
      </c>
      <c r="L411">
        <v>10735</v>
      </c>
      <c r="M411">
        <v>9958</v>
      </c>
      <c r="N411">
        <v>10623</v>
      </c>
      <c r="O411">
        <v>9143</v>
      </c>
      <c r="P411">
        <v>6691</v>
      </c>
      <c r="Q411">
        <v>5643</v>
      </c>
      <c r="R411">
        <v>4778</v>
      </c>
      <c r="S411">
        <v>3514</v>
      </c>
      <c r="T411">
        <v>3181</v>
      </c>
      <c r="X411">
        <f t="shared" si="97"/>
        <v>15.638527783069375</v>
      </c>
      <c r="Y411">
        <f t="shared" si="98"/>
        <v>6.6825195588341559</v>
      </c>
      <c r="Z411">
        <f t="shared" si="99"/>
        <v>5.6978447511380583</v>
      </c>
      <c r="AA411">
        <f t="shared" si="100"/>
        <v>5.8430169542740407</v>
      </c>
      <c r="AB411">
        <f t="shared" si="101"/>
        <v>6.5609953163900077</v>
      </c>
      <c r="AC411">
        <f t="shared" si="102"/>
        <v>7.4937759881234687</v>
      </c>
      <c r="AD411">
        <f t="shared" si="103"/>
        <v>7.5785145139358745</v>
      </c>
      <c r="AE411">
        <f t="shared" si="104"/>
        <v>7.0516905007455675</v>
      </c>
      <c r="AF411">
        <f t="shared" si="105"/>
        <v>6.5412886824801459</v>
      </c>
      <c r="AG411">
        <f t="shared" si="106"/>
        <v>6.9781190674820834</v>
      </c>
      <c r="AH411">
        <f t="shared" si="107"/>
        <v>6.0059251279288981</v>
      </c>
      <c r="AI411">
        <f t="shared" si="108"/>
        <v>4.3952362496961896</v>
      </c>
      <c r="AJ411">
        <f t="shared" si="109"/>
        <v>3.7068178384450152</v>
      </c>
      <c r="AK411">
        <f t="shared" si="110"/>
        <v>3.1386098940439981</v>
      </c>
      <c r="AL411">
        <f t="shared" si="111"/>
        <v>2.3083037186418189</v>
      </c>
      <c r="AM411">
        <f t="shared" si="112"/>
        <v>2.0895600822423521</v>
      </c>
    </row>
    <row r="418" spans="1:39" x14ac:dyDescent="0.3">
      <c r="A418" t="s">
        <v>828</v>
      </c>
      <c r="B418" t="s">
        <v>828</v>
      </c>
      <c r="D418">
        <f>SUM(D419:D421)</f>
        <v>50606034</v>
      </c>
      <c r="E418">
        <f t="shared" ref="E418:T418" si="113">SUM(E419:E421)</f>
        <v>8028009</v>
      </c>
      <c r="F418">
        <f t="shared" si="113"/>
        <v>3248289</v>
      </c>
      <c r="G418">
        <f t="shared" si="113"/>
        <v>3293727</v>
      </c>
      <c r="H418">
        <f t="shared" si="113"/>
        <v>3248262</v>
      </c>
      <c r="I418">
        <f t="shared" si="113"/>
        <v>3568219</v>
      </c>
      <c r="J418">
        <f t="shared" si="113"/>
        <v>3914996</v>
      </c>
      <c r="K418">
        <f t="shared" si="113"/>
        <v>3863837</v>
      </c>
      <c r="L418">
        <f t="shared" si="113"/>
        <v>3371275</v>
      </c>
      <c r="M418">
        <f t="shared" si="113"/>
        <v>3053807</v>
      </c>
      <c r="N418">
        <f t="shared" si="113"/>
        <v>3270124</v>
      </c>
      <c r="O418">
        <f t="shared" si="113"/>
        <v>2589764</v>
      </c>
      <c r="P418">
        <f t="shared" si="113"/>
        <v>2248511</v>
      </c>
      <c r="Q418">
        <f t="shared" si="113"/>
        <v>1937636</v>
      </c>
      <c r="R418">
        <f t="shared" si="113"/>
        <v>1620247</v>
      </c>
      <c r="S418">
        <f t="shared" si="113"/>
        <v>1234911</v>
      </c>
      <c r="T418">
        <f t="shared" si="113"/>
        <v>986704</v>
      </c>
      <c r="X418">
        <f t="shared" ref="X418:X426" si="114">100*E418/$D418</f>
        <v>15.86373869961831</v>
      </c>
      <c r="Y418">
        <f t="shared" ref="Y418:Y426" si="115">100*F418/$D418</f>
        <v>6.4187780453216314</v>
      </c>
      <c r="Z418">
        <f t="shared" ref="Z418:Z426" si="116">100*G418/$D418</f>
        <v>6.5085657571980446</v>
      </c>
      <c r="AA418">
        <f t="shared" ref="AA418:AA426" si="117">100*H418/$D418</f>
        <v>6.4187246920001675</v>
      </c>
      <c r="AB418">
        <f t="shared" ref="AB418:AB426" si="118">100*I418/$D418</f>
        <v>7.0509753836864588</v>
      </c>
      <c r="AC418">
        <f t="shared" ref="AC418:AC426" si="119">100*J418/$D418</f>
        <v>7.7362237080265963</v>
      </c>
      <c r="AD418">
        <f t="shared" ref="AD418:AD426" si="120">100*K418/$D418</f>
        <v>7.6351310201467282</v>
      </c>
      <c r="AE418">
        <f t="shared" ref="AE418:AE426" si="121">100*L418/$D418</f>
        <v>6.6618044006372834</v>
      </c>
      <c r="AF418">
        <f t="shared" ref="AF418:AF426" si="122">100*M418/$D418</f>
        <v>6.0344720947703587</v>
      </c>
      <c r="AG418">
        <f t="shared" ref="AG418:AG426" si="123">100*N418/$D418</f>
        <v>6.4619250739941405</v>
      </c>
      <c r="AH418">
        <f t="shared" ref="AH418:AH426" si="124">100*O418/$D418</f>
        <v>5.1175004150690802</v>
      </c>
      <c r="AI418">
        <f t="shared" ref="AI418:AI426" si="125">100*P418/$D418</f>
        <v>4.4431677850906084</v>
      </c>
      <c r="AJ418">
        <f t="shared" ref="AJ418:AJ426" si="126">100*Q418/$D418</f>
        <v>3.8288635699055176</v>
      </c>
      <c r="AK418">
        <f t="shared" ref="AK418:AK426" si="127">100*R418/$D418</f>
        <v>3.2016873719050971</v>
      </c>
      <c r="AL418">
        <f t="shared" ref="AL418:AL426" si="128">100*S418/$D418</f>
        <v>2.4402445763681064</v>
      </c>
      <c r="AM418">
        <f t="shared" ref="AM418:AM426" si="129">100*T418/$D418</f>
        <v>1.9497753963489808</v>
      </c>
    </row>
    <row r="419" spans="1:39" x14ac:dyDescent="0.3">
      <c r="A419" t="s">
        <v>815</v>
      </c>
      <c r="B419" t="s">
        <v>815</v>
      </c>
      <c r="D419">
        <f>SUMIF($B$8:$B$411,$B419,D$8:D$411)</f>
        <v>33209404</v>
      </c>
      <c r="E419">
        <f t="shared" ref="E419:T421" si="130">SUMIF($B$8:$B$411,$B419,E$8:E$411)</f>
        <v>4863155</v>
      </c>
      <c r="F419">
        <f t="shared" si="130"/>
        <v>2166088</v>
      </c>
      <c r="G419">
        <f t="shared" si="130"/>
        <v>2462010</v>
      </c>
      <c r="H419">
        <f t="shared" si="130"/>
        <v>2400502</v>
      </c>
      <c r="I419">
        <f t="shared" si="130"/>
        <v>2513886</v>
      </c>
      <c r="J419">
        <f t="shared" si="130"/>
        <v>2623401</v>
      </c>
      <c r="K419">
        <f t="shared" si="130"/>
        <v>2509891</v>
      </c>
      <c r="L419">
        <f t="shared" si="130"/>
        <v>2156244</v>
      </c>
      <c r="M419">
        <f t="shared" si="130"/>
        <v>1906369</v>
      </c>
      <c r="N419">
        <f t="shared" si="130"/>
        <v>1971193</v>
      </c>
      <c r="O419">
        <f t="shared" si="130"/>
        <v>1539786</v>
      </c>
      <c r="P419">
        <f t="shared" si="130"/>
        <v>1359030</v>
      </c>
      <c r="Q419">
        <f t="shared" si="130"/>
        <v>1177611</v>
      </c>
      <c r="R419">
        <f t="shared" si="130"/>
        <v>986308</v>
      </c>
      <c r="S419">
        <f t="shared" si="130"/>
        <v>748752</v>
      </c>
      <c r="T419">
        <f t="shared" si="130"/>
        <v>591454</v>
      </c>
      <c r="X419">
        <f t="shared" si="114"/>
        <v>14.643909297498986</v>
      </c>
      <c r="Y419">
        <f t="shared" si="115"/>
        <v>6.5225139240680141</v>
      </c>
      <c r="Z419">
        <f t="shared" si="116"/>
        <v>7.4135928485798779</v>
      </c>
      <c r="AA419">
        <f t="shared" si="117"/>
        <v>7.2283802503652277</v>
      </c>
      <c r="AB419">
        <f t="shared" si="118"/>
        <v>7.5698016140247502</v>
      </c>
      <c r="AC419">
        <f t="shared" si="119"/>
        <v>7.8995726632131067</v>
      </c>
      <c r="AD419">
        <f t="shared" si="120"/>
        <v>7.5577718889504917</v>
      </c>
      <c r="AE419">
        <f t="shared" si="121"/>
        <v>6.4928717179025552</v>
      </c>
      <c r="AF419">
        <f t="shared" si="122"/>
        <v>5.7404493016496172</v>
      </c>
      <c r="AG419">
        <f t="shared" si="123"/>
        <v>5.9356470233551919</v>
      </c>
      <c r="AH419">
        <f t="shared" si="124"/>
        <v>4.6365963086841306</v>
      </c>
      <c r="AI419">
        <f t="shared" si="125"/>
        <v>4.0923046977898192</v>
      </c>
      <c r="AJ419">
        <f t="shared" si="126"/>
        <v>3.5460166644363746</v>
      </c>
      <c r="AK419">
        <f t="shared" si="127"/>
        <v>2.9699659771069666</v>
      </c>
      <c r="AL419">
        <f t="shared" si="128"/>
        <v>2.2546384752945281</v>
      </c>
      <c r="AM419">
        <f t="shared" si="129"/>
        <v>1.7809834828712976</v>
      </c>
    </row>
    <row r="420" spans="1:39" x14ac:dyDescent="0.3">
      <c r="A420" t="s">
        <v>818</v>
      </c>
      <c r="B420" t="s">
        <v>818</v>
      </c>
      <c r="D420">
        <f t="shared" ref="D420:S421" si="131">SUMIF($B$8:$B$411,$B420,D$8:D$411)</f>
        <v>6515408</v>
      </c>
      <c r="E420">
        <f t="shared" si="131"/>
        <v>1105892</v>
      </c>
      <c r="F420">
        <f t="shared" si="131"/>
        <v>407049</v>
      </c>
      <c r="G420">
        <f t="shared" si="131"/>
        <v>337203</v>
      </c>
      <c r="H420">
        <f t="shared" si="131"/>
        <v>342894</v>
      </c>
      <c r="I420">
        <f t="shared" si="131"/>
        <v>418703</v>
      </c>
      <c r="J420">
        <f t="shared" si="131"/>
        <v>498534</v>
      </c>
      <c r="K420">
        <f t="shared" si="131"/>
        <v>514619</v>
      </c>
      <c r="L420">
        <f t="shared" si="131"/>
        <v>455264</v>
      </c>
      <c r="M420">
        <f t="shared" si="131"/>
        <v>421206</v>
      </c>
      <c r="N420">
        <f t="shared" si="131"/>
        <v>467779</v>
      </c>
      <c r="O420">
        <f t="shared" si="131"/>
        <v>372820</v>
      </c>
      <c r="P420">
        <f t="shared" si="131"/>
        <v>313442</v>
      </c>
      <c r="Q420">
        <f t="shared" si="131"/>
        <v>266360</v>
      </c>
      <c r="R420">
        <f t="shared" si="131"/>
        <v>220667</v>
      </c>
      <c r="S420">
        <f t="shared" si="131"/>
        <v>168607</v>
      </c>
      <c r="T420">
        <f t="shared" si="130"/>
        <v>136816</v>
      </c>
      <c r="X420">
        <f t="shared" si="114"/>
        <v>16.973488076264754</v>
      </c>
      <c r="Y420">
        <f t="shared" si="115"/>
        <v>6.2474828897898647</v>
      </c>
      <c r="Z420">
        <f t="shared" si="116"/>
        <v>5.1754702084658399</v>
      </c>
      <c r="AA420">
        <f t="shared" si="117"/>
        <v>5.2628170024041472</v>
      </c>
      <c r="AB420">
        <f t="shared" si="118"/>
        <v>6.426351197039387</v>
      </c>
      <c r="AC420">
        <f t="shared" si="119"/>
        <v>7.6516159847549075</v>
      </c>
      <c r="AD420">
        <f t="shared" si="120"/>
        <v>7.8984923123770603</v>
      </c>
      <c r="AE420">
        <f t="shared" si="121"/>
        <v>6.9874979433367796</v>
      </c>
      <c r="AF420">
        <f t="shared" si="122"/>
        <v>6.4647678242099342</v>
      </c>
      <c r="AG420">
        <f t="shared" si="123"/>
        <v>7.1795810791895152</v>
      </c>
      <c r="AH420">
        <f t="shared" si="124"/>
        <v>5.7221282228219632</v>
      </c>
      <c r="AI420">
        <f t="shared" si="125"/>
        <v>4.8107808444229434</v>
      </c>
      <c r="AJ420">
        <f t="shared" si="126"/>
        <v>4.0881553388521485</v>
      </c>
      <c r="AK420">
        <f t="shared" si="127"/>
        <v>3.3868485289025645</v>
      </c>
      <c r="AL420">
        <f t="shared" si="128"/>
        <v>2.5878195195143574</v>
      </c>
      <c r="AM420">
        <f t="shared" si="129"/>
        <v>2.0998838445727421</v>
      </c>
    </row>
    <row r="421" spans="1:39" x14ac:dyDescent="0.3">
      <c r="A421" t="s">
        <v>817</v>
      </c>
      <c r="B421" t="s">
        <v>817</v>
      </c>
      <c r="D421">
        <f t="shared" si="131"/>
        <v>10881222</v>
      </c>
      <c r="E421">
        <f t="shared" si="130"/>
        <v>2058962</v>
      </c>
      <c r="F421">
        <f t="shared" si="130"/>
        <v>675152</v>
      </c>
      <c r="G421">
        <f t="shared" si="130"/>
        <v>494514</v>
      </c>
      <c r="H421">
        <f t="shared" si="130"/>
        <v>504866</v>
      </c>
      <c r="I421">
        <f t="shared" si="130"/>
        <v>635630</v>
      </c>
      <c r="J421">
        <f t="shared" si="130"/>
        <v>793061</v>
      </c>
      <c r="K421">
        <f t="shared" si="130"/>
        <v>839327</v>
      </c>
      <c r="L421">
        <f t="shared" si="130"/>
        <v>759767</v>
      </c>
      <c r="M421">
        <f t="shared" si="130"/>
        <v>726232</v>
      </c>
      <c r="N421">
        <f t="shared" si="130"/>
        <v>831152</v>
      </c>
      <c r="O421">
        <f t="shared" si="130"/>
        <v>677158</v>
      </c>
      <c r="P421">
        <f t="shared" si="130"/>
        <v>576039</v>
      </c>
      <c r="Q421">
        <f t="shared" si="130"/>
        <v>493665</v>
      </c>
      <c r="R421">
        <f t="shared" si="130"/>
        <v>413272</v>
      </c>
      <c r="S421">
        <f t="shared" si="130"/>
        <v>317552</v>
      </c>
      <c r="T421">
        <f t="shared" si="130"/>
        <v>258434</v>
      </c>
      <c r="X421">
        <f t="shared" si="114"/>
        <v>18.922157823817951</v>
      </c>
      <c r="Y421">
        <f t="shared" si="115"/>
        <v>6.2047442833167086</v>
      </c>
      <c r="Z421">
        <f t="shared" si="116"/>
        <v>4.5446550029031663</v>
      </c>
      <c r="AA421">
        <f t="shared" si="117"/>
        <v>4.639791376372985</v>
      </c>
      <c r="AB421">
        <f t="shared" si="118"/>
        <v>5.8415314015282478</v>
      </c>
      <c r="AC421">
        <f t="shared" si="119"/>
        <v>7.2883450038975406</v>
      </c>
      <c r="AD421">
        <f t="shared" si="120"/>
        <v>7.7135362186342675</v>
      </c>
      <c r="AE421">
        <f t="shared" si="121"/>
        <v>6.982368340614685</v>
      </c>
      <c r="AF421">
        <f t="shared" si="122"/>
        <v>6.6741768525630665</v>
      </c>
      <c r="AG421">
        <f t="shared" si="123"/>
        <v>7.6384067892374592</v>
      </c>
      <c r="AH421">
        <f t="shared" si="124"/>
        <v>6.2231797127197659</v>
      </c>
      <c r="AI421">
        <f t="shared" si="125"/>
        <v>5.2938815144107894</v>
      </c>
      <c r="AJ421">
        <f t="shared" si="126"/>
        <v>4.536852570419021</v>
      </c>
      <c r="AK421">
        <f t="shared" si="127"/>
        <v>3.798029302223592</v>
      </c>
      <c r="AL421">
        <f t="shared" si="128"/>
        <v>2.9183486928214495</v>
      </c>
      <c r="AM421">
        <f t="shared" si="129"/>
        <v>2.3750457439430974</v>
      </c>
    </row>
    <row r="422" spans="1:39" x14ac:dyDescent="0.3">
      <c r="A422" t="s">
        <v>826</v>
      </c>
      <c r="C422" t="s">
        <v>826</v>
      </c>
      <c r="D422">
        <f>SUMIF($C$8:$C$411,$C422,D$8:D$411)</f>
        <v>7519009</v>
      </c>
      <c r="E422">
        <f t="shared" ref="E422:T426" si="132">SUMIF($C$8:$C$411,$C422,E$8:E$411)</f>
        <v>881806</v>
      </c>
      <c r="F422">
        <f t="shared" si="132"/>
        <v>449082</v>
      </c>
      <c r="G422">
        <f t="shared" si="132"/>
        <v>562900</v>
      </c>
      <c r="H422">
        <f t="shared" si="132"/>
        <v>735607</v>
      </c>
      <c r="I422">
        <f t="shared" si="132"/>
        <v>724218</v>
      </c>
      <c r="J422">
        <f t="shared" si="132"/>
        <v>668710</v>
      </c>
      <c r="K422">
        <f t="shared" si="132"/>
        <v>582737</v>
      </c>
      <c r="L422">
        <f t="shared" si="132"/>
        <v>472252</v>
      </c>
      <c r="M422">
        <f t="shared" si="132"/>
        <v>387994</v>
      </c>
      <c r="N422">
        <f t="shared" si="132"/>
        <v>373702</v>
      </c>
      <c r="O422">
        <f t="shared" si="132"/>
        <v>281728</v>
      </c>
      <c r="P422">
        <f t="shared" si="132"/>
        <v>249763</v>
      </c>
      <c r="Q422">
        <f t="shared" si="132"/>
        <v>212475</v>
      </c>
      <c r="R422">
        <f t="shared" si="132"/>
        <v>175925</v>
      </c>
      <c r="S422">
        <f t="shared" si="132"/>
        <v>133485</v>
      </c>
      <c r="T422">
        <f t="shared" si="132"/>
        <v>110158</v>
      </c>
      <c r="X422">
        <f t="shared" si="114"/>
        <v>11.727689114350042</v>
      </c>
      <c r="Y422">
        <f t="shared" si="115"/>
        <v>5.9726221899721095</v>
      </c>
      <c r="Z422">
        <f t="shared" si="116"/>
        <v>7.4863589071378955</v>
      </c>
      <c r="AA422">
        <f t="shared" si="117"/>
        <v>9.7832972403677125</v>
      </c>
      <c r="AB422">
        <f t="shared" si="118"/>
        <v>9.6318278113512026</v>
      </c>
      <c r="AC422">
        <f t="shared" si="119"/>
        <v>8.8935922273799637</v>
      </c>
      <c r="AD422">
        <f t="shared" si="120"/>
        <v>7.7501835680739308</v>
      </c>
      <c r="AE422">
        <f t="shared" si="121"/>
        <v>6.2807745010013951</v>
      </c>
      <c r="AF422">
        <f t="shared" si="122"/>
        <v>5.1601746985540249</v>
      </c>
      <c r="AG422">
        <f t="shared" si="123"/>
        <v>4.9700964581901683</v>
      </c>
      <c r="AH422">
        <f t="shared" si="124"/>
        <v>3.7468767493162995</v>
      </c>
      <c r="AI422">
        <f t="shared" si="125"/>
        <v>3.3217542364957935</v>
      </c>
      <c r="AJ422">
        <f t="shared" si="126"/>
        <v>2.8258378198509937</v>
      </c>
      <c r="AK422">
        <f t="shared" si="127"/>
        <v>2.3397365264491636</v>
      </c>
      <c r="AL422">
        <f t="shared" si="128"/>
        <v>1.775300441853441</v>
      </c>
      <c r="AM422">
        <f t="shared" si="129"/>
        <v>1.4650600897006507</v>
      </c>
    </row>
    <row r="423" spans="1:39" x14ac:dyDescent="0.3">
      <c r="A423" t="s">
        <v>824</v>
      </c>
      <c r="C423" t="s">
        <v>824</v>
      </c>
      <c r="D423">
        <f t="shared" ref="D423:D426" si="133">SUMIF($C$8:$C$411,$C423,D$8:D$411)</f>
        <v>11065070</v>
      </c>
      <c r="E423">
        <f t="shared" si="132"/>
        <v>1711697</v>
      </c>
      <c r="F423">
        <f t="shared" si="132"/>
        <v>754111</v>
      </c>
      <c r="G423">
        <f t="shared" si="132"/>
        <v>829041</v>
      </c>
      <c r="H423">
        <f t="shared" si="132"/>
        <v>707402</v>
      </c>
      <c r="I423">
        <f t="shared" si="132"/>
        <v>756438</v>
      </c>
      <c r="J423">
        <f t="shared" si="132"/>
        <v>831476</v>
      </c>
      <c r="K423">
        <f t="shared" si="132"/>
        <v>817988</v>
      </c>
      <c r="L423">
        <f t="shared" si="132"/>
        <v>722660</v>
      </c>
      <c r="M423">
        <f t="shared" si="132"/>
        <v>649250</v>
      </c>
      <c r="N423">
        <f t="shared" si="132"/>
        <v>677109</v>
      </c>
      <c r="O423">
        <f t="shared" si="132"/>
        <v>539855</v>
      </c>
      <c r="P423">
        <f t="shared" si="132"/>
        <v>488539</v>
      </c>
      <c r="Q423">
        <f t="shared" si="132"/>
        <v>420473</v>
      </c>
      <c r="R423">
        <f t="shared" si="132"/>
        <v>348697</v>
      </c>
      <c r="S423">
        <f t="shared" si="132"/>
        <v>257271</v>
      </c>
      <c r="T423">
        <f t="shared" si="132"/>
        <v>196717</v>
      </c>
      <c r="X423">
        <f t="shared" si="114"/>
        <v>15.469373442734659</v>
      </c>
      <c r="Y423">
        <f t="shared" si="115"/>
        <v>6.8152393071169</v>
      </c>
      <c r="Z423">
        <f t="shared" si="116"/>
        <v>7.4924153213671492</v>
      </c>
      <c r="AA423">
        <f t="shared" si="117"/>
        <v>6.3931091262865936</v>
      </c>
      <c r="AB423">
        <f t="shared" si="118"/>
        <v>6.8362694497187997</v>
      </c>
      <c r="AC423">
        <f t="shared" si="119"/>
        <v>7.5144215084043751</v>
      </c>
      <c r="AD423">
        <f t="shared" si="120"/>
        <v>7.3925244033702455</v>
      </c>
      <c r="AE423">
        <f t="shared" si="121"/>
        <v>6.5310025151219104</v>
      </c>
      <c r="AF423">
        <f t="shared" si="122"/>
        <v>5.8675634225540367</v>
      </c>
      <c r="AG423">
        <f t="shared" si="123"/>
        <v>6.1193376996259401</v>
      </c>
      <c r="AH423">
        <f t="shared" si="124"/>
        <v>4.8789117466044045</v>
      </c>
      <c r="AI423">
        <f t="shared" si="125"/>
        <v>4.4151460406486356</v>
      </c>
      <c r="AJ423">
        <f t="shared" si="126"/>
        <v>3.8000030727324816</v>
      </c>
      <c r="AK423">
        <f t="shared" si="127"/>
        <v>3.1513311709731613</v>
      </c>
      <c r="AL423">
        <f t="shared" si="128"/>
        <v>2.3250734066752403</v>
      </c>
      <c r="AM423">
        <f t="shared" si="129"/>
        <v>1.7778197517051406</v>
      </c>
    </row>
    <row r="424" spans="1:39" x14ac:dyDescent="0.3">
      <c r="A424" t="s">
        <v>825</v>
      </c>
      <c r="C424" t="s">
        <v>825</v>
      </c>
      <c r="D424">
        <f>SUMIF($C$448:$C$472,$C424,D$448:D$472)</f>
        <v>19542052</v>
      </c>
      <c r="E424">
        <f t="shared" ref="E424:T424" si="134">SUMIF($C$448:$C$472,$C424,E$448:E$472)</f>
        <v>3419314</v>
      </c>
      <c r="F424">
        <f t="shared" si="134"/>
        <v>1232434</v>
      </c>
      <c r="G424">
        <f t="shared" si="134"/>
        <v>1061072</v>
      </c>
      <c r="H424">
        <f t="shared" si="134"/>
        <v>1044688</v>
      </c>
      <c r="I424">
        <f t="shared" si="134"/>
        <v>1241988</v>
      </c>
      <c r="J424">
        <f t="shared" si="134"/>
        <v>1470209</v>
      </c>
      <c r="K424">
        <f t="shared" si="134"/>
        <v>1513096</v>
      </c>
      <c r="L424">
        <f t="shared" si="134"/>
        <v>1339854</v>
      </c>
      <c r="M424">
        <f t="shared" si="134"/>
        <v>1250088</v>
      </c>
      <c r="N424">
        <f t="shared" si="134"/>
        <v>1396655</v>
      </c>
      <c r="O424">
        <f t="shared" si="134"/>
        <v>1117046</v>
      </c>
      <c r="P424">
        <f t="shared" si="134"/>
        <v>946666</v>
      </c>
      <c r="Q424">
        <f t="shared" si="134"/>
        <v>818654</v>
      </c>
      <c r="R424">
        <f t="shared" si="134"/>
        <v>689497</v>
      </c>
      <c r="S424">
        <f t="shared" si="134"/>
        <v>532181</v>
      </c>
      <c r="T424">
        <f t="shared" si="134"/>
        <v>432316</v>
      </c>
      <c r="X424">
        <f t="shared" si="114"/>
        <v>17.497210630695282</v>
      </c>
      <c r="Y424">
        <f t="shared" si="115"/>
        <v>6.3065741509642894</v>
      </c>
      <c r="Z424">
        <f t="shared" si="116"/>
        <v>5.4296856850038058</v>
      </c>
      <c r="AA424">
        <f t="shared" si="117"/>
        <v>5.3458459735958126</v>
      </c>
      <c r="AB424">
        <f t="shared" si="118"/>
        <v>6.3554635920526668</v>
      </c>
      <c r="AC424">
        <f t="shared" si="119"/>
        <v>7.5233092205465422</v>
      </c>
      <c r="AD424">
        <f t="shared" si="120"/>
        <v>7.7427692854363501</v>
      </c>
      <c r="AE424">
        <f t="shared" si="121"/>
        <v>6.8562605400906724</v>
      </c>
      <c r="AF424">
        <f t="shared" si="122"/>
        <v>6.3969126681271753</v>
      </c>
      <c r="AG424">
        <f t="shared" si="123"/>
        <v>7.1469209067706911</v>
      </c>
      <c r="AH424">
        <f t="shared" si="124"/>
        <v>5.7161141521883172</v>
      </c>
      <c r="AI424">
        <f t="shared" si="125"/>
        <v>4.8442507470556313</v>
      </c>
      <c r="AJ424">
        <f t="shared" si="126"/>
        <v>4.189191595642054</v>
      </c>
      <c r="AK424">
        <f t="shared" si="127"/>
        <v>3.5282732847093028</v>
      </c>
      <c r="AL424">
        <f t="shared" si="128"/>
        <v>2.7232605869639483</v>
      </c>
      <c r="AM424">
        <f t="shared" si="129"/>
        <v>2.2122344163243453</v>
      </c>
    </row>
    <row r="425" spans="1:39" x14ac:dyDescent="0.3">
      <c r="A425" t="s">
        <v>827</v>
      </c>
      <c r="C425" t="s">
        <v>827</v>
      </c>
      <c r="D425">
        <f t="shared" si="133"/>
        <v>19542052</v>
      </c>
      <c r="E425">
        <f t="shared" si="132"/>
        <v>3419314</v>
      </c>
      <c r="F425">
        <f t="shared" si="132"/>
        <v>1232434</v>
      </c>
      <c r="G425">
        <f t="shared" si="132"/>
        <v>1061072</v>
      </c>
      <c r="H425">
        <f t="shared" si="132"/>
        <v>1044688</v>
      </c>
      <c r="I425">
        <f t="shared" si="132"/>
        <v>1241988</v>
      </c>
      <c r="J425">
        <f t="shared" si="132"/>
        <v>1470209</v>
      </c>
      <c r="K425">
        <f t="shared" si="132"/>
        <v>1513096</v>
      </c>
      <c r="L425">
        <f t="shared" si="132"/>
        <v>1339854</v>
      </c>
      <c r="M425">
        <f t="shared" si="132"/>
        <v>1250088</v>
      </c>
      <c r="N425">
        <f t="shared" si="132"/>
        <v>1396655</v>
      </c>
      <c r="O425">
        <f t="shared" si="132"/>
        <v>1117046</v>
      </c>
      <c r="P425">
        <f t="shared" si="132"/>
        <v>946666</v>
      </c>
      <c r="Q425">
        <f t="shared" si="132"/>
        <v>818654</v>
      </c>
      <c r="R425">
        <f t="shared" si="132"/>
        <v>689497</v>
      </c>
      <c r="S425">
        <f t="shared" si="132"/>
        <v>532181</v>
      </c>
      <c r="T425">
        <f t="shared" si="132"/>
        <v>432316</v>
      </c>
      <c r="X425">
        <f t="shared" si="114"/>
        <v>17.497210630695282</v>
      </c>
      <c r="Y425">
        <f t="shared" si="115"/>
        <v>6.3065741509642894</v>
      </c>
      <c r="Z425">
        <f t="shared" si="116"/>
        <v>5.4296856850038058</v>
      </c>
      <c r="AA425">
        <f t="shared" si="117"/>
        <v>5.3458459735958126</v>
      </c>
      <c r="AB425">
        <f t="shared" si="118"/>
        <v>6.3554635920526668</v>
      </c>
      <c r="AC425">
        <f t="shared" si="119"/>
        <v>7.5233092205465422</v>
      </c>
      <c r="AD425">
        <f t="shared" si="120"/>
        <v>7.7427692854363501</v>
      </c>
      <c r="AE425">
        <f t="shared" si="121"/>
        <v>6.8562605400906724</v>
      </c>
      <c r="AF425">
        <f t="shared" si="122"/>
        <v>6.3969126681271753</v>
      </c>
      <c r="AG425">
        <f t="shared" si="123"/>
        <v>7.1469209067706911</v>
      </c>
      <c r="AH425">
        <f t="shared" si="124"/>
        <v>5.7161141521883172</v>
      </c>
      <c r="AI425">
        <f t="shared" si="125"/>
        <v>4.8442507470556313</v>
      </c>
      <c r="AJ425">
        <f t="shared" si="126"/>
        <v>4.189191595642054</v>
      </c>
      <c r="AK425">
        <f t="shared" si="127"/>
        <v>3.5282732847093028</v>
      </c>
      <c r="AL425">
        <f t="shared" si="128"/>
        <v>2.7232605869639483</v>
      </c>
      <c r="AM425">
        <f t="shared" si="129"/>
        <v>2.2122344163243453</v>
      </c>
    </row>
    <row r="426" spans="1:39" x14ac:dyDescent="0.3">
      <c r="A426" t="s">
        <v>823</v>
      </c>
      <c r="C426" t="s">
        <v>823</v>
      </c>
      <c r="D426">
        <f t="shared" si="133"/>
        <v>12479903</v>
      </c>
      <c r="E426">
        <f t="shared" si="132"/>
        <v>2015192</v>
      </c>
      <c r="F426">
        <f t="shared" si="132"/>
        <v>812662</v>
      </c>
      <c r="G426">
        <f t="shared" si="132"/>
        <v>840714</v>
      </c>
      <c r="H426">
        <f t="shared" si="132"/>
        <v>760565</v>
      </c>
      <c r="I426">
        <f t="shared" si="132"/>
        <v>845575</v>
      </c>
      <c r="J426">
        <f t="shared" si="132"/>
        <v>944601</v>
      </c>
      <c r="K426">
        <f t="shared" si="132"/>
        <v>950016</v>
      </c>
      <c r="L426">
        <f t="shared" si="132"/>
        <v>836509</v>
      </c>
      <c r="M426">
        <f t="shared" si="132"/>
        <v>766475</v>
      </c>
      <c r="N426">
        <f t="shared" si="132"/>
        <v>822658</v>
      </c>
      <c r="O426">
        <f t="shared" si="132"/>
        <v>651135</v>
      </c>
      <c r="P426">
        <f t="shared" si="132"/>
        <v>563543</v>
      </c>
      <c r="Q426">
        <f t="shared" si="132"/>
        <v>486034</v>
      </c>
      <c r="R426">
        <f t="shared" si="132"/>
        <v>406128</v>
      </c>
      <c r="S426">
        <f t="shared" si="132"/>
        <v>311974</v>
      </c>
      <c r="T426">
        <f t="shared" si="132"/>
        <v>247513</v>
      </c>
      <c r="X426">
        <f t="shared" si="114"/>
        <v>16.147497300259467</v>
      </c>
      <c r="Y426">
        <f t="shared" si="115"/>
        <v>6.5117653558685511</v>
      </c>
      <c r="Z426">
        <f t="shared" si="116"/>
        <v>6.7365427439620325</v>
      </c>
      <c r="AA426">
        <f t="shared" si="117"/>
        <v>6.0943182010308892</v>
      </c>
      <c r="AB426">
        <f t="shared" si="118"/>
        <v>6.7754933672160753</v>
      </c>
      <c r="AC426">
        <f t="shared" si="119"/>
        <v>7.5689770986200777</v>
      </c>
      <c r="AD426">
        <f t="shared" si="120"/>
        <v>7.6123668589411313</v>
      </c>
      <c r="AE426">
        <f t="shared" si="121"/>
        <v>6.7028485718198292</v>
      </c>
      <c r="AF426">
        <f t="shared" si="122"/>
        <v>6.1416743383341998</v>
      </c>
      <c r="AG426">
        <f t="shared" si="123"/>
        <v>6.591862132261765</v>
      </c>
      <c r="AH426">
        <f t="shared" si="124"/>
        <v>5.2174684370543583</v>
      </c>
      <c r="AI426">
        <f t="shared" si="125"/>
        <v>4.5156040074990971</v>
      </c>
      <c r="AJ426">
        <f t="shared" si="126"/>
        <v>3.8945334751399909</v>
      </c>
      <c r="AK426">
        <f t="shared" si="127"/>
        <v>3.2542560627274106</v>
      </c>
      <c r="AL426">
        <f t="shared" si="128"/>
        <v>2.4998110962881683</v>
      </c>
      <c r="AM426">
        <f t="shared" si="129"/>
        <v>1.9832926586047985</v>
      </c>
    </row>
    <row r="429" spans="1:39" x14ac:dyDescent="0.3">
      <c r="A429" t="str">
        <f>B429&amp;" - "&amp;C429</f>
        <v>Predominantly Urban - Shire County</v>
      </c>
      <c r="B429" t="s">
        <v>815</v>
      </c>
      <c r="C429" t="s">
        <v>825</v>
      </c>
      <c r="D429">
        <f t="shared" ref="D429:T429" si="135">SUMIFS(D$448:D$472,$C$448:$C$472,$C429,$B$448:$B$472,$B429)</f>
        <v>4052370</v>
      </c>
      <c r="E429">
        <f t="shared" si="135"/>
        <v>687895</v>
      </c>
      <c r="F429">
        <f t="shared" si="135"/>
        <v>251824</v>
      </c>
      <c r="G429">
        <f t="shared" si="135"/>
        <v>222032</v>
      </c>
      <c r="H429">
        <f t="shared" si="135"/>
        <v>229102</v>
      </c>
      <c r="I429">
        <f t="shared" si="135"/>
        <v>267673</v>
      </c>
      <c r="J429">
        <f t="shared" si="135"/>
        <v>312137</v>
      </c>
      <c r="K429">
        <f t="shared" si="135"/>
        <v>321640</v>
      </c>
      <c r="L429">
        <f t="shared" si="135"/>
        <v>280582</v>
      </c>
      <c r="M429">
        <f t="shared" si="135"/>
        <v>253815</v>
      </c>
      <c r="N429">
        <f t="shared" si="135"/>
        <v>274855</v>
      </c>
      <c r="O429">
        <f t="shared" si="135"/>
        <v>215193</v>
      </c>
      <c r="P429">
        <f t="shared" si="135"/>
        <v>185346</v>
      </c>
      <c r="Q429">
        <f t="shared" si="135"/>
        <v>164751</v>
      </c>
      <c r="R429">
        <f t="shared" si="135"/>
        <v>138947</v>
      </c>
      <c r="S429">
        <f t="shared" si="135"/>
        <v>109047</v>
      </c>
      <c r="T429">
        <f t="shared" si="135"/>
        <v>89804</v>
      </c>
      <c r="X429">
        <f t="shared" ref="X429:X433" si="136">100*E429/$D429</f>
        <v>16.9751281348939</v>
      </c>
      <c r="Y429">
        <f t="shared" ref="Y429:Y433" si="137">100*F429/$D429</f>
        <v>6.2142400619884164</v>
      </c>
      <c r="Z429">
        <f t="shared" ref="Z429:Z433" si="138">100*G429/$D429</f>
        <v>5.4790653370743536</v>
      </c>
      <c r="AA429">
        <f t="shared" ref="AA429:AA433" si="139">100*H429/$D429</f>
        <v>5.6535311435036784</v>
      </c>
      <c r="AB429">
        <f t="shared" ref="AB429:AB433" si="140">100*I429/$D429</f>
        <v>6.6053445267830924</v>
      </c>
      <c r="AC429">
        <f t="shared" ref="AC429:AC433" si="141">100*J429/$D429</f>
        <v>7.7025789846435542</v>
      </c>
      <c r="AD429">
        <f t="shared" ref="AD429:AD433" si="142">100*K429/$D429</f>
        <v>7.9370837312486273</v>
      </c>
      <c r="AE429">
        <f t="shared" ref="AE429:AE433" si="143">100*L429/$D429</f>
        <v>6.923898854250722</v>
      </c>
      <c r="AF429">
        <f t="shared" ref="AF429:AF433" si="144">100*M429/$D429</f>
        <v>6.263371804647651</v>
      </c>
      <c r="AG429">
        <f t="shared" ref="AG429:AG433" si="145">100*N429/$D429</f>
        <v>6.7825741479677326</v>
      </c>
      <c r="AH429">
        <f t="shared" ref="AH429:AH433" si="146">100*O429/$D429</f>
        <v>5.3102998985778695</v>
      </c>
      <c r="AI429">
        <f t="shared" ref="AI429:AI433" si="147">100*P429/$D429</f>
        <v>4.5737679432036069</v>
      </c>
      <c r="AJ429">
        <f t="shared" ref="AJ429:AJ433" si="148">100*Q429/$D429</f>
        <v>4.0655468281524145</v>
      </c>
      <c r="AK429">
        <f t="shared" ref="AK429:AK433" si="149">100*R429/$D429</f>
        <v>3.4287836500615687</v>
      </c>
      <c r="AL429">
        <f t="shared" ref="AL429:AL433" si="150">100*S429/$D429</f>
        <v>2.6909438180620229</v>
      </c>
      <c r="AM429">
        <f t="shared" ref="AM429:AM433" si="151">100*T429/$D429</f>
        <v>2.2160858954142886</v>
      </c>
    </row>
    <row r="430" spans="1:39" x14ac:dyDescent="0.3">
      <c r="A430" t="str">
        <f t="shared" ref="A430:A437" si="152">B430&amp;" - "&amp;C430</f>
        <v>Predominantly Urban - Shire District</v>
      </c>
      <c r="B430" t="s">
        <v>815</v>
      </c>
      <c r="C430" t="s">
        <v>827</v>
      </c>
      <c r="D430">
        <f t="shared" ref="D430:M433" si="153">SUMIFS(D$8:D$411,$C$8:$C$411,$C430,$B$8:$B$411,$B430)</f>
        <v>7622399</v>
      </c>
      <c r="E430">
        <f t="shared" si="153"/>
        <v>1238720</v>
      </c>
      <c r="F430">
        <f t="shared" si="153"/>
        <v>494591</v>
      </c>
      <c r="G430">
        <f t="shared" si="153"/>
        <v>506606</v>
      </c>
      <c r="H430">
        <f t="shared" si="153"/>
        <v>468724</v>
      </c>
      <c r="I430">
        <f t="shared" si="153"/>
        <v>520996</v>
      </c>
      <c r="J430">
        <f t="shared" si="153"/>
        <v>583498</v>
      </c>
      <c r="K430">
        <f t="shared" si="153"/>
        <v>584509</v>
      </c>
      <c r="L430">
        <f t="shared" si="153"/>
        <v>509006</v>
      </c>
      <c r="M430">
        <f t="shared" si="153"/>
        <v>464625</v>
      </c>
      <c r="N430">
        <f t="shared" ref="N430:T433" si="154">SUMIFS(N$8:N$411,$C$8:$C$411,$C430,$B$8:$B$411,$B430)</f>
        <v>502428</v>
      </c>
      <c r="O430">
        <f t="shared" si="154"/>
        <v>394004</v>
      </c>
      <c r="P430">
        <f t="shared" si="154"/>
        <v>336119</v>
      </c>
      <c r="Q430">
        <f t="shared" si="154"/>
        <v>296591</v>
      </c>
      <c r="R430">
        <f t="shared" si="154"/>
        <v>252629</v>
      </c>
      <c r="S430">
        <f t="shared" si="154"/>
        <v>196155</v>
      </c>
      <c r="T430">
        <f t="shared" si="154"/>
        <v>157226</v>
      </c>
      <c r="X430">
        <f t="shared" si="136"/>
        <v>16.251051670215638</v>
      </c>
      <c r="Y430">
        <f t="shared" si="137"/>
        <v>6.4886527194391164</v>
      </c>
      <c r="Z430">
        <f t="shared" si="138"/>
        <v>6.6462802590103198</v>
      </c>
      <c r="AA430">
        <f t="shared" si="139"/>
        <v>6.1492976161442083</v>
      </c>
      <c r="AB430">
        <f t="shared" si="140"/>
        <v>6.8350659680764547</v>
      </c>
      <c r="AC430">
        <f t="shared" si="141"/>
        <v>7.6550440353489764</v>
      </c>
      <c r="AD430">
        <f t="shared" si="142"/>
        <v>7.6683075761318715</v>
      </c>
      <c r="AE430">
        <f t="shared" si="143"/>
        <v>6.677766409236777</v>
      </c>
      <c r="AF430">
        <f t="shared" si="144"/>
        <v>6.0955218954032713</v>
      </c>
      <c r="AG430">
        <f t="shared" si="145"/>
        <v>6.5914681191577609</v>
      </c>
      <c r="AH430">
        <f t="shared" si="146"/>
        <v>5.1690288057604965</v>
      </c>
      <c r="AI430">
        <f t="shared" si="147"/>
        <v>4.4096222199861224</v>
      </c>
      <c r="AJ430">
        <f t="shared" si="148"/>
        <v>3.8910453257563664</v>
      </c>
      <c r="AK430">
        <f t="shared" si="149"/>
        <v>3.3142977689832294</v>
      </c>
      <c r="AL430">
        <f t="shared" si="150"/>
        <v>2.5734024156961608</v>
      </c>
      <c r="AM430">
        <f t="shared" si="151"/>
        <v>2.0626839397937577</v>
      </c>
    </row>
    <row r="431" spans="1:39" x14ac:dyDescent="0.3">
      <c r="A431" t="str">
        <f t="shared" si="152"/>
        <v>Predominantly Urban - Unitary Authority</v>
      </c>
      <c r="B431" t="s">
        <v>815</v>
      </c>
      <c r="C431" t="s">
        <v>823</v>
      </c>
      <c r="D431">
        <f t="shared" si="153"/>
        <v>7002926</v>
      </c>
      <c r="E431">
        <f t="shared" si="153"/>
        <v>1030932</v>
      </c>
      <c r="F431">
        <f t="shared" si="153"/>
        <v>468304</v>
      </c>
      <c r="G431">
        <f t="shared" si="153"/>
        <v>563463</v>
      </c>
      <c r="H431">
        <f t="shared" si="153"/>
        <v>488769</v>
      </c>
      <c r="I431">
        <f t="shared" si="153"/>
        <v>512234</v>
      </c>
      <c r="J431">
        <f t="shared" si="153"/>
        <v>539717</v>
      </c>
      <c r="K431">
        <f t="shared" si="153"/>
        <v>524657</v>
      </c>
      <c r="L431">
        <f t="shared" si="153"/>
        <v>452326</v>
      </c>
      <c r="M431">
        <f t="shared" si="153"/>
        <v>404500</v>
      </c>
      <c r="N431">
        <f t="shared" si="154"/>
        <v>417954</v>
      </c>
      <c r="O431">
        <f t="shared" si="154"/>
        <v>324199</v>
      </c>
      <c r="P431">
        <f t="shared" si="154"/>
        <v>284609</v>
      </c>
      <c r="Q431">
        <f t="shared" si="154"/>
        <v>248072</v>
      </c>
      <c r="R431">
        <f t="shared" si="154"/>
        <v>209057</v>
      </c>
      <c r="S431">
        <f t="shared" si="154"/>
        <v>161841</v>
      </c>
      <c r="T431">
        <f t="shared" si="154"/>
        <v>127353</v>
      </c>
      <c r="X431">
        <f t="shared" si="136"/>
        <v>14.721446435390007</v>
      </c>
      <c r="Y431">
        <f t="shared" si="137"/>
        <v>6.6872618673965709</v>
      </c>
      <c r="Z431">
        <f t="shared" si="138"/>
        <v>8.0461081553624876</v>
      </c>
      <c r="AA431">
        <f t="shared" si="139"/>
        <v>6.979496856028466</v>
      </c>
      <c r="AB431">
        <f t="shared" si="140"/>
        <v>7.3145710807168314</v>
      </c>
      <c r="AC431">
        <f t="shared" si="141"/>
        <v>7.7070213222301653</v>
      </c>
      <c r="AD431">
        <f t="shared" si="142"/>
        <v>7.4919683572266793</v>
      </c>
      <c r="AE431">
        <f t="shared" si="143"/>
        <v>6.4591000961598048</v>
      </c>
      <c r="AF431">
        <f t="shared" si="144"/>
        <v>5.7761569949475406</v>
      </c>
      <c r="AG431">
        <f t="shared" si="145"/>
        <v>5.9682766889154619</v>
      </c>
      <c r="AH431">
        <f t="shared" si="146"/>
        <v>4.6294791634239747</v>
      </c>
      <c r="AI431">
        <f t="shared" si="147"/>
        <v>4.0641440449320756</v>
      </c>
      <c r="AJ431">
        <f t="shared" si="148"/>
        <v>3.5424049890003122</v>
      </c>
      <c r="AK431">
        <f t="shared" si="149"/>
        <v>2.9852807240859036</v>
      </c>
      <c r="AL431">
        <f t="shared" si="150"/>
        <v>2.3110482675384545</v>
      </c>
      <c r="AM431">
        <f t="shared" si="151"/>
        <v>1.8185684098332611</v>
      </c>
    </row>
    <row r="432" spans="1:39" x14ac:dyDescent="0.3">
      <c r="A432" t="str">
        <f t="shared" si="152"/>
        <v>Predominantly Urban - London Borough</v>
      </c>
      <c r="B432" t="s">
        <v>815</v>
      </c>
      <c r="C432" t="s">
        <v>826</v>
      </c>
      <c r="D432">
        <f t="shared" si="153"/>
        <v>7519009</v>
      </c>
      <c r="E432">
        <f t="shared" si="153"/>
        <v>881806</v>
      </c>
      <c r="F432">
        <f t="shared" si="153"/>
        <v>449082</v>
      </c>
      <c r="G432">
        <f t="shared" si="153"/>
        <v>562900</v>
      </c>
      <c r="H432">
        <f t="shared" si="153"/>
        <v>735607</v>
      </c>
      <c r="I432">
        <f t="shared" si="153"/>
        <v>724218</v>
      </c>
      <c r="J432">
        <f t="shared" si="153"/>
        <v>668710</v>
      </c>
      <c r="K432">
        <f t="shared" si="153"/>
        <v>582737</v>
      </c>
      <c r="L432">
        <f t="shared" si="153"/>
        <v>472252</v>
      </c>
      <c r="M432">
        <f t="shared" si="153"/>
        <v>387994</v>
      </c>
      <c r="N432">
        <f t="shared" si="154"/>
        <v>373702</v>
      </c>
      <c r="O432">
        <f t="shared" si="154"/>
        <v>281728</v>
      </c>
      <c r="P432">
        <f t="shared" si="154"/>
        <v>249763</v>
      </c>
      <c r="Q432">
        <f t="shared" si="154"/>
        <v>212475</v>
      </c>
      <c r="R432">
        <f t="shared" si="154"/>
        <v>175925</v>
      </c>
      <c r="S432">
        <f t="shared" si="154"/>
        <v>133485</v>
      </c>
      <c r="T432">
        <f t="shared" si="154"/>
        <v>110158</v>
      </c>
      <c r="X432">
        <f t="shared" si="136"/>
        <v>11.727689114350042</v>
      </c>
      <c r="Y432">
        <f t="shared" si="137"/>
        <v>5.9726221899721095</v>
      </c>
      <c r="Z432">
        <f t="shared" si="138"/>
        <v>7.4863589071378955</v>
      </c>
      <c r="AA432">
        <f t="shared" si="139"/>
        <v>9.7832972403677125</v>
      </c>
      <c r="AB432">
        <f t="shared" si="140"/>
        <v>9.6318278113512026</v>
      </c>
      <c r="AC432">
        <f t="shared" si="141"/>
        <v>8.8935922273799637</v>
      </c>
      <c r="AD432">
        <f t="shared" si="142"/>
        <v>7.7501835680739308</v>
      </c>
      <c r="AE432">
        <f t="shared" si="143"/>
        <v>6.2807745010013951</v>
      </c>
      <c r="AF432">
        <f t="shared" si="144"/>
        <v>5.1601746985540249</v>
      </c>
      <c r="AG432">
        <f t="shared" si="145"/>
        <v>4.9700964581901683</v>
      </c>
      <c r="AH432">
        <f t="shared" si="146"/>
        <v>3.7468767493162995</v>
      </c>
      <c r="AI432">
        <f t="shared" si="147"/>
        <v>3.3217542364957935</v>
      </c>
      <c r="AJ432">
        <f t="shared" si="148"/>
        <v>2.8258378198509937</v>
      </c>
      <c r="AK432">
        <f t="shared" si="149"/>
        <v>2.3397365264491636</v>
      </c>
      <c r="AL432">
        <f t="shared" si="150"/>
        <v>1.775300441853441</v>
      </c>
      <c r="AM432">
        <f t="shared" si="151"/>
        <v>1.4650600897006507</v>
      </c>
    </row>
    <row r="433" spans="1:39" x14ac:dyDescent="0.3">
      <c r="A433" t="str">
        <f t="shared" si="152"/>
        <v>Predominantly Urban - Met District</v>
      </c>
      <c r="B433" t="s">
        <v>815</v>
      </c>
      <c r="C433" t="s">
        <v>824</v>
      </c>
      <c r="D433">
        <f t="shared" si="153"/>
        <v>11065070</v>
      </c>
      <c r="E433">
        <f t="shared" si="153"/>
        <v>1711697</v>
      </c>
      <c r="F433">
        <f t="shared" si="153"/>
        <v>754111</v>
      </c>
      <c r="G433">
        <f t="shared" si="153"/>
        <v>829041</v>
      </c>
      <c r="H433">
        <f t="shared" si="153"/>
        <v>707402</v>
      </c>
      <c r="I433">
        <f t="shared" si="153"/>
        <v>756438</v>
      </c>
      <c r="J433">
        <f t="shared" si="153"/>
        <v>831476</v>
      </c>
      <c r="K433">
        <f t="shared" si="153"/>
        <v>817988</v>
      </c>
      <c r="L433">
        <f t="shared" si="153"/>
        <v>722660</v>
      </c>
      <c r="M433">
        <f t="shared" si="153"/>
        <v>649250</v>
      </c>
      <c r="N433">
        <f t="shared" si="154"/>
        <v>677109</v>
      </c>
      <c r="O433">
        <f t="shared" si="154"/>
        <v>539855</v>
      </c>
      <c r="P433">
        <f t="shared" si="154"/>
        <v>488539</v>
      </c>
      <c r="Q433">
        <f t="shared" si="154"/>
        <v>420473</v>
      </c>
      <c r="R433">
        <f t="shared" si="154"/>
        <v>348697</v>
      </c>
      <c r="S433">
        <f t="shared" si="154"/>
        <v>257271</v>
      </c>
      <c r="T433">
        <f t="shared" si="154"/>
        <v>196717</v>
      </c>
      <c r="X433">
        <f t="shared" si="136"/>
        <v>15.469373442734659</v>
      </c>
      <c r="Y433">
        <f t="shared" si="137"/>
        <v>6.8152393071169</v>
      </c>
      <c r="Z433">
        <f t="shared" si="138"/>
        <v>7.4924153213671492</v>
      </c>
      <c r="AA433">
        <f t="shared" si="139"/>
        <v>6.3931091262865936</v>
      </c>
      <c r="AB433">
        <f t="shared" si="140"/>
        <v>6.8362694497187997</v>
      </c>
      <c r="AC433">
        <f t="shared" si="141"/>
        <v>7.5144215084043751</v>
      </c>
      <c r="AD433">
        <f t="shared" si="142"/>
        <v>7.3925244033702455</v>
      </c>
      <c r="AE433">
        <f t="shared" si="143"/>
        <v>6.5310025151219104</v>
      </c>
      <c r="AF433">
        <f t="shared" si="144"/>
        <v>5.8675634225540367</v>
      </c>
      <c r="AG433">
        <f t="shared" si="145"/>
        <v>6.1193376996259401</v>
      </c>
      <c r="AH433">
        <f t="shared" si="146"/>
        <v>4.8789117466044045</v>
      </c>
      <c r="AI433">
        <f t="shared" si="147"/>
        <v>4.4151460406486356</v>
      </c>
      <c r="AJ433">
        <f t="shared" si="148"/>
        <v>3.8000030727324816</v>
      </c>
      <c r="AK433">
        <f t="shared" si="149"/>
        <v>3.1513311709731613</v>
      </c>
      <c r="AL433">
        <f t="shared" si="150"/>
        <v>2.3250734066752403</v>
      </c>
      <c r="AM433">
        <f t="shared" si="151"/>
        <v>1.7778197517051406</v>
      </c>
    </row>
    <row r="435" spans="1:39" x14ac:dyDescent="0.3">
      <c r="A435" t="str">
        <f t="shared" si="152"/>
        <v>Predominantly Rural - Shire County</v>
      </c>
      <c r="B435" t="s">
        <v>817</v>
      </c>
      <c r="C435" t="s">
        <v>825</v>
      </c>
      <c r="D435">
        <f t="shared" ref="D435:T435" si="155">SUMIFS(D$448:D$472,$C$448:$C$472,$C435,$B$448:$B$472,$B435)</f>
        <v>5730269</v>
      </c>
      <c r="E435">
        <f t="shared" si="155"/>
        <v>1067487</v>
      </c>
      <c r="F435">
        <f t="shared" si="155"/>
        <v>364440</v>
      </c>
      <c r="G435">
        <f t="shared" si="155"/>
        <v>321713</v>
      </c>
      <c r="H435">
        <f t="shared" si="155"/>
        <v>298213</v>
      </c>
      <c r="I435">
        <f t="shared" si="155"/>
        <v>349104</v>
      </c>
      <c r="J435">
        <f t="shared" si="155"/>
        <v>412902</v>
      </c>
      <c r="K435">
        <f t="shared" si="155"/>
        <v>429116</v>
      </c>
      <c r="L435">
        <f t="shared" si="155"/>
        <v>385854</v>
      </c>
      <c r="M435">
        <f t="shared" si="155"/>
        <v>368199</v>
      </c>
      <c r="N435">
        <f t="shared" si="155"/>
        <v>418882</v>
      </c>
      <c r="O435">
        <f t="shared" si="155"/>
        <v>342857</v>
      </c>
      <c r="P435">
        <f t="shared" si="155"/>
        <v>294982</v>
      </c>
      <c r="Q435">
        <f t="shared" si="155"/>
        <v>254702</v>
      </c>
      <c r="R435">
        <f t="shared" si="155"/>
        <v>215759</v>
      </c>
      <c r="S435">
        <f t="shared" si="155"/>
        <v>166203</v>
      </c>
      <c r="T435">
        <f t="shared" si="155"/>
        <v>135841</v>
      </c>
      <c r="X435">
        <f t="shared" ref="X435:X437" si="156">100*E435/$D435</f>
        <v>18.628916024710183</v>
      </c>
      <c r="Y435">
        <f t="shared" ref="Y435:Y437" si="157">100*F435/$D435</f>
        <v>6.3599108523526553</v>
      </c>
      <c r="Z435">
        <f t="shared" ref="Z435:Z437" si="158">100*G435/$D435</f>
        <v>5.6142739546782181</v>
      </c>
      <c r="AA435">
        <f t="shared" ref="AA435:AA437" si="159">100*H435/$D435</f>
        <v>5.2041710432791204</v>
      </c>
      <c r="AB435">
        <f t="shared" ref="AB435:AB437" si="160">100*I435/$D435</f>
        <v>6.0922794374923761</v>
      </c>
      <c r="AC435">
        <f t="shared" ref="AC435:AC437" si="161">100*J435/$D435</f>
        <v>7.2056303115961917</v>
      </c>
      <c r="AD435">
        <f t="shared" ref="AD435:AD437" si="162">100*K435/$D435</f>
        <v>7.4885838692738504</v>
      </c>
      <c r="AE435">
        <f t="shared" ref="AE435:AE437" si="163">100*L435/$D435</f>
        <v>6.7336105861696893</v>
      </c>
      <c r="AF435">
        <f t="shared" ref="AF435:AF437" si="164">100*M435/$D435</f>
        <v>6.4255098669887927</v>
      </c>
      <c r="AG435">
        <f t="shared" ref="AG435:AG437" si="165">100*N435/$D435</f>
        <v>7.3099884141564733</v>
      </c>
      <c r="AH435">
        <f t="shared" ref="AH435:AH437" si="166">100*O435/$D435</f>
        <v>5.983261867811092</v>
      </c>
      <c r="AI435">
        <f t="shared" ref="AI435:AI437" si="167">100*P435/$D435</f>
        <v>5.1477862557586738</v>
      </c>
      <c r="AJ435">
        <f t="shared" ref="AJ435:AJ437" si="168">100*Q435/$D435</f>
        <v>4.4448524144329005</v>
      </c>
      <c r="AK435">
        <f t="shared" ref="AK435:AK437" si="169">100*R435/$D435</f>
        <v>3.7652508110875771</v>
      </c>
      <c r="AL435">
        <f t="shared" ref="AL435:AL437" si="170">100*S435/$D435</f>
        <v>2.9004397524793339</v>
      </c>
      <c r="AM435">
        <f t="shared" ref="AM435:AM437" si="171">100*T435/$D435</f>
        <v>2.3705867909516987</v>
      </c>
    </row>
    <row r="436" spans="1:39" x14ac:dyDescent="0.3">
      <c r="A436" t="str">
        <f t="shared" si="152"/>
        <v>Predominantly Rural - Shire District</v>
      </c>
      <c r="B436" t="s">
        <v>817</v>
      </c>
      <c r="C436" t="s">
        <v>827</v>
      </c>
      <c r="D436">
        <f t="shared" ref="D436:M439" si="172">SUMIFS(D$8:D$411,$C$8:$C$411,$C436,$B$8:$B$411,$B436)</f>
        <v>7538861</v>
      </c>
      <c r="E436">
        <f t="shared" si="172"/>
        <v>1430443</v>
      </c>
      <c r="F436">
        <f t="shared" si="172"/>
        <v>464644</v>
      </c>
      <c r="G436">
        <f t="shared" si="172"/>
        <v>333256</v>
      </c>
      <c r="H436">
        <f t="shared" si="172"/>
        <v>346905</v>
      </c>
      <c r="I436">
        <f t="shared" si="172"/>
        <v>439579</v>
      </c>
      <c r="J436">
        <f t="shared" si="172"/>
        <v>551562</v>
      </c>
      <c r="K436">
        <f t="shared" si="172"/>
        <v>583149</v>
      </c>
      <c r="L436">
        <f t="shared" si="172"/>
        <v>525802</v>
      </c>
      <c r="M436">
        <f t="shared" si="172"/>
        <v>502767</v>
      </c>
      <c r="N436">
        <f t="shared" ref="N436:T439" si="173">SUMIFS(N$8:N$411,$C$8:$C$411,$C436,$B$8:$B$411,$B436)</f>
        <v>577364</v>
      </c>
      <c r="O436">
        <f t="shared" si="173"/>
        <v>470019</v>
      </c>
      <c r="P436">
        <f t="shared" si="173"/>
        <v>398600</v>
      </c>
      <c r="Q436">
        <f t="shared" si="173"/>
        <v>341405</v>
      </c>
      <c r="R436">
        <f t="shared" si="173"/>
        <v>287114</v>
      </c>
      <c r="S436">
        <f t="shared" si="173"/>
        <v>221657</v>
      </c>
      <c r="T436">
        <f t="shared" si="173"/>
        <v>181667</v>
      </c>
      <c r="X436">
        <f t="shared" si="156"/>
        <v>18.97425884361046</v>
      </c>
      <c r="Y436">
        <f t="shared" si="157"/>
        <v>6.1633183049800229</v>
      </c>
      <c r="Z436">
        <f t="shared" si="158"/>
        <v>4.4205086152934774</v>
      </c>
      <c r="AA436">
        <f t="shared" si="159"/>
        <v>4.601557184832032</v>
      </c>
      <c r="AB436">
        <f t="shared" si="160"/>
        <v>5.830841024924057</v>
      </c>
      <c r="AC436">
        <f t="shared" si="161"/>
        <v>7.3162510888581176</v>
      </c>
      <c r="AD436">
        <f t="shared" si="162"/>
        <v>7.7352401112051279</v>
      </c>
      <c r="AE436">
        <f t="shared" si="163"/>
        <v>6.97455490955464</v>
      </c>
      <c r="AF436">
        <f t="shared" si="164"/>
        <v>6.6690047740633496</v>
      </c>
      <c r="AG436">
        <f t="shared" si="165"/>
        <v>7.6585043814974174</v>
      </c>
      <c r="AH436">
        <f t="shared" si="166"/>
        <v>6.2346155473618632</v>
      </c>
      <c r="AI436">
        <f t="shared" si="167"/>
        <v>5.2872708490049094</v>
      </c>
      <c r="AJ436">
        <f t="shared" si="168"/>
        <v>4.528601867045964</v>
      </c>
      <c r="AK436">
        <f t="shared" si="169"/>
        <v>3.8084532928780619</v>
      </c>
      <c r="AL436">
        <f t="shared" si="170"/>
        <v>2.940192159001207</v>
      </c>
      <c r="AM436">
        <f t="shared" si="171"/>
        <v>2.4097406756803181</v>
      </c>
    </row>
    <row r="437" spans="1:39" x14ac:dyDescent="0.3">
      <c r="A437" t="str">
        <f t="shared" si="152"/>
        <v>Predominantly Rural - Unitary Authority</v>
      </c>
      <c r="B437" t="s">
        <v>817</v>
      </c>
      <c r="C437" t="s">
        <v>823</v>
      </c>
      <c r="D437">
        <f t="shared" si="172"/>
        <v>3342361</v>
      </c>
      <c r="E437">
        <f t="shared" si="172"/>
        <v>628519</v>
      </c>
      <c r="F437">
        <f t="shared" si="172"/>
        <v>210508</v>
      </c>
      <c r="G437">
        <f t="shared" si="172"/>
        <v>161258</v>
      </c>
      <c r="H437">
        <f t="shared" si="172"/>
        <v>157961</v>
      </c>
      <c r="I437">
        <f t="shared" si="172"/>
        <v>196051</v>
      </c>
      <c r="J437">
        <f t="shared" si="172"/>
        <v>241499</v>
      </c>
      <c r="K437">
        <f t="shared" si="172"/>
        <v>256178</v>
      </c>
      <c r="L437">
        <f t="shared" si="172"/>
        <v>233965</v>
      </c>
      <c r="M437">
        <f t="shared" si="172"/>
        <v>223465</v>
      </c>
      <c r="N437">
        <f t="shared" si="173"/>
        <v>253788</v>
      </c>
      <c r="O437">
        <f t="shared" si="173"/>
        <v>207139</v>
      </c>
      <c r="P437">
        <f t="shared" si="173"/>
        <v>177439</v>
      </c>
      <c r="Q437">
        <f t="shared" si="173"/>
        <v>152260</v>
      </c>
      <c r="R437">
        <f t="shared" si="173"/>
        <v>126158</v>
      </c>
      <c r="S437">
        <f t="shared" si="173"/>
        <v>95895</v>
      </c>
      <c r="T437">
        <f t="shared" si="173"/>
        <v>76767</v>
      </c>
      <c r="X437">
        <f t="shared" si="156"/>
        <v>18.80464138972421</v>
      </c>
      <c r="Y437">
        <f t="shared" si="157"/>
        <v>6.2981826319778147</v>
      </c>
      <c r="Z437">
        <f t="shared" si="158"/>
        <v>4.824673337200859</v>
      </c>
      <c r="AA437">
        <f t="shared" si="159"/>
        <v>4.7260304916195466</v>
      </c>
      <c r="AB437">
        <f t="shared" si="160"/>
        <v>5.8656440761485671</v>
      </c>
      <c r="AC437">
        <f t="shared" si="161"/>
        <v>7.2254014452657866</v>
      </c>
      <c r="AD437">
        <f t="shared" si="162"/>
        <v>7.6645820125354502</v>
      </c>
      <c r="AE437">
        <f t="shared" si="163"/>
        <v>6.999991921877978</v>
      </c>
      <c r="AF437">
        <f t="shared" si="164"/>
        <v>6.6858427321285765</v>
      </c>
      <c r="AG437">
        <f t="shared" si="165"/>
        <v>7.593075673154396</v>
      </c>
      <c r="AH437">
        <f t="shared" si="166"/>
        <v>6.197385620523935</v>
      </c>
      <c r="AI437">
        <f t="shared" si="167"/>
        <v>5.3087921980899129</v>
      </c>
      <c r="AJ437">
        <f t="shared" si="168"/>
        <v>4.5554624410708477</v>
      </c>
      <c r="AK437">
        <f t="shared" si="169"/>
        <v>3.7745174743242877</v>
      </c>
      <c r="AL437">
        <f t="shared" si="170"/>
        <v>2.8690796715256073</v>
      </c>
      <c r="AM437">
        <f t="shared" si="171"/>
        <v>2.2967896047135543</v>
      </c>
    </row>
    <row r="438" spans="1:39" x14ac:dyDescent="0.3">
      <c r="B438" t="s">
        <v>817</v>
      </c>
      <c r="C438" t="s">
        <v>826</v>
      </c>
      <c r="D438">
        <f t="shared" si="172"/>
        <v>0</v>
      </c>
      <c r="E438">
        <f t="shared" si="172"/>
        <v>0</v>
      </c>
      <c r="F438">
        <f t="shared" si="172"/>
        <v>0</v>
      </c>
      <c r="G438">
        <f t="shared" si="172"/>
        <v>0</v>
      </c>
      <c r="H438">
        <f t="shared" si="172"/>
        <v>0</v>
      </c>
      <c r="I438">
        <f t="shared" si="172"/>
        <v>0</v>
      </c>
      <c r="J438">
        <f t="shared" si="172"/>
        <v>0</v>
      </c>
      <c r="K438">
        <f t="shared" si="172"/>
        <v>0</v>
      </c>
      <c r="L438">
        <f t="shared" si="172"/>
        <v>0</v>
      </c>
      <c r="M438">
        <f t="shared" si="172"/>
        <v>0</v>
      </c>
      <c r="N438">
        <f t="shared" si="173"/>
        <v>0</v>
      </c>
      <c r="O438">
        <f t="shared" si="173"/>
        <v>0</v>
      </c>
      <c r="P438">
        <f t="shared" si="173"/>
        <v>0</v>
      </c>
      <c r="Q438">
        <f t="shared" si="173"/>
        <v>0</v>
      </c>
      <c r="R438">
        <f t="shared" si="173"/>
        <v>0</v>
      </c>
      <c r="S438">
        <f t="shared" si="173"/>
        <v>0</v>
      </c>
      <c r="T438">
        <f t="shared" si="173"/>
        <v>0</v>
      </c>
    </row>
    <row r="439" spans="1:39" x14ac:dyDescent="0.3">
      <c r="B439" t="s">
        <v>817</v>
      </c>
      <c r="C439" t="s">
        <v>824</v>
      </c>
      <c r="D439">
        <f t="shared" si="172"/>
        <v>0</v>
      </c>
      <c r="E439">
        <f t="shared" si="172"/>
        <v>0</v>
      </c>
      <c r="F439">
        <f t="shared" si="172"/>
        <v>0</v>
      </c>
      <c r="G439">
        <f t="shared" si="172"/>
        <v>0</v>
      </c>
      <c r="H439">
        <f t="shared" si="172"/>
        <v>0</v>
      </c>
      <c r="I439">
        <f t="shared" si="172"/>
        <v>0</v>
      </c>
      <c r="J439">
        <f t="shared" si="172"/>
        <v>0</v>
      </c>
      <c r="K439">
        <f t="shared" si="172"/>
        <v>0</v>
      </c>
      <c r="L439">
        <f t="shared" si="172"/>
        <v>0</v>
      </c>
      <c r="M439">
        <f t="shared" si="172"/>
        <v>0</v>
      </c>
      <c r="N439">
        <f t="shared" si="173"/>
        <v>0</v>
      </c>
      <c r="O439">
        <f t="shared" si="173"/>
        <v>0</v>
      </c>
      <c r="P439">
        <f t="shared" si="173"/>
        <v>0</v>
      </c>
      <c r="Q439">
        <f t="shared" si="173"/>
        <v>0</v>
      </c>
      <c r="R439">
        <f t="shared" si="173"/>
        <v>0</v>
      </c>
      <c r="S439">
        <f t="shared" si="173"/>
        <v>0</v>
      </c>
      <c r="T439">
        <f t="shared" si="173"/>
        <v>0</v>
      </c>
    </row>
    <row r="441" spans="1:39" x14ac:dyDescent="0.3">
      <c r="A441" t="str">
        <f t="shared" ref="A441:A443" si="174">B441&amp;" - "&amp;C441</f>
        <v>Urban with Significant Rural - Shire County</v>
      </c>
      <c r="B441" t="s">
        <v>818</v>
      </c>
      <c r="C441" t="s">
        <v>825</v>
      </c>
      <c r="D441">
        <f t="shared" ref="D441:T441" si="175">SUMIFS(D$448:D$472,$C$448:$C$472,$C441,$B$448:$B$472,$B441)</f>
        <v>9759413</v>
      </c>
      <c r="E441">
        <f t="shared" si="175"/>
        <v>1663932</v>
      </c>
      <c r="F441">
        <f t="shared" si="175"/>
        <v>616170</v>
      </c>
      <c r="G441">
        <f t="shared" si="175"/>
        <v>517327</v>
      </c>
      <c r="H441">
        <f t="shared" si="175"/>
        <v>517373</v>
      </c>
      <c r="I441">
        <f t="shared" si="175"/>
        <v>625211</v>
      </c>
      <c r="J441">
        <f t="shared" si="175"/>
        <v>745170</v>
      </c>
      <c r="K441">
        <f t="shared" si="175"/>
        <v>762340</v>
      </c>
      <c r="L441">
        <f t="shared" si="175"/>
        <v>673418</v>
      </c>
      <c r="M441">
        <f t="shared" si="175"/>
        <v>628074</v>
      </c>
      <c r="N441">
        <f t="shared" si="175"/>
        <v>702918</v>
      </c>
      <c r="O441">
        <f t="shared" si="175"/>
        <v>558996</v>
      </c>
      <c r="P441">
        <f t="shared" si="175"/>
        <v>466338</v>
      </c>
      <c r="Q441">
        <f t="shared" si="175"/>
        <v>399201</v>
      </c>
      <c r="R441">
        <f t="shared" si="175"/>
        <v>334791</v>
      </c>
      <c r="S441">
        <f t="shared" si="175"/>
        <v>256931</v>
      </c>
      <c r="T441">
        <f t="shared" si="175"/>
        <v>206671</v>
      </c>
      <c r="X441">
        <f t="shared" ref="X441:X443" si="176">100*E441/$D441</f>
        <v>17.049509022725037</v>
      </c>
      <c r="Y441">
        <f t="shared" ref="Y441:Y443" si="177">100*F441/$D441</f>
        <v>6.3135969345697331</v>
      </c>
      <c r="Z441">
        <f t="shared" ref="Z441:Z443" si="178">100*G441/$D441</f>
        <v>5.3008003657597031</v>
      </c>
      <c r="AA441">
        <f t="shared" ref="AA441:AA443" si="179">100*H441/$D441</f>
        <v>5.3012717055831127</v>
      </c>
      <c r="AB441">
        <f t="shared" ref="AB441:AB443" si="180">100*I441/$D441</f>
        <v>6.4062357029054926</v>
      </c>
      <c r="AC441">
        <f t="shared" ref="AC441:AC443" si="181">100*J441/$D441</f>
        <v>7.6353977436962657</v>
      </c>
      <c r="AD441">
        <f t="shared" ref="AD441:AD443" si="182">100*K441/$D441</f>
        <v>7.8113304560427972</v>
      </c>
      <c r="AE441">
        <f t="shared" ref="AE441:AE443" si="183">100*L441/$D441</f>
        <v>6.9001895913207072</v>
      </c>
      <c r="AF441">
        <f t="shared" ref="AF441:AF443" si="184">100*M441/$D441</f>
        <v>6.4355714836537814</v>
      </c>
      <c r="AG441">
        <f t="shared" ref="AG441:AG443" si="185">100*N441/$D441</f>
        <v>7.2024618693767755</v>
      </c>
      <c r="AH441">
        <f t="shared" ref="AH441:AH443" si="186">100*O441/$D441</f>
        <v>5.7277625201433731</v>
      </c>
      <c r="AI441">
        <f t="shared" ref="AI441:AI443" si="187">100*P441/$D441</f>
        <v>4.7783406645461159</v>
      </c>
      <c r="AJ441">
        <f t="shared" ref="AJ441:AJ443" si="188">100*Q441/$D441</f>
        <v>4.090420192280007</v>
      </c>
      <c r="AK441">
        <f t="shared" ref="AK441:AK443" si="189">100*R441/$D441</f>
        <v>3.4304419743277594</v>
      </c>
      <c r="AL441">
        <f t="shared" ref="AL441:AL443" si="190">100*S441/$D441</f>
        <v>2.632648090617745</v>
      </c>
      <c r="AM441">
        <f t="shared" ref="AM441:AM443" si="191">100*T441/$D441</f>
        <v>2.1176581009534079</v>
      </c>
    </row>
    <row r="442" spans="1:39" x14ac:dyDescent="0.3">
      <c r="A442" t="str">
        <f t="shared" si="174"/>
        <v>Urban with Significant Rural - Shire District</v>
      </c>
      <c r="B442" t="s">
        <v>818</v>
      </c>
      <c r="C442" t="s">
        <v>827</v>
      </c>
      <c r="D442">
        <f t="shared" ref="D442:M445" si="192">SUMIFS(D$8:D$411,$C$8:$C$411,$C442,$B$8:$B$411,$B442)</f>
        <v>4380792</v>
      </c>
      <c r="E442">
        <f t="shared" si="192"/>
        <v>750151</v>
      </c>
      <c r="F442">
        <f t="shared" si="192"/>
        <v>273199</v>
      </c>
      <c r="G442">
        <f t="shared" si="192"/>
        <v>221210</v>
      </c>
      <c r="H442">
        <f t="shared" si="192"/>
        <v>229059</v>
      </c>
      <c r="I442">
        <f t="shared" si="192"/>
        <v>281413</v>
      </c>
      <c r="J442">
        <f t="shared" si="192"/>
        <v>335149</v>
      </c>
      <c r="K442">
        <f t="shared" si="192"/>
        <v>345438</v>
      </c>
      <c r="L442">
        <f t="shared" si="192"/>
        <v>305046</v>
      </c>
      <c r="M442">
        <f t="shared" si="192"/>
        <v>282696</v>
      </c>
      <c r="N442">
        <f t="shared" ref="N442:T445" si="193">SUMIFS(N$8:N$411,$C$8:$C$411,$C442,$B$8:$B$411,$B442)</f>
        <v>316863</v>
      </c>
      <c r="O442">
        <f t="shared" si="193"/>
        <v>253023</v>
      </c>
      <c r="P442">
        <f t="shared" si="193"/>
        <v>211947</v>
      </c>
      <c r="Q442">
        <f t="shared" si="193"/>
        <v>180658</v>
      </c>
      <c r="R442">
        <f t="shared" si="193"/>
        <v>149754</v>
      </c>
      <c r="S442">
        <f t="shared" si="193"/>
        <v>114369</v>
      </c>
      <c r="T442">
        <f t="shared" si="193"/>
        <v>93423</v>
      </c>
      <c r="X442">
        <f t="shared" si="176"/>
        <v>17.123638830604147</v>
      </c>
      <c r="Y442">
        <f t="shared" si="177"/>
        <v>6.2362924329664589</v>
      </c>
      <c r="Z442">
        <f t="shared" si="178"/>
        <v>5.0495435528552832</v>
      </c>
      <c r="AA442">
        <f t="shared" si="179"/>
        <v>5.2287120685026816</v>
      </c>
      <c r="AB442">
        <f t="shared" si="180"/>
        <v>6.4237927753702984</v>
      </c>
      <c r="AC442">
        <f t="shared" si="181"/>
        <v>7.6504202892992863</v>
      </c>
      <c r="AD442">
        <f t="shared" si="182"/>
        <v>7.8852864961404237</v>
      </c>
      <c r="AE442">
        <f t="shared" si="183"/>
        <v>6.9632614376578479</v>
      </c>
      <c r="AF442">
        <f t="shared" si="184"/>
        <v>6.453079717092252</v>
      </c>
      <c r="AG442">
        <f t="shared" si="185"/>
        <v>7.2330071822629334</v>
      </c>
      <c r="AH442">
        <f t="shared" si="186"/>
        <v>5.7757364421775792</v>
      </c>
      <c r="AI442">
        <f t="shared" si="187"/>
        <v>4.8380977686226601</v>
      </c>
      <c r="AJ442">
        <f t="shared" si="188"/>
        <v>4.1238661867534452</v>
      </c>
      <c r="AK442">
        <f t="shared" si="189"/>
        <v>3.4184229700930793</v>
      </c>
      <c r="AL442">
        <f t="shared" si="190"/>
        <v>2.6106923131707691</v>
      </c>
      <c r="AM442">
        <f t="shared" si="191"/>
        <v>2.1325595919641929</v>
      </c>
    </row>
    <row r="443" spans="1:39" x14ac:dyDescent="0.3">
      <c r="A443" t="str">
        <f t="shared" si="174"/>
        <v>Urban with Significant Rural - Unitary Authority</v>
      </c>
      <c r="B443" t="s">
        <v>818</v>
      </c>
      <c r="C443" t="s">
        <v>823</v>
      </c>
      <c r="D443">
        <f t="shared" si="192"/>
        <v>2134616</v>
      </c>
      <c r="E443">
        <f t="shared" si="192"/>
        <v>355741</v>
      </c>
      <c r="F443">
        <f t="shared" si="192"/>
        <v>133850</v>
      </c>
      <c r="G443">
        <f t="shared" si="192"/>
        <v>115993</v>
      </c>
      <c r="H443">
        <f t="shared" si="192"/>
        <v>113835</v>
      </c>
      <c r="I443">
        <f t="shared" si="192"/>
        <v>137290</v>
      </c>
      <c r="J443">
        <f t="shared" si="192"/>
        <v>163385</v>
      </c>
      <c r="K443">
        <f t="shared" si="192"/>
        <v>169181</v>
      </c>
      <c r="L443">
        <f t="shared" si="192"/>
        <v>150218</v>
      </c>
      <c r="M443">
        <f t="shared" si="192"/>
        <v>138510</v>
      </c>
      <c r="N443">
        <f t="shared" si="193"/>
        <v>150916</v>
      </c>
      <c r="O443">
        <f t="shared" si="193"/>
        <v>119797</v>
      </c>
      <c r="P443">
        <f t="shared" si="193"/>
        <v>101495</v>
      </c>
      <c r="Q443">
        <f t="shared" si="193"/>
        <v>85702</v>
      </c>
      <c r="R443">
        <f t="shared" si="193"/>
        <v>70913</v>
      </c>
      <c r="S443">
        <f t="shared" si="193"/>
        <v>54238</v>
      </c>
      <c r="T443">
        <f t="shared" si="193"/>
        <v>43393</v>
      </c>
      <c r="X443">
        <f t="shared" si="176"/>
        <v>16.665339339721992</v>
      </c>
      <c r="Y443">
        <f t="shared" si="177"/>
        <v>6.2704486427535446</v>
      </c>
      <c r="Z443">
        <f t="shared" si="178"/>
        <v>5.43390473977521</v>
      </c>
      <c r="AA443">
        <f t="shared" si="179"/>
        <v>5.3328092734243535</v>
      </c>
      <c r="AB443">
        <f t="shared" si="180"/>
        <v>6.4316017494481441</v>
      </c>
      <c r="AC443">
        <f t="shared" si="181"/>
        <v>7.6540698654933719</v>
      </c>
      <c r="AD443">
        <f t="shared" si="182"/>
        <v>7.9255941115404367</v>
      </c>
      <c r="AE443">
        <f t="shared" si="183"/>
        <v>7.0372376108864545</v>
      </c>
      <c r="AF443">
        <f t="shared" si="184"/>
        <v>6.4887548861247177</v>
      </c>
      <c r="AG443">
        <f t="shared" si="185"/>
        <v>7.069936700558789</v>
      </c>
      <c r="AH443">
        <f t="shared" si="186"/>
        <v>5.6121100938060993</v>
      </c>
      <c r="AI443">
        <f t="shared" si="187"/>
        <v>4.7547193499908182</v>
      </c>
      <c r="AJ443">
        <f t="shared" si="188"/>
        <v>4.0148673110292439</v>
      </c>
      <c r="AK443">
        <f t="shared" si="189"/>
        <v>3.3220494927424884</v>
      </c>
      <c r="AL443">
        <f t="shared" si="190"/>
        <v>2.5408785467737522</v>
      </c>
      <c r="AM443">
        <f t="shared" si="191"/>
        <v>2.0328246391856895</v>
      </c>
    </row>
    <row r="444" spans="1:39" x14ac:dyDescent="0.3">
      <c r="B444" t="s">
        <v>818</v>
      </c>
      <c r="C444" t="s">
        <v>826</v>
      </c>
      <c r="D444">
        <f t="shared" si="192"/>
        <v>0</v>
      </c>
      <c r="E444">
        <f t="shared" si="192"/>
        <v>0</v>
      </c>
      <c r="F444">
        <f t="shared" si="192"/>
        <v>0</v>
      </c>
      <c r="G444">
        <f t="shared" si="192"/>
        <v>0</v>
      </c>
      <c r="H444">
        <f t="shared" si="192"/>
        <v>0</v>
      </c>
      <c r="I444">
        <f t="shared" si="192"/>
        <v>0</v>
      </c>
      <c r="J444">
        <f t="shared" si="192"/>
        <v>0</v>
      </c>
      <c r="K444">
        <f t="shared" si="192"/>
        <v>0</v>
      </c>
      <c r="L444">
        <f t="shared" si="192"/>
        <v>0</v>
      </c>
      <c r="M444">
        <f t="shared" si="192"/>
        <v>0</v>
      </c>
      <c r="N444">
        <f t="shared" si="193"/>
        <v>0</v>
      </c>
      <c r="O444">
        <f t="shared" si="193"/>
        <v>0</v>
      </c>
      <c r="P444">
        <f t="shared" si="193"/>
        <v>0</v>
      </c>
      <c r="Q444">
        <f t="shared" si="193"/>
        <v>0</v>
      </c>
      <c r="R444">
        <f t="shared" si="193"/>
        <v>0</v>
      </c>
      <c r="S444">
        <f t="shared" si="193"/>
        <v>0</v>
      </c>
      <c r="T444">
        <f t="shared" si="193"/>
        <v>0</v>
      </c>
    </row>
    <row r="445" spans="1:39" x14ac:dyDescent="0.3">
      <c r="B445" t="s">
        <v>818</v>
      </c>
      <c r="C445" t="s">
        <v>824</v>
      </c>
      <c r="D445">
        <f t="shared" si="192"/>
        <v>0</v>
      </c>
      <c r="E445">
        <f t="shared" si="192"/>
        <v>0</v>
      </c>
      <c r="F445">
        <f t="shared" si="192"/>
        <v>0</v>
      </c>
      <c r="G445">
        <f t="shared" si="192"/>
        <v>0</v>
      </c>
      <c r="H445">
        <f t="shared" si="192"/>
        <v>0</v>
      </c>
      <c r="I445">
        <f t="shared" si="192"/>
        <v>0</v>
      </c>
      <c r="J445">
        <f t="shared" si="192"/>
        <v>0</v>
      </c>
      <c r="K445">
        <f t="shared" si="192"/>
        <v>0</v>
      </c>
      <c r="L445">
        <f t="shared" si="192"/>
        <v>0</v>
      </c>
      <c r="M445">
        <f t="shared" si="192"/>
        <v>0</v>
      </c>
      <c r="N445">
        <f t="shared" si="193"/>
        <v>0</v>
      </c>
      <c r="O445">
        <f t="shared" si="193"/>
        <v>0</v>
      </c>
      <c r="P445">
        <f t="shared" si="193"/>
        <v>0</v>
      </c>
      <c r="Q445">
        <f t="shared" si="193"/>
        <v>0</v>
      </c>
      <c r="R445">
        <f t="shared" si="193"/>
        <v>0</v>
      </c>
      <c r="S445">
        <f t="shared" si="193"/>
        <v>0</v>
      </c>
      <c r="T445">
        <f t="shared" si="193"/>
        <v>0</v>
      </c>
    </row>
    <row r="448" spans="1:39" x14ac:dyDescent="0.3">
      <c r="A448" t="s">
        <v>53</v>
      </c>
      <c r="B448" t="str">
        <f>VLOOKUP($A448,classification!$A$1:$D$339,2,FALSE)</f>
        <v>Predominantly Rural</v>
      </c>
      <c r="C448" t="str">
        <f>VLOOKUP($A448,classification!$A$1:$D$339,4,FALSE)</f>
        <v>Shire County</v>
      </c>
      <c r="D448">
        <v>497040</v>
      </c>
      <c r="E448">
        <v>93744</v>
      </c>
      <c r="F448">
        <v>30347</v>
      </c>
      <c r="G448">
        <v>25072</v>
      </c>
      <c r="H448">
        <v>23610</v>
      </c>
      <c r="I448">
        <v>29497</v>
      </c>
      <c r="J448">
        <v>36183</v>
      </c>
      <c r="K448">
        <v>38108</v>
      </c>
      <c r="L448">
        <v>35542</v>
      </c>
      <c r="M448">
        <v>33553</v>
      </c>
      <c r="N448">
        <v>38085</v>
      </c>
      <c r="O448">
        <v>30815</v>
      </c>
      <c r="P448">
        <v>27105</v>
      </c>
      <c r="Q448">
        <v>22809</v>
      </c>
      <c r="R448">
        <v>18922</v>
      </c>
      <c r="S448">
        <v>13753</v>
      </c>
      <c r="T448">
        <v>11155</v>
      </c>
      <c r="X448">
        <f t="shared" ref="X448:X472" si="194">100*E448/$D448</f>
        <v>18.860453887011104</v>
      </c>
      <c r="Y448">
        <f t="shared" ref="Y448:Y472" si="195">100*F448/$D448</f>
        <v>6.1055448253661675</v>
      </c>
      <c r="Z448">
        <f t="shared" ref="Z448:Z472" si="196">100*G448/$D448</f>
        <v>5.044262031224851</v>
      </c>
      <c r="AA448">
        <f t="shared" ref="AA448:AA472" si="197">100*H448/$D448</f>
        <v>4.7501207146306133</v>
      </c>
      <c r="AB448">
        <f t="shared" ref="AB448:AB472" si="198">100*I448/$D448</f>
        <v>5.9345324319974244</v>
      </c>
      <c r="AC448">
        <f t="shared" ref="AC448:AC472" si="199">100*J448/$D448</f>
        <v>7.2796957991308551</v>
      </c>
      <c r="AD448">
        <f t="shared" ref="AD448:AD472" si="200">100*K448/$D448</f>
        <v>7.666988572348302</v>
      </c>
      <c r="AE448">
        <f t="shared" ref="AE448:AE472" si="201">100*L448/$D448</f>
        <v>7.1507323354257206</v>
      </c>
      <c r="AF448">
        <f t="shared" ref="AF448:AF472" si="202">100*M448/$D448</f>
        <v>6.7505633349428615</v>
      </c>
      <c r="AG448">
        <f t="shared" ref="AG448:AG472" si="203">100*N448/$D448</f>
        <v>7.6623611781747947</v>
      </c>
      <c r="AH448">
        <f t="shared" ref="AH448:AH472" si="204">100*O448/$D448</f>
        <v>6.1997022372444874</v>
      </c>
      <c r="AI448">
        <f t="shared" ref="AI448:AI472" si="205">100*P448/$D448</f>
        <v>5.4532834379526802</v>
      </c>
      <c r="AJ448">
        <f t="shared" ref="AJ448:AJ472" si="206">100*Q448/$D448</f>
        <v>4.5889666827619511</v>
      </c>
      <c r="AK448">
        <f t="shared" ref="AK448:AK472" si="207">100*R448/$D448</f>
        <v>3.8069370674392404</v>
      </c>
      <c r="AL448">
        <f t="shared" ref="AL448:AL472" si="208">100*S448/$D448</f>
        <v>2.7669805247062609</v>
      </c>
      <c r="AM448">
        <f t="shared" ref="AM448:AM472" si="209">100*T448/$D448</f>
        <v>2.2442861741509739</v>
      </c>
    </row>
    <row r="449" spans="1:39" x14ac:dyDescent="0.3">
      <c r="A449" t="s">
        <v>64</v>
      </c>
      <c r="B449" t="str">
        <f>VLOOKUP($A449,classification!$A$1:$D$339,2,FALSE)</f>
        <v>Predominantly Urban</v>
      </c>
      <c r="C449" t="str">
        <f>VLOOKUP($A449,classification!$A$1:$D$339,4,FALSE)</f>
        <v>Shire County</v>
      </c>
      <c r="D449">
        <v>1154308</v>
      </c>
      <c r="E449">
        <v>194835</v>
      </c>
      <c r="F449">
        <v>77550</v>
      </c>
      <c r="G449">
        <v>73533</v>
      </c>
      <c r="H449">
        <v>61882</v>
      </c>
      <c r="I449">
        <v>72500</v>
      </c>
      <c r="J449">
        <v>84509</v>
      </c>
      <c r="K449">
        <v>86997</v>
      </c>
      <c r="L449">
        <v>77764</v>
      </c>
      <c r="M449">
        <v>72690</v>
      </c>
      <c r="N449">
        <v>80678</v>
      </c>
      <c r="O449">
        <v>64725</v>
      </c>
      <c r="P449">
        <v>55894</v>
      </c>
      <c r="Q449">
        <v>47463</v>
      </c>
      <c r="R449">
        <v>39079</v>
      </c>
      <c r="S449">
        <v>29999</v>
      </c>
      <c r="T449">
        <v>22400</v>
      </c>
      <c r="X449">
        <f t="shared" si="194"/>
        <v>16.878943921379737</v>
      </c>
      <c r="Y449">
        <f t="shared" si="195"/>
        <v>6.718310884096792</v>
      </c>
      <c r="Z449">
        <f t="shared" si="196"/>
        <v>6.3703101771797472</v>
      </c>
      <c r="AA449">
        <f t="shared" si="197"/>
        <v>5.360960852736012</v>
      </c>
      <c r="AB449">
        <f t="shared" si="198"/>
        <v>6.2808193307158922</v>
      </c>
      <c r="AC449">
        <f t="shared" si="199"/>
        <v>7.321182907854749</v>
      </c>
      <c r="AD449">
        <f t="shared" si="200"/>
        <v>7.5367233008867647</v>
      </c>
      <c r="AE449">
        <f t="shared" si="201"/>
        <v>6.7368501301212502</v>
      </c>
      <c r="AF449">
        <f t="shared" si="202"/>
        <v>6.2972794089619057</v>
      </c>
      <c r="AG449">
        <f t="shared" si="203"/>
        <v>6.9892957512206451</v>
      </c>
      <c r="AH449">
        <f t="shared" si="204"/>
        <v>5.6072556024908433</v>
      </c>
      <c r="AI449">
        <f t="shared" si="205"/>
        <v>4.8422084920142634</v>
      </c>
      <c r="AJ449">
        <f t="shared" si="206"/>
        <v>4.1118141778450816</v>
      </c>
      <c r="AK449">
        <f t="shared" si="207"/>
        <v>3.3854915672420187</v>
      </c>
      <c r="AL449">
        <f t="shared" si="208"/>
        <v>2.5988730910640836</v>
      </c>
      <c r="AM449">
        <f t="shared" si="209"/>
        <v>1.9405565932142894</v>
      </c>
    </row>
    <row r="450" spans="1:39" x14ac:dyDescent="0.3">
      <c r="A450" t="s">
        <v>75</v>
      </c>
      <c r="B450" t="str">
        <f>VLOOKUP($A450,classification!$A$1:$D$339,2,FALSE)</f>
        <v>Predominantly Rural</v>
      </c>
      <c r="C450" t="str">
        <f>VLOOKUP($A450,classification!$A$1:$D$339,4,FALSE)</f>
        <v>Shire County</v>
      </c>
      <c r="D450">
        <v>584001</v>
      </c>
      <c r="E450">
        <v>110085</v>
      </c>
      <c r="F450">
        <v>38612</v>
      </c>
      <c r="G450">
        <v>26446</v>
      </c>
      <c r="H450">
        <v>26549</v>
      </c>
      <c r="I450">
        <v>33314</v>
      </c>
      <c r="J450">
        <v>41435</v>
      </c>
      <c r="K450">
        <v>46190</v>
      </c>
      <c r="L450">
        <v>41882</v>
      </c>
      <c r="M450">
        <v>39020</v>
      </c>
      <c r="N450">
        <v>44636</v>
      </c>
      <c r="O450">
        <v>35973</v>
      </c>
      <c r="P450">
        <v>31367</v>
      </c>
      <c r="Q450">
        <v>26267</v>
      </c>
      <c r="R450">
        <v>21866</v>
      </c>
      <c r="S450">
        <v>16523</v>
      </c>
      <c r="T450">
        <v>14062</v>
      </c>
      <c r="X450">
        <f t="shared" si="194"/>
        <v>18.850138955241516</v>
      </c>
      <c r="Y450">
        <f t="shared" si="195"/>
        <v>6.6116325143278862</v>
      </c>
      <c r="Z450">
        <f t="shared" si="196"/>
        <v>4.5284169033957138</v>
      </c>
      <c r="AA450">
        <f t="shared" si="197"/>
        <v>4.5460538594968156</v>
      </c>
      <c r="AB450">
        <f t="shared" si="198"/>
        <v>5.704442286913892</v>
      </c>
      <c r="AC450">
        <f t="shared" si="199"/>
        <v>7.0950220975649012</v>
      </c>
      <c r="AD450">
        <f t="shared" si="200"/>
        <v>7.9092330321352193</v>
      </c>
      <c r="AE450">
        <f t="shared" si="201"/>
        <v>7.1715630623920168</v>
      </c>
      <c r="AF450">
        <f t="shared" si="202"/>
        <v>6.6814954083982734</v>
      </c>
      <c r="AG450">
        <f t="shared" si="203"/>
        <v>7.6431375973671276</v>
      </c>
      <c r="AH450">
        <f t="shared" si="204"/>
        <v>6.1597497264559475</v>
      </c>
      <c r="AI450">
        <f t="shared" si="205"/>
        <v>5.3710524468280019</v>
      </c>
      <c r="AJ450">
        <f t="shared" si="206"/>
        <v>4.4977662709481665</v>
      </c>
      <c r="AK450">
        <f t="shared" si="207"/>
        <v>3.7441716709389197</v>
      </c>
      <c r="AL450">
        <f t="shared" si="208"/>
        <v>2.8292759772671623</v>
      </c>
      <c r="AM450">
        <f t="shared" si="209"/>
        <v>2.4078725892592652</v>
      </c>
    </row>
    <row r="451" spans="1:39" x14ac:dyDescent="0.3">
      <c r="A451" t="s">
        <v>89</v>
      </c>
      <c r="B451" t="str">
        <f>VLOOKUP($A451,classification!$A$1:$D$339,2,FALSE)</f>
        <v>Urban with Significant Rural</v>
      </c>
      <c r="C451" t="str">
        <f>VLOOKUP($A451,classification!$A$1:$D$339,4,FALSE)</f>
        <v>Shire County</v>
      </c>
      <c r="D451">
        <v>749009</v>
      </c>
      <c r="E451">
        <v>127599</v>
      </c>
      <c r="F451">
        <v>45833</v>
      </c>
      <c r="G451">
        <v>35389</v>
      </c>
      <c r="H451">
        <v>37218</v>
      </c>
      <c r="I451">
        <v>49105</v>
      </c>
      <c r="J451">
        <v>58966</v>
      </c>
      <c r="K451">
        <v>59772</v>
      </c>
      <c r="L451">
        <v>52925</v>
      </c>
      <c r="M451">
        <v>49592</v>
      </c>
      <c r="N451">
        <v>55712</v>
      </c>
      <c r="O451">
        <v>44972</v>
      </c>
      <c r="P451">
        <v>36028</v>
      </c>
      <c r="Q451">
        <v>30866</v>
      </c>
      <c r="R451">
        <v>25612</v>
      </c>
      <c r="S451">
        <v>19601</v>
      </c>
      <c r="T451">
        <v>15492</v>
      </c>
      <c r="X451">
        <f t="shared" si="194"/>
        <v>17.035709851283496</v>
      </c>
      <c r="Y451">
        <f t="shared" si="195"/>
        <v>6.1191521063164798</v>
      </c>
      <c r="Z451">
        <f t="shared" si="196"/>
        <v>4.7247763378010141</v>
      </c>
      <c r="AA451">
        <f t="shared" si="197"/>
        <v>4.968965659958692</v>
      </c>
      <c r="AB451">
        <f t="shared" si="198"/>
        <v>6.5559959893672843</v>
      </c>
      <c r="AC451">
        <f t="shared" si="199"/>
        <v>7.8725355770090877</v>
      </c>
      <c r="AD451">
        <f t="shared" si="200"/>
        <v>7.9801444308412846</v>
      </c>
      <c r="AE451">
        <f t="shared" si="201"/>
        <v>7.0660032122444454</v>
      </c>
      <c r="AF451">
        <f t="shared" si="202"/>
        <v>6.6210152347969116</v>
      </c>
      <c r="AG451">
        <f t="shared" si="203"/>
        <v>7.4380948693540399</v>
      </c>
      <c r="AH451">
        <f t="shared" si="204"/>
        <v>6.004200216552805</v>
      </c>
      <c r="AI451">
        <f t="shared" si="205"/>
        <v>4.810089064350362</v>
      </c>
      <c r="AJ451">
        <f t="shared" si="206"/>
        <v>4.1209117647451503</v>
      </c>
      <c r="AK451">
        <f t="shared" si="207"/>
        <v>3.4194515686727396</v>
      </c>
      <c r="AL451">
        <f t="shared" si="208"/>
        <v>2.6169244962343576</v>
      </c>
      <c r="AM451">
        <f t="shared" si="209"/>
        <v>2.0683329572808873</v>
      </c>
    </row>
    <row r="452" spans="1:39" x14ac:dyDescent="0.3">
      <c r="A452" t="s">
        <v>90</v>
      </c>
      <c r="B452" t="str">
        <f>VLOOKUP($A452,classification!$A$1:$D$339,2,FALSE)</f>
        <v>Urban with Significant Rural</v>
      </c>
      <c r="C452" t="str">
        <f>VLOOKUP($A452,classification!$A$1:$D$339,4,FALSE)</f>
        <v>Shire County</v>
      </c>
      <c r="D452">
        <v>624852</v>
      </c>
      <c r="E452">
        <v>101794</v>
      </c>
      <c r="F452">
        <v>40087</v>
      </c>
      <c r="G452">
        <v>38191</v>
      </c>
      <c r="H452">
        <v>31137</v>
      </c>
      <c r="I452">
        <v>39965</v>
      </c>
      <c r="J452">
        <v>48485</v>
      </c>
      <c r="K452">
        <v>49594</v>
      </c>
      <c r="L452">
        <v>43581</v>
      </c>
      <c r="M452">
        <v>41196</v>
      </c>
      <c r="N452">
        <v>45325</v>
      </c>
      <c r="O452">
        <v>35300</v>
      </c>
      <c r="P452">
        <v>29169</v>
      </c>
      <c r="Q452">
        <v>24863</v>
      </c>
      <c r="R452">
        <v>20612</v>
      </c>
      <c r="S452">
        <v>15629</v>
      </c>
      <c r="T452">
        <v>11521</v>
      </c>
      <c r="X452">
        <f t="shared" si="194"/>
        <v>16.290897684571707</v>
      </c>
      <c r="Y452">
        <f t="shared" si="195"/>
        <v>6.4154391759968759</v>
      </c>
      <c r="Z452">
        <f t="shared" si="196"/>
        <v>6.1120073233341659</v>
      </c>
      <c r="AA452">
        <f t="shared" si="197"/>
        <v>4.9830999980795454</v>
      </c>
      <c r="AB452">
        <f t="shared" si="198"/>
        <v>6.3959145525660475</v>
      </c>
      <c r="AC452">
        <f t="shared" si="199"/>
        <v>7.7594374347845569</v>
      </c>
      <c r="AD452">
        <f t="shared" si="200"/>
        <v>7.9369194625287269</v>
      </c>
      <c r="AE452">
        <f t="shared" si="201"/>
        <v>6.974611588024044</v>
      </c>
      <c r="AF452">
        <f t="shared" si="202"/>
        <v>6.5929212037410458</v>
      </c>
      <c r="AG452">
        <f t="shared" si="203"/>
        <v>7.2537176803467061</v>
      </c>
      <c r="AH452">
        <f t="shared" si="204"/>
        <v>5.6493377631823218</v>
      </c>
      <c r="AI452">
        <f t="shared" si="205"/>
        <v>4.6681454168347063</v>
      </c>
      <c r="AJ452">
        <f t="shared" si="206"/>
        <v>3.9790222324646476</v>
      </c>
      <c r="AK452">
        <f t="shared" si="207"/>
        <v>3.298701132428159</v>
      </c>
      <c r="AL452">
        <f t="shared" si="208"/>
        <v>2.5012322918067</v>
      </c>
      <c r="AM452">
        <f t="shared" si="209"/>
        <v>1.8437966110374937</v>
      </c>
    </row>
    <row r="453" spans="1:39" x14ac:dyDescent="0.3">
      <c r="A453" t="s">
        <v>91</v>
      </c>
      <c r="B453" t="str">
        <f>VLOOKUP($A453,classification!$A$1:$D$339,2,FALSE)</f>
        <v>Predominantly Rural</v>
      </c>
      <c r="C453" t="str">
        <f>VLOOKUP($A453,classification!$A$1:$D$339,4,FALSE)</f>
        <v>Shire County</v>
      </c>
      <c r="D453">
        <v>677324</v>
      </c>
      <c r="E453">
        <v>131511</v>
      </c>
      <c r="F453">
        <v>42997</v>
      </c>
      <c r="G453">
        <v>35829</v>
      </c>
      <c r="H453">
        <v>31750</v>
      </c>
      <c r="I453">
        <v>38721</v>
      </c>
      <c r="J453">
        <v>47661</v>
      </c>
      <c r="K453">
        <v>50864</v>
      </c>
      <c r="L453">
        <v>45962</v>
      </c>
      <c r="M453">
        <v>43949</v>
      </c>
      <c r="N453">
        <v>51125</v>
      </c>
      <c r="O453">
        <v>43582</v>
      </c>
      <c r="P453">
        <v>37752</v>
      </c>
      <c r="Q453">
        <v>32195</v>
      </c>
      <c r="R453">
        <v>26715</v>
      </c>
      <c r="S453">
        <v>19702</v>
      </c>
      <c r="T453">
        <v>15147</v>
      </c>
      <c r="X453">
        <f t="shared" si="194"/>
        <v>19.41626164140057</v>
      </c>
      <c r="Y453">
        <f t="shared" si="195"/>
        <v>6.3480697568667281</v>
      </c>
      <c r="Z453">
        <f t="shared" si="196"/>
        <v>5.2897874577011885</v>
      </c>
      <c r="AA453">
        <f t="shared" si="197"/>
        <v>4.6875645924254865</v>
      </c>
      <c r="AB453">
        <f t="shared" si="198"/>
        <v>5.7167618451435356</v>
      </c>
      <c r="AC453">
        <f t="shared" si="199"/>
        <v>7.0366619225068066</v>
      </c>
      <c r="AD453">
        <f t="shared" si="200"/>
        <v>7.5095522969804698</v>
      </c>
      <c r="AE453">
        <f t="shared" si="201"/>
        <v>6.7858218518759115</v>
      </c>
      <c r="AF453">
        <f t="shared" si="202"/>
        <v>6.4886228747246522</v>
      </c>
      <c r="AG453">
        <f t="shared" si="203"/>
        <v>7.5480862925276533</v>
      </c>
      <c r="AH453">
        <f t="shared" si="204"/>
        <v>6.4344390572311037</v>
      </c>
      <c r="AI453">
        <f t="shared" si="205"/>
        <v>5.5736988501810067</v>
      </c>
      <c r="AJ453">
        <f t="shared" si="206"/>
        <v>4.7532643166342847</v>
      </c>
      <c r="AK453">
        <f t="shared" si="207"/>
        <v>3.9441980499731297</v>
      </c>
      <c r="AL453">
        <f t="shared" si="208"/>
        <v>2.9087999244084073</v>
      </c>
      <c r="AM453">
        <f t="shared" si="209"/>
        <v>2.2363005002037428</v>
      </c>
    </row>
    <row r="454" spans="1:39" x14ac:dyDescent="0.3">
      <c r="A454" t="s">
        <v>92</v>
      </c>
      <c r="B454" t="str">
        <f>VLOOKUP($A454,classification!$A$1:$D$339,2,FALSE)</f>
        <v>Urban with Significant Rural</v>
      </c>
      <c r="C454" t="str">
        <f>VLOOKUP($A454,classification!$A$1:$D$339,4,FALSE)</f>
        <v>Shire County</v>
      </c>
      <c r="D454">
        <v>654450</v>
      </c>
      <c r="E454">
        <v>93744</v>
      </c>
      <c r="F454">
        <v>42710</v>
      </c>
      <c r="G454">
        <v>36928</v>
      </c>
      <c r="H454">
        <v>38305</v>
      </c>
      <c r="I454">
        <v>46449</v>
      </c>
      <c r="J454">
        <v>53259</v>
      </c>
      <c r="K454">
        <v>52329</v>
      </c>
      <c r="L454">
        <v>44885</v>
      </c>
      <c r="M454">
        <v>41742</v>
      </c>
      <c r="N454">
        <v>45457</v>
      </c>
      <c r="O454">
        <v>34134</v>
      </c>
      <c r="P454">
        <v>27113</v>
      </c>
      <c r="Q454">
        <v>22097</v>
      </c>
      <c r="R454">
        <v>18816</v>
      </c>
      <c r="S454">
        <v>14514</v>
      </c>
      <c r="T454">
        <v>11204</v>
      </c>
      <c r="X454">
        <f t="shared" si="194"/>
        <v>14.324088929635572</v>
      </c>
      <c r="Y454">
        <f t="shared" si="195"/>
        <v>6.5260906104362446</v>
      </c>
      <c r="Z454">
        <f t="shared" si="196"/>
        <v>5.6426006570402629</v>
      </c>
      <c r="AA454">
        <f t="shared" si="197"/>
        <v>5.8530063412025362</v>
      </c>
      <c r="AB454">
        <f t="shared" si="198"/>
        <v>7.097410038964016</v>
      </c>
      <c r="AC454">
        <f t="shared" si="199"/>
        <v>8.1379784551913819</v>
      </c>
      <c r="AD454">
        <f t="shared" si="200"/>
        <v>7.9958743983497591</v>
      </c>
      <c r="AE454">
        <f t="shared" si="201"/>
        <v>6.8584307433722973</v>
      </c>
      <c r="AF454">
        <f t="shared" si="202"/>
        <v>6.3781801512720602</v>
      </c>
      <c r="AG454">
        <f t="shared" si="203"/>
        <v>6.945832378332951</v>
      </c>
      <c r="AH454">
        <f t="shared" si="204"/>
        <v>5.2156772862709149</v>
      </c>
      <c r="AI454">
        <f t="shared" si="205"/>
        <v>4.1428680571472229</v>
      </c>
      <c r="AJ454">
        <f t="shared" si="206"/>
        <v>3.3764229505691801</v>
      </c>
      <c r="AK454">
        <f t="shared" si="207"/>
        <v>2.8750859500343799</v>
      </c>
      <c r="AL454">
        <f t="shared" si="208"/>
        <v>2.2177400870960349</v>
      </c>
      <c r="AM454">
        <f t="shared" si="209"/>
        <v>1.711971884788754</v>
      </c>
    </row>
    <row r="455" spans="1:39" x14ac:dyDescent="0.3">
      <c r="A455" t="s">
        <v>93</v>
      </c>
      <c r="B455" t="str">
        <f>VLOOKUP($A455,classification!$A$1:$D$339,2,FALSE)</f>
        <v>Urban with Significant Rural</v>
      </c>
      <c r="C455" t="str">
        <f>VLOOKUP($A455,classification!$A$1:$D$339,4,FALSE)</f>
        <v>Shire County</v>
      </c>
      <c r="D455">
        <v>764515</v>
      </c>
      <c r="E455">
        <v>128606</v>
      </c>
      <c r="F455">
        <v>47599</v>
      </c>
      <c r="G455">
        <v>40787</v>
      </c>
      <c r="H455">
        <v>41569</v>
      </c>
      <c r="I455">
        <v>49659</v>
      </c>
      <c r="J455">
        <v>59344</v>
      </c>
      <c r="K455">
        <v>61120</v>
      </c>
      <c r="L455">
        <v>53588</v>
      </c>
      <c r="M455">
        <v>49612</v>
      </c>
      <c r="N455">
        <v>54459</v>
      </c>
      <c r="O455">
        <v>44197</v>
      </c>
      <c r="P455">
        <v>36936</v>
      </c>
      <c r="Q455">
        <v>31412</v>
      </c>
      <c r="R455">
        <v>25929</v>
      </c>
      <c r="S455">
        <v>19560</v>
      </c>
      <c r="T455">
        <v>14769</v>
      </c>
      <c r="X455">
        <f t="shared" si="194"/>
        <v>16.821906699018331</v>
      </c>
      <c r="Y455">
        <f t="shared" si="195"/>
        <v>6.2260387304369438</v>
      </c>
      <c r="Z455">
        <f t="shared" si="196"/>
        <v>5.3350163175346461</v>
      </c>
      <c r="AA455">
        <f t="shared" si="197"/>
        <v>5.4373033884227251</v>
      </c>
      <c r="AB455">
        <f t="shared" si="198"/>
        <v>6.4954906051549024</v>
      </c>
      <c r="AC455">
        <f t="shared" si="199"/>
        <v>7.7623068219720999</v>
      </c>
      <c r="AD455">
        <f t="shared" si="200"/>
        <v>7.9946109625056412</v>
      </c>
      <c r="AE455">
        <f t="shared" si="201"/>
        <v>7.009411195332989</v>
      </c>
      <c r="AF455">
        <f t="shared" si="202"/>
        <v>6.4893429167511432</v>
      </c>
      <c r="AG455">
        <f t="shared" si="203"/>
        <v>7.1233396336239316</v>
      </c>
      <c r="AH455">
        <f t="shared" si="204"/>
        <v>5.7810507315095192</v>
      </c>
      <c r="AI455">
        <f t="shared" si="205"/>
        <v>4.831298274069181</v>
      </c>
      <c r="AJ455">
        <f t="shared" si="206"/>
        <v>4.1087486838060734</v>
      </c>
      <c r="AK455">
        <f t="shared" si="207"/>
        <v>3.391561970661138</v>
      </c>
      <c r="AL455">
        <f t="shared" si="208"/>
        <v>2.5584847910112947</v>
      </c>
      <c r="AM455">
        <f t="shared" si="209"/>
        <v>1.9318129794706449</v>
      </c>
    </row>
    <row r="456" spans="1:39" x14ac:dyDescent="0.3">
      <c r="A456" t="s">
        <v>98</v>
      </c>
      <c r="B456" t="str">
        <f>VLOOKUP($A456,classification!$A$1:$D$339,2,FALSE)</f>
        <v>Urban with Significant Rural</v>
      </c>
      <c r="C456" t="str">
        <f>VLOOKUP($A456,classification!$A$1:$D$339,4,FALSE)</f>
        <v>Shire County</v>
      </c>
      <c r="D456">
        <v>822713</v>
      </c>
      <c r="E456">
        <v>135798</v>
      </c>
      <c r="F456">
        <v>52713</v>
      </c>
      <c r="G456">
        <v>45262</v>
      </c>
      <c r="H456">
        <v>41978</v>
      </c>
      <c r="I456">
        <v>52914</v>
      </c>
      <c r="J456">
        <v>63061</v>
      </c>
      <c r="K456">
        <v>64344</v>
      </c>
      <c r="L456">
        <v>57296</v>
      </c>
      <c r="M456">
        <v>54605</v>
      </c>
      <c r="N456">
        <v>60608</v>
      </c>
      <c r="O456">
        <v>50446</v>
      </c>
      <c r="P456">
        <v>41049</v>
      </c>
      <c r="Q456">
        <v>33503</v>
      </c>
      <c r="R456">
        <v>26999</v>
      </c>
      <c r="S456">
        <v>19514</v>
      </c>
      <c r="T456">
        <v>14733</v>
      </c>
      <c r="X456">
        <f t="shared" si="194"/>
        <v>16.506120603418204</v>
      </c>
      <c r="Y456">
        <f t="shared" si="195"/>
        <v>6.4072161251858182</v>
      </c>
      <c r="Z456">
        <f t="shared" si="196"/>
        <v>5.5015540048595319</v>
      </c>
      <c r="AA456">
        <f t="shared" si="197"/>
        <v>5.1023868590869474</v>
      </c>
      <c r="AB456">
        <f t="shared" si="198"/>
        <v>6.4316474882492436</v>
      </c>
      <c r="AC456">
        <f t="shared" si="199"/>
        <v>7.6650059012073468</v>
      </c>
      <c r="AD456">
        <f t="shared" si="200"/>
        <v>7.8209533579753812</v>
      </c>
      <c r="AE456">
        <f t="shared" si="201"/>
        <v>6.9642755128459131</v>
      </c>
      <c r="AF456">
        <f t="shared" si="202"/>
        <v>6.6371869655639326</v>
      </c>
      <c r="AG456">
        <f t="shared" si="203"/>
        <v>7.3668460325775813</v>
      </c>
      <c r="AH456">
        <f t="shared" si="204"/>
        <v>6.1316643835699693</v>
      </c>
      <c r="AI456">
        <f t="shared" si="205"/>
        <v>4.989467773087334</v>
      </c>
      <c r="AJ456">
        <f t="shared" si="206"/>
        <v>4.0722584911141553</v>
      </c>
      <c r="AK456">
        <f t="shared" si="207"/>
        <v>3.2817033400468936</v>
      </c>
      <c r="AL456">
        <f t="shared" si="208"/>
        <v>2.3719085513417193</v>
      </c>
      <c r="AM456">
        <f t="shared" si="209"/>
        <v>1.7907824478281005</v>
      </c>
    </row>
    <row r="457" spans="1:39" x14ac:dyDescent="0.3">
      <c r="A457" t="s">
        <v>99</v>
      </c>
      <c r="B457" t="str">
        <f>VLOOKUP($A457,classification!$A$1:$D$339,2,FALSE)</f>
        <v>Urban with Significant Rural</v>
      </c>
      <c r="C457" t="str">
        <f>VLOOKUP($A457,classification!$A$1:$D$339,4,FALSE)</f>
        <v>Shire County</v>
      </c>
      <c r="D457">
        <v>523653</v>
      </c>
      <c r="E457">
        <v>86506</v>
      </c>
      <c r="F457">
        <v>32959</v>
      </c>
      <c r="G457">
        <v>29361</v>
      </c>
      <c r="H457">
        <v>29270</v>
      </c>
      <c r="I457">
        <v>34438</v>
      </c>
      <c r="J457">
        <v>40416</v>
      </c>
      <c r="K457">
        <v>40847</v>
      </c>
      <c r="L457">
        <v>35774</v>
      </c>
      <c r="M457">
        <v>33754</v>
      </c>
      <c r="N457">
        <v>37164</v>
      </c>
      <c r="O457">
        <v>31104</v>
      </c>
      <c r="P457">
        <v>24918</v>
      </c>
      <c r="Q457">
        <v>20770</v>
      </c>
      <c r="R457">
        <v>17296</v>
      </c>
      <c r="S457">
        <v>13140</v>
      </c>
      <c r="T457">
        <v>10382</v>
      </c>
      <c r="X457">
        <f t="shared" si="194"/>
        <v>16.51971821034158</v>
      </c>
      <c r="Y457">
        <f t="shared" si="195"/>
        <v>6.2940535048973274</v>
      </c>
      <c r="Z457">
        <f t="shared" si="196"/>
        <v>5.6069572789614499</v>
      </c>
      <c r="AA457">
        <f t="shared" si="197"/>
        <v>5.5895793588502309</v>
      </c>
      <c r="AB457">
        <f t="shared" si="198"/>
        <v>6.576492448243398</v>
      </c>
      <c r="AC457">
        <f t="shared" si="199"/>
        <v>7.7180881232419178</v>
      </c>
      <c r="AD457">
        <f t="shared" si="200"/>
        <v>7.8003945360763716</v>
      </c>
      <c r="AE457">
        <f t="shared" si="201"/>
        <v>6.8316232314146967</v>
      </c>
      <c r="AF457">
        <f t="shared" si="202"/>
        <v>6.4458715981766552</v>
      </c>
      <c r="AG457">
        <f t="shared" si="203"/>
        <v>7.0970661869596849</v>
      </c>
      <c r="AH457">
        <f t="shared" si="204"/>
        <v>5.9398112872455613</v>
      </c>
      <c r="AI457">
        <f t="shared" si="205"/>
        <v>4.7584946519928275</v>
      </c>
      <c r="AJ457">
        <f t="shared" si="206"/>
        <v>3.9663670407693643</v>
      </c>
      <c r="AK457">
        <f t="shared" si="207"/>
        <v>3.3029506180619608</v>
      </c>
      <c r="AL457">
        <f t="shared" si="208"/>
        <v>2.5092952775979511</v>
      </c>
      <c r="AM457">
        <f t="shared" si="209"/>
        <v>1.9826106219194772</v>
      </c>
    </row>
    <row r="458" spans="1:39" x14ac:dyDescent="0.3">
      <c r="A458" t="s">
        <v>107</v>
      </c>
      <c r="B458" t="str">
        <f>VLOOKUP($A458,classification!$A$1:$D$339,2,FALSE)</f>
        <v>Urban with Significant Rural</v>
      </c>
      <c r="C458" t="str">
        <f>VLOOKUP($A458,classification!$A$1:$D$339,4,FALSE)</f>
        <v>Shire County</v>
      </c>
      <c r="D458">
        <v>551332</v>
      </c>
      <c r="E458">
        <v>95308</v>
      </c>
      <c r="F458">
        <v>33968</v>
      </c>
      <c r="G458">
        <v>26918</v>
      </c>
      <c r="H458">
        <v>28637</v>
      </c>
      <c r="I458">
        <v>35092</v>
      </c>
      <c r="J458">
        <v>42037</v>
      </c>
      <c r="K458">
        <v>41990</v>
      </c>
      <c r="L458">
        <v>37773</v>
      </c>
      <c r="M458">
        <v>37412</v>
      </c>
      <c r="N458">
        <v>41769</v>
      </c>
      <c r="O458">
        <v>33477</v>
      </c>
      <c r="P458">
        <v>27283</v>
      </c>
      <c r="Q458">
        <v>22785</v>
      </c>
      <c r="R458">
        <v>19016</v>
      </c>
      <c r="S458">
        <v>14504</v>
      </c>
      <c r="T458">
        <v>11720</v>
      </c>
      <c r="X458">
        <f t="shared" si="194"/>
        <v>17.286861636908434</v>
      </c>
      <c r="Y458">
        <f t="shared" si="195"/>
        <v>6.1610789868899323</v>
      </c>
      <c r="Z458">
        <f t="shared" si="196"/>
        <v>4.8823576356895666</v>
      </c>
      <c r="AA458">
        <f t="shared" si="197"/>
        <v>5.194147990684379</v>
      </c>
      <c r="AB458">
        <f t="shared" si="198"/>
        <v>6.3649488874217353</v>
      </c>
      <c r="AC458">
        <f t="shared" si="199"/>
        <v>7.6246254525403927</v>
      </c>
      <c r="AD458">
        <f t="shared" si="200"/>
        <v>7.6161006435323904</v>
      </c>
      <c r="AE458">
        <f t="shared" si="201"/>
        <v>6.8512257587080017</v>
      </c>
      <c r="AF458">
        <f t="shared" si="202"/>
        <v>6.7857479703699406</v>
      </c>
      <c r="AG458">
        <f t="shared" si="203"/>
        <v>7.576015903303273</v>
      </c>
      <c r="AH458">
        <f t="shared" si="204"/>
        <v>6.072021939593566</v>
      </c>
      <c r="AI458">
        <f t="shared" si="205"/>
        <v>4.9485609396878836</v>
      </c>
      <c r="AJ458">
        <f t="shared" si="206"/>
        <v>4.1327185797305432</v>
      </c>
      <c r="AK458">
        <f t="shared" si="207"/>
        <v>3.4491014488547735</v>
      </c>
      <c r="AL458">
        <f t="shared" si="208"/>
        <v>2.6307197840865397</v>
      </c>
      <c r="AM458">
        <f t="shared" si="209"/>
        <v>2.1257608845486931</v>
      </c>
    </row>
    <row r="459" spans="1:39" x14ac:dyDescent="0.3">
      <c r="A459" t="s">
        <v>114</v>
      </c>
      <c r="B459" t="str">
        <f>VLOOKUP($A459,classification!$A$1:$D$339,2,FALSE)</f>
        <v>Predominantly Rural</v>
      </c>
      <c r="C459" t="str">
        <f>VLOOKUP($A459,classification!$A$1:$D$339,4,FALSE)</f>
        <v>Shire County</v>
      </c>
      <c r="D459">
        <v>583651</v>
      </c>
      <c r="E459">
        <v>87864</v>
      </c>
      <c r="F459">
        <v>38729</v>
      </c>
      <c r="G459">
        <v>40890</v>
      </c>
      <c r="H459">
        <v>37838</v>
      </c>
      <c r="I459">
        <v>41540</v>
      </c>
      <c r="J459">
        <v>45775</v>
      </c>
      <c r="K459">
        <v>44863</v>
      </c>
      <c r="L459">
        <v>39113</v>
      </c>
      <c r="M459">
        <v>36118</v>
      </c>
      <c r="N459">
        <v>38662</v>
      </c>
      <c r="O459">
        <v>30281</v>
      </c>
      <c r="P459">
        <v>24858</v>
      </c>
      <c r="Q459">
        <v>20955</v>
      </c>
      <c r="R459">
        <v>17719</v>
      </c>
      <c r="S459">
        <v>13357</v>
      </c>
      <c r="T459">
        <v>10975</v>
      </c>
      <c r="X459">
        <f t="shared" si="194"/>
        <v>15.054201911758911</v>
      </c>
      <c r="Y459">
        <f t="shared" si="195"/>
        <v>6.6356435609636577</v>
      </c>
      <c r="Z459">
        <f t="shared" si="196"/>
        <v>7.0058990732475399</v>
      </c>
      <c r="AA459">
        <f t="shared" si="197"/>
        <v>6.4829838379442508</v>
      </c>
      <c r="AB459">
        <f t="shared" si="198"/>
        <v>7.1172669968868378</v>
      </c>
      <c r="AC459">
        <f t="shared" si="199"/>
        <v>7.8428718532136497</v>
      </c>
      <c r="AD459">
        <f t="shared" si="200"/>
        <v>7.6866140895843582</v>
      </c>
      <c r="AE459">
        <f t="shared" si="201"/>
        <v>6.7014363035444129</v>
      </c>
      <c r="AF459">
        <f t="shared" si="202"/>
        <v>6.1882871784679541</v>
      </c>
      <c r="AG459">
        <f t="shared" si="203"/>
        <v>6.6241640980654539</v>
      </c>
      <c r="AH459">
        <f t="shared" si="204"/>
        <v>5.188203224187057</v>
      </c>
      <c r="AI459">
        <f t="shared" si="205"/>
        <v>4.2590520705010357</v>
      </c>
      <c r="AJ459">
        <f t="shared" si="206"/>
        <v>3.5903305228638347</v>
      </c>
      <c r="AK459">
        <f t="shared" si="207"/>
        <v>3.0358895984072674</v>
      </c>
      <c r="AL459">
        <f t="shared" si="208"/>
        <v>2.288525163154008</v>
      </c>
      <c r="AM459">
        <f t="shared" si="209"/>
        <v>1.8804045568327648</v>
      </c>
    </row>
    <row r="460" spans="1:39" x14ac:dyDescent="0.3">
      <c r="A460" t="s">
        <v>115</v>
      </c>
      <c r="B460" t="str">
        <f>VLOOKUP($A460,classification!$A$1:$D$339,2,FALSE)</f>
        <v>Urban with Significant Rural</v>
      </c>
      <c r="C460" t="str">
        <f>VLOOKUP($A460,classification!$A$1:$D$339,4,FALSE)</f>
        <v>Shire County</v>
      </c>
      <c r="D460">
        <v>1345170</v>
      </c>
      <c r="E460">
        <v>230438</v>
      </c>
      <c r="F460">
        <v>82735</v>
      </c>
      <c r="G460">
        <v>72322</v>
      </c>
      <c r="H460">
        <v>75243</v>
      </c>
      <c r="I460">
        <v>87647</v>
      </c>
      <c r="J460">
        <v>102604</v>
      </c>
      <c r="K460">
        <v>103332</v>
      </c>
      <c r="L460">
        <v>90858</v>
      </c>
      <c r="M460">
        <v>84461</v>
      </c>
      <c r="N460">
        <v>97028</v>
      </c>
      <c r="O460">
        <v>75033</v>
      </c>
      <c r="P460">
        <v>64249</v>
      </c>
      <c r="Q460">
        <v>55792</v>
      </c>
      <c r="R460">
        <v>46667</v>
      </c>
      <c r="S460">
        <v>35179</v>
      </c>
      <c r="T460">
        <v>28551</v>
      </c>
      <c r="X460">
        <f t="shared" si="194"/>
        <v>17.130771575339921</v>
      </c>
      <c r="Y460">
        <f t="shared" si="195"/>
        <v>6.1505237256257574</v>
      </c>
      <c r="Z460">
        <f t="shared" si="196"/>
        <v>5.3764208241337528</v>
      </c>
      <c r="AA460">
        <f t="shared" si="197"/>
        <v>5.5935680991993575</v>
      </c>
      <c r="AB460">
        <f t="shared" si="198"/>
        <v>6.5156820327542242</v>
      </c>
      <c r="AC460">
        <f t="shared" si="199"/>
        <v>7.6275861043585573</v>
      </c>
      <c r="AD460">
        <f t="shared" si="200"/>
        <v>7.6817056580209195</v>
      </c>
      <c r="AE460">
        <f t="shared" si="201"/>
        <v>6.754387921229287</v>
      </c>
      <c r="AF460">
        <f t="shared" si="202"/>
        <v>6.2788346454351496</v>
      </c>
      <c r="AG460">
        <f t="shared" si="203"/>
        <v>7.2130660065270558</v>
      </c>
      <c r="AH460">
        <f t="shared" si="204"/>
        <v>5.5779566894890609</v>
      </c>
      <c r="AI460">
        <f t="shared" si="205"/>
        <v>4.7762736308421987</v>
      </c>
      <c r="AJ460">
        <f t="shared" si="206"/>
        <v>4.1475798597946731</v>
      </c>
      <c r="AK460">
        <f t="shared" si="207"/>
        <v>3.4692269378591551</v>
      </c>
      <c r="AL460">
        <f t="shared" si="208"/>
        <v>2.6152084866596788</v>
      </c>
      <c r="AM460">
        <f t="shared" si="209"/>
        <v>2.1224826601842146</v>
      </c>
    </row>
    <row r="461" spans="1:39" x14ac:dyDescent="0.3">
      <c r="A461" t="s">
        <v>116</v>
      </c>
      <c r="B461" t="str">
        <f>VLOOKUP($A461,classification!$A$1:$D$339,2,FALSE)</f>
        <v>Predominantly Urban</v>
      </c>
      <c r="C461" t="str">
        <f>VLOOKUP($A461,classification!$A$1:$D$339,4,FALSE)</f>
        <v>Shire County</v>
      </c>
      <c r="D461">
        <v>1055483</v>
      </c>
      <c r="E461">
        <v>161175</v>
      </c>
      <c r="F461">
        <v>65685</v>
      </c>
      <c r="G461">
        <v>56768</v>
      </c>
      <c r="H461">
        <v>65220</v>
      </c>
      <c r="I461">
        <v>76126</v>
      </c>
      <c r="J461">
        <v>86081</v>
      </c>
      <c r="K461">
        <v>86953</v>
      </c>
      <c r="L461">
        <v>74600</v>
      </c>
      <c r="M461">
        <v>64646</v>
      </c>
      <c r="N461">
        <v>66538</v>
      </c>
      <c r="O461">
        <v>50349</v>
      </c>
      <c r="P461">
        <v>43536</v>
      </c>
      <c r="Q461">
        <v>39619</v>
      </c>
      <c r="R461">
        <v>32964</v>
      </c>
      <c r="S461">
        <v>25116</v>
      </c>
      <c r="T461">
        <v>19940</v>
      </c>
      <c r="X461">
        <f t="shared" si="194"/>
        <v>15.270260155777024</v>
      </c>
      <c r="Y461">
        <f t="shared" si="195"/>
        <v>6.2232172379848842</v>
      </c>
      <c r="Z461">
        <f t="shared" si="196"/>
        <v>5.3783907462270824</v>
      </c>
      <c r="AA461">
        <f t="shared" si="197"/>
        <v>6.1791615781590039</v>
      </c>
      <c r="AB461">
        <f t="shared" si="198"/>
        <v>7.2124326019462179</v>
      </c>
      <c r="AC461">
        <f t="shared" si="199"/>
        <v>8.1556026956379206</v>
      </c>
      <c r="AD461">
        <f t="shared" si="200"/>
        <v>8.2382189007307556</v>
      </c>
      <c r="AE461">
        <f t="shared" si="201"/>
        <v>7.0678542430337581</v>
      </c>
      <c r="AF461">
        <f t="shared" si="202"/>
        <v>6.1247788926965194</v>
      </c>
      <c r="AG461">
        <f t="shared" si="203"/>
        <v>6.3040333193428983</v>
      </c>
      <c r="AH461">
        <f t="shared" si="204"/>
        <v>4.7702331539210014</v>
      </c>
      <c r="AI461">
        <f t="shared" si="205"/>
        <v>4.1247466799560009</v>
      </c>
      <c r="AJ461">
        <f t="shared" si="206"/>
        <v>3.7536369605194966</v>
      </c>
      <c r="AK461">
        <f t="shared" si="207"/>
        <v>3.1231199365598497</v>
      </c>
      <c r="AL461">
        <f t="shared" si="208"/>
        <v>2.3795740907243412</v>
      </c>
      <c r="AM461">
        <f t="shared" si="209"/>
        <v>1.8891824880173342</v>
      </c>
    </row>
    <row r="462" spans="1:39" x14ac:dyDescent="0.3">
      <c r="A462" t="s">
        <v>117</v>
      </c>
      <c r="B462" t="str">
        <f>VLOOKUP($A462,classification!$A$1:$D$339,2,FALSE)</f>
        <v>Predominantly Rural</v>
      </c>
      <c r="C462" t="str">
        <f>VLOOKUP($A462,classification!$A$1:$D$339,4,FALSE)</f>
        <v>Shire County</v>
      </c>
      <c r="D462">
        <v>822890</v>
      </c>
      <c r="E462">
        <v>168027</v>
      </c>
      <c r="F462">
        <v>48500</v>
      </c>
      <c r="G462">
        <v>45941</v>
      </c>
      <c r="H462">
        <v>42209</v>
      </c>
      <c r="I462">
        <v>49261</v>
      </c>
      <c r="J462">
        <v>56966</v>
      </c>
      <c r="K462">
        <v>58652</v>
      </c>
      <c r="L462">
        <v>52871</v>
      </c>
      <c r="M462">
        <v>52450</v>
      </c>
      <c r="N462">
        <v>62007</v>
      </c>
      <c r="O462">
        <v>51925</v>
      </c>
      <c r="P462">
        <v>45622</v>
      </c>
      <c r="Q462">
        <v>40648</v>
      </c>
      <c r="R462">
        <v>34168</v>
      </c>
      <c r="S462">
        <v>26496</v>
      </c>
      <c r="T462">
        <v>21093</v>
      </c>
      <c r="X462">
        <f t="shared" si="194"/>
        <v>20.41913256935921</v>
      </c>
      <c r="Y462">
        <f t="shared" si="195"/>
        <v>5.8938618770431042</v>
      </c>
      <c r="Z462">
        <f t="shared" si="196"/>
        <v>5.5828847112007685</v>
      </c>
      <c r="AA462">
        <f t="shared" si="197"/>
        <v>5.1293611539816988</v>
      </c>
      <c r="AB462">
        <f t="shared" si="198"/>
        <v>5.9863408231962962</v>
      </c>
      <c r="AC462">
        <f t="shared" si="199"/>
        <v>6.9226749626317003</v>
      </c>
      <c r="AD462">
        <f t="shared" si="200"/>
        <v>7.1275626146872604</v>
      </c>
      <c r="AE462">
        <f t="shared" si="201"/>
        <v>6.4250385835287824</v>
      </c>
      <c r="AF462">
        <f t="shared" si="202"/>
        <v>6.3738774319775429</v>
      </c>
      <c r="AG462">
        <f t="shared" si="203"/>
        <v>7.5352720290682838</v>
      </c>
      <c r="AH462">
        <f t="shared" si="204"/>
        <v>6.3100778961951169</v>
      </c>
      <c r="AI462">
        <f t="shared" si="205"/>
        <v>5.5441188980301135</v>
      </c>
      <c r="AJ462">
        <f t="shared" si="206"/>
        <v>4.9396638675886209</v>
      </c>
      <c r="AK462">
        <f t="shared" si="207"/>
        <v>4.1521953116455421</v>
      </c>
      <c r="AL462">
        <f t="shared" si="208"/>
        <v>3.2198714287450327</v>
      </c>
      <c r="AM462">
        <f t="shared" si="209"/>
        <v>2.5632830633499011</v>
      </c>
    </row>
    <row r="463" spans="1:39" x14ac:dyDescent="0.3">
      <c r="A463" t="s">
        <v>118</v>
      </c>
      <c r="B463" t="str">
        <f>VLOOKUP($A463,classification!$A$1:$D$339,2,FALSE)</f>
        <v>Predominantly Rural</v>
      </c>
      <c r="C463" t="str">
        <f>VLOOKUP($A463,classification!$A$1:$D$339,4,FALSE)</f>
        <v>Shire County</v>
      </c>
      <c r="D463">
        <v>697837</v>
      </c>
      <c r="E463">
        <v>129560</v>
      </c>
      <c r="F463">
        <v>43871</v>
      </c>
      <c r="G463">
        <v>36101</v>
      </c>
      <c r="H463">
        <v>38493</v>
      </c>
      <c r="I463">
        <v>44080</v>
      </c>
      <c r="J463">
        <v>50716</v>
      </c>
      <c r="K463">
        <v>51194</v>
      </c>
      <c r="L463">
        <v>45729</v>
      </c>
      <c r="M463">
        <v>43629</v>
      </c>
      <c r="N463">
        <v>50344</v>
      </c>
      <c r="O463">
        <v>40615</v>
      </c>
      <c r="P463">
        <v>35210</v>
      </c>
      <c r="Q463">
        <v>30825</v>
      </c>
      <c r="R463">
        <v>26203</v>
      </c>
      <c r="S463">
        <v>20426</v>
      </c>
      <c r="T463">
        <v>16896</v>
      </c>
      <c r="X463">
        <f t="shared" si="194"/>
        <v>18.565940183739183</v>
      </c>
      <c r="Y463">
        <f t="shared" si="195"/>
        <v>6.2867116532943941</v>
      </c>
      <c r="Z463">
        <f t="shared" si="196"/>
        <v>5.1732711220528573</v>
      </c>
      <c r="AA463">
        <f t="shared" si="197"/>
        <v>5.5160445777452329</v>
      </c>
      <c r="AB463">
        <f t="shared" si="198"/>
        <v>6.3166613406855756</v>
      </c>
      <c r="AC463">
        <f t="shared" si="199"/>
        <v>7.2675997403405095</v>
      </c>
      <c r="AD463">
        <f t="shared" si="200"/>
        <v>7.3360971115031157</v>
      </c>
      <c r="AE463">
        <f t="shared" si="201"/>
        <v>6.552962941202602</v>
      </c>
      <c r="AF463">
        <f t="shared" si="202"/>
        <v>6.2520330678940788</v>
      </c>
      <c r="AG463">
        <f t="shared" si="203"/>
        <v>7.2142921627829999</v>
      </c>
      <c r="AH463">
        <f t="shared" si="204"/>
        <v>5.8201270497265121</v>
      </c>
      <c r="AI463">
        <f t="shared" si="205"/>
        <v>5.0455908758062415</v>
      </c>
      <c r="AJ463">
        <f t="shared" si="206"/>
        <v>4.4172206403501102</v>
      </c>
      <c r="AK463">
        <f t="shared" si="207"/>
        <v>3.7548883191920175</v>
      </c>
      <c r="AL463">
        <f t="shared" si="208"/>
        <v>2.9270445677142369</v>
      </c>
      <c r="AM463">
        <f t="shared" si="209"/>
        <v>2.4211957806765763</v>
      </c>
    </row>
    <row r="464" spans="1:39" x14ac:dyDescent="0.3">
      <c r="A464" t="s">
        <v>165</v>
      </c>
      <c r="B464" t="str">
        <f>VLOOKUP($A464,classification!$A$1:$D$339,2,FALSE)</f>
        <v>Urban with Significant Rural</v>
      </c>
      <c r="C464" t="str">
        <f>VLOOKUP($A464,classification!$A$1:$D$339,4,FALSE)</f>
        <v>Shire County</v>
      </c>
      <c r="D464">
        <v>508519</v>
      </c>
      <c r="E464">
        <v>112942</v>
      </c>
      <c r="F464">
        <v>31017</v>
      </c>
      <c r="G464">
        <v>23182</v>
      </c>
      <c r="H464">
        <v>22186</v>
      </c>
      <c r="I464">
        <v>26881</v>
      </c>
      <c r="J464">
        <v>34235</v>
      </c>
      <c r="K464">
        <v>37017</v>
      </c>
      <c r="L464">
        <v>34147</v>
      </c>
      <c r="M464">
        <v>32178</v>
      </c>
      <c r="N464">
        <v>37818</v>
      </c>
      <c r="O464">
        <v>31057</v>
      </c>
      <c r="P464">
        <v>27619</v>
      </c>
      <c r="Q464">
        <v>25561</v>
      </c>
      <c r="R464">
        <v>23080</v>
      </c>
      <c r="S464">
        <v>18998</v>
      </c>
      <c r="T464">
        <v>17684</v>
      </c>
      <c r="X464">
        <f t="shared" si="194"/>
        <v>22.209986254200924</v>
      </c>
      <c r="Y464">
        <f t="shared" si="195"/>
        <v>6.0994771090165756</v>
      </c>
      <c r="Z464">
        <f t="shared" si="196"/>
        <v>4.5587283857633638</v>
      </c>
      <c r="AA464">
        <f t="shared" si="197"/>
        <v>4.3628654976510219</v>
      </c>
      <c r="AB464">
        <f t="shared" si="198"/>
        <v>5.2861348346866093</v>
      </c>
      <c r="AC464">
        <f t="shared" si="199"/>
        <v>6.7322951551466117</v>
      </c>
      <c r="AD464">
        <f t="shared" si="200"/>
        <v>7.2793740253559847</v>
      </c>
      <c r="AE464">
        <f t="shared" si="201"/>
        <v>6.7149900003736338</v>
      </c>
      <c r="AF464">
        <f t="shared" si="202"/>
        <v>6.3277871623282511</v>
      </c>
      <c r="AG464">
        <f t="shared" si="203"/>
        <v>7.436890263687296</v>
      </c>
      <c r="AH464">
        <f t="shared" si="204"/>
        <v>6.1073430884588387</v>
      </c>
      <c r="AI464">
        <f t="shared" si="205"/>
        <v>5.4312621553963565</v>
      </c>
      <c r="AJ464">
        <f t="shared" si="206"/>
        <v>5.0265575130919391</v>
      </c>
      <c r="AK464">
        <f t="shared" si="207"/>
        <v>4.5386701381855943</v>
      </c>
      <c r="AL464">
        <f t="shared" si="208"/>
        <v>3.7359469361026827</v>
      </c>
      <c r="AM464">
        <f t="shared" si="209"/>
        <v>3.477549511424352</v>
      </c>
    </row>
    <row r="465" spans="1:39" x14ac:dyDescent="0.3">
      <c r="A465" t="s">
        <v>166</v>
      </c>
      <c r="B465" t="str">
        <f>VLOOKUP($A465,classification!$A$1:$D$339,2,FALSE)</f>
        <v>Urban with Significant Rural</v>
      </c>
      <c r="C465" t="str">
        <f>VLOOKUP($A465,classification!$A$1:$D$339,4,FALSE)</f>
        <v>Shire County</v>
      </c>
      <c r="D465">
        <v>1263075</v>
      </c>
      <c r="E465">
        <v>213231</v>
      </c>
      <c r="F465">
        <v>79743</v>
      </c>
      <c r="G465">
        <v>63101</v>
      </c>
      <c r="H465">
        <v>67619</v>
      </c>
      <c r="I465">
        <v>81269</v>
      </c>
      <c r="J465">
        <v>95819</v>
      </c>
      <c r="K465">
        <v>102318</v>
      </c>
      <c r="L465">
        <v>90466</v>
      </c>
      <c r="M465">
        <v>80961</v>
      </c>
      <c r="N465">
        <v>89739</v>
      </c>
      <c r="O465">
        <v>70156</v>
      </c>
      <c r="P465">
        <v>59158</v>
      </c>
      <c r="Q465">
        <v>51435</v>
      </c>
      <c r="R465">
        <v>42745</v>
      </c>
      <c r="S465">
        <v>32862</v>
      </c>
      <c r="T465">
        <v>27031</v>
      </c>
      <c r="X465">
        <f t="shared" si="194"/>
        <v>16.881895374383944</v>
      </c>
      <c r="Y465">
        <f t="shared" si="195"/>
        <v>6.3134018169942401</v>
      </c>
      <c r="Z465">
        <f t="shared" si="196"/>
        <v>4.9958236842626134</v>
      </c>
      <c r="AA465">
        <f t="shared" si="197"/>
        <v>5.3535221582249672</v>
      </c>
      <c r="AB465">
        <f t="shared" si="198"/>
        <v>6.4342180788947605</v>
      </c>
      <c r="AC465">
        <f t="shared" si="199"/>
        <v>7.5861686756526732</v>
      </c>
      <c r="AD465">
        <f t="shared" si="200"/>
        <v>8.1007066088712065</v>
      </c>
      <c r="AE465">
        <f t="shared" si="201"/>
        <v>7.1623616966530097</v>
      </c>
      <c r="AF465">
        <f t="shared" si="202"/>
        <v>6.4098331453001602</v>
      </c>
      <c r="AG465">
        <f t="shared" si="203"/>
        <v>7.1048037527462737</v>
      </c>
      <c r="AH465">
        <f t="shared" si="204"/>
        <v>5.5543811729311399</v>
      </c>
      <c r="AI465">
        <f t="shared" si="205"/>
        <v>4.6836490311343351</v>
      </c>
      <c r="AJ465">
        <f t="shared" si="206"/>
        <v>4.0722047384359596</v>
      </c>
      <c r="AK465">
        <f t="shared" si="207"/>
        <v>3.3842012548740179</v>
      </c>
      <c r="AL465">
        <f t="shared" si="208"/>
        <v>2.601745739564159</v>
      </c>
      <c r="AM465">
        <f t="shared" si="209"/>
        <v>2.1400946103754728</v>
      </c>
    </row>
    <row r="466" spans="1:39" x14ac:dyDescent="0.3">
      <c r="A466" t="s">
        <v>167</v>
      </c>
      <c r="B466" t="str">
        <f>VLOOKUP($A466,classification!$A$1:$D$339,2,FALSE)</f>
        <v>Urban with Significant Rural</v>
      </c>
      <c r="C466" t="str">
        <f>VLOOKUP($A466,classification!$A$1:$D$339,4,FALSE)</f>
        <v>Shire County</v>
      </c>
      <c r="D466">
        <v>1375217</v>
      </c>
      <c r="E466">
        <v>236533</v>
      </c>
      <c r="F466">
        <v>89282</v>
      </c>
      <c r="G466">
        <v>74350</v>
      </c>
      <c r="H466">
        <v>73700</v>
      </c>
      <c r="I466">
        <v>85873</v>
      </c>
      <c r="J466">
        <v>103058</v>
      </c>
      <c r="K466">
        <v>104693</v>
      </c>
      <c r="L466">
        <v>92176</v>
      </c>
      <c r="M466">
        <v>85268</v>
      </c>
      <c r="N466">
        <v>97582</v>
      </c>
      <c r="O466">
        <v>76391</v>
      </c>
      <c r="P466">
        <v>65519</v>
      </c>
      <c r="Q466">
        <v>56444</v>
      </c>
      <c r="R466">
        <v>47450</v>
      </c>
      <c r="S466">
        <v>36746</v>
      </c>
      <c r="T466">
        <v>30374</v>
      </c>
      <c r="X466">
        <f t="shared" si="194"/>
        <v>17.19968557689441</v>
      </c>
      <c r="Y466">
        <f t="shared" si="195"/>
        <v>6.4922117745781209</v>
      </c>
      <c r="Z466">
        <f t="shared" si="196"/>
        <v>5.4064194959777261</v>
      </c>
      <c r="AA466">
        <f t="shared" si="197"/>
        <v>5.3591542280236499</v>
      </c>
      <c r="AB466">
        <f t="shared" si="198"/>
        <v>6.2443236231082073</v>
      </c>
      <c r="AC466">
        <f t="shared" si="199"/>
        <v>7.4939445920171144</v>
      </c>
      <c r="AD466">
        <f t="shared" si="200"/>
        <v>7.6128349198708278</v>
      </c>
      <c r="AE466">
        <f t="shared" si="201"/>
        <v>6.7026512906690359</v>
      </c>
      <c r="AF466">
        <f t="shared" si="202"/>
        <v>6.2003305660124912</v>
      </c>
      <c r="AG466">
        <f t="shared" si="203"/>
        <v>7.0957528884532408</v>
      </c>
      <c r="AH466">
        <f t="shared" si="204"/>
        <v>5.5548324373535234</v>
      </c>
      <c r="AI466">
        <f t="shared" si="205"/>
        <v>4.7642662939739688</v>
      </c>
      <c r="AJ466">
        <f t="shared" si="206"/>
        <v>4.1043704375382211</v>
      </c>
      <c r="AK466">
        <f t="shared" si="207"/>
        <v>3.4503645606475195</v>
      </c>
      <c r="AL466">
        <f t="shared" si="208"/>
        <v>2.672014671139173</v>
      </c>
      <c r="AM466">
        <f t="shared" si="209"/>
        <v>2.2086696135955273</v>
      </c>
    </row>
    <row r="467" spans="1:39" x14ac:dyDescent="0.3">
      <c r="A467" t="s">
        <v>168</v>
      </c>
      <c r="B467" t="str">
        <f>VLOOKUP($A467,classification!$A$1:$D$339,2,FALSE)</f>
        <v>Predominantly Rural</v>
      </c>
      <c r="C467" t="str">
        <f>VLOOKUP($A467,classification!$A$1:$D$339,4,FALSE)</f>
        <v>Shire County</v>
      </c>
      <c r="D467">
        <v>627568</v>
      </c>
      <c r="E467">
        <v>92570</v>
      </c>
      <c r="F467">
        <v>41336</v>
      </c>
      <c r="G467">
        <v>49679</v>
      </c>
      <c r="H467">
        <v>41347</v>
      </c>
      <c r="I467">
        <v>44912</v>
      </c>
      <c r="J467">
        <v>49260</v>
      </c>
      <c r="K467">
        <v>48932</v>
      </c>
      <c r="L467">
        <v>41707</v>
      </c>
      <c r="M467">
        <v>37160</v>
      </c>
      <c r="N467">
        <v>39247</v>
      </c>
      <c r="O467">
        <v>30747</v>
      </c>
      <c r="P467">
        <v>25987</v>
      </c>
      <c r="Q467">
        <v>21950</v>
      </c>
      <c r="R467">
        <v>18312</v>
      </c>
      <c r="S467">
        <v>14370</v>
      </c>
      <c r="T467">
        <v>11951</v>
      </c>
      <c r="X467">
        <f t="shared" si="194"/>
        <v>14.750592764449431</v>
      </c>
      <c r="Y467">
        <f t="shared" si="195"/>
        <v>6.5866965810876268</v>
      </c>
      <c r="Z467">
        <f t="shared" si="196"/>
        <v>7.9161142696887028</v>
      </c>
      <c r="AA467">
        <f t="shared" si="197"/>
        <v>6.5884493791907808</v>
      </c>
      <c r="AB467">
        <f t="shared" si="198"/>
        <v>7.1565153098947043</v>
      </c>
      <c r="AC467">
        <f t="shared" si="199"/>
        <v>7.8493485964867551</v>
      </c>
      <c r="AD467">
        <f t="shared" si="200"/>
        <v>7.7970833439563521</v>
      </c>
      <c r="AE467">
        <f t="shared" si="201"/>
        <v>6.6458136807485406</v>
      </c>
      <c r="AF467">
        <f t="shared" si="202"/>
        <v>5.9212706830176174</v>
      </c>
      <c r="AG467">
        <f t="shared" si="203"/>
        <v>6.2538242867705174</v>
      </c>
      <c r="AH467">
        <f t="shared" si="204"/>
        <v>4.8993893888789737</v>
      </c>
      <c r="AI467">
        <f t="shared" si="205"/>
        <v>4.1409058460597095</v>
      </c>
      <c r="AJ467">
        <f t="shared" si="206"/>
        <v>3.4976289422022795</v>
      </c>
      <c r="AK467">
        <f t="shared" si="207"/>
        <v>2.9179308059046987</v>
      </c>
      <c r="AL467">
        <f t="shared" si="208"/>
        <v>2.2897917038472326</v>
      </c>
      <c r="AM467">
        <f t="shared" si="209"/>
        <v>1.9043354664355099</v>
      </c>
    </row>
    <row r="468" spans="1:39" x14ac:dyDescent="0.3">
      <c r="A468" t="s">
        <v>169</v>
      </c>
      <c r="B468" t="str">
        <f>VLOOKUP($A468,classification!$A$1:$D$339,2,FALSE)</f>
        <v>Predominantly Urban</v>
      </c>
      <c r="C468" t="str">
        <f>VLOOKUP($A468,classification!$A$1:$D$339,4,FALSE)</f>
        <v>Shire County</v>
      </c>
      <c r="D468">
        <v>1071781</v>
      </c>
      <c r="E468">
        <v>176565</v>
      </c>
      <c r="F468">
        <v>62933</v>
      </c>
      <c r="G468">
        <v>55010</v>
      </c>
      <c r="H468">
        <v>62217</v>
      </c>
      <c r="I468">
        <v>72436</v>
      </c>
      <c r="J468">
        <v>85065</v>
      </c>
      <c r="K468">
        <v>88753</v>
      </c>
      <c r="L468">
        <v>75948</v>
      </c>
      <c r="M468">
        <v>68178</v>
      </c>
      <c r="N468">
        <v>73840</v>
      </c>
      <c r="O468">
        <v>56572</v>
      </c>
      <c r="P468">
        <v>47257</v>
      </c>
      <c r="Q468">
        <v>41855</v>
      </c>
      <c r="R468">
        <v>34893</v>
      </c>
      <c r="S468">
        <v>28046</v>
      </c>
      <c r="T468">
        <v>24514</v>
      </c>
      <c r="X468">
        <f t="shared" si="194"/>
        <v>16.473981158464277</v>
      </c>
      <c r="Y468">
        <f t="shared" si="195"/>
        <v>5.8718152309100464</v>
      </c>
      <c r="Z468">
        <f t="shared" si="196"/>
        <v>5.1325783905480691</v>
      </c>
      <c r="AA468">
        <f t="shared" si="197"/>
        <v>5.8050105385335247</v>
      </c>
      <c r="AB468">
        <f t="shared" si="198"/>
        <v>6.7584702471866924</v>
      </c>
      <c r="AC468">
        <f t="shared" si="199"/>
        <v>7.9367893254312216</v>
      </c>
      <c r="AD468">
        <f t="shared" si="200"/>
        <v>8.280889472756094</v>
      </c>
      <c r="AE468">
        <f t="shared" si="201"/>
        <v>7.0861491293463867</v>
      </c>
      <c r="AF468">
        <f t="shared" si="202"/>
        <v>6.361187593360957</v>
      </c>
      <c r="AG468">
        <f t="shared" si="203"/>
        <v>6.889467157936183</v>
      </c>
      <c r="AH468">
        <f t="shared" si="204"/>
        <v>5.278317118889027</v>
      </c>
      <c r="AI468">
        <f t="shared" si="205"/>
        <v>4.4092029994933668</v>
      </c>
      <c r="AJ468">
        <f t="shared" si="206"/>
        <v>3.9051821220939726</v>
      </c>
      <c r="AK468">
        <f t="shared" si="207"/>
        <v>3.2556091216395888</v>
      </c>
      <c r="AL468">
        <f t="shared" si="208"/>
        <v>2.616765925128361</v>
      </c>
      <c r="AM468">
        <f t="shared" si="209"/>
        <v>2.2872209901089868</v>
      </c>
    </row>
    <row r="469" spans="1:39" x14ac:dyDescent="0.3">
      <c r="A469" t="s">
        <v>170</v>
      </c>
      <c r="B469" t="str">
        <f>VLOOKUP($A469,classification!$A$1:$D$339,2,FALSE)</f>
        <v>Predominantly Urban</v>
      </c>
      <c r="C469" t="str">
        <f>VLOOKUP($A469,classification!$A$1:$D$339,4,FALSE)</f>
        <v>Shire County</v>
      </c>
      <c r="D469">
        <v>770798</v>
      </c>
      <c r="E469">
        <v>155320</v>
      </c>
      <c r="F469">
        <v>45656</v>
      </c>
      <c r="G469">
        <v>36721</v>
      </c>
      <c r="H469">
        <v>39783</v>
      </c>
      <c r="I469">
        <v>46611</v>
      </c>
      <c r="J469">
        <v>56482</v>
      </c>
      <c r="K469">
        <v>58937</v>
      </c>
      <c r="L469">
        <v>52270</v>
      </c>
      <c r="M469">
        <v>48301</v>
      </c>
      <c r="N469">
        <v>53799</v>
      </c>
      <c r="O469">
        <v>43547</v>
      </c>
      <c r="P469">
        <v>38659</v>
      </c>
      <c r="Q469">
        <v>35814</v>
      </c>
      <c r="R469">
        <v>32011</v>
      </c>
      <c r="S469">
        <v>25886</v>
      </c>
      <c r="T469">
        <v>22950</v>
      </c>
      <c r="X469">
        <f t="shared" si="194"/>
        <v>20.150545279048465</v>
      </c>
      <c r="Y469">
        <f t="shared" si="195"/>
        <v>5.9232120477738652</v>
      </c>
      <c r="Z469">
        <f t="shared" si="196"/>
        <v>4.7640237779547947</v>
      </c>
      <c r="AA469">
        <f t="shared" si="197"/>
        <v>5.1612744194977154</v>
      </c>
      <c r="AB469">
        <f t="shared" si="198"/>
        <v>6.0471096188625291</v>
      </c>
      <c r="AC469">
        <f t="shared" si="199"/>
        <v>7.3277304819161442</v>
      </c>
      <c r="AD469">
        <f t="shared" si="200"/>
        <v>7.6462315678037562</v>
      </c>
      <c r="AE469">
        <f t="shared" si="201"/>
        <v>6.7812838123606962</v>
      </c>
      <c r="AF469">
        <f t="shared" si="202"/>
        <v>6.2663629122026778</v>
      </c>
      <c r="AG469">
        <f t="shared" si="203"/>
        <v>6.9796496617790913</v>
      </c>
      <c r="AH469">
        <f t="shared" si="204"/>
        <v>5.6495995059665436</v>
      </c>
      <c r="AI469">
        <f t="shared" si="205"/>
        <v>5.0154515190750368</v>
      </c>
      <c r="AJ469">
        <f t="shared" si="206"/>
        <v>4.646353519339697</v>
      </c>
      <c r="AK469">
        <f t="shared" si="207"/>
        <v>4.1529687414860961</v>
      </c>
      <c r="AL469">
        <f t="shared" si="208"/>
        <v>3.3583377227237228</v>
      </c>
      <c r="AM469">
        <f t="shared" si="209"/>
        <v>2.977433776423914</v>
      </c>
    </row>
    <row r="470" spans="1:39" x14ac:dyDescent="0.3">
      <c r="A470" t="s">
        <v>182</v>
      </c>
      <c r="B470" t="str">
        <f>VLOOKUP($A470,classification!$A$1:$D$339,2,FALSE)</f>
        <v>Predominantly Rural</v>
      </c>
      <c r="C470" t="str">
        <f>VLOOKUP($A470,classification!$A$1:$D$339,4,FALSE)</f>
        <v>Shire County</v>
      </c>
      <c r="D470">
        <v>725620</v>
      </c>
      <c r="E470">
        <v>153124</v>
      </c>
      <c r="F470">
        <v>45861</v>
      </c>
      <c r="G470">
        <v>38487</v>
      </c>
      <c r="H470">
        <v>32771</v>
      </c>
      <c r="I470">
        <v>38757</v>
      </c>
      <c r="J470">
        <v>48293</v>
      </c>
      <c r="K470">
        <v>51898</v>
      </c>
      <c r="L470">
        <v>48446</v>
      </c>
      <c r="M470">
        <v>47989</v>
      </c>
      <c r="N470">
        <v>56143</v>
      </c>
      <c r="O470">
        <v>47442</v>
      </c>
      <c r="P470">
        <v>40324</v>
      </c>
      <c r="Q470">
        <v>35357</v>
      </c>
      <c r="R470">
        <v>31083</v>
      </c>
      <c r="S470">
        <v>25063</v>
      </c>
      <c r="T470">
        <v>21297</v>
      </c>
      <c r="X470">
        <f t="shared" si="194"/>
        <v>21.102505443620629</v>
      </c>
      <c r="Y470">
        <f t="shared" si="195"/>
        <v>6.3202502687357018</v>
      </c>
      <c r="Z470">
        <f t="shared" si="196"/>
        <v>5.3040158760783882</v>
      </c>
      <c r="AA470">
        <f t="shared" si="197"/>
        <v>4.5162757366114494</v>
      </c>
      <c r="AB470">
        <f t="shared" si="198"/>
        <v>5.3412254348005845</v>
      </c>
      <c r="AC470">
        <f t="shared" si="199"/>
        <v>6.6554119235963727</v>
      </c>
      <c r="AD470">
        <f t="shared" si="200"/>
        <v>7.1522284391279181</v>
      </c>
      <c r="AE470">
        <f t="shared" si="201"/>
        <v>6.6764973402056169</v>
      </c>
      <c r="AF470">
        <f t="shared" si="202"/>
        <v>6.6135167167387889</v>
      </c>
      <c r="AG470">
        <f t="shared" si="203"/>
        <v>7.7372453901491136</v>
      </c>
      <c r="AH470">
        <f t="shared" si="204"/>
        <v>6.5381329070312288</v>
      </c>
      <c r="AI470">
        <f t="shared" si="205"/>
        <v>5.5571786885697749</v>
      </c>
      <c r="AJ470">
        <f t="shared" si="206"/>
        <v>4.8726606212618178</v>
      </c>
      <c r="AK470">
        <f t="shared" si="207"/>
        <v>4.2836470880074966</v>
      </c>
      <c r="AL470">
        <f t="shared" si="208"/>
        <v>3.4540117416829745</v>
      </c>
      <c r="AM470">
        <f t="shared" si="209"/>
        <v>2.9350073040985638</v>
      </c>
    </row>
    <row r="471" spans="1:39" x14ac:dyDescent="0.3">
      <c r="A471" t="s">
        <v>184</v>
      </c>
      <c r="B471" t="str">
        <f>VLOOKUP($A471,classification!$A$1:$D$339,2,FALSE)</f>
        <v>Urban with Significant Rural</v>
      </c>
      <c r="C471" t="str">
        <f>VLOOKUP($A471,classification!$A$1:$D$339,4,FALSE)</f>
        <v>Shire County</v>
      </c>
      <c r="D471">
        <v>576908</v>
      </c>
      <c r="E471">
        <v>101433</v>
      </c>
      <c r="F471">
        <v>37524</v>
      </c>
      <c r="G471">
        <v>31536</v>
      </c>
      <c r="H471">
        <v>30511</v>
      </c>
      <c r="I471">
        <v>35919</v>
      </c>
      <c r="J471">
        <v>43886</v>
      </c>
      <c r="K471">
        <v>44984</v>
      </c>
      <c r="L471">
        <v>39949</v>
      </c>
      <c r="M471">
        <v>37293</v>
      </c>
      <c r="N471">
        <v>40257</v>
      </c>
      <c r="O471">
        <v>32729</v>
      </c>
      <c r="P471">
        <v>27297</v>
      </c>
      <c r="Q471">
        <v>23673</v>
      </c>
      <c r="R471">
        <v>20569</v>
      </c>
      <c r="S471">
        <v>16684</v>
      </c>
      <c r="T471">
        <v>13210</v>
      </c>
      <c r="X471">
        <f t="shared" si="194"/>
        <v>17.582179480957102</v>
      </c>
      <c r="Y471">
        <f t="shared" si="195"/>
        <v>6.5043299798234724</v>
      </c>
      <c r="Z471">
        <f t="shared" si="196"/>
        <v>5.4663828548052722</v>
      </c>
      <c r="AA471">
        <f t="shared" si="197"/>
        <v>5.2887115449950421</v>
      </c>
      <c r="AB471">
        <f t="shared" si="198"/>
        <v>6.226122709340137</v>
      </c>
      <c r="AC471">
        <f t="shared" si="199"/>
        <v>7.6071054656895036</v>
      </c>
      <c r="AD471">
        <f t="shared" si="200"/>
        <v>7.7974304395154856</v>
      </c>
      <c r="AE471">
        <f t="shared" si="201"/>
        <v>6.9246742981549918</v>
      </c>
      <c r="AF471">
        <f t="shared" si="202"/>
        <v>6.4642889334174596</v>
      </c>
      <c r="AG471">
        <f t="shared" si="203"/>
        <v>6.9780623600296758</v>
      </c>
      <c r="AH471">
        <f t="shared" si="204"/>
        <v>5.6731749256380564</v>
      </c>
      <c r="AI471">
        <f t="shared" si="205"/>
        <v>4.7316036525754539</v>
      </c>
      <c r="AJ471">
        <f t="shared" si="206"/>
        <v>4.1034272362317736</v>
      </c>
      <c r="AK471">
        <f t="shared" si="207"/>
        <v>3.5653865087674292</v>
      </c>
      <c r="AL471">
        <f t="shared" si="208"/>
        <v>2.891968910120851</v>
      </c>
      <c r="AM471">
        <f t="shared" si="209"/>
        <v>2.2897931732615944</v>
      </c>
    </row>
    <row r="472" spans="1:39" x14ac:dyDescent="0.3">
      <c r="A472" t="s">
        <v>185</v>
      </c>
      <c r="B472" t="str">
        <f>VLOOKUP($A472,classification!$A$1:$D$339,2,FALSE)</f>
        <v>Predominantly Rural</v>
      </c>
      <c r="C472" t="str">
        <f>VLOOKUP($A472,classification!$A$1:$D$339,4,FALSE)</f>
        <v>Shire County</v>
      </c>
      <c r="D472">
        <v>514338</v>
      </c>
      <c r="E472">
        <v>101002</v>
      </c>
      <c r="F472">
        <v>34187</v>
      </c>
      <c r="G472">
        <v>23268</v>
      </c>
      <c r="H472">
        <v>23646</v>
      </c>
      <c r="I472">
        <v>29022</v>
      </c>
      <c r="J472">
        <v>36613</v>
      </c>
      <c r="K472">
        <v>38415</v>
      </c>
      <c r="L472">
        <v>34602</v>
      </c>
      <c r="M472">
        <v>34331</v>
      </c>
      <c r="N472">
        <v>38633</v>
      </c>
      <c r="O472">
        <v>31477</v>
      </c>
      <c r="P472">
        <v>26757</v>
      </c>
      <c r="Q472">
        <v>23696</v>
      </c>
      <c r="R472">
        <v>20771</v>
      </c>
      <c r="S472">
        <v>16513</v>
      </c>
      <c r="T472">
        <v>13265</v>
      </c>
      <c r="X472">
        <f t="shared" si="194"/>
        <v>19.637281320843492</v>
      </c>
      <c r="Y472">
        <f t="shared" si="195"/>
        <v>6.6467964645816568</v>
      </c>
      <c r="Z472">
        <f t="shared" si="196"/>
        <v>4.5238734062037027</v>
      </c>
      <c r="AA472">
        <f t="shared" si="197"/>
        <v>4.5973659344633298</v>
      </c>
      <c r="AB472">
        <f t="shared" si="198"/>
        <v>5.6425930030446905</v>
      </c>
      <c r="AC472">
        <f t="shared" si="199"/>
        <v>7.11847073325323</v>
      </c>
      <c r="AD472">
        <f t="shared" si="200"/>
        <v>7.4688240028930393</v>
      </c>
      <c r="AE472">
        <f t="shared" si="201"/>
        <v>6.7274827059248974</v>
      </c>
      <c r="AF472">
        <f t="shared" si="202"/>
        <v>6.6747936182043714</v>
      </c>
      <c r="AG472">
        <f t="shared" si="203"/>
        <v>7.5112085826829826</v>
      </c>
      <c r="AH472">
        <f t="shared" si="204"/>
        <v>6.1199055873763948</v>
      </c>
      <c r="AI472">
        <f t="shared" si="205"/>
        <v>5.2022211075207352</v>
      </c>
      <c r="AJ472">
        <f t="shared" si="206"/>
        <v>4.6070871683601053</v>
      </c>
      <c r="AK472">
        <f t="shared" si="207"/>
        <v>4.0383949853987069</v>
      </c>
      <c r="AL472">
        <f t="shared" si="208"/>
        <v>3.2105347067492582</v>
      </c>
      <c r="AM472">
        <f t="shared" si="209"/>
        <v>2.5790433528146859</v>
      </c>
    </row>
    <row r="479" spans="1:39" x14ac:dyDescent="0.3">
      <c r="D479" t="s">
        <v>20</v>
      </c>
      <c r="E479" t="s">
        <v>21</v>
      </c>
      <c r="F479" t="s">
        <v>22</v>
      </c>
      <c r="G479" t="s">
        <v>23</v>
      </c>
      <c r="H479" t="s">
        <v>24</v>
      </c>
      <c r="I479" t="s">
        <v>25</v>
      </c>
      <c r="J479" t="s">
        <v>26</v>
      </c>
      <c r="K479" t="s">
        <v>27</v>
      </c>
      <c r="L479" t="s">
        <v>28</v>
      </c>
      <c r="M479" t="s">
        <v>29</v>
      </c>
      <c r="N479" t="s">
        <v>30</v>
      </c>
      <c r="O479" t="s">
        <v>31</v>
      </c>
      <c r="P479" t="s">
        <v>32</v>
      </c>
      <c r="Q479" t="s">
        <v>33</v>
      </c>
      <c r="R479" t="s">
        <v>34</v>
      </c>
      <c r="S479" t="s">
        <v>19</v>
      </c>
      <c r="X479" t="s">
        <v>20</v>
      </c>
      <c r="Y479" t="s">
        <v>21</v>
      </c>
      <c r="Z479" t="s">
        <v>22</v>
      </c>
      <c r="AA479" t="s">
        <v>23</v>
      </c>
      <c r="AB479" t="s">
        <v>24</v>
      </c>
      <c r="AC479" t="s">
        <v>25</v>
      </c>
      <c r="AD479" t="s">
        <v>26</v>
      </c>
      <c r="AE479" t="s">
        <v>27</v>
      </c>
      <c r="AF479" t="s">
        <v>28</v>
      </c>
      <c r="AG479" t="s">
        <v>29</v>
      </c>
      <c r="AH479" t="s">
        <v>30</v>
      </c>
      <c r="AI479" t="s">
        <v>31</v>
      </c>
      <c r="AJ479" t="s">
        <v>32</v>
      </c>
      <c r="AK479" t="s">
        <v>33</v>
      </c>
      <c r="AL479" t="s">
        <v>34</v>
      </c>
      <c r="AM479" t="s">
        <v>19</v>
      </c>
    </row>
    <row r="480" spans="1:39" x14ac:dyDescent="0.3">
      <c r="B480" t="str">
        <f>'front sheet'!B4</f>
        <v>Allerdale</v>
      </c>
      <c r="C480" t="s">
        <v>996</v>
      </c>
      <c r="D480">
        <f>VLOOKUP($B480,$A$8:$AM$472,F$5,FALSE)</f>
        <v>5558</v>
      </c>
      <c r="E480">
        <f t="shared" ref="E480:L480" si="210">VLOOKUP($B480,$A$8:$AM$472,G$5,FALSE)</f>
        <v>4233</v>
      </c>
      <c r="F480">
        <f t="shared" si="210"/>
        <v>4422</v>
      </c>
      <c r="G480">
        <f t="shared" si="210"/>
        <v>5566</v>
      </c>
      <c r="H480">
        <f t="shared" si="210"/>
        <v>7034</v>
      </c>
      <c r="I480">
        <f t="shared" si="210"/>
        <v>7187</v>
      </c>
      <c r="J480">
        <f t="shared" si="210"/>
        <v>6824</v>
      </c>
      <c r="K480">
        <f t="shared" si="210"/>
        <v>6511</v>
      </c>
      <c r="L480">
        <f t="shared" si="210"/>
        <v>7561</v>
      </c>
      <c r="M480">
        <f t="shared" ref="M480:R480" si="211">VLOOKUP($B480,$A$8:$AM$472,O$5,FALSE)</f>
        <v>5984</v>
      </c>
      <c r="N480">
        <f t="shared" si="211"/>
        <v>5320</v>
      </c>
      <c r="O480">
        <f t="shared" si="211"/>
        <v>4461</v>
      </c>
      <c r="P480">
        <f t="shared" si="211"/>
        <v>3593</v>
      </c>
      <c r="Q480">
        <f t="shared" si="211"/>
        <v>2619</v>
      </c>
      <c r="R480">
        <f t="shared" si="211"/>
        <v>2072</v>
      </c>
      <c r="S480">
        <f>VLOOKUP($B480,$A$8:$AM$472,E$5,FALSE)</f>
        <v>18065</v>
      </c>
      <c r="W480" t="s">
        <v>1000</v>
      </c>
      <c r="X480">
        <f t="shared" ref="X480:AL480" si="212">VLOOKUP($B480,$A$8:$AM$472,Y$5,FALSE)</f>
        <v>5.8483716525490612</v>
      </c>
      <c r="Y480">
        <f t="shared" si="212"/>
        <v>4.4541484716157207</v>
      </c>
      <c r="Z480">
        <f t="shared" si="212"/>
        <v>4.6530225706318724</v>
      </c>
      <c r="AA480">
        <f t="shared" si="212"/>
        <v>5.8567896038301681</v>
      </c>
      <c r="AB480">
        <f t="shared" si="212"/>
        <v>7.4014836639132948</v>
      </c>
      <c r="AC480">
        <f t="shared" si="212"/>
        <v>7.5624769821644655</v>
      </c>
      <c r="AD480">
        <f t="shared" si="212"/>
        <v>7.1805124427842371</v>
      </c>
      <c r="AE480">
        <f t="shared" si="212"/>
        <v>6.8511600989109276</v>
      </c>
      <c r="AF480">
        <f t="shared" si="212"/>
        <v>7.9560162045562164</v>
      </c>
      <c r="AG480">
        <f t="shared" si="212"/>
        <v>6.2966275582680069</v>
      </c>
      <c r="AH480">
        <f t="shared" si="212"/>
        <v>5.5979376019361284</v>
      </c>
      <c r="AI480">
        <f t="shared" si="212"/>
        <v>4.694060083127269</v>
      </c>
      <c r="AJ480">
        <f t="shared" si="212"/>
        <v>3.7807123691271638</v>
      </c>
      <c r="AK480">
        <f t="shared" si="212"/>
        <v>2.7558268006523914</v>
      </c>
      <c r="AL480">
        <f t="shared" si="212"/>
        <v>2.1802493818067026</v>
      </c>
      <c r="AM480">
        <f>VLOOKUP($B480,$A$8:$AM$472,X$5,FALSE)</f>
        <v>19.008786236649655</v>
      </c>
    </row>
    <row r="481" spans="1:39" x14ac:dyDescent="0.3">
      <c r="B481" t="str">
        <f>B480&amp;", Proportion of total population and % change"</f>
        <v>Allerdale, Proportion of total population and % change</v>
      </c>
      <c r="C481" t="s">
        <v>998</v>
      </c>
      <c r="D481">
        <f t="shared" ref="D481:M481" si="213">VLOOKUP($B480,$A$621:$AM$1084,F$5,FALSE)</f>
        <v>4795</v>
      </c>
      <c r="E481">
        <f t="shared" si="213"/>
        <v>4655</v>
      </c>
      <c r="F481">
        <f t="shared" si="213"/>
        <v>5197</v>
      </c>
      <c r="G481">
        <f t="shared" si="213"/>
        <v>5016</v>
      </c>
      <c r="H481">
        <f t="shared" si="213"/>
        <v>5224</v>
      </c>
      <c r="I481">
        <f t="shared" si="213"/>
        <v>4923</v>
      </c>
      <c r="J481">
        <f t="shared" si="213"/>
        <v>6572</v>
      </c>
      <c r="K481">
        <f t="shared" si="213"/>
        <v>7860</v>
      </c>
      <c r="L481">
        <f t="shared" si="213"/>
        <v>7477</v>
      </c>
      <c r="M481">
        <f t="shared" si="213"/>
        <v>6809</v>
      </c>
      <c r="N481">
        <f>VLOOKUP($B480,$A$621:$AM$1084,P$5,FALSE)</f>
        <v>6522</v>
      </c>
      <c r="O481">
        <f>VLOOKUP($B480,$A$621:$AM$1084,Q$5,FALSE)</f>
        <v>6546</v>
      </c>
      <c r="P481">
        <f>VLOOKUP($B480,$A$621:$AM$1084,R$5,FALSE)</f>
        <v>4621</v>
      </c>
      <c r="Q481">
        <f>VLOOKUP($B480,$A$621:$AM$1084,S$5,FALSE)</f>
        <v>3314</v>
      </c>
      <c r="R481">
        <f>VLOOKUP($B480,$A$621:$AM$1084,T$5,FALSE)</f>
        <v>3151</v>
      </c>
      <c r="S481">
        <f>VLOOKUP($B480,$A$621:$AM$1084,E$5,FALSE)</f>
        <v>24154</v>
      </c>
      <c r="W481" t="s">
        <v>1001</v>
      </c>
      <c r="X481">
        <f t="shared" ref="X481:AL481" si="214">VLOOKUP($B480,$A$621:$AM$1084,Y$5,FALSE)</f>
        <v>4.9048188950604024</v>
      </c>
      <c r="Y481">
        <f t="shared" si="214"/>
        <v>4.7616125039637485</v>
      </c>
      <c r="Z481">
        <f t="shared" si="214"/>
        <v>5.3160258180665094</v>
      </c>
      <c r="AA481">
        <f t="shared" si="214"/>
        <v>5.1308804124344061</v>
      </c>
      <c r="AB481">
        <f t="shared" si="214"/>
        <v>5.3436441934922927</v>
      </c>
      <c r="AC481">
        <f t="shared" si="214"/>
        <v>5.0357504526344865</v>
      </c>
      <c r="AD481">
        <f t="shared" si="214"/>
        <v>6.7225171591943615</v>
      </c>
      <c r="AE481">
        <f t="shared" si="214"/>
        <v>8.040015957283579</v>
      </c>
      <c r="AF481">
        <f t="shared" si="214"/>
        <v>7.6482441873548757</v>
      </c>
      <c r="AG481">
        <f t="shared" si="214"/>
        <v>6.9649451212651261</v>
      </c>
      <c r="AH481">
        <f t="shared" si="214"/>
        <v>6.6713720195169852</v>
      </c>
      <c r="AI481">
        <f t="shared" si="214"/>
        <v>6.6959216865621256</v>
      </c>
      <c r="AJ481">
        <f t="shared" si="214"/>
        <v>4.7268338089831321</v>
      </c>
      <c r="AK481">
        <f t="shared" si="214"/>
        <v>3.3898998578165118</v>
      </c>
      <c r="AL481">
        <f t="shared" si="214"/>
        <v>3.2231667024682644</v>
      </c>
      <c r="AM481">
        <f>VLOOKUP($B480,$A$621:$AM$1084,X$5,FALSE)</f>
        <v>24.707194075347019</v>
      </c>
    </row>
    <row r="482" spans="1:39" x14ac:dyDescent="0.3">
      <c r="C482" t="s">
        <v>1002</v>
      </c>
      <c r="D482" s="22">
        <f>(100*(D481-D480)/D480)</f>
        <v>-13.727959697732997</v>
      </c>
      <c r="E482" s="22">
        <f t="shared" ref="E482:R482" si="215">(100*(E481-E480)/E480)</f>
        <v>9.9692889203874326</v>
      </c>
      <c r="F482" s="22">
        <f t="shared" si="215"/>
        <v>17.526006331976482</v>
      </c>
      <c r="G482" s="22">
        <f t="shared" si="215"/>
        <v>-9.8814229249011856</v>
      </c>
      <c r="H482" s="22">
        <f t="shared" si="215"/>
        <v>-25.732158089280638</v>
      </c>
      <c r="I482" s="22">
        <f t="shared" si="215"/>
        <v>-31.501321831083903</v>
      </c>
      <c r="J482" s="22">
        <f t="shared" si="215"/>
        <v>-3.6928487690504102</v>
      </c>
      <c r="K482" s="22">
        <f t="shared" si="215"/>
        <v>20.718783596989709</v>
      </c>
      <c r="L482" s="22">
        <f t="shared" si="215"/>
        <v>-1.1109641581801348</v>
      </c>
      <c r="M482" s="22">
        <f t="shared" si="215"/>
        <v>13.786764705882353</v>
      </c>
      <c r="N482" s="22">
        <f t="shared" si="215"/>
        <v>22.593984962406015</v>
      </c>
      <c r="O482" s="22">
        <f t="shared" si="215"/>
        <v>46.738399462004033</v>
      </c>
      <c r="P482" s="22">
        <f t="shared" si="215"/>
        <v>28.611188421931534</v>
      </c>
      <c r="Q482" s="22">
        <f t="shared" si="215"/>
        <v>26.536846124474991</v>
      </c>
      <c r="R482" s="22">
        <f t="shared" si="215"/>
        <v>52.075289575289574</v>
      </c>
      <c r="S482" s="22">
        <f>(100*(S481-S480)/S480)</f>
        <v>33.706061444782726</v>
      </c>
    </row>
    <row r="484" spans="1:39" x14ac:dyDescent="0.3">
      <c r="A484" t="s">
        <v>1003</v>
      </c>
      <c r="B484" t="s">
        <v>815</v>
      </c>
      <c r="C484" t="s">
        <v>996</v>
      </c>
      <c r="D484">
        <f>F419</f>
        <v>2166088</v>
      </c>
      <c r="E484">
        <f t="shared" ref="E484:M484" si="216">G419</f>
        <v>2462010</v>
      </c>
      <c r="F484">
        <f t="shared" si="216"/>
        <v>2400502</v>
      </c>
      <c r="G484">
        <f t="shared" si="216"/>
        <v>2513886</v>
      </c>
      <c r="H484">
        <f t="shared" si="216"/>
        <v>2623401</v>
      </c>
      <c r="I484">
        <f t="shared" si="216"/>
        <v>2509891</v>
      </c>
      <c r="J484">
        <f t="shared" si="216"/>
        <v>2156244</v>
      </c>
      <c r="K484">
        <f t="shared" si="216"/>
        <v>1906369</v>
      </c>
      <c r="L484">
        <f t="shared" si="216"/>
        <v>1971193</v>
      </c>
      <c r="M484">
        <f t="shared" si="216"/>
        <v>1539786</v>
      </c>
      <c r="N484">
        <f>P419</f>
        <v>1359030</v>
      </c>
      <c r="O484">
        <f>Q419</f>
        <v>1177611</v>
      </c>
      <c r="P484">
        <f>R419</f>
        <v>986308</v>
      </c>
      <c r="Q484">
        <f>S419</f>
        <v>748752</v>
      </c>
      <c r="R484">
        <f>T419</f>
        <v>591454</v>
      </c>
      <c r="S484">
        <f>E419</f>
        <v>4863155</v>
      </c>
      <c r="W484" t="s">
        <v>1000</v>
      </c>
      <c r="X484">
        <f t="shared" ref="X484:AL484" si="217">Y419</f>
        <v>6.5225139240680141</v>
      </c>
      <c r="Y484">
        <f t="shared" si="217"/>
        <v>7.4135928485798779</v>
      </c>
      <c r="Z484">
        <f t="shared" si="217"/>
        <v>7.2283802503652277</v>
      </c>
      <c r="AA484">
        <f t="shared" si="217"/>
        <v>7.5698016140247502</v>
      </c>
      <c r="AB484">
        <f t="shared" si="217"/>
        <v>7.8995726632131067</v>
      </c>
      <c r="AC484">
        <f t="shared" si="217"/>
        <v>7.5577718889504917</v>
      </c>
      <c r="AD484">
        <f t="shared" si="217"/>
        <v>6.4928717179025552</v>
      </c>
      <c r="AE484">
        <f t="shared" si="217"/>
        <v>5.7404493016496172</v>
      </c>
      <c r="AF484">
        <f t="shared" si="217"/>
        <v>5.9356470233551919</v>
      </c>
      <c r="AG484">
        <f t="shared" si="217"/>
        <v>4.6365963086841306</v>
      </c>
      <c r="AH484">
        <f t="shared" si="217"/>
        <v>4.0923046977898192</v>
      </c>
      <c r="AI484">
        <f t="shared" si="217"/>
        <v>3.5460166644363746</v>
      </c>
      <c r="AJ484">
        <f t="shared" si="217"/>
        <v>2.9699659771069666</v>
      </c>
      <c r="AK484">
        <f t="shared" si="217"/>
        <v>2.2546384752945281</v>
      </c>
      <c r="AL484">
        <f t="shared" si="217"/>
        <v>1.7809834828712976</v>
      </c>
      <c r="AM484">
        <f>X419</f>
        <v>14.643909297498986</v>
      </c>
    </row>
    <row r="485" spans="1:39" x14ac:dyDescent="0.3">
      <c r="B485" t="str">
        <f>B484&amp;" Proportion of total population and % change"</f>
        <v>Predominantly Urban Proportion of total population and % change</v>
      </c>
      <c r="C485" t="s">
        <v>998</v>
      </c>
      <c r="D485">
        <f t="shared" ref="D485:M485" si="218">F1032</f>
        <v>2096223</v>
      </c>
      <c r="E485">
        <f t="shared" si="218"/>
        <v>2572535</v>
      </c>
      <c r="F485">
        <f t="shared" si="218"/>
        <v>2793365</v>
      </c>
      <c r="G485">
        <f t="shared" si="218"/>
        <v>2759130</v>
      </c>
      <c r="H485">
        <f t="shared" si="218"/>
        <v>2644447</v>
      </c>
      <c r="I485">
        <f t="shared" si="218"/>
        <v>2336290</v>
      </c>
      <c r="J485">
        <f t="shared" si="218"/>
        <v>2419135</v>
      </c>
      <c r="K485">
        <f t="shared" si="218"/>
        <v>2467496</v>
      </c>
      <c r="L485">
        <f t="shared" si="218"/>
        <v>2274118</v>
      </c>
      <c r="M485">
        <f t="shared" si="218"/>
        <v>1888924</v>
      </c>
      <c r="N485">
        <f>P1032</f>
        <v>1640632</v>
      </c>
      <c r="O485">
        <f>Q1032</f>
        <v>1571757</v>
      </c>
      <c r="P485">
        <f>R1032</f>
        <v>1103396</v>
      </c>
      <c r="Q485">
        <f>S1032</f>
        <v>837259</v>
      </c>
      <c r="R485">
        <f>T1032</f>
        <v>809973</v>
      </c>
      <c r="S485">
        <f>E1032</f>
        <v>5963017</v>
      </c>
      <c r="W485" t="s">
        <v>1001</v>
      </c>
      <c r="X485">
        <f>Y1032</f>
        <v>5.633888253501441</v>
      </c>
      <c r="Y485">
        <f t="shared" ref="Y485:AG485" si="219">Z1032</f>
        <v>6.9140424078074378</v>
      </c>
      <c r="Z485">
        <f t="shared" si="219"/>
        <v>7.5075534717642416</v>
      </c>
      <c r="AA485">
        <f t="shared" si="219"/>
        <v>7.41554219035066</v>
      </c>
      <c r="AB485">
        <f t="shared" si="219"/>
        <v>7.1073158200759776</v>
      </c>
      <c r="AC485">
        <f t="shared" si="219"/>
        <v>6.2791014065645125</v>
      </c>
      <c r="AD485">
        <f t="shared" si="219"/>
        <v>6.5017587633253759</v>
      </c>
      <c r="AE485">
        <f t="shared" si="219"/>
        <v>6.6317356168507793</v>
      </c>
      <c r="AF485">
        <f t="shared" si="219"/>
        <v>6.1120055868465286</v>
      </c>
      <c r="AG485">
        <f t="shared" si="219"/>
        <v>5.076743617142335</v>
      </c>
      <c r="AH485">
        <f>AI1032</f>
        <v>4.4094246428545896</v>
      </c>
      <c r="AI485">
        <f t="shared" ref="AI485:AL485" si="220">AJ1032</f>
        <v>4.224313586702686</v>
      </c>
      <c r="AJ485">
        <f t="shared" si="220"/>
        <v>2.9655288408535143</v>
      </c>
      <c r="AK485">
        <f t="shared" si="220"/>
        <v>2.2502489693312033</v>
      </c>
      <c r="AL485">
        <f t="shared" si="220"/>
        <v>2.1769140832599025</v>
      </c>
      <c r="AM485">
        <f>X1032</f>
        <v>16.026430123001894</v>
      </c>
    </row>
    <row r="486" spans="1:39" x14ac:dyDescent="0.3">
      <c r="C486" t="s">
        <v>1002</v>
      </c>
      <c r="D486" s="22">
        <f>(100*(D485-D484)/D484)</f>
        <v>-3.2253998914171538</v>
      </c>
      <c r="E486" s="22">
        <f t="shared" ref="E486" si="221">(100*(E485-E484)/E484)</f>
        <v>4.4892181591463887</v>
      </c>
      <c r="F486" s="22">
        <f t="shared" ref="F486" si="222">(100*(F485-F484)/F484)</f>
        <v>16.365868472511167</v>
      </c>
      <c r="G486" s="22">
        <f t="shared" ref="G486" si="223">(100*(G485-G484)/G484)</f>
        <v>9.755573641764185</v>
      </c>
      <c r="H486" s="22">
        <f t="shared" ref="H486" si="224">(100*(H485-H484)/H484)</f>
        <v>0.80224106036400844</v>
      </c>
      <c r="I486" s="22">
        <f t="shared" ref="I486" si="225">(100*(I485-I484)/I484)</f>
        <v>-6.9166748675540095</v>
      </c>
      <c r="J486" s="22">
        <f t="shared" ref="J486" si="226">(100*(J485-J484)/J484)</f>
        <v>12.192080302600262</v>
      </c>
      <c r="K486" s="22">
        <f t="shared" ref="K486" si="227">(100*(K485-K484)/K484)</f>
        <v>29.434333017374914</v>
      </c>
      <c r="L486" s="22">
        <f t="shared" ref="L486" si="228">(100*(L485-L484)/L484)</f>
        <v>15.367597186069553</v>
      </c>
      <c r="M486" s="22">
        <f t="shared" ref="M486" si="229">(100*(M485-M484)/M484)</f>
        <v>22.674449566368313</v>
      </c>
      <c r="N486" s="22">
        <f t="shared" ref="N486" si="230">(100*(N485-N484)/N484)</f>
        <v>20.720808223512357</v>
      </c>
      <c r="O486" s="22">
        <f t="shared" ref="O486" si="231">(100*(O485-O484)/O484)</f>
        <v>33.469965888565916</v>
      </c>
      <c r="P486" s="22">
        <f t="shared" ref="P486" si="232">(100*(P485-P484)/P484)</f>
        <v>11.871342420420396</v>
      </c>
      <c r="Q486" s="22">
        <f t="shared" ref="Q486" si="233">(100*(Q485-Q484)/Q484)</f>
        <v>11.820602816419855</v>
      </c>
      <c r="R486" s="22">
        <f t="shared" ref="R486" si="234">(100*(R485-R484)/R484)</f>
        <v>36.946068502368739</v>
      </c>
      <c r="S486" s="22">
        <f>(100*(S485-S484)/S484)</f>
        <v>22.616223418747705</v>
      </c>
    </row>
    <row r="488" spans="1:39" x14ac:dyDescent="0.3">
      <c r="A488" t="s">
        <v>1004</v>
      </c>
      <c r="B488" t="s">
        <v>817</v>
      </c>
      <c r="C488" t="s">
        <v>996</v>
      </c>
      <c r="D488">
        <f>F421</f>
        <v>675152</v>
      </c>
      <c r="E488">
        <f t="shared" ref="E488:M488" si="235">G421</f>
        <v>494514</v>
      </c>
      <c r="F488">
        <f t="shared" si="235"/>
        <v>504866</v>
      </c>
      <c r="G488">
        <f t="shared" si="235"/>
        <v>635630</v>
      </c>
      <c r="H488">
        <f t="shared" si="235"/>
        <v>793061</v>
      </c>
      <c r="I488">
        <f t="shared" si="235"/>
        <v>839327</v>
      </c>
      <c r="J488">
        <f t="shared" si="235"/>
        <v>759767</v>
      </c>
      <c r="K488">
        <f t="shared" si="235"/>
        <v>726232</v>
      </c>
      <c r="L488">
        <f t="shared" si="235"/>
        <v>831152</v>
      </c>
      <c r="M488">
        <f t="shared" si="235"/>
        <v>677158</v>
      </c>
      <c r="N488">
        <f>P421</f>
        <v>576039</v>
      </c>
      <c r="O488">
        <f>Q421</f>
        <v>493665</v>
      </c>
      <c r="P488">
        <f>R421</f>
        <v>413272</v>
      </c>
      <c r="Q488">
        <f>S421</f>
        <v>317552</v>
      </c>
      <c r="R488">
        <f>T421</f>
        <v>258434</v>
      </c>
      <c r="S488">
        <f>E421</f>
        <v>2058962</v>
      </c>
      <c r="W488" t="s">
        <v>1000</v>
      </c>
      <c r="X488">
        <f t="shared" ref="X488:AL488" si="236">Y421</f>
        <v>6.2047442833167086</v>
      </c>
      <c r="Y488">
        <f t="shared" si="236"/>
        <v>4.5446550029031663</v>
      </c>
      <c r="Z488">
        <f t="shared" si="236"/>
        <v>4.639791376372985</v>
      </c>
      <c r="AA488">
        <f t="shared" si="236"/>
        <v>5.8415314015282478</v>
      </c>
      <c r="AB488">
        <f t="shared" si="236"/>
        <v>7.2883450038975406</v>
      </c>
      <c r="AC488">
        <f t="shared" si="236"/>
        <v>7.7135362186342675</v>
      </c>
      <c r="AD488">
        <f t="shared" si="236"/>
        <v>6.982368340614685</v>
      </c>
      <c r="AE488">
        <f t="shared" si="236"/>
        <v>6.6741768525630665</v>
      </c>
      <c r="AF488">
        <f t="shared" si="236"/>
        <v>7.6384067892374592</v>
      </c>
      <c r="AG488">
        <f t="shared" si="236"/>
        <v>6.2231797127197659</v>
      </c>
      <c r="AH488">
        <f t="shared" si="236"/>
        <v>5.2938815144107894</v>
      </c>
      <c r="AI488">
        <f t="shared" si="236"/>
        <v>4.536852570419021</v>
      </c>
      <c r="AJ488">
        <f t="shared" si="236"/>
        <v>3.798029302223592</v>
      </c>
      <c r="AK488">
        <f t="shared" si="236"/>
        <v>2.9183486928214495</v>
      </c>
      <c r="AL488">
        <f t="shared" si="236"/>
        <v>2.3750457439430974</v>
      </c>
      <c r="AM488">
        <f>X421</f>
        <v>18.922157823817951</v>
      </c>
    </row>
    <row r="489" spans="1:39" x14ac:dyDescent="0.3">
      <c r="B489" t="str">
        <f>B488&amp;" Proportion of total population and % change"</f>
        <v>Predominantly Rural Proportion of total population and % change</v>
      </c>
      <c r="C489" t="s">
        <v>998</v>
      </c>
      <c r="D489">
        <f t="shared" ref="D489:M489" si="237">F1034</f>
        <v>611375</v>
      </c>
      <c r="E489">
        <f t="shared" si="237"/>
        <v>550714</v>
      </c>
      <c r="F489">
        <f t="shared" si="237"/>
        <v>608659</v>
      </c>
      <c r="G489">
        <f t="shared" si="237"/>
        <v>636975</v>
      </c>
      <c r="H489">
        <f t="shared" si="237"/>
        <v>657226</v>
      </c>
      <c r="I489">
        <f t="shared" si="237"/>
        <v>652923</v>
      </c>
      <c r="J489">
        <f t="shared" si="237"/>
        <v>801259</v>
      </c>
      <c r="K489">
        <f t="shared" si="237"/>
        <v>903880</v>
      </c>
      <c r="L489">
        <f t="shared" si="237"/>
        <v>889827</v>
      </c>
      <c r="M489">
        <f t="shared" si="237"/>
        <v>792403</v>
      </c>
      <c r="N489">
        <f>P1034</f>
        <v>760698</v>
      </c>
      <c r="O489">
        <f>Q1034</f>
        <v>796218</v>
      </c>
      <c r="P489">
        <f>R1034</f>
        <v>549318</v>
      </c>
      <c r="Q489">
        <f>S1034</f>
        <v>392338</v>
      </c>
      <c r="R489">
        <f>T1034</f>
        <v>381723</v>
      </c>
      <c r="S489">
        <f>E1034</f>
        <v>2880295</v>
      </c>
      <c r="W489" t="s">
        <v>1001</v>
      </c>
      <c r="X489">
        <f>Y1034</f>
        <v>5.1218915950963213</v>
      </c>
      <c r="Y489">
        <f t="shared" ref="Y489:AG489" si="238">Z1034</f>
        <v>4.6136943903526895</v>
      </c>
      <c r="Z489">
        <f t="shared" si="238"/>
        <v>5.0991378718130962</v>
      </c>
      <c r="AA489">
        <f t="shared" si="238"/>
        <v>5.3363596790619168</v>
      </c>
      <c r="AB489">
        <f t="shared" si="238"/>
        <v>5.506015662202044</v>
      </c>
      <c r="AC489">
        <f t="shared" si="238"/>
        <v>5.4699665932448589</v>
      </c>
      <c r="AD489">
        <f t="shared" si="238"/>
        <v>6.7126750972730047</v>
      </c>
      <c r="AE489">
        <f t="shared" si="238"/>
        <v>7.572398895891495</v>
      </c>
      <c r="AF489">
        <f t="shared" si="238"/>
        <v>7.4546676465177253</v>
      </c>
      <c r="AG489">
        <f t="shared" si="238"/>
        <v>6.6384825444761564</v>
      </c>
      <c r="AH489">
        <f>AI1034</f>
        <v>6.3728688490804846</v>
      </c>
      <c r="AI489">
        <f t="shared" ref="AI489:AL489" si="239">AJ1034</f>
        <v>6.6704433155827481</v>
      </c>
      <c r="AJ489">
        <f t="shared" si="239"/>
        <v>4.6019991776489402</v>
      </c>
      <c r="AK489">
        <f t="shared" si="239"/>
        <v>3.2868741846442862</v>
      </c>
      <c r="AL489">
        <f t="shared" si="239"/>
        <v>3.1979453287343333</v>
      </c>
      <c r="AM489">
        <f>X1034</f>
        <v>24.130130855690794</v>
      </c>
    </row>
    <row r="490" spans="1:39" x14ac:dyDescent="0.3">
      <c r="C490" t="s">
        <v>1002</v>
      </c>
      <c r="D490" s="22">
        <f>(100*(D489-D488)/D488)</f>
        <v>-9.4463172737398402</v>
      </c>
      <c r="E490" s="22">
        <f t="shared" ref="E490:R490" si="240">(100*(E489-E488)/E488)</f>
        <v>11.364693416162131</v>
      </c>
      <c r="F490" s="22">
        <f t="shared" si="240"/>
        <v>20.558524440148474</v>
      </c>
      <c r="G490" s="22">
        <f t="shared" si="240"/>
        <v>0.21160108868366817</v>
      </c>
      <c r="H490" s="22">
        <f t="shared" si="240"/>
        <v>-17.127938456184328</v>
      </c>
      <c r="I490" s="22">
        <f t="shared" si="240"/>
        <v>-22.208745816588767</v>
      </c>
      <c r="J490" s="22">
        <f t="shared" si="240"/>
        <v>5.4611479572026687</v>
      </c>
      <c r="K490" s="22">
        <f t="shared" si="240"/>
        <v>24.461604556119809</v>
      </c>
      <c r="L490" s="22">
        <f t="shared" si="240"/>
        <v>7.0594788919475615</v>
      </c>
      <c r="M490" s="22">
        <f t="shared" si="240"/>
        <v>17.018923205514813</v>
      </c>
      <c r="N490" s="22">
        <f t="shared" si="240"/>
        <v>32.056683662043717</v>
      </c>
      <c r="O490" s="22">
        <f t="shared" si="240"/>
        <v>61.287107653975873</v>
      </c>
      <c r="P490" s="22">
        <f t="shared" si="240"/>
        <v>32.919239629106258</v>
      </c>
      <c r="Q490" s="22">
        <f t="shared" si="240"/>
        <v>23.550788532271881</v>
      </c>
      <c r="R490" s="22">
        <f t="shared" si="240"/>
        <v>47.706184170813437</v>
      </c>
      <c r="S490" s="22">
        <f>(100*(S489-S488)/S488)</f>
        <v>39.890634212773236</v>
      </c>
    </row>
    <row r="492" spans="1:39" x14ac:dyDescent="0.3">
      <c r="B492" t="s">
        <v>818</v>
      </c>
      <c r="C492" t="s">
        <v>996</v>
      </c>
      <c r="D492">
        <f>F420</f>
        <v>407049</v>
      </c>
      <c r="E492">
        <f t="shared" ref="E492:M492" si="241">G420</f>
        <v>337203</v>
      </c>
      <c r="F492">
        <f t="shared" si="241"/>
        <v>342894</v>
      </c>
      <c r="G492">
        <f t="shared" si="241"/>
        <v>418703</v>
      </c>
      <c r="H492">
        <f t="shared" si="241"/>
        <v>498534</v>
      </c>
      <c r="I492">
        <f t="shared" si="241"/>
        <v>514619</v>
      </c>
      <c r="J492">
        <f t="shared" si="241"/>
        <v>455264</v>
      </c>
      <c r="K492">
        <f t="shared" si="241"/>
        <v>421206</v>
      </c>
      <c r="L492">
        <f t="shared" si="241"/>
        <v>467779</v>
      </c>
      <c r="M492">
        <f t="shared" si="241"/>
        <v>372820</v>
      </c>
      <c r="N492">
        <f>P420</f>
        <v>313442</v>
      </c>
      <c r="O492">
        <f>Q420</f>
        <v>266360</v>
      </c>
      <c r="P492">
        <f>R420</f>
        <v>220667</v>
      </c>
      <c r="Q492">
        <f>S420</f>
        <v>168607</v>
      </c>
      <c r="R492">
        <f>T420</f>
        <v>136816</v>
      </c>
      <c r="S492">
        <f>E420</f>
        <v>1105892</v>
      </c>
      <c r="W492" t="s">
        <v>1000</v>
      </c>
      <c r="X492">
        <f t="shared" ref="X492:AL492" si="242">Y420</f>
        <v>6.2474828897898647</v>
      </c>
      <c r="Y492">
        <f t="shared" si="242"/>
        <v>5.1754702084658399</v>
      </c>
      <c r="Z492">
        <f t="shared" si="242"/>
        <v>5.2628170024041472</v>
      </c>
      <c r="AA492">
        <f t="shared" si="242"/>
        <v>6.426351197039387</v>
      </c>
      <c r="AB492">
        <f t="shared" si="242"/>
        <v>7.6516159847549075</v>
      </c>
      <c r="AC492">
        <f t="shared" si="242"/>
        <v>7.8984923123770603</v>
      </c>
      <c r="AD492">
        <f t="shared" si="242"/>
        <v>6.9874979433367796</v>
      </c>
      <c r="AE492">
        <f t="shared" si="242"/>
        <v>6.4647678242099342</v>
      </c>
      <c r="AF492">
        <f t="shared" si="242"/>
        <v>7.1795810791895152</v>
      </c>
      <c r="AG492">
        <f t="shared" si="242"/>
        <v>5.7221282228219632</v>
      </c>
      <c r="AH492">
        <f t="shared" si="242"/>
        <v>4.8107808444229434</v>
      </c>
      <c r="AI492">
        <f t="shared" si="242"/>
        <v>4.0881553388521485</v>
      </c>
      <c r="AJ492">
        <f t="shared" si="242"/>
        <v>3.3868485289025645</v>
      </c>
      <c r="AK492">
        <f t="shared" si="242"/>
        <v>2.5878195195143574</v>
      </c>
      <c r="AL492">
        <f t="shared" si="242"/>
        <v>2.0998838445727421</v>
      </c>
      <c r="AM492">
        <f>X420</f>
        <v>16.973488076264754</v>
      </c>
    </row>
    <row r="493" spans="1:39" x14ac:dyDescent="0.3">
      <c r="C493" t="s">
        <v>998</v>
      </c>
      <c r="D493">
        <f>F1033</f>
        <v>382634</v>
      </c>
      <c r="E493">
        <f t="shared" ref="E493:M493" si="243">G1033</f>
        <v>364614</v>
      </c>
      <c r="F493">
        <f t="shared" si="243"/>
        <v>399385</v>
      </c>
      <c r="G493">
        <f t="shared" si="243"/>
        <v>411849</v>
      </c>
      <c r="H493">
        <f t="shared" si="243"/>
        <v>431969</v>
      </c>
      <c r="I493">
        <f t="shared" si="243"/>
        <v>425084</v>
      </c>
      <c r="J493">
        <f t="shared" si="243"/>
        <v>495418</v>
      </c>
      <c r="K493">
        <f t="shared" si="243"/>
        <v>536085</v>
      </c>
      <c r="L493">
        <f t="shared" si="243"/>
        <v>506706</v>
      </c>
      <c r="M493">
        <f t="shared" si="243"/>
        <v>430508</v>
      </c>
      <c r="N493">
        <f>P1033</f>
        <v>395410</v>
      </c>
      <c r="O493">
        <f t="shared" ref="O493:R493" si="244">Q1033</f>
        <v>411351</v>
      </c>
      <c r="P493">
        <f t="shared" si="244"/>
        <v>287972</v>
      </c>
      <c r="Q493">
        <f t="shared" si="244"/>
        <v>210316</v>
      </c>
      <c r="R493">
        <f t="shared" si="244"/>
        <v>205355</v>
      </c>
      <c r="S493">
        <f>E1033</f>
        <v>1510404</v>
      </c>
      <c r="W493" t="s">
        <v>1001</v>
      </c>
      <c r="X493">
        <f t="shared" ref="X493" si="245">Y1033</f>
        <v>5.3567246189622679</v>
      </c>
      <c r="Y493">
        <f t="shared" ref="Y493" si="246">Z1033</f>
        <v>5.104451748193596</v>
      </c>
      <c r="Z493">
        <f t="shared" ref="Z493" si="247">AA1033</f>
        <v>5.5912319917839124</v>
      </c>
      <c r="AA493">
        <f t="shared" ref="AA493" si="248">AB1033</f>
        <v>5.7657230606663052</v>
      </c>
      <c r="AB493">
        <f t="shared" ref="AB493" si="249">AC1033</f>
        <v>6.0473951006144571</v>
      </c>
      <c r="AC493">
        <f t="shared" ref="AC493" si="250">AD1033</f>
        <v>5.9510078245188787</v>
      </c>
      <c r="AD493">
        <f t="shared" ref="AD493" si="251">AE1033</f>
        <v>6.9356559983614865</v>
      </c>
      <c r="AE493">
        <f t="shared" ref="AE493" si="252">AF1033</f>
        <v>7.5049779093242828</v>
      </c>
      <c r="AF493">
        <f t="shared" ref="AF493" si="253">AG1033</f>
        <v>7.0936835325033716</v>
      </c>
      <c r="AG493">
        <f t="shared" ref="AG493" si="254">AH1033</f>
        <v>6.0269416786281615</v>
      </c>
      <c r="AH493">
        <f>AI1033</f>
        <v>5.5355835644084701</v>
      </c>
      <c r="AI493">
        <f t="shared" ref="AI493:AL493" si="255">AJ1033</f>
        <v>5.7587512576894575</v>
      </c>
      <c r="AJ493">
        <f t="shared" si="255"/>
        <v>4.0314940699775823</v>
      </c>
      <c r="AK493">
        <f t="shared" si="255"/>
        <v>2.944340792929192</v>
      </c>
      <c r="AL493">
        <f t="shared" si="255"/>
        <v>2.8748887556437657</v>
      </c>
      <c r="AM493">
        <f>X1033</f>
        <v>21.145058440648466</v>
      </c>
    </row>
    <row r="494" spans="1:39" x14ac:dyDescent="0.3">
      <c r="C494" t="s">
        <v>999</v>
      </c>
      <c r="D494" s="22">
        <f>(100*(D493-D492)/D492)</f>
        <v>-5.998049374890984</v>
      </c>
      <c r="E494" s="22">
        <f t="shared" ref="E494:R494" si="256">(100*(E493-E492)/E492)</f>
        <v>8.1289312372665723</v>
      </c>
      <c r="F494" s="22">
        <f t="shared" si="256"/>
        <v>16.474770628824068</v>
      </c>
      <c r="G494" s="22">
        <f t="shared" si="256"/>
        <v>-1.6369598498219502</v>
      </c>
      <c r="H494" s="22">
        <f t="shared" si="256"/>
        <v>-13.352148499400242</v>
      </c>
      <c r="I494" s="22">
        <f t="shared" si="256"/>
        <v>-17.398308263006225</v>
      </c>
      <c r="J494" s="22">
        <f t="shared" si="256"/>
        <v>8.8199374428902786</v>
      </c>
      <c r="K494" s="22">
        <f t="shared" si="256"/>
        <v>27.273828008148033</v>
      </c>
      <c r="L494" s="22">
        <f t="shared" si="256"/>
        <v>8.3216647177406422</v>
      </c>
      <c r="M494" s="22">
        <f t="shared" si="256"/>
        <v>15.473418808003862</v>
      </c>
      <c r="N494" s="22">
        <f t="shared" si="256"/>
        <v>26.150930634694777</v>
      </c>
      <c r="O494" s="22">
        <f t="shared" si="256"/>
        <v>54.434224358011711</v>
      </c>
      <c r="P494" s="22">
        <f t="shared" si="256"/>
        <v>30.500709213430191</v>
      </c>
      <c r="Q494" s="22">
        <f t="shared" si="256"/>
        <v>24.737407106466517</v>
      </c>
      <c r="R494" s="22">
        <f t="shared" si="256"/>
        <v>50.095749035200562</v>
      </c>
      <c r="S494" s="22">
        <f>(100*(S493-S492)/S492)</f>
        <v>36.577893682204049</v>
      </c>
    </row>
    <row r="497" spans="2:39" x14ac:dyDescent="0.3">
      <c r="B497" t="str">
        <f>'front sheet'!B6</f>
        <v>Shire District</v>
      </c>
      <c r="C497" t="s">
        <v>996</v>
      </c>
      <c r="D497">
        <f>SUMIFS(F$429:F$445,$B$429:$B$445,$B$498,$C$429:$C$445,$B$497)</f>
        <v>464644</v>
      </c>
      <c r="E497">
        <f t="shared" ref="E497:M497" si="257">SUMIFS(G$429:G$445,$B$429:$B$445,$B$498,$C$429:$C$445,$B$497)</f>
        <v>333256</v>
      </c>
      <c r="F497">
        <f t="shared" si="257"/>
        <v>346905</v>
      </c>
      <c r="G497">
        <f t="shared" si="257"/>
        <v>439579</v>
      </c>
      <c r="H497">
        <f t="shared" si="257"/>
        <v>551562</v>
      </c>
      <c r="I497">
        <f t="shared" si="257"/>
        <v>583149</v>
      </c>
      <c r="J497">
        <f t="shared" si="257"/>
        <v>525802</v>
      </c>
      <c r="K497">
        <f t="shared" si="257"/>
        <v>502767</v>
      </c>
      <c r="L497">
        <f t="shared" si="257"/>
        <v>577364</v>
      </c>
      <c r="M497">
        <f t="shared" si="257"/>
        <v>470019</v>
      </c>
      <c r="N497">
        <f>SUMIFS(P$429:P$445,$B$429:$B$445,$B$498,$C$429:$C$445,$B$497)</f>
        <v>398600</v>
      </c>
      <c r="O497">
        <f>SUMIFS(Q$429:Q$445,$B$429:$B$445,$B$498,$C$429:$C$445,$B$497)</f>
        <v>341405</v>
      </c>
      <c r="P497">
        <f>SUMIFS(R$429:R$445,$B$429:$B$445,$B$498,$C$429:$C$445,$B$497)</f>
        <v>287114</v>
      </c>
      <c r="Q497">
        <f>SUMIFS(S$429:S$445,$B$429:$B$445,$B$498,$C$429:$C$445,$B$497)</f>
        <v>221657</v>
      </c>
      <c r="R497">
        <f>SUMIFS(T$429:T$445,$B$429:$B$445,$B$498,$C$429:$C$445,$B$497)</f>
        <v>181667</v>
      </c>
      <c r="S497">
        <f>SUMIFS(E$429:E$445,$B$429:$B$445,$B$498,$C$429:$C$445,$B$497)</f>
        <v>1430443</v>
      </c>
      <c r="W497" t="s">
        <v>1000</v>
      </c>
      <c r="X497">
        <f t="shared" ref="X497:AL497" si="258">SUMIFS(Y$429:Y$445,$B$429:$B$445,$B$498,$C$429:$C$445,$B$497)</f>
        <v>6.1633183049800229</v>
      </c>
      <c r="Y497">
        <f t="shared" si="258"/>
        <v>4.4205086152934774</v>
      </c>
      <c r="Z497">
        <f t="shared" si="258"/>
        <v>4.601557184832032</v>
      </c>
      <c r="AA497">
        <f t="shared" si="258"/>
        <v>5.830841024924057</v>
      </c>
      <c r="AB497">
        <f t="shared" si="258"/>
        <v>7.3162510888581176</v>
      </c>
      <c r="AC497">
        <f t="shared" si="258"/>
        <v>7.7352401112051279</v>
      </c>
      <c r="AD497">
        <f t="shared" si="258"/>
        <v>6.97455490955464</v>
      </c>
      <c r="AE497">
        <f t="shared" si="258"/>
        <v>6.6690047740633496</v>
      </c>
      <c r="AF497">
        <f t="shared" si="258"/>
        <v>7.6585043814974174</v>
      </c>
      <c r="AG497">
        <f t="shared" si="258"/>
        <v>6.2346155473618632</v>
      </c>
      <c r="AH497">
        <f t="shared" si="258"/>
        <v>5.2872708490049094</v>
      </c>
      <c r="AI497">
        <f t="shared" si="258"/>
        <v>4.528601867045964</v>
      </c>
      <c r="AJ497">
        <f t="shared" si="258"/>
        <v>3.8084532928780619</v>
      </c>
      <c r="AK497">
        <f t="shared" si="258"/>
        <v>2.940192159001207</v>
      </c>
      <c r="AL497">
        <f t="shared" si="258"/>
        <v>2.4097406756803181</v>
      </c>
      <c r="AM497">
        <f>SUMIFS(X$429:X$445,$B$429:$B$445,$B$498,$C$429:$C$445,$B$497)</f>
        <v>18.97425884361046</v>
      </c>
    </row>
    <row r="498" spans="2:39" x14ac:dyDescent="0.3">
      <c r="B498" t="str">
        <f>'front sheet'!B8</f>
        <v>Predominantly Rural</v>
      </c>
      <c r="C498" t="s">
        <v>998</v>
      </c>
      <c r="D498">
        <f t="shared" ref="D498:M498" si="259">SUMIFS(F$1042:F$1058,$B$1042:$B$1058,$B$498,$C$1042:$C$1058,$B$497)</f>
        <v>423884</v>
      </c>
      <c r="E498">
        <f t="shared" si="259"/>
        <v>374211</v>
      </c>
      <c r="F498">
        <f t="shared" si="259"/>
        <v>419492</v>
      </c>
      <c r="G498">
        <f t="shared" si="259"/>
        <v>440653</v>
      </c>
      <c r="H498">
        <f t="shared" si="259"/>
        <v>456403</v>
      </c>
      <c r="I498">
        <f t="shared" si="259"/>
        <v>456402</v>
      </c>
      <c r="J498">
        <f t="shared" si="259"/>
        <v>561513</v>
      </c>
      <c r="K498">
        <f t="shared" si="259"/>
        <v>632007</v>
      </c>
      <c r="L498">
        <f t="shared" si="259"/>
        <v>618146</v>
      </c>
      <c r="M498">
        <f t="shared" si="259"/>
        <v>546634</v>
      </c>
      <c r="N498">
        <f>SUMIFS(P$1042:P$1058,$B$1042:$B$1058,$B$498,$C$1042:$C$1058,$B$497)</f>
        <v>526727</v>
      </c>
      <c r="O498">
        <f>SUMIFS(Q$1042:Q$1058,$B$1042:$B$1058,$B$498,$C$1042:$C$1058,$B$497)</f>
        <v>554651</v>
      </c>
      <c r="P498">
        <f>SUMIFS(R$1042:R$1058,$B$1042:$B$1058,$B$498,$C$1042:$C$1058,$B$497)</f>
        <v>384010</v>
      </c>
      <c r="Q498">
        <f>SUMIFS(S$1042:S$1058,$B$1042:$B$1058,$B$498,$C$1042:$C$1058,$B$497)</f>
        <v>274200</v>
      </c>
      <c r="R498">
        <f>SUMIFS(T$1042:T$1058,$B$1042:$B$1058,$B$498,$C$1042:$C$1058,$B$497)</f>
        <v>270034</v>
      </c>
      <c r="S498">
        <f>SUMIFS(E$1042:E$1058,$B$1042:$B$1058,$B$498,$C$1042:$C$1058,$B$497)</f>
        <v>2009622</v>
      </c>
      <c r="W498" t="s">
        <v>1001</v>
      </c>
      <c r="X498">
        <f t="shared" ref="X498:AL498" si="260">SUMIFS(Y$1042:Y$1058,$B$1042:$B$1058,$B$498,$C$1042:$C$1058,$B$497)</f>
        <v>5.1032302415427528</v>
      </c>
      <c r="Y498">
        <f t="shared" si="260"/>
        <v>4.5052063581497652</v>
      </c>
      <c r="Z498">
        <f t="shared" si="260"/>
        <v>5.0503540130914413</v>
      </c>
      <c r="AA498">
        <f t="shared" si="260"/>
        <v>5.3051158232595208</v>
      </c>
      <c r="AB498">
        <f t="shared" si="260"/>
        <v>5.4947334457795929</v>
      </c>
      <c r="AC498">
        <f t="shared" si="260"/>
        <v>5.494721406565465</v>
      </c>
      <c r="AD498">
        <f t="shared" si="260"/>
        <v>6.7601752428008508</v>
      </c>
      <c r="AE498">
        <f t="shared" si="260"/>
        <v>7.60886760355831</v>
      </c>
      <c r="AF498">
        <f t="shared" si="260"/>
        <v>7.4419920565265185</v>
      </c>
      <c r="AG498">
        <f t="shared" si="260"/>
        <v>6.5810437757864921</v>
      </c>
      <c r="AH498">
        <f t="shared" si="260"/>
        <v>6.3413791401352482</v>
      </c>
      <c r="AI498">
        <f t="shared" si="260"/>
        <v>6.6775621554527405</v>
      </c>
      <c r="AJ498">
        <f t="shared" si="260"/>
        <v>4.6231786173925711</v>
      </c>
      <c r="AK498">
        <f t="shared" si="260"/>
        <v>3.3011525139684981</v>
      </c>
      <c r="AL498">
        <f t="shared" si="260"/>
        <v>3.2509971479101729</v>
      </c>
      <c r="AM498">
        <f>SUMIFS(X$1042:X$1058,$B$1042:$B$1058,$B$498,$C$1042:$C$1058,$B$497)</f>
        <v>24.194269574859231</v>
      </c>
    </row>
    <row r="499" spans="2:39" x14ac:dyDescent="0.3">
      <c r="C499" t="s">
        <v>999</v>
      </c>
      <c r="D499" s="22">
        <f>(100*(D498-D497)/D497)</f>
        <v>-8.7723074009349098</v>
      </c>
      <c r="E499" s="22">
        <f t="shared" ref="E499:R499" si="261">(100*(E498-E497)/E497)</f>
        <v>12.289351129462036</v>
      </c>
      <c r="F499" s="22">
        <f t="shared" si="261"/>
        <v>20.924172323835055</v>
      </c>
      <c r="G499" s="22">
        <f t="shared" si="261"/>
        <v>0.24432468339024385</v>
      </c>
      <c r="H499" s="22">
        <f t="shared" si="261"/>
        <v>-17.252638869247701</v>
      </c>
      <c r="I499" s="22">
        <f t="shared" si="261"/>
        <v>-21.734925379276994</v>
      </c>
      <c r="J499" s="22">
        <f t="shared" si="261"/>
        <v>6.7917200771393036</v>
      </c>
      <c r="K499" s="22">
        <f t="shared" si="261"/>
        <v>25.705744410432665</v>
      </c>
      <c r="L499" s="22">
        <f t="shared" si="261"/>
        <v>7.0634816164499341</v>
      </c>
      <c r="M499" s="22">
        <f t="shared" si="261"/>
        <v>16.300404877249644</v>
      </c>
      <c r="N499" s="22">
        <f t="shared" si="261"/>
        <v>32.144254892122426</v>
      </c>
      <c r="O499" s="22">
        <f t="shared" si="261"/>
        <v>62.461299629472329</v>
      </c>
      <c r="P499" s="22">
        <f t="shared" si="261"/>
        <v>33.748267238797133</v>
      </c>
      <c r="Q499" s="22">
        <f t="shared" si="261"/>
        <v>23.704642758857155</v>
      </c>
      <c r="R499" s="22">
        <f t="shared" si="261"/>
        <v>48.642296069181526</v>
      </c>
      <c r="S499" s="22">
        <f>(100*(S498-S497)/S497)</f>
        <v>40.48948472606039</v>
      </c>
    </row>
    <row r="501" spans="2:39" x14ac:dyDescent="0.3">
      <c r="D501">
        <v>4</v>
      </c>
      <c r="E501">
        <v>5</v>
      </c>
      <c r="F501">
        <v>6</v>
      </c>
      <c r="G501">
        <v>7</v>
      </c>
      <c r="H501">
        <v>8</v>
      </c>
      <c r="I501">
        <v>9</v>
      </c>
      <c r="J501">
        <v>10</v>
      </c>
      <c r="K501">
        <v>11</v>
      </c>
      <c r="L501">
        <v>12</v>
      </c>
      <c r="M501">
        <v>13</v>
      </c>
      <c r="N501">
        <v>14</v>
      </c>
      <c r="O501">
        <v>15</v>
      </c>
      <c r="P501">
        <v>16</v>
      </c>
      <c r="Q501">
        <v>17</v>
      </c>
      <c r="R501">
        <v>18</v>
      </c>
      <c r="S501">
        <v>3</v>
      </c>
      <c r="T501">
        <v>19</v>
      </c>
      <c r="U501">
        <v>20</v>
      </c>
      <c r="V501">
        <v>21</v>
      </c>
      <c r="W501">
        <v>22</v>
      </c>
      <c r="X501">
        <v>23</v>
      </c>
      <c r="Y501">
        <v>24</v>
      </c>
      <c r="Z501">
        <v>25</v>
      </c>
      <c r="AA501">
        <v>26</v>
      </c>
      <c r="AB501">
        <v>27</v>
      </c>
      <c r="AC501">
        <v>28</v>
      </c>
      <c r="AD501">
        <v>29</v>
      </c>
      <c r="AE501">
        <v>30</v>
      </c>
      <c r="AF501">
        <v>31</v>
      </c>
      <c r="AG501">
        <v>32</v>
      </c>
      <c r="AH501">
        <v>33</v>
      </c>
      <c r="AI501">
        <v>34</v>
      </c>
      <c r="AJ501">
        <v>35</v>
      </c>
      <c r="AK501">
        <v>36</v>
      </c>
      <c r="AL501">
        <v>37</v>
      </c>
      <c r="AM501">
        <v>22</v>
      </c>
    </row>
    <row r="502" spans="2:39" x14ac:dyDescent="0.3">
      <c r="B502" t="str">
        <f>'front sheet'!B6</f>
        <v>Shire District</v>
      </c>
      <c r="C502" t="s">
        <v>996</v>
      </c>
      <c r="D502">
        <f>VLOOKUP($B$502,$C$422:$T$426,D$501,FALSE)</f>
        <v>1232434</v>
      </c>
      <c r="E502">
        <f t="shared" ref="E502:R502" si="262">VLOOKUP($B$502,$C$422:$T$426,E$501,FALSE)</f>
        <v>1061072</v>
      </c>
      <c r="F502">
        <f t="shared" si="262"/>
        <v>1044688</v>
      </c>
      <c r="G502">
        <f t="shared" si="262"/>
        <v>1241988</v>
      </c>
      <c r="H502">
        <f t="shared" si="262"/>
        <v>1470209</v>
      </c>
      <c r="I502">
        <f t="shared" si="262"/>
        <v>1513096</v>
      </c>
      <c r="J502">
        <f t="shared" si="262"/>
        <v>1339854</v>
      </c>
      <c r="K502">
        <f t="shared" si="262"/>
        <v>1250088</v>
      </c>
      <c r="L502">
        <f t="shared" si="262"/>
        <v>1396655</v>
      </c>
      <c r="M502">
        <f t="shared" si="262"/>
        <v>1117046</v>
      </c>
      <c r="N502">
        <f t="shared" si="262"/>
        <v>946666</v>
      </c>
      <c r="O502">
        <f t="shared" si="262"/>
        <v>818654</v>
      </c>
      <c r="P502">
        <f t="shared" si="262"/>
        <v>689497</v>
      </c>
      <c r="Q502">
        <f t="shared" si="262"/>
        <v>532181</v>
      </c>
      <c r="R502">
        <f t="shared" si="262"/>
        <v>432316</v>
      </c>
      <c r="S502">
        <f>VLOOKUP($B$502,$C$422:$T$426,S$501,FALSE)</f>
        <v>3419314</v>
      </c>
      <c r="W502" t="s">
        <v>1000</v>
      </c>
      <c r="X502">
        <f>VLOOKUP($B$502,$C$422:$AM$426,X$501,FALSE)</f>
        <v>6.3065741509642894</v>
      </c>
      <c r="Y502">
        <f t="shared" ref="Y502:AL502" si="263">VLOOKUP($B$502,$C$422:$AM$426,Y$501,FALSE)</f>
        <v>5.4296856850038058</v>
      </c>
      <c r="Z502">
        <f t="shared" si="263"/>
        <v>5.3458459735958126</v>
      </c>
      <c r="AA502">
        <f t="shared" si="263"/>
        <v>6.3554635920526668</v>
      </c>
      <c r="AB502">
        <f t="shared" si="263"/>
        <v>7.5233092205465422</v>
      </c>
      <c r="AC502">
        <f t="shared" si="263"/>
        <v>7.7427692854363501</v>
      </c>
      <c r="AD502">
        <f t="shared" si="263"/>
        <v>6.8562605400906724</v>
      </c>
      <c r="AE502">
        <f t="shared" si="263"/>
        <v>6.3969126681271753</v>
      </c>
      <c r="AF502">
        <f t="shared" si="263"/>
        <v>7.1469209067706911</v>
      </c>
      <c r="AG502">
        <f t="shared" si="263"/>
        <v>5.7161141521883172</v>
      </c>
      <c r="AH502">
        <f t="shared" si="263"/>
        <v>4.8442507470556313</v>
      </c>
      <c r="AI502">
        <f t="shared" si="263"/>
        <v>4.189191595642054</v>
      </c>
      <c r="AJ502">
        <f t="shared" si="263"/>
        <v>3.5282732847093028</v>
      </c>
      <c r="AK502">
        <f t="shared" si="263"/>
        <v>2.7232605869639483</v>
      </c>
      <c r="AL502">
        <f t="shared" si="263"/>
        <v>2.2122344163243453</v>
      </c>
      <c r="AM502">
        <f>VLOOKUP($B$502,$C$422:$AM$426,AM$501,FALSE)</f>
        <v>17.497210630695282</v>
      </c>
    </row>
    <row r="503" spans="2:39" x14ac:dyDescent="0.3">
      <c r="B503" t="str">
        <f>B502&amp;" Proportion of total population and % change"</f>
        <v>Shire District Proportion of total population and % change</v>
      </c>
      <c r="C503" t="s">
        <v>998</v>
      </c>
      <c r="D503">
        <f t="shared" ref="D503:R503" si="264">VLOOKUP($B$502,$C$1035:$T$1039,D$501,FALSE)</f>
        <v>1148260</v>
      </c>
      <c r="E503">
        <f t="shared" si="264"/>
        <v>1153274</v>
      </c>
      <c r="F503">
        <f t="shared" si="264"/>
        <v>1231972</v>
      </c>
      <c r="G503">
        <f t="shared" si="264"/>
        <v>1252382</v>
      </c>
      <c r="H503">
        <f t="shared" si="264"/>
        <v>1291056</v>
      </c>
      <c r="I503">
        <f t="shared" si="264"/>
        <v>1252779</v>
      </c>
      <c r="J503">
        <f t="shared" si="264"/>
        <v>1456364</v>
      </c>
      <c r="K503">
        <f t="shared" si="264"/>
        <v>1585009</v>
      </c>
      <c r="L503">
        <f t="shared" si="264"/>
        <v>1511093</v>
      </c>
      <c r="M503">
        <f t="shared" si="264"/>
        <v>1301865</v>
      </c>
      <c r="N503">
        <f t="shared" si="264"/>
        <v>1214485</v>
      </c>
      <c r="O503">
        <f t="shared" si="264"/>
        <v>1262220</v>
      </c>
      <c r="P503">
        <f t="shared" si="264"/>
        <v>877172</v>
      </c>
      <c r="Q503">
        <f t="shared" si="264"/>
        <v>639040</v>
      </c>
      <c r="R503">
        <f t="shared" si="264"/>
        <v>633413</v>
      </c>
      <c r="S503">
        <f>VLOOKUP($B$502,$C$1035:$T$1039,S$501,FALSE)</f>
        <v>4626330</v>
      </c>
      <c r="W503" t="s">
        <v>1001</v>
      </c>
      <c r="X503">
        <f>VLOOKUP($B$502,$C$1035:$AM$1039,X$501,FALSE)</f>
        <v>5.3360402803984002</v>
      </c>
      <c r="Y503">
        <f t="shared" ref="Y503:AL503" si="265">VLOOKUP($B$502,$C$1035:$AM$1039,Y$501,FALSE)</f>
        <v>5.3593406705242579</v>
      </c>
      <c r="Z503">
        <f t="shared" si="265"/>
        <v>5.725055489456202</v>
      </c>
      <c r="AA503">
        <f t="shared" si="265"/>
        <v>5.8199021114084868</v>
      </c>
      <c r="AB503">
        <f t="shared" si="265"/>
        <v>5.9996227511626614</v>
      </c>
      <c r="AC503">
        <f t="shared" si="265"/>
        <v>5.8217469967056479</v>
      </c>
      <c r="AD503">
        <f t="shared" si="265"/>
        <v>6.7678199771150576</v>
      </c>
      <c r="AE503">
        <f t="shared" si="265"/>
        <v>7.365641813521318</v>
      </c>
      <c r="AF503">
        <f t="shared" si="265"/>
        <v>7.0221492653476218</v>
      </c>
      <c r="AG503">
        <f t="shared" si="265"/>
        <v>6.0498528901475828</v>
      </c>
      <c r="AH503">
        <f t="shared" si="265"/>
        <v>5.6437922421225606</v>
      </c>
      <c r="AI503">
        <f t="shared" si="265"/>
        <v>5.8656199490746603</v>
      </c>
      <c r="AJ503">
        <f t="shared" si="265"/>
        <v>4.0762763876104939</v>
      </c>
      <c r="AK503">
        <f t="shared" si="265"/>
        <v>2.9696612098181543</v>
      </c>
      <c r="AL503">
        <f t="shared" si="265"/>
        <v>2.9435121680873602</v>
      </c>
      <c r="AM503">
        <f>VLOOKUP($B$502,$C$1035:$AM$1039,AM$501,FALSE)</f>
        <v>21.498861956713228</v>
      </c>
    </row>
    <row r="504" spans="2:39" x14ac:dyDescent="0.3">
      <c r="C504" t="s">
        <v>999</v>
      </c>
      <c r="D504" s="22">
        <f>(100*(D503-D502)/D502)</f>
        <v>-6.829899207584341</v>
      </c>
      <c r="E504" s="22">
        <f t="shared" ref="E504:R504" si="266">(100*(E503-E502)/E502)</f>
        <v>8.6895140009349028</v>
      </c>
      <c r="F504" s="22">
        <f t="shared" si="266"/>
        <v>17.927266322576692</v>
      </c>
      <c r="G504" s="22">
        <f t="shared" si="266"/>
        <v>0.8368840922778642</v>
      </c>
      <c r="H504" s="22">
        <f t="shared" si="266"/>
        <v>-12.185546408707877</v>
      </c>
      <c r="I504" s="22">
        <f t="shared" si="266"/>
        <v>-17.204261989986094</v>
      </c>
      <c r="J504" s="22">
        <f t="shared" si="266"/>
        <v>8.6957235639106951</v>
      </c>
      <c r="K504" s="22">
        <f t="shared" si="266"/>
        <v>26.791793857712417</v>
      </c>
      <c r="L504" s="22">
        <f t="shared" si="266"/>
        <v>8.1937199952744244</v>
      </c>
      <c r="M504" s="22">
        <f t="shared" si="266"/>
        <v>16.545334748971843</v>
      </c>
      <c r="N504" s="22">
        <f t="shared" si="266"/>
        <v>28.290759359689691</v>
      </c>
      <c r="O504" s="22">
        <f t="shared" si="266"/>
        <v>54.182352984288848</v>
      </c>
      <c r="P504" s="22">
        <f t="shared" si="266"/>
        <v>27.219117704645562</v>
      </c>
      <c r="Q504" s="22">
        <f t="shared" si="266"/>
        <v>20.079446654427723</v>
      </c>
      <c r="R504" s="22">
        <f t="shared" si="266"/>
        <v>46.516205738395065</v>
      </c>
      <c r="S504" s="22">
        <f>(100*(S503-S502)/S502)</f>
        <v>35.299946129545283</v>
      </c>
    </row>
    <row r="614" spans="1:39" x14ac:dyDescent="0.3">
      <c r="A614" t="s">
        <v>12</v>
      </c>
    </row>
    <row r="615" spans="1:39" x14ac:dyDescent="0.3">
      <c r="A615" t="s">
        <v>13</v>
      </c>
    </row>
    <row r="617" spans="1:39" x14ac:dyDescent="0.3">
      <c r="A617" t="s">
        <v>14</v>
      </c>
      <c r="D617">
        <v>2019</v>
      </c>
    </row>
    <row r="618" spans="1:39" x14ac:dyDescent="0.3">
      <c r="A618" t="s">
        <v>15</v>
      </c>
      <c r="D618" t="s">
        <v>16</v>
      </c>
      <c r="X618" t="s">
        <v>991</v>
      </c>
    </row>
    <row r="620" spans="1:39" x14ac:dyDescent="0.3">
      <c r="A620" t="s">
        <v>17</v>
      </c>
      <c r="D620" t="s">
        <v>18</v>
      </c>
      <c r="E620" t="s">
        <v>19</v>
      </c>
      <c r="F620" t="s">
        <v>20</v>
      </c>
      <c r="G620" t="s">
        <v>21</v>
      </c>
      <c r="H620" t="s">
        <v>22</v>
      </c>
      <c r="I620" t="s">
        <v>23</v>
      </c>
      <c r="J620" t="s">
        <v>24</v>
      </c>
      <c r="K620" t="s">
        <v>25</v>
      </c>
      <c r="L620" t="s">
        <v>26</v>
      </c>
      <c r="M620" t="s">
        <v>27</v>
      </c>
      <c r="N620" t="s">
        <v>28</v>
      </c>
      <c r="O620" t="s">
        <v>29</v>
      </c>
      <c r="P620" t="s">
        <v>30</v>
      </c>
      <c r="Q620" t="s">
        <v>31</v>
      </c>
      <c r="R620" t="s">
        <v>32</v>
      </c>
      <c r="S620" t="s">
        <v>33</v>
      </c>
      <c r="T620" t="s">
        <v>34</v>
      </c>
      <c r="X620" t="s">
        <v>19</v>
      </c>
      <c r="Y620" t="s">
        <v>20</v>
      </c>
      <c r="Z620" t="s">
        <v>21</v>
      </c>
      <c r="AA620" t="s">
        <v>22</v>
      </c>
      <c r="AB620" t="s">
        <v>23</v>
      </c>
      <c r="AC620" t="s">
        <v>24</v>
      </c>
      <c r="AD620" t="s">
        <v>25</v>
      </c>
      <c r="AE620" t="s">
        <v>26</v>
      </c>
      <c r="AF620" t="s">
        <v>27</v>
      </c>
      <c r="AG620" t="s">
        <v>28</v>
      </c>
      <c r="AH620" t="s">
        <v>29</v>
      </c>
      <c r="AI620" t="s">
        <v>30</v>
      </c>
      <c r="AJ620" t="s">
        <v>31</v>
      </c>
      <c r="AK620" t="s">
        <v>32</v>
      </c>
      <c r="AL620" t="s">
        <v>33</v>
      </c>
      <c r="AM620" t="s">
        <v>34</v>
      </c>
    </row>
    <row r="621" spans="1:39" x14ac:dyDescent="0.3">
      <c r="A621" t="s">
        <v>119</v>
      </c>
      <c r="B621" t="str">
        <f>VLOOKUP($A621,classification!$A$1:$D$339,2,FALSE)</f>
        <v>Predominantly Urban</v>
      </c>
      <c r="C621" t="str">
        <f>VLOOKUP($A621,classification!$A$1:$D$339,4,FALSE)</f>
        <v>London Borough</v>
      </c>
      <c r="D621">
        <v>270029</v>
      </c>
      <c r="E621">
        <v>32463</v>
      </c>
      <c r="F621">
        <v>15043</v>
      </c>
      <c r="G621">
        <v>23167</v>
      </c>
      <c r="H621">
        <v>29618</v>
      </c>
      <c r="I621">
        <v>27692</v>
      </c>
      <c r="J621">
        <v>22472</v>
      </c>
      <c r="K621">
        <v>18414</v>
      </c>
      <c r="L621">
        <v>17271</v>
      </c>
      <c r="M621">
        <v>15685</v>
      </c>
      <c r="N621">
        <v>13034</v>
      </c>
      <c r="O621">
        <v>10783</v>
      </c>
      <c r="P621">
        <v>9112</v>
      </c>
      <c r="Q621">
        <v>8603</v>
      </c>
      <c r="R621">
        <v>5890</v>
      </c>
      <c r="S621">
        <v>4244</v>
      </c>
      <c r="T621">
        <v>4614</v>
      </c>
      <c r="X621">
        <f>100*E621/$D621</f>
        <v>12.022042076962103</v>
      </c>
      <c r="Y621">
        <f t="shared" ref="Y621" si="267">100*F621/$D621</f>
        <v>5.570883127367801</v>
      </c>
      <c r="Z621">
        <f t="shared" ref="Z621" si="268">100*G621/$D621</f>
        <v>8.5794488740098291</v>
      </c>
      <c r="AA621">
        <f t="shared" ref="AA621" si="269">100*H621/$D621</f>
        <v>10.9684515366868</v>
      </c>
      <c r="AB621">
        <f t="shared" ref="AB621" si="270">100*I621/$D621</f>
        <v>10.255194812409037</v>
      </c>
      <c r="AC621">
        <f t="shared" ref="AC621" si="271">100*J621/$D621</f>
        <v>8.322069111095475</v>
      </c>
      <c r="AD621">
        <f t="shared" ref="AD621" si="272">100*K621/$D621</f>
        <v>6.8192675601509469</v>
      </c>
      <c r="AE621">
        <f t="shared" ref="AE621" si="273">100*L621/$D621</f>
        <v>6.3959796910702185</v>
      </c>
      <c r="AF621">
        <f t="shared" ref="AF621" si="274">100*M621/$D621</f>
        <v>5.8086353687937224</v>
      </c>
      <c r="AG621">
        <f t="shared" ref="AG621" si="275">100*N621/$D621</f>
        <v>4.8268889637779644</v>
      </c>
      <c r="AH621">
        <f t="shared" ref="AH621" si="276">100*O621/$D621</f>
        <v>3.993274796410756</v>
      </c>
      <c r="AI621">
        <f t="shared" ref="AI621" si="277">100*P621/$D621</f>
        <v>3.3744523736339431</v>
      </c>
      <c r="AJ621">
        <f t="shared" ref="AJ621" si="278">100*Q621/$D621</f>
        <v>3.1859541012261645</v>
      </c>
      <c r="AK621">
        <f t="shared" ref="AK621" si="279">100*R621/$D621</f>
        <v>2.1812471993748819</v>
      </c>
      <c r="AL621">
        <f t="shared" ref="AL621" si="280">100*S621/$D621</f>
        <v>1.5716830414511034</v>
      </c>
      <c r="AM621">
        <f t="shared" ref="AM621" si="281">100*T621/$D621</f>
        <v>1.708705361276011</v>
      </c>
    </row>
    <row r="622" spans="1:39" x14ac:dyDescent="0.3">
      <c r="A622" t="s">
        <v>120</v>
      </c>
      <c r="B622" t="str">
        <f>VLOOKUP($A622,classification!$A$1:$D$339,2,FALSE)</f>
        <v>Predominantly Urban</v>
      </c>
      <c r="C622" t="str">
        <f>VLOOKUP($A622,classification!$A$1:$D$339,4,FALSE)</f>
        <v>London Borough</v>
      </c>
      <c r="D622">
        <v>9721</v>
      </c>
      <c r="E622">
        <v>1642</v>
      </c>
      <c r="F622">
        <v>347</v>
      </c>
      <c r="G622">
        <v>889</v>
      </c>
      <c r="H622">
        <v>1063</v>
      </c>
      <c r="I622">
        <v>676</v>
      </c>
      <c r="J622">
        <v>633</v>
      </c>
      <c r="K622">
        <v>531</v>
      </c>
      <c r="L622">
        <v>644</v>
      </c>
      <c r="M622">
        <v>710</v>
      </c>
      <c r="N622">
        <v>629</v>
      </c>
      <c r="O622">
        <v>534</v>
      </c>
      <c r="P622">
        <v>491</v>
      </c>
      <c r="Q622">
        <v>439</v>
      </c>
      <c r="R622">
        <v>281</v>
      </c>
      <c r="S622">
        <v>208</v>
      </c>
      <c r="T622">
        <v>223</v>
      </c>
      <c r="X622">
        <f t="shared" ref="X622:X685" si="282">100*E622/$D622</f>
        <v>16.891266330624422</v>
      </c>
      <c r="Y622">
        <f t="shared" ref="Y622:Y685" si="283">100*F622/$D622</f>
        <v>3.5695916058018722</v>
      </c>
      <c r="Z622">
        <f t="shared" ref="Z622:Z685" si="284">100*G622/$D622</f>
        <v>9.1451496759592636</v>
      </c>
      <c r="AA622">
        <f t="shared" ref="AA622:AA685" si="285">100*H622/$D622</f>
        <v>10.935088982614957</v>
      </c>
      <c r="AB622">
        <f t="shared" ref="AB622:AB685" si="286">100*I622/$D622</f>
        <v>6.954017076432466</v>
      </c>
      <c r="AC622">
        <f t="shared" ref="AC622:AC685" si="287">100*J622/$D622</f>
        <v>6.5116757535233001</v>
      </c>
      <c r="AD622">
        <f t="shared" ref="AD622:AD685" si="288">100*K622/$D622</f>
        <v>5.4624009875527211</v>
      </c>
      <c r="AE622">
        <f t="shared" ref="AE622:AE685" si="289">100*L622/$D622</f>
        <v>6.62483283612797</v>
      </c>
      <c r="AF622">
        <f t="shared" ref="AF622:AF685" si="290">100*M622/$D622</f>
        <v>7.3037753317559924</v>
      </c>
      <c r="AG622">
        <f t="shared" ref="AG622:AG685" si="291">100*N622/$D622</f>
        <v>6.4705277234852385</v>
      </c>
      <c r="AH622">
        <f t="shared" ref="AH622:AH685" si="292">100*O622/$D622</f>
        <v>5.493262010081267</v>
      </c>
      <c r="AI622">
        <f t="shared" ref="AI622:AI685" si="293">100*P622/$D622</f>
        <v>5.050920687172102</v>
      </c>
      <c r="AJ622">
        <f t="shared" ref="AJ622:AJ685" si="294">100*Q622/$D622</f>
        <v>4.5159962966772964</v>
      </c>
      <c r="AK622">
        <f t="shared" ref="AK622:AK685" si="295">100*R622/$D622</f>
        <v>2.8906491101738503</v>
      </c>
      <c r="AL622">
        <f t="shared" ref="AL622:AL685" si="296">100*S622/$D622</f>
        <v>2.1396975619792205</v>
      </c>
      <c r="AM622">
        <f t="shared" ref="AM622:AM685" si="297">100*T622/$D622</f>
        <v>2.2940026746219524</v>
      </c>
    </row>
    <row r="623" spans="1:39" x14ac:dyDescent="0.3">
      <c r="A623" t="s">
        <v>121</v>
      </c>
      <c r="B623" t="str">
        <f>VLOOKUP($A623,classification!$A$1:$D$339,2,FALSE)</f>
        <v>Predominantly Urban</v>
      </c>
      <c r="C623" t="str">
        <f>VLOOKUP($A623,classification!$A$1:$D$339,4,FALSE)</f>
        <v>London Borough</v>
      </c>
      <c r="D623">
        <v>281120</v>
      </c>
      <c r="E623">
        <v>21692</v>
      </c>
      <c r="F623">
        <v>14160</v>
      </c>
      <c r="G623">
        <v>16666</v>
      </c>
      <c r="H623">
        <v>29438</v>
      </c>
      <c r="I623">
        <v>37718</v>
      </c>
      <c r="J623">
        <v>31316</v>
      </c>
      <c r="K623">
        <v>21311</v>
      </c>
      <c r="L623">
        <v>16700</v>
      </c>
      <c r="M623">
        <v>15091</v>
      </c>
      <c r="N623">
        <v>12352</v>
      </c>
      <c r="O623">
        <v>9549</v>
      </c>
      <c r="P623">
        <v>7036</v>
      </c>
      <c r="Q623">
        <v>5437</v>
      </c>
      <c r="R623">
        <v>3700</v>
      </c>
      <c r="S623">
        <v>2866</v>
      </c>
      <c r="T623">
        <v>2653</v>
      </c>
      <c r="X623">
        <f t="shared" si="282"/>
        <v>7.7162777461582239</v>
      </c>
      <c r="Y623">
        <f t="shared" si="283"/>
        <v>5.0369948776323277</v>
      </c>
      <c r="Z623">
        <f t="shared" si="284"/>
        <v>5.9284291405805352</v>
      </c>
      <c r="AA623">
        <f t="shared" si="285"/>
        <v>10.47168468981218</v>
      </c>
      <c r="AB623">
        <f t="shared" si="286"/>
        <v>13.417046101309049</v>
      </c>
      <c r="AC623">
        <f t="shared" si="287"/>
        <v>11.139726807057484</v>
      </c>
      <c r="AD623">
        <f t="shared" si="288"/>
        <v>7.5807484348320999</v>
      </c>
      <c r="AE623">
        <f t="shared" si="289"/>
        <v>5.9405236198064886</v>
      </c>
      <c r="AF623">
        <f t="shared" si="290"/>
        <v>5.3681701764371086</v>
      </c>
      <c r="AG623">
        <f t="shared" si="291"/>
        <v>4.393853158793398</v>
      </c>
      <c r="AH623">
        <f t="shared" si="292"/>
        <v>3.3967700626067159</v>
      </c>
      <c r="AI623">
        <f t="shared" si="293"/>
        <v>2.5028457598178715</v>
      </c>
      <c r="AJ623">
        <f t="shared" si="294"/>
        <v>1.9340495162208309</v>
      </c>
      <c r="AK623">
        <f t="shared" si="295"/>
        <v>1.3161639157655094</v>
      </c>
      <c r="AL623">
        <f t="shared" si="296"/>
        <v>1.0194934547524188</v>
      </c>
      <c r="AM623">
        <f t="shared" si="297"/>
        <v>0.94372509960159368</v>
      </c>
    </row>
    <row r="624" spans="1:39" x14ac:dyDescent="0.3">
      <c r="A624" t="s">
        <v>122</v>
      </c>
      <c r="B624" t="str">
        <f>VLOOKUP($A624,classification!$A$1:$D$339,2,FALSE)</f>
        <v>Predominantly Urban</v>
      </c>
      <c r="C624" t="str">
        <f>VLOOKUP($A624,classification!$A$1:$D$339,4,FALSE)</f>
        <v>London Borough</v>
      </c>
      <c r="D624">
        <v>185143</v>
      </c>
      <c r="E624">
        <v>20369</v>
      </c>
      <c r="F624">
        <v>7922</v>
      </c>
      <c r="G624">
        <v>15180</v>
      </c>
      <c r="H624">
        <v>18614</v>
      </c>
      <c r="I624">
        <v>18615</v>
      </c>
      <c r="J624">
        <v>15863</v>
      </c>
      <c r="K624">
        <v>14000</v>
      </c>
      <c r="L624">
        <v>13215</v>
      </c>
      <c r="M624">
        <v>11813</v>
      </c>
      <c r="N624">
        <v>9923</v>
      </c>
      <c r="O624">
        <v>7321</v>
      </c>
      <c r="P624">
        <v>5999</v>
      </c>
      <c r="Q624">
        <v>5365</v>
      </c>
      <c r="R624">
        <v>3731</v>
      </c>
      <c r="S624">
        <v>2679</v>
      </c>
      <c r="T624">
        <v>2595</v>
      </c>
      <c r="X624">
        <f t="shared" si="282"/>
        <v>11.001766202340892</v>
      </c>
      <c r="Y624">
        <f t="shared" si="283"/>
        <v>4.2788547231059235</v>
      </c>
      <c r="Z624">
        <f t="shared" si="284"/>
        <v>8.1990677476329115</v>
      </c>
      <c r="AA624">
        <f t="shared" si="285"/>
        <v>10.053850267090843</v>
      </c>
      <c r="AB624">
        <f t="shared" si="286"/>
        <v>10.054390390130871</v>
      </c>
      <c r="AC624">
        <f t="shared" si="287"/>
        <v>8.5679717839723892</v>
      </c>
      <c r="AD624">
        <f t="shared" si="288"/>
        <v>7.5617225603992591</v>
      </c>
      <c r="AE624">
        <f t="shared" si="289"/>
        <v>7.1377259739768721</v>
      </c>
      <c r="AF624">
        <f t="shared" si="290"/>
        <v>6.380473471856889</v>
      </c>
      <c r="AG624">
        <f t="shared" si="291"/>
        <v>5.3596409262029887</v>
      </c>
      <c r="AH624">
        <f t="shared" si="292"/>
        <v>3.9542407760487839</v>
      </c>
      <c r="AI624">
        <f t="shared" si="293"/>
        <v>3.2401981171310825</v>
      </c>
      <c r="AJ624">
        <f t="shared" si="294"/>
        <v>2.8977601097530017</v>
      </c>
      <c r="AK624">
        <f t="shared" si="295"/>
        <v>2.0151990623464027</v>
      </c>
      <c r="AL624">
        <f t="shared" si="296"/>
        <v>1.4469896242364011</v>
      </c>
      <c r="AM624">
        <f t="shared" si="297"/>
        <v>1.4016192888740056</v>
      </c>
    </row>
    <row r="625" spans="1:39" x14ac:dyDescent="0.3">
      <c r="A625" t="s">
        <v>123</v>
      </c>
      <c r="B625" t="str">
        <f>VLOOKUP($A625,classification!$A$1:$D$339,2,FALSE)</f>
        <v>Predominantly Urban</v>
      </c>
      <c r="C625" t="str">
        <f>VLOOKUP($A625,classification!$A$1:$D$339,4,FALSE)</f>
        <v>London Borough</v>
      </c>
      <c r="D625">
        <v>268647</v>
      </c>
      <c r="E625">
        <v>27993</v>
      </c>
      <c r="F625">
        <v>14429</v>
      </c>
      <c r="G625">
        <v>16816</v>
      </c>
      <c r="H625">
        <v>22760</v>
      </c>
      <c r="I625">
        <v>24984</v>
      </c>
      <c r="J625">
        <v>25472</v>
      </c>
      <c r="K625">
        <v>22049</v>
      </c>
      <c r="L625">
        <v>19182</v>
      </c>
      <c r="M625">
        <v>18035</v>
      </c>
      <c r="N625">
        <v>14900</v>
      </c>
      <c r="O625">
        <v>11088</v>
      </c>
      <c r="P625">
        <v>8823</v>
      </c>
      <c r="Q625">
        <v>7154</v>
      </c>
      <c r="R625">
        <v>4858</v>
      </c>
      <c r="S625">
        <v>3854</v>
      </c>
      <c r="T625">
        <v>3304</v>
      </c>
      <c r="X625">
        <f t="shared" si="282"/>
        <v>10.419993523099086</v>
      </c>
      <c r="Y625">
        <f t="shared" si="283"/>
        <v>5.3709886952022545</v>
      </c>
      <c r="Z625">
        <f t="shared" si="284"/>
        <v>6.2595152746913234</v>
      </c>
      <c r="AA625">
        <f t="shared" si="285"/>
        <v>8.4720841848224619</v>
      </c>
      <c r="AB625">
        <f t="shared" si="286"/>
        <v>9.2999363476979084</v>
      </c>
      <c r="AC625">
        <f t="shared" si="287"/>
        <v>9.4815873618540323</v>
      </c>
      <c r="AD625">
        <f t="shared" si="288"/>
        <v>8.2074246129679462</v>
      </c>
      <c r="AE625">
        <f t="shared" si="289"/>
        <v>7.140224904800724</v>
      </c>
      <c r="AF625">
        <f t="shared" si="290"/>
        <v>6.7132705743968852</v>
      </c>
      <c r="AG625">
        <f t="shared" si="291"/>
        <v>5.5463117027176931</v>
      </c>
      <c r="AH625">
        <f t="shared" si="292"/>
        <v>4.127349272465354</v>
      </c>
      <c r="AI625">
        <f t="shared" si="293"/>
        <v>3.2842354465153156</v>
      </c>
      <c r="AJ625">
        <f t="shared" si="294"/>
        <v>2.6629740886739848</v>
      </c>
      <c r="AK625">
        <f t="shared" si="295"/>
        <v>1.8083209564968155</v>
      </c>
      <c r="AL625">
        <f t="shared" si="296"/>
        <v>1.434596329011677</v>
      </c>
      <c r="AM625">
        <f t="shared" si="297"/>
        <v>1.2298667024012924</v>
      </c>
    </row>
    <row r="626" spans="1:39" x14ac:dyDescent="0.3">
      <c r="A626" t="s">
        <v>124</v>
      </c>
      <c r="B626" t="str">
        <f>VLOOKUP($A626,classification!$A$1:$D$339,2,FALSE)</f>
        <v>Predominantly Urban</v>
      </c>
      <c r="C626" t="str">
        <f>VLOOKUP($A626,classification!$A$1:$D$339,4,FALSE)</f>
        <v>London Borough</v>
      </c>
      <c r="D626">
        <v>242467</v>
      </c>
      <c r="E626">
        <v>21484</v>
      </c>
      <c r="F626">
        <v>11293</v>
      </c>
      <c r="G626">
        <v>26970</v>
      </c>
      <c r="H626">
        <v>34310</v>
      </c>
      <c r="I626">
        <v>29196</v>
      </c>
      <c r="J626">
        <v>21139</v>
      </c>
      <c r="K626">
        <v>15217</v>
      </c>
      <c r="L626">
        <v>13484</v>
      </c>
      <c r="M626">
        <v>13271</v>
      </c>
      <c r="N626">
        <v>11189</v>
      </c>
      <c r="O626">
        <v>8421</v>
      </c>
      <c r="P626">
        <v>6477</v>
      </c>
      <c r="Q626">
        <v>5651</v>
      </c>
      <c r="R626">
        <v>3865</v>
      </c>
      <c r="S626">
        <v>2791</v>
      </c>
      <c r="T626">
        <v>2700</v>
      </c>
      <c r="X626">
        <f t="shared" si="282"/>
        <v>8.8605872139301436</v>
      </c>
      <c r="Y626">
        <f t="shared" si="283"/>
        <v>4.6575410262015033</v>
      </c>
      <c r="Z626">
        <f t="shared" si="284"/>
        <v>11.123163152099048</v>
      </c>
      <c r="AA626">
        <f t="shared" si="285"/>
        <v>14.150379226863862</v>
      </c>
      <c r="AB626">
        <f t="shared" si="286"/>
        <v>12.041226228723909</v>
      </c>
      <c r="AC626">
        <f t="shared" si="287"/>
        <v>8.7182998098710343</v>
      </c>
      <c r="AD626">
        <f t="shared" si="288"/>
        <v>6.2759055871520664</v>
      </c>
      <c r="AE626">
        <f t="shared" si="289"/>
        <v>5.5611691487913824</v>
      </c>
      <c r="AF626">
        <f t="shared" si="290"/>
        <v>5.4733221428070626</v>
      </c>
      <c r="AG626">
        <f t="shared" si="291"/>
        <v>4.6146485913547002</v>
      </c>
      <c r="AH626">
        <f t="shared" si="292"/>
        <v>3.4730499408166886</v>
      </c>
      <c r="AI626">
        <f t="shared" si="293"/>
        <v>2.6712913509879694</v>
      </c>
      <c r="AJ626">
        <f t="shared" si="294"/>
        <v>2.3306264357623925</v>
      </c>
      <c r="AK626">
        <f t="shared" si="295"/>
        <v>1.5940313527201639</v>
      </c>
      <c r="AL626">
        <f t="shared" si="296"/>
        <v>1.1510844774752853</v>
      </c>
      <c r="AM626">
        <f t="shared" si="297"/>
        <v>1.113553596984332</v>
      </c>
    </row>
    <row r="627" spans="1:39" x14ac:dyDescent="0.3">
      <c r="A627" t="s">
        <v>125</v>
      </c>
      <c r="B627" t="str">
        <f>VLOOKUP($A627,classification!$A$1:$D$339,2,FALSE)</f>
        <v>Predominantly Urban</v>
      </c>
      <c r="C627" t="str">
        <f>VLOOKUP($A627,classification!$A$1:$D$339,4,FALSE)</f>
        <v>London Borough</v>
      </c>
      <c r="D627">
        <v>156129</v>
      </c>
      <c r="E627">
        <v>25049</v>
      </c>
      <c r="F627">
        <v>6887</v>
      </c>
      <c r="G627">
        <v>9687</v>
      </c>
      <c r="H627">
        <v>11455</v>
      </c>
      <c r="I627">
        <v>12212</v>
      </c>
      <c r="J627">
        <v>13155</v>
      </c>
      <c r="K627">
        <v>12623</v>
      </c>
      <c r="L627">
        <v>11252</v>
      </c>
      <c r="M627">
        <v>10961</v>
      </c>
      <c r="N627">
        <v>9904</v>
      </c>
      <c r="O627">
        <v>8102</v>
      </c>
      <c r="P627">
        <v>7035</v>
      </c>
      <c r="Q627">
        <v>6734</v>
      </c>
      <c r="R627">
        <v>4786</v>
      </c>
      <c r="S627">
        <v>3349</v>
      </c>
      <c r="T627">
        <v>3145</v>
      </c>
      <c r="X627">
        <f t="shared" si="282"/>
        <v>16.043784306567005</v>
      </c>
      <c r="Y627">
        <f t="shared" si="283"/>
        <v>4.4110959527057751</v>
      </c>
      <c r="Z627">
        <f t="shared" si="284"/>
        <v>6.2044847529927178</v>
      </c>
      <c r="AA627">
        <f t="shared" si="285"/>
        <v>7.3368816811739013</v>
      </c>
      <c r="AB627">
        <f t="shared" si="286"/>
        <v>7.8217371532514779</v>
      </c>
      <c r="AC627">
        <f t="shared" si="287"/>
        <v>8.4257248813481151</v>
      </c>
      <c r="AD627">
        <f t="shared" si="288"/>
        <v>8.0849810092935961</v>
      </c>
      <c r="AE627">
        <f t="shared" si="289"/>
        <v>7.2068609931530974</v>
      </c>
      <c r="AF627">
        <f t="shared" si="290"/>
        <v>7.0204766571232762</v>
      </c>
      <c r="AG627">
        <f t="shared" si="291"/>
        <v>6.3434723850149553</v>
      </c>
      <c r="AH627">
        <f t="shared" si="292"/>
        <v>5.1892985928302879</v>
      </c>
      <c r="AI627">
        <f t="shared" si="293"/>
        <v>4.5058893607209427</v>
      </c>
      <c r="AJ627">
        <f t="shared" si="294"/>
        <v>4.3131000646900963</v>
      </c>
      <c r="AK627">
        <f t="shared" si="295"/>
        <v>3.065413856490466</v>
      </c>
      <c r="AL627">
        <f t="shared" si="296"/>
        <v>2.1450211043432033</v>
      </c>
      <c r="AM627">
        <f t="shared" si="297"/>
        <v>2.0143599203222977</v>
      </c>
    </row>
    <row r="628" spans="1:39" x14ac:dyDescent="0.3">
      <c r="A628" t="s">
        <v>126</v>
      </c>
      <c r="B628" t="str">
        <f>VLOOKUP($A628,classification!$A$1:$D$339,2,FALSE)</f>
        <v>Predominantly Urban</v>
      </c>
      <c r="C628" t="str">
        <f>VLOOKUP($A628,classification!$A$1:$D$339,4,FALSE)</f>
        <v>London Borough</v>
      </c>
      <c r="D628">
        <v>326034</v>
      </c>
      <c r="E628">
        <v>27500</v>
      </c>
      <c r="F628">
        <v>14289</v>
      </c>
      <c r="G628">
        <v>23316</v>
      </c>
      <c r="H628">
        <v>42664</v>
      </c>
      <c r="I628">
        <v>43030</v>
      </c>
      <c r="J628">
        <v>31426</v>
      </c>
      <c r="K628">
        <v>22306</v>
      </c>
      <c r="L628">
        <v>19861</v>
      </c>
      <c r="M628">
        <v>19322</v>
      </c>
      <c r="N628">
        <v>17000</v>
      </c>
      <c r="O628">
        <v>12007</v>
      </c>
      <c r="P628">
        <v>8575</v>
      </c>
      <c r="Q628">
        <v>6650</v>
      </c>
      <c r="R628">
        <v>4809</v>
      </c>
      <c r="S628">
        <v>3767</v>
      </c>
      <c r="T628">
        <v>3699</v>
      </c>
      <c r="X628">
        <f t="shared" si="282"/>
        <v>8.4347031291215036</v>
      </c>
      <c r="Y628">
        <f t="shared" si="283"/>
        <v>4.3826717458915327</v>
      </c>
      <c r="Z628">
        <f t="shared" si="284"/>
        <v>7.1514013875853442</v>
      </c>
      <c r="AA628">
        <f t="shared" si="285"/>
        <v>13.08575179275781</v>
      </c>
      <c r="AB628">
        <f t="shared" si="286"/>
        <v>13.198010023494483</v>
      </c>
      <c r="AC628">
        <f t="shared" si="287"/>
        <v>9.6388720194826298</v>
      </c>
      <c r="AD628">
        <f t="shared" si="288"/>
        <v>6.8416177453885174</v>
      </c>
      <c r="AE628">
        <f t="shared" si="289"/>
        <v>6.0916959580902601</v>
      </c>
      <c r="AF628">
        <f t="shared" si="290"/>
        <v>5.9263757767594791</v>
      </c>
      <c r="AG628">
        <f t="shared" si="291"/>
        <v>5.2141801161842016</v>
      </c>
      <c r="AH628">
        <f t="shared" si="292"/>
        <v>3.6827447444131596</v>
      </c>
      <c r="AI628">
        <f t="shared" si="293"/>
        <v>2.6300937938987961</v>
      </c>
      <c r="AJ628">
        <f t="shared" si="294"/>
        <v>2.0396645748602906</v>
      </c>
      <c r="AK628">
        <f t="shared" si="295"/>
        <v>1.4749995399252838</v>
      </c>
      <c r="AL628">
        <f t="shared" si="296"/>
        <v>1.1554009704509345</v>
      </c>
      <c r="AM628">
        <f t="shared" si="297"/>
        <v>1.1345442499861977</v>
      </c>
    </row>
    <row r="629" spans="1:39" x14ac:dyDescent="0.3">
      <c r="A629" t="s">
        <v>127</v>
      </c>
      <c r="B629" t="str">
        <f>VLOOKUP($A629,classification!$A$1:$D$339,2,FALSE)</f>
        <v>Predominantly Urban</v>
      </c>
      <c r="C629" t="str">
        <f>VLOOKUP($A629,classification!$A$1:$D$339,4,FALSE)</f>
        <v>London Borough</v>
      </c>
      <c r="D629">
        <v>305842</v>
      </c>
      <c r="E629">
        <v>28988</v>
      </c>
      <c r="F629">
        <v>14643</v>
      </c>
      <c r="G629">
        <v>18709</v>
      </c>
      <c r="H629">
        <v>27265</v>
      </c>
      <c r="I629">
        <v>31294</v>
      </c>
      <c r="J629">
        <v>30027</v>
      </c>
      <c r="K629">
        <v>24696</v>
      </c>
      <c r="L629">
        <v>21262</v>
      </c>
      <c r="M629">
        <v>19642</v>
      </c>
      <c r="N629">
        <v>17200</v>
      </c>
      <c r="O629">
        <v>12418</v>
      </c>
      <c r="P629">
        <v>8735</v>
      </c>
      <c r="Q629">
        <v>7101</v>
      </c>
      <c r="R629">
        <v>5115</v>
      </c>
      <c r="S629">
        <v>4086</v>
      </c>
      <c r="T629">
        <v>3951</v>
      </c>
      <c r="X629">
        <f t="shared" si="282"/>
        <v>9.4780965335042282</v>
      </c>
      <c r="Y629">
        <f t="shared" si="283"/>
        <v>4.7877662322375603</v>
      </c>
      <c r="Z629">
        <f t="shared" si="284"/>
        <v>6.1172108474310267</v>
      </c>
      <c r="AA629">
        <f t="shared" si="285"/>
        <v>8.9147337514141292</v>
      </c>
      <c r="AB629">
        <f t="shared" si="286"/>
        <v>10.232080616789061</v>
      </c>
      <c r="AC629">
        <f t="shared" si="287"/>
        <v>9.8178144270571082</v>
      </c>
      <c r="AD629">
        <f t="shared" si="288"/>
        <v>8.0747575545543118</v>
      </c>
      <c r="AE629">
        <f t="shared" si="289"/>
        <v>6.9519555849098555</v>
      </c>
      <c r="AF629">
        <f t="shared" si="290"/>
        <v>6.4222703225848639</v>
      </c>
      <c r="AG629">
        <f t="shared" si="291"/>
        <v>5.6238188345616367</v>
      </c>
      <c r="AH629">
        <f t="shared" si="292"/>
        <v>4.0602664120689766</v>
      </c>
      <c r="AI629">
        <f t="shared" si="293"/>
        <v>2.8560498558079006</v>
      </c>
      <c r="AJ629">
        <f t="shared" si="294"/>
        <v>2.3217870665245455</v>
      </c>
      <c r="AK629">
        <f t="shared" si="295"/>
        <v>1.6724321708594634</v>
      </c>
      <c r="AL629">
        <f t="shared" si="296"/>
        <v>1.3359839394197004</v>
      </c>
      <c r="AM629">
        <f t="shared" si="297"/>
        <v>1.2918435008926177</v>
      </c>
    </row>
    <row r="630" spans="1:39" x14ac:dyDescent="0.3">
      <c r="A630" t="s">
        <v>128</v>
      </c>
      <c r="B630" t="str">
        <f>VLOOKUP($A630,classification!$A$1:$D$339,2,FALSE)</f>
        <v>Predominantly Urban</v>
      </c>
      <c r="C630" t="str">
        <f>VLOOKUP($A630,classification!$A$1:$D$339,4,FALSE)</f>
        <v>London Borough</v>
      </c>
      <c r="D630">
        <v>353134</v>
      </c>
      <c r="E630">
        <v>27228</v>
      </c>
      <c r="F630">
        <v>20020</v>
      </c>
      <c r="G630">
        <v>26651</v>
      </c>
      <c r="H630">
        <v>36768</v>
      </c>
      <c r="I630">
        <v>40611</v>
      </c>
      <c r="J630">
        <v>34317</v>
      </c>
      <c r="K630">
        <v>24350</v>
      </c>
      <c r="L630">
        <v>21123</v>
      </c>
      <c r="M630">
        <v>19171</v>
      </c>
      <c r="N630">
        <v>16142</v>
      </c>
      <c r="O630">
        <v>12562</v>
      </c>
      <c r="P630">
        <v>9208</v>
      </c>
      <c r="Q630">
        <v>6507</v>
      </c>
      <c r="R630">
        <v>4733</v>
      </c>
      <c r="S630">
        <v>3578</v>
      </c>
      <c r="T630">
        <v>3202</v>
      </c>
      <c r="X630">
        <f t="shared" si="282"/>
        <v>7.710387558264002</v>
      </c>
      <c r="Y630">
        <f t="shared" si="283"/>
        <v>5.6692360407097588</v>
      </c>
      <c r="Z630">
        <f t="shared" si="284"/>
        <v>7.5469934925552336</v>
      </c>
      <c r="AA630">
        <f t="shared" si="285"/>
        <v>10.411911625615206</v>
      </c>
      <c r="AB630">
        <f t="shared" si="286"/>
        <v>11.500167075387813</v>
      </c>
      <c r="AC630">
        <f t="shared" si="287"/>
        <v>9.7178408196322081</v>
      </c>
      <c r="AD630">
        <f t="shared" si="288"/>
        <v>6.8953994800840475</v>
      </c>
      <c r="AE630">
        <f t="shared" si="289"/>
        <v>5.9815820623332785</v>
      </c>
      <c r="AF630">
        <f t="shared" si="290"/>
        <v>5.4288173894329068</v>
      </c>
      <c r="AG630">
        <f t="shared" si="291"/>
        <v>4.5710693391177291</v>
      </c>
      <c r="AH630">
        <f t="shared" si="292"/>
        <v>3.5572898673024969</v>
      </c>
      <c r="AI630">
        <f t="shared" si="293"/>
        <v>2.6075087643783945</v>
      </c>
      <c r="AJ630">
        <f t="shared" si="294"/>
        <v>1.8426433025423776</v>
      </c>
      <c r="AK630">
        <f t="shared" si="295"/>
        <v>1.340284424609355</v>
      </c>
      <c r="AL630">
        <f t="shared" si="296"/>
        <v>1.0132131145684076</v>
      </c>
      <c r="AM630">
        <f t="shared" si="297"/>
        <v>0.90673795216546693</v>
      </c>
    </row>
    <row r="631" spans="1:39" x14ac:dyDescent="0.3">
      <c r="A631" t="s">
        <v>129</v>
      </c>
      <c r="B631" t="str">
        <f>VLOOKUP($A631,classification!$A$1:$D$339,2,FALSE)</f>
        <v>Predominantly Urban</v>
      </c>
      <c r="C631" t="str">
        <f>VLOOKUP($A631,classification!$A$1:$D$339,4,FALSE)</f>
        <v>London Borough</v>
      </c>
      <c r="D631">
        <v>318830</v>
      </c>
      <c r="E631">
        <v>27130</v>
      </c>
      <c r="F631">
        <v>14762</v>
      </c>
      <c r="G631">
        <v>23041</v>
      </c>
      <c r="H631">
        <v>36837</v>
      </c>
      <c r="I631">
        <v>38161</v>
      </c>
      <c r="J631">
        <v>29279</v>
      </c>
      <c r="K631">
        <v>22957</v>
      </c>
      <c r="L631">
        <v>20036</v>
      </c>
      <c r="M631">
        <v>19727</v>
      </c>
      <c r="N631">
        <v>17494</v>
      </c>
      <c r="O631">
        <v>12755</v>
      </c>
      <c r="P631">
        <v>8555</v>
      </c>
      <c r="Q631">
        <v>6822</v>
      </c>
      <c r="R631">
        <v>4777</v>
      </c>
      <c r="S631">
        <v>3538</v>
      </c>
      <c r="T631">
        <v>3438</v>
      </c>
      <c r="X631">
        <f t="shared" si="282"/>
        <v>8.5092368974061419</v>
      </c>
      <c r="Y631">
        <f t="shared" si="283"/>
        <v>4.6300536335978419</v>
      </c>
      <c r="Z631">
        <f t="shared" si="284"/>
        <v>7.2267352507605933</v>
      </c>
      <c r="AA631">
        <f t="shared" si="285"/>
        <v>11.553806103566163</v>
      </c>
      <c r="AB631">
        <f t="shared" si="286"/>
        <v>11.969074428378759</v>
      </c>
      <c r="AC631">
        <f t="shared" si="287"/>
        <v>9.1832638082990936</v>
      </c>
      <c r="AD631">
        <f t="shared" si="288"/>
        <v>7.2003889219960477</v>
      </c>
      <c r="AE631">
        <f t="shared" si="289"/>
        <v>6.2842267038860831</v>
      </c>
      <c r="AF631">
        <f t="shared" si="290"/>
        <v>6.1873098516450771</v>
      </c>
      <c r="AG631">
        <f t="shared" si="291"/>
        <v>5.4869366119875798</v>
      </c>
      <c r="AH631">
        <f t="shared" si="292"/>
        <v>4.0005645641878118</v>
      </c>
      <c r="AI631">
        <f t="shared" si="293"/>
        <v>2.6832481259605432</v>
      </c>
      <c r="AJ631">
        <f t="shared" si="294"/>
        <v>2.1396982718062918</v>
      </c>
      <c r="AK631">
        <f t="shared" si="295"/>
        <v>1.4982906250980146</v>
      </c>
      <c r="AL631">
        <f t="shared" si="296"/>
        <v>1.1096822758209703</v>
      </c>
      <c r="AM631">
        <f t="shared" si="297"/>
        <v>1.0783175987203211</v>
      </c>
    </row>
    <row r="632" spans="1:39" x14ac:dyDescent="0.3">
      <c r="A632" t="s">
        <v>130</v>
      </c>
      <c r="B632" t="str">
        <f>VLOOKUP($A632,classification!$A$1:$D$339,2,FALSE)</f>
        <v>Predominantly Urban</v>
      </c>
      <c r="C632" t="str">
        <f>VLOOKUP($A632,classification!$A$1:$D$339,4,FALSE)</f>
        <v>London Borough</v>
      </c>
      <c r="D632">
        <v>324745</v>
      </c>
      <c r="E632">
        <v>20859</v>
      </c>
      <c r="F632">
        <v>17497</v>
      </c>
      <c r="G632">
        <v>28251</v>
      </c>
      <c r="H632">
        <v>40434</v>
      </c>
      <c r="I632">
        <v>43499</v>
      </c>
      <c r="J632">
        <v>33415</v>
      </c>
      <c r="K632">
        <v>24273</v>
      </c>
      <c r="L632">
        <v>18383</v>
      </c>
      <c r="M632">
        <v>14858</v>
      </c>
      <c r="N632">
        <v>11780</v>
      </c>
      <c r="O632">
        <v>9368</v>
      </c>
      <c r="P632">
        <v>7146</v>
      </c>
      <c r="Q632">
        <v>4999</v>
      </c>
      <c r="R632">
        <v>3465</v>
      </c>
      <c r="S632">
        <v>2649</v>
      </c>
      <c r="T632">
        <v>2600</v>
      </c>
      <c r="X632">
        <f t="shared" si="282"/>
        <v>6.423193582657162</v>
      </c>
      <c r="Y632">
        <f t="shared" si="283"/>
        <v>5.3879197524211309</v>
      </c>
      <c r="Z632">
        <f t="shared" si="284"/>
        <v>8.6994410999399534</v>
      </c>
      <c r="AA632">
        <f t="shared" si="285"/>
        <v>12.451000015396696</v>
      </c>
      <c r="AB632">
        <f t="shared" si="286"/>
        <v>13.394817472170471</v>
      </c>
      <c r="AC632">
        <f t="shared" si="287"/>
        <v>10.28961184929714</v>
      </c>
      <c r="AD632">
        <f t="shared" si="288"/>
        <v>7.4744799765970225</v>
      </c>
      <c r="AE632">
        <f t="shared" si="289"/>
        <v>5.6607492032209885</v>
      </c>
      <c r="AF632">
        <f t="shared" si="290"/>
        <v>4.5752821444518004</v>
      </c>
      <c r="AG632">
        <f t="shared" si="291"/>
        <v>3.627461546752067</v>
      </c>
      <c r="AH632">
        <f t="shared" si="292"/>
        <v>2.8847249380282993</v>
      </c>
      <c r="AI632">
        <f t="shared" si="293"/>
        <v>2.2004957736069839</v>
      </c>
      <c r="AJ632">
        <f t="shared" si="294"/>
        <v>1.5393616529892684</v>
      </c>
      <c r="AK632">
        <f t="shared" si="295"/>
        <v>1.0669910237263083</v>
      </c>
      <c r="AL632">
        <f t="shared" si="296"/>
        <v>0.81571694714314313</v>
      </c>
      <c r="AM632">
        <f t="shared" si="297"/>
        <v>0.80062818519145795</v>
      </c>
    </row>
    <row r="633" spans="1:39" x14ac:dyDescent="0.3">
      <c r="A633" t="s">
        <v>131</v>
      </c>
      <c r="B633" t="str">
        <f>VLOOKUP($A633,classification!$A$1:$D$339,2,FALSE)</f>
        <v>Predominantly Urban</v>
      </c>
      <c r="C633" t="str">
        <f>VLOOKUP($A633,classification!$A$1:$D$339,4,FALSE)</f>
        <v>London Borough</v>
      </c>
      <c r="D633">
        <v>329677</v>
      </c>
      <c r="E633">
        <v>31626</v>
      </c>
      <c r="F633">
        <v>12586</v>
      </c>
      <c r="G633">
        <v>21770</v>
      </c>
      <c r="H633">
        <v>40133</v>
      </c>
      <c r="I633">
        <v>41608</v>
      </c>
      <c r="J633">
        <v>35079</v>
      </c>
      <c r="K633">
        <v>24911</v>
      </c>
      <c r="L633">
        <v>20562</v>
      </c>
      <c r="M633">
        <v>18164</v>
      </c>
      <c r="N633">
        <v>14896</v>
      </c>
      <c r="O633">
        <v>11417</v>
      </c>
      <c r="P633">
        <v>9258</v>
      </c>
      <c r="Q633">
        <v>8167</v>
      </c>
      <c r="R633">
        <v>5700</v>
      </c>
      <c r="S633">
        <v>4434</v>
      </c>
      <c r="T633">
        <v>4067</v>
      </c>
      <c r="X633">
        <f t="shared" si="282"/>
        <v>9.593025901109268</v>
      </c>
      <c r="Y633">
        <f t="shared" si="283"/>
        <v>3.8176760890204653</v>
      </c>
      <c r="Z633">
        <f t="shared" si="284"/>
        <v>6.6034330572044757</v>
      </c>
      <c r="AA633">
        <f t="shared" si="285"/>
        <v>12.173430357592432</v>
      </c>
      <c r="AB633">
        <f t="shared" si="286"/>
        <v>12.620837971711707</v>
      </c>
      <c r="AC633">
        <f t="shared" si="287"/>
        <v>10.640414708942389</v>
      </c>
      <c r="AD633">
        <f t="shared" si="288"/>
        <v>7.5561837798815201</v>
      </c>
      <c r="AE633">
        <f t="shared" si="289"/>
        <v>6.2370138044206902</v>
      </c>
      <c r="AF633">
        <f t="shared" si="290"/>
        <v>5.5096351883813552</v>
      </c>
      <c r="AG633">
        <f t="shared" si="291"/>
        <v>4.5183619118106506</v>
      </c>
      <c r="AH633">
        <f t="shared" si="292"/>
        <v>3.4630865968811899</v>
      </c>
      <c r="AI633">
        <f t="shared" si="293"/>
        <v>2.8082031806889773</v>
      </c>
      <c r="AJ633">
        <f t="shared" si="294"/>
        <v>2.4772732098387209</v>
      </c>
      <c r="AK633">
        <f t="shared" si="295"/>
        <v>1.7289650172744837</v>
      </c>
      <c r="AL633">
        <f t="shared" si="296"/>
        <v>1.3449527871219407</v>
      </c>
      <c r="AM633">
        <f t="shared" si="297"/>
        <v>1.2336317061851449</v>
      </c>
    </row>
    <row r="634" spans="1:39" x14ac:dyDescent="0.3">
      <c r="A634" t="s">
        <v>132</v>
      </c>
      <c r="B634" t="str">
        <f>VLOOKUP($A634,classification!$A$1:$D$339,2,FALSE)</f>
        <v>Predominantly Urban</v>
      </c>
      <c r="C634" t="str">
        <f>VLOOKUP($A634,classification!$A$1:$D$339,4,FALSE)</f>
        <v>London Borough</v>
      </c>
      <c r="D634">
        <v>261317</v>
      </c>
      <c r="E634">
        <v>32628</v>
      </c>
      <c r="F634">
        <v>12888</v>
      </c>
      <c r="G634">
        <v>18583</v>
      </c>
      <c r="H634">
        <v>24859</v>
      </c>
      <c r="I634">
        <v>26122</v>
      </c>
      <c r="J634">
        <v>24880</v>
      </c>
      <c r="K634">
        <v>20179</v>
      </c>
      <c r="L634">
        <v>17613</v>
      </c>
      <c r="M634">
        <v>16678</v>
      </c>
      <c r="N634">
        <v>13888</v>
      </c>
      <c r="O634">
        <v>11313</v>
      </c>
      <c r="P634">
        <v>9731</v>
      </c>
      <c r="Q634">
        <v>8237</v>
      </c>
      <c r="R634">
        <v>5656</v>
      </c>
      <c r="S634">
        <v>4529</v>
      </c>
      <c r="T634">
        <v>4475</v>
      </c>
      <c r="X634">
        <f t="shared" si="282"/>
        <v>12.485984455661132</v>
      </c>
      <c r="Y634">
        <f t="shared" si="283"/>
        <v>4.9319408993674347</v>
      </c>
      <c r="Z634">
        <f t="shared" si="284"/>
        <v>7.1112862921279518</v>
      </c>
      <c r="AA634">
        <f t="shared" si="285"/>
        <v>9.5129670094176806</v>
      </c>
      <c r="AB634">
        <f t="shared" si="286"/>
        <v>9.996288033308204</v>
      </c>
      <c r="AC634">
        <f t="shared" si="287"/>
        <v>9.5210032259669291</v>
      </c>
      <c r="AD634">
        <f t="shared" si="288"/>
        <v>7.7220387498708467</v>
      </c>
      <c r="AE634">
        <f t="shared" si="289"/>
        <v>6.7400896229483731</v>
      </c>
      <c r="AF634">
        <f t="shared" si="290"/>
        <v>6.3822866480175415</v>
      </c>
      <c r="AG634">
        <f t="shared" si="291"/>
        <v>5.3146178779030828</v>
      </c>
      <c r="AH634">
        <f t="shared" si="292"/>
        <v>4.3292246581737892</v>
      </c>
      <c r="AI634">
        <f t="shared" si="293"/>
        <v>3.7238296781303935</v>
      </c>
      <c r="AJ634">
        <f t="shared" si="294"/>
        <v>3.1521102721981347</v>
      </c>
      <c r="AK634">
        <f t="shared" si="295"/>
        <v>2.1644209905976268</v>
      </c>
      <c r="AL634">
        <f t="shared" si="296"/>
        <v>1.7331440357879511</v>
      </c>
      <c r="AM634">
        <f t="shared" si="297"/>
        <v>1.7124794789470261</v>
      </c>
    </row>
    <row r="635" spans="1:39" x14ac:dyDescent="0.3">
      <c r="A635" t="s">
        <v>133</v>
      </c>
      <c r="B635" t="str">
        <f>VLOOKUP($A635,classification!$A$1:$D$339,2,FALSE)</f>
        <v>Predominantly Urban</v>
      </c>
      <c r="C635" t="str">
        <f>VLOOKUP($A635,classification!$A$1:$D$339,4,FALSE)</f>
        <v>London Borough</v>
      </c>
      <c r="D635">
        <v>212906</v>
      </c>
      <c r="E635">
        <v>19780</v>
      </c>
      <c r="F635">
        <v>13240</v>
      </c>
      <c r="G635">
        <v>13072</v>
      </c>
      <c r="H635">
        <v>15974</v>
      </c>
      <c r="I635">
        <v>18025</v>
      </c>
      <c r="J635">
        <v>17063</v>
      </c>
      <c r="K635">
        <v>15236</v>
      </c>
      <c r="L635">
        <v>14291</v>
      </c>
      <c r="M635">
        <v>12493</v>
      </c>
      <c r="N635">
        <v>10535</v>
      </c>
      <c r="O635">
        <v>7960</v>
      </c>
      <c r="P635">
        <v>5920</v>
      </c>
      <c r="Q635">
        <v>4836</v>
      </c>
      <c r="R635">
        <v>3339</v>
      </c>
      <c r="S635">
        <v>2765</v>
      </c>
      <c r="T635">
        <v>2920</v>
      </c>
      <c r="X635">
        <f t="shared" si="282"/>
        <v>9.2904850027711756</v>
      </c>
      <c r="Y635">
        <f t="shared" si="283"/>
        <v>6.2187068471532037</v>
      </c>
      <c r="Z635">
        <f t="shared" si="284"/>
        <v>6.1397987844400816</v>
      </c>
      <c r="AA635">
        <f t="shared" si="285"/>
        <v>7.502841629639371</v>
      </c>
      <c r="AB635">
        <f t="shared" si="286"/>
        <v>8.4661775619287383</v>
      </c>
      <c r="AC635">
        <f t="shared" si="287"/>
        <v>8.014334964726217</v>
      </c>
      <c r="AD635">
        <f t="shared" si="288"/>
        <v>7.1562097827210129</v>
      </c>
      <c r="AE635">
        <f t="shared" si="289"/>
        <v>6.7123519299597003</v>
      </c>
      <c r="AF635">
        <f t="shared" si="290"/>
        <v>5.8678477825894992</v>
      </c>
      <c r="AG635">
        <f t="shared" si="291"/>
        <v>4.9481930993020393</v>
      </c>
      <c r="AH635">
        <f t="shared" si="292"/>
        <v>3.7387391618836481</v>
      </c>
      <c r="AI635">
        <f t="shared" si="293"/>
        <v>2.7805698289385927</v>
      </c>
      <c r="AJ635">
        <f t="shared" si="294"/>
        <v>2.2714249480991611</v>
      </c>
      <c r="AK635">
        <f t="shared" si="295"/>
        <v>1.5682977464233041</v>
      </c>
      <c r="AL635">
        <f t="shared" si="296"/>
        <v>1.2986951988201365</v>
      </c>
      <c r="AM635">
        <f t="shared" si="297"/>
        <v>1.3714972804899814</v>
      </c>
    </row>
    <row r="636" spans="1:39" x14ac:dyDescent="0.3">
      <c r="A636" t="s">
        <v>134</v>
      </c>
      <c r="B636" t="str">
        <f>VLOOKUP($A636,classification!$A$1:$D$339,2,FALSE)</f>
        <v>Predominantly Urban</v>
      </c>
      <c r="C636" t="str">
        <f>VLOOKUP($A636,classification!$A$1:$D$339,4,FALSE)</f>
        <v>London Borough</v>
      </c>
      <c r="D636">
        <v>395869</v>
      </c>
      <c r="E636">
        <v>57304</v>
      </c>
      <c r="F636">
        <v>21142</v>
      </c>
      <c r="G636">
        <v>21514</v>
      </c>
      <c r="H636">
        <v>28375</v>
      </c>
      <c r="I636">
        <v>31878</v>
      </c>
      <c r="J636">
        <v>31844</v>
      </c>
      <c r="K636">
        <v>29299</v>
      </c>
      <c r="L636">
        <v>27600</v>
      </c>
      <c r="M636">
        <v>25906</v>
      </c>
      <c r="N636">
        <v>22509</v>
      </c>
      <c r="O636">
        <v>18592</v>
      </c>
      <c r="P636">
        <v>15698</v>
      </c>
      <c r="Q636">
        <v>14410</v>
      </c>
      <c r="R636">
        <v>10286</v>
      </c>
      <c r="S636">
        <v>7928</v>
      </c>
      <c r="T636">
        <v>8982</v>
      </c>
      <c r="X636">
        <f t="shared" si="282"/>
        <v>14.475495681652264</v>
      </c>
      <c r="Y636">
        <f t="shared" si="283"/>
        <v>5.3406556209251042</v>
      </c>
      <c r="Z636">
        <f t="shared" si="284"/>
        <v>5.4346261010586838</v>
      </c>
      <c r="AA636">
        <f t="shared" si="285"/>
        <v>7.167775198361074</v>
      </c>
      <c r="AB636">
        <f t="shared" si="286"/>
        <v>8.0526638862856146</v>
      </c>
      <c r="AC636">
        <f t="shared" si="287"/>
        <v>8.0440751864884597</v>
      </c>
      <c r="AD636">
        <f t="shared" si="288"/>
        <v>7.4011857457896424</v>
      </c>
      <c r="AE636">
        <f t="shared" si="289"/>
        <v>6.9720033647494501</v>
      </c>
      <c r="AF636">
        <f t="shared" si="290"/>
        <v>6.5440840277970747</v>
      </c>
      <c r="AG636">
        <f t="shared" si="291"/>
        <v>5.6859718745342525</v>
      </c>
      <c r="AH636">
        <f t="shared" si="292"/>
        <v>4.6965031361384701</v>
      </c>
      <c r="AI636">
        <f t="shared" si="293"/>
        <v>3.9654532181100315</v>
      </c>
      <c r="AJ636">
        <f t="shared" si="294"/>
        <v>3.6400930610883901</v>
      </c>
      <c r="AK636">
        <f t="shared" si="295"/>
        <v>2.598334297456987</v>
      </c>
      <c r="AL636">
        <f t="shared" si="296"/>
        <v>2.0026827056425232</v>
      </c>
      <c r="AM636">
        <f t="shared" si="297"/>
        <v>2.2689323993543318</v>
      </c>
    </row>
    <row r="637" spans="1:39" x14ac:dyDescent="0.3">
      <c r="A637" t="s">
        <v>135</v>
      </c>
      <c r="B637" t="str">
        <f>VLOOKUP($A637,classification!$A$1:$D$339,2,FALSE)</f>
        <v>Predominantly Urban</v>
      </c>
      <c r="C637" t="str">
        <f>VLOOKUP($A637,classification!$A$1:$D$339,4,FALSE)</f>
        <v>London Borough</v>
      </c>
      <c r="D637">
        <v>248287</v>
      </c>
      <c r="E637">
        <v>40968</v>
      </c>
      <c r="F637">
        <v>13960</v>
      </c>
      <c r="G637">
        <v>13522</v>
      </c>
      <c r="H637">
        <v>16952</v>
      </c>
      <c r="I637">
        <v>17484</v>
      </c>
      <c r="J637">
        <v>17767</v>
      </c>
      <c r="K637">
        <v>16203</v>
      </c>
      <c r="L637">
        <v>16492</v>
      </c>
      <c r="M637">
        <v>17554</v>
      </c>
      <c r="N637">
        <v>16171</v>
      </c>
      <c r="O637">
        <v>12812</v>
      </c>
      <c r="P637">
        <v>10353</v>
      </c>
      <c r="Q637">
        <v>10250</v>
      </c>
      <c r="R637">
        <v>7534</v>
      </c>
      <c r="S637">
        <v>6327</v>
      </c>
      <c r="T637">
        <v>6504</v>
      </c>
      <c r="X637">
        <f t="shared" si="282"/>
        <v>16.500259780012648</v>
      </c>
      <c r="Y637">
        <f t="shared" si="283"/>
        <v>5.622525545034577</v>
      </c>
      <c r="Z637">
        <f t="shared" si="284"/>
        <v>5.4461167922605691</v>
      </c>
      <c r="AA637">
        <f t="shared" si="285"/>
        <v>6.8275825959474314</v>
      </c>
      <c r="AB637">
        <f t="shared" si="286"/>
        <v>7.0418507614172308</v>
      </c>
      <c r="AC637">
        <f t="shared" si="287"/>
        <v>7.1558317592141352</v>
      </c>
      <c r="AD637">
        <f t="shared" si="288"/>
        <v>6.5259155735096881</v>
      </c>
      <c r="AE637">
        <f t="shared" si="289"/>
        <v>6.642313129563771</v>
      </c>
      <c r="AF637">
        <f t="shared" si="290"/>
        <v>7.0700439410843101</v>
      </c>
      <c r="AG637">
        <f t="shared" si="291"/>
        <v>6.5130272628047381</v>
      </c>
      <c r="AH637">
        <f t="shared" si="292"/>
        <v>5.1601573984944844</v>
      </c>
      <c r="AI637">
        <f t="shared" si="293"/>
        <v>4.1697712727609577</v>
      </c>
      <c r="AJ637">
        <f t="shared" si="294"/>
        <v>4.1282870226793991</v>
      </c>
      <c r="AK637">
        <f t="shared" si="295"/>
        <v>3.0343916515967408</v>
      </c>
      <c r="AL637">
        <f t="shared" si="296"/>
        <v>2.5482606821943961</v>
      </c>
      <c r="AM637">
        <f t="shared" si="297"/>
        <v>2.6195491507811526</v>
      </c>
    </row>
    <row r="638" spans="1:39" x14ac:dyDescent="0.3">
      <c r="A638" t="s">
        <v>136</v>
      </c>
      <c r="B638" t="str">
        <f>VLOOKUP($A638,classification!$A$1:$D$339,2,FALSE)</f>
        <v>Predominantly Urban</v>
      </c>
      <c r="C638" t="str">
        <f>VLOOKUP($A638,classification!$A$1:$D$339,4,FALSE)</f>
        <v>London Borough</v>
      </c>
      <c r="D638">
        <v>329771</v>
      </c>
      <c r="E638">
        <v>41088</v>
      </c>
      <c r="F638">
        <v>18641</v>
      </c>
      <c r="G638">
        <v>22119</v>
      </c>
      <c r="H638">
        <v>25539</v>
      </c>
      <c r="I638">
        <v>28357</v>
      </c>
      <c r="J638">
        <v>27153</v>
      </c>
      <c r="K638">
        <v>22864</v>
      </c>
      <c r="L638">
        <v>21218</v>
      </c>
      <c r="M638">
        <v>20601</v>
      </c>
      <c r="N638">
        <v>19243</v>
      </c>
      <c r="O638">
        <v>16425</v>
      </c>
      <c r="P638">
        <v>12597</v>
      </c>
      <c r="Q638">
        <v>9845</v>
      </c>
      <c r="R638">
        <v>7339</v>
      </c>
      <c r="S638">
        <v>5792</v>
      </c>
      <c r="T638">
        <v>5515</v>
      </c>
      <c r="X638">
        <f t="shared" si="282"/>
        <v>12.459555267139924</v>
      </c>
      <c r="Y638">
        <f t="shared" si="283"/>
        <v>5.6527105172983676</v>
      </c>
      <c r="Z638">
        <f t="shared" si="284"/>
        <v>6.7073817891809773</v>
      </c>
      <c r="AA638">
        <f t="shared" si="285"/>
        <v>7.7444650985077521</v>
      </c>
      <c r="AB638">
        <f t="shared" si="286"/>
        <v>8.5989974861343175</v>
      </c>
      <c r="AC638">
        <f t="shared" si="287"/>
        <v>8.2338956427338967</v>
      </c>
      <c r="AD638">
        <f t="shared" si="288"/>
        <v>6.9332961358033298</v>
      </c>
      <c r="AE638">
        <f t="shared" si="289"/>
        <v>6.4341618880981049</v>
      </c>
      <c r="AF638">
        <f t="shared" si="290"/>
        <v>6.2470623553920754</v>
      </c>
      <c r="AG638">
        <f t="shared" si="291"/>
        <v>5.835261438998578</v>
      </c>
      <c r="AH638">
        <f t="shared" si="292"/>
        <v>4.9807290513720126</v>
      </c>
      <c r="AI638">
        <f t="shared" si="293"/>
        <v>3.8199235226869557</v>
      </c>
      <c r="AJ638">
        <f t="shared" si="294"/>
        <v>2.985405023485995</v>
      </c>
      <c r="AK638">
        <f t="shared" si="295"/>
        <v>2.225483744780469</v>
      </c>
      <c r="AL638">
        <f t="shared" si="296"/>
        <v>1.7563703297136497</v>
      </c>
      <c r="AM638">
        <f t="shared" si="297"/>
        <v>1.6723726464728554</v>
      </c>
    </row>
    <row r="639" spans="1:39" x14ac:dyDescent="0.3">
      <c r="A639" t="s">
        <v>137</v>
      </c>
      <c r="B639" t="str">
        <f>VLOOKUP($A639,classification!$A$1:$D$339,2,FALSE)</f>
        <v>Predominantly Urban</v>
      </c>
      <c r="C639" t="str">
        <f>VLOOKUP($A639,classification!$A$1:$D$339,4,FALSE)</f>
        <v>London Borough</v>
      </c>
      <c r="D639">
        <v>332336</v>
      </c>
      <c r="E639">
        <v>58177</v>
      </c>
      <c r="F639">
        <v>17032</v>
      </c>
      <c r="G639">
        <v>14581</v>
      </c>
      <c r="H639">
        <v>18859</v>
      </c>
      <c r="I639">
        <v>22118</v>
      </c>
      <c r="J639">
        <v>25105</v>
      </c>
      <c r="K639">
        <v>24861</v>
      </c>
      <c r="L639">
        <v>24249</v>
      </c>
      <c r="M639">
        <v>24638</v>
      </c>
      <c r="N639">
        <v>21769</v>
      </c>
      <c r="O639">
        <v>17053</v>
      </c>
      <c r="P639">
        <v>14671</v>
      </c>
      <c r="Q639">
        <v>15383</v>
      </c>
      <c r="R639">
        <v>10705</v>
      </c>
      <c r="S639">
        <v>8475</v>
      </c>
      <c r="T639">
        <v>8943</v>
      </c>
      <c r="X639">
        <f t="shared" si="282"/>
        <v>17.505476385344952</v>
      </c>
      <c r="Y639">
        <f t="shared" si="283"/>
        <v>5.1249338019353905</v>
      </c>
      <c r="Z639">
        <f t="shared" si="284"/>
        <v>4.3874271821289295</v>
      </c>
      <c r="AA639">
        <f t="shared" si="285"/>
        <v>5.674678638486351</v>
      </c>
      <c r="AB639">
        <f t="shared" si="286"/>
        <v>6.6553126955851907</v>
      </c>
      <c r="AC639">
        <f t="shared" si="287"/>
        <v>7.5541018728034279</v>
      </c>
      <c r="AD639">
        <f t="shared" si="288"/>
        <v>7.4806822011458287</v>
      </c>
      <c r="AE639">
        <f t="shared" si="289"/>
        <v>7.2965312214144724</v>
      </c>
      <c r="AF639">
        <f t="shared" si="290"/>
        <v>7.4135814356554812</v>
      </c>
      <c r="AG639">
        <f t="shared" si="291"/>
        <v>6.5502984930913293</v>
      </c>
      <c r="AH639">
        <f t="shared" si="292"/>
        <v>5.1312527081026431</v>
      </c>
      <c r="AI639">
        <f t="shared" si="293"/>
        <v>4.4145082085600116</v>
      </c>
      <c r="AJ639">
        <f t="shared" si="294"/>
        <v>4.6287492176592364</v>
      </c>
      <c r="AK639">
        <f t="shared" si="295"/>
        <v>3.2211376438303403</v>
      </c>
      <c r="AL639">
        <f t="shared" si="296"/>
        <v>2.5501299889268694</v>
      </c>
      <c r="AM639">
        <f t="shared" si="297"/>
        <v>2.6909513263684945</v>
      </c>
    </row>
    <row r="640" spans="1:39" x14ac:dyDescent="0.3">
      <c r="A640" t="s">
        <v>138</v>
      </c>
      <c r="B640" t="str">
        <f>VLOOKUP($A640,classification!$A$1:$D$339,2,FALSE)</f>
        <v>Predominantly Urban</v>
      </c>
      <c r="C640" t="str">
        <f>VLOOKUP($A640,classification!$A$1:$D$339,4,FALSE)</f>
        <v>London Borough</v>
      </c>
      <c r="D640">
        <v>386710</v>
      </c>
      <c r="E640">
        <v>53197</v>
      </c>
      <c r="F640">
        <v>22022</v>
      </c>
      <c r="G640">
        <v>19675</v>
      </c>
      <c r="H640">
        <v>25145</v>
      </c>
      <c r="I640">
        <v>29815</v>
      </c>
      <c r="J640">
        <v>29608</v>
      </c>
      <c r="K640">
        <v>27739</v>
      </c>
      <c r="L640">
        <v>25813</v>
      </c>
      <c r="M640">
        <v>27372</v>
      </c>
      <c r="N640">
        <v>25680</v>
      </c>
      <c r="O640">
        <v>19729</v>
      </c>
      <c r="P640">
        <v>15576</v>
      </c>
      <c r="Q640">
        <v>13362</v>
      </c>
      <c r="R640">
        <v>9457</v>
      </c>
      <c r="S640">
        <v>7502</v>
      </c>
      <c r="T640">
        <v>7300</v>
      </c>
      <c r="X640">
        <f t="shared" si="282"/>
        <v>13.756303172920276</v>
      </c>
      <c r="Y640">
        <f t="shared" si="283"/>
        <v>5.6947066277055161</v>
      </c>
      <c r="Z640">
        <f t="shared" si="284"/>
        <v>5.0877918853921544</v>
      </c>
      <c r="AA640">
        <f t="shared" si="285"/>
        <v>6.502288536629516</v>
      </c>
      <c r="AB640">
        <f t="shared" si="286"/>
        <v>7.7099118202270436</v>
      </c>
      <c r="AC640">
        <f t="shared" si="287"/>
        <v>7.6563833363502365</v>
      </c>
      <c r="AD640">
        <f t="shared" si="288"/>
        <v>7.173075431201676</v>
      </c>
      <c r="AE640">
        <f t="shared" si="289"/>
        <v>6.6750277986087765</v>
      </c>
      <c r="AF640">
        <f t="shared" si="290"/>
        <v>7.0781722737969019</v>
      </c>
      <c r="AG640">
        <f t="shared" si="291"/>
        <v>6.6406351012386544</v>
      </c>
      <c r="AH640">
        <f t="shared" si="292"/>
        <v>5.1017558377078434</v>
      </c>
      <c r="AI640">
        <f t="shared" si="293"/>
        <v>4.0278244679475579</v>
      </c>
      <c r="AJ640">
        <f t="shared" si="294"/>
        <v>3.4553024230043183</v>
      </c>
      <c r="AK640">
        <f t="shared" si="295"/>
        <v>2.4455017972123816</v>
      </c>
      <c r="AL640">
        <f t="shared" si="296"/>
        <v>1.9399550050425383</v>
      </c>
      <c r="AM640">
        <f t="shared" si="297"/>
        <v>1.8877194797134804</v>
      </c>
    </row>
    <row r="641" spans="1:39" x14ac:dyDescent="0.3">
      <c r="A641" t="s">
        <v>139</v>
      </c>
      <c r="B641" t="str">
        <f>VLOOKUP($A641,classification!$A$1:$D$339,2,FALSE)</f>
        <v>Predominantly Urban</v>
      </c>
      <c r="C641" t="str">
        <f>VLOOKUP($A641,classification!$A$1:$D$339,4,FALSE)</f>
        <v>London Borough</v>
      </c>
      <c r="D641">
        <v>341806</v>
      </c>
      <c r="E641">
        <v>44846</v>
      </c>
      <c r="F641">
        <v>18661</v>
      </c>
      <c r="G641">
        <v>18721</v>
      </c>
      <c r="H641">
        <v>24140</v>
      </c>
      <c r="I641">
        <v>27521</v>
      </c>
      <c r="J641">
        <v>27795</v>
      </c>
      <c r="K641">
        <v>25817</v>
      </c>
      <c r="L641">
        <v>24550</v>
      </c>
      <c r="M641">
        <v>22964</v>
      </c>
      <c r="N641">
        <v>19705</v>
      </c>
      <c r="O641">
        <v>16404</v>
      </c>
      <c r="P641">
        <v>13679</v>
      </c>
      <c r="Q641">
        <v>10855</v>
      </c>
      <c r="R641">
        <v>7907</v>
      </c>
      <c r="S641">
        <v>6348</v>
      </c>
      <c r="T641">
        <v>6057</v>
      </c>
      <c r="X641">
        <f t="shared" si="282"/>
        <v>13.120308010976986</v>
      </c>
      <c r="Y641">
        <f t="shared" si="283"/>
        <v>5.4595296747277695</v>
      </c>
      <c r="Z641">
        <f t="shared" si="284"/>
        <v>5.4770834918052929</v>
      </c>
      <c r="AA641">
        <f t="shared" si="285"/>
        <v>7.0624857375236241</v>
      </c>
      <c r="AB641">
        <f t="shared" si="286"/>
        <v>8.051643329842074</v>
      </c>
      <c r="AC641">
        <f t="shared" si="287"/>
        <v>8.1318057611627648</v>
      </c>
      <c r="AD641">
        <f t="shared" si="288"/>
        <v>7.5531149248404068</v>
      </c>
      <c r="AE641">
        <f t="shared" si="289"/>
        <v>7.1824368208867018</v>
      </c>
      <c r="AF641">
        <f t="shared" si="290"/>
        <v>6.7184309228041634</v>
      </c>
      <c r="AG641">
        <f t="shared" si="291"/>
        <v>5.764966091876679</v>
      </c>
      <c r="AH641">
        <f t="shared" si="292"/>
        <v>4.7992135889949266</v>
      </c>
      <c r="AI641">
        <f t="shared" si="293"/>
        <v>4.0019777300574013</v>
      </c>
      <c r="AJ641">
        <f t="shared" si="294"/>
        <v>3.1757780729419611</v>
      </c>
      <c r="AK641">
        <f t="shared" si="295"/>
        <v>2.3133005271996394</v>
      </c>
      <c r="AL641">
        <f t="shared" si="296"/>
        <v>1.8571938468019871</v>
      </c>
      <c r="AM641">
        <f t="shared" si="297"/>
        <v>1.772057833975998</v>
      </c>
    </row>
    <row r="642" spans="1:39" x14ac:dyDescent="0.3">
      <c r="A642" t="s">
        <v>140</v>
      </c>
      <c r="B642" t="str">
        <f>VLOOKUP($A642,classification!$A$1:$D$339,2,FALSE)</f>
        <v>Predominantly Urban</v>
      </c>
      <c r="C642" t="str">
        <f>VLOOKUP($A642,classification!$A$1:$D$339,4,FALSE)</f>
        <v>London Borough</v>
      </c>
      <c r="D642">
        <v>333794</v>
      </c>
      <c r="E642">
        <v>44564</v>
      </c>
      <c r="F642">
        <v>19600</v>
      </c>
      <c r="G642">
        <v>18773</v>
      </c>
      <c r="H642">
        <v>23955</v>
      </c>
      <c r="I642">
        <v>25436</v>
      </c>
      <c r="J642">
        <v>25304</v>
      </c>
      <c r="K642">
        <v>22885</v>
      </c>
      <c r="L642">
        <v>22528</v>
      </c>
      <c r="M642">
        <v>23032</v>
      </c>
      <c r="N642">
        <v>20350</v>
      </c>
      <c r="O642">
        <v>15451</v>
      </c>
      <c r="P642">
        <v>12344</v>
      </c>
      <c r="Q642">
        <v>10921</v>
      </c>
      <c r="R642">
        <v>8490</v>
      </c>
      <c r="S642">
        <v>6538</v>
      </c>
      <c r="T642">
        <v>6271</v>
      </c>
      <c r="X642">
        <f t="shared" si="282"/>
        <v>13.350749264516438</v>
      </c>
      <c r="Y642">
        <f t="shared" si="283"/>
        <v>5.8718850548541912</v>
      </c>
      <c r="Z642">
        <f t="shared" si="284"/>
        <v>5.6241274558560068</v>
      </c>
      <c r="AA642">
        <f t="shared" si="285"/>
        <v>7.1765819637261306</v>
      </c>
      <c r="AB642">
        <f t="shared" si="286"/>
        <v>7.6202687885342453</v>
      </c>
      <c r="AC642">
        <f t="shared" si="287"/>
        <v>7.5807234402056354</v>
      </c>
      <c r="AD642">
        <f t="shared" si="288"/>
        <v>6.8560249734866412</v>
      </c>
      <c r="AE642">
        <f t="shared" si="289"/>
        <v>6.7490727814160829</v>
      </c>
      <c r="AF642">
        <f t="shared" si="290"/>
        <v>6.9000641113980477</v>
      </c>
      <c r="AG642">
        <f t="shared" si="291"/>
        <v>6.0965745339940201</v>
      </c>
      <c r="AH642">
        <f t="shared" si="292"/>
        <v>4.6289028562526591</v>
      </c>
      <c r="AI642">
        <f t="shared" si="293"/>
        <v>3.698089240669395</v>
      </c>
      <c r="AJ642">
        <f t="shared" si="294"/>
        <v>3.2717784022480934</v>
      </c>
      <c r="AK642">
        <f t="shared" si="295"/>
        <v>2.5434849038628617</v>
      </c>
      <c r="AL642">
        <f t="shared" si="296"/>
        <v>1.9586930861549339</v>
      </c>
      <c r="AM642">
        <f t="shared" si="297"/>
        <v>1.8787036315811549</v>
      </c>
    </row>
    <row r="643" spans="1:39" x14ac:dyDescent="0.3">
      <c r="A643" t="s">
        <v>141</v>
      </c>
      <c r="B643" t="str">
        <f>VLOOKUP($A643,classification!$A$1:$D$339,2,FALSE)</f>
        <v>Predominantly Urban</v>
      </c>
      <c r="C643" t="str">
        <f>VLOOKUP($A643,classification!$A$1:$D$339,4,FALSE)</f>
        <v>London Borough</v>
      </c>
      <c r="D643">
        <v>287942</v>
      </c>
      <c r="E643">
        <v>30359</v>
      </c>
      <c r="F643">
        <v>14924</v>
      </c>
      <c r="G643">
        <v>17815</v>
      </c>
      <c r="H643">
        <v>24071</v>
      </c>
      <c r="I643">
        <v>27217</v>
      </c>
      <c r="J643">
        <v>25964</v>
      </c>
      <c r="K643">
        <v>23165</v>
      </c>
      <c r="L643">
        <v>19416</v>
      </c>
      <c r="M643">
        <v>17879</v>
      </c>
      <c r="N643">
        <v>15300</v>
      </c>
      <c r="O643">
        <v>11717</v>
      </c>
      <c r="P643">
        <v>8990</v>
      </c>
      <c r="Q643">
        <v>8074</v>
      </c>
      <c r="R643">
        <v>5356</v>
      </c>
      <c r="S643">
        <v>4018</v>
      </c>
      <c r="T643">
        <v>3921</v>
      </c>
      <c r="X643">
        <f t="shared" si="282"/>
        <v>10.543442776670302</v>
      </c>
      <c r="Y643">
        <f t="shared" si="283"/>
        <v>5.1829882406873606</v>
      </c>
      <c r="Z643">
        <f t="shared" si="284"/>
        <v>6.1870098839349588</v>
      </c>
      <c r="AA643">
        <f t="shared" si="285"/>
        <v>8.3596696556945496</v>
      </c>
      <c r="AB643">
        <f t="shared" si="286"/>
        <v>9.4522508005084358</v>
      </c>
      <c r="AC643">
        <f t="shared" si="287"/>
        <v>9.0170937202631087</v>
      </c>
      <c r="AD643">
        <f t="shared" si="288"/>
        <v>8.0450229560119748</v>
      </c>
      <c r="AE643">
        <f t="shared" si="289"/>
        <v>6.7430246369060436</v>
      </c>
      <c r="AF643">
        <f t="shared" si="290"/>
        <v>6.2092365823672822</v>
      </c>
      <c r="AG643">
        <f t="shared" si="291"/>
        <v>5.3135700939772592</v>
      </c>
      <c r="AH643">
        <f t="shared" si="292"/>
        <v>4.0692222739301664</v>
      </c>
      <c r="AI643">
        <f t="shared" si="293"/>
        <v>3.1221565454153963</v>
      </c>
      <c r="AJ643">
        <f t="shared" si="294"/>
        <v>2.8040369241027707</v>
      </c>
      <c r="AK643">
        <f t="shared" si="295"/>
        <v>1.8600968250550458</v>
      </c>
      <c r="AL643">
        <f t="shared" si="296"/>
        <v>1.3954199109542893</v>
      </c>
      <c r="AM643">
        <f t="shared" si="297"/>
        <v>1.3617325711427997</v>
      </c>
    </row>
    <row r="644" spans="1:39" x14ac:dyDescent="0.3">
      <c r="A644" t="s">
        <v>142</v>
      </c>
      <c r="B644" t="str">
        <f>VLOOKUP($A644,classification!$A$1:$D$339,2,FALSE)</f>
        <v>Predominantly Urban</v>
      </c>
      <c r="C644" t="str">
        <f>VLOOKUP($A644,classification!$A$1:$D$339,4,FALSE)</f>
        <v>London Borough</v>
      </c>
      <c r="D644">
        <v>251160</v>
      </c>
      <c r="E644">
        <v>39988</v>
      </c>
      <c r="F644">
        <v>13644</v>
      </c>
      <c r="G644">
        <v>13039</v>
      </c>
      <c r="H644">
        <v>16962</v>
      </c>
      <c r="I644">
        <v>19197</v>
      </c>
      <c r="J644">
        <v>19136</v>
      </c>
      <c r="K644">
        <v>17747</v>
      </c>
      <c r="L644">
        <v>16359</v>
      </c>
      <c r="M644">
        <v>15752</v>
      </c>
      <c r="N644">
        <v>15458</v>
      </c>
      <c r="O644">
        <v>13566</v>
      </c>
      <c r="P644">
        <v>11252</v>
      </c>
      <c r="Q644">
        <v>9792</v>
      </c>
      <c r="R644">
        <v>7131</v>
      </c>
      <c r="S644">
        <v>5807</v>
      </c>
      <c r="T644">
        <v>6006</v>
      </c>
      <c r="X644">
        <f t="shared" si="282"/>
        <v>15.921325051759835</v>
      </c>
      <c r="Y644">
        <f t="shared" si="283"/>
        <v>5.4323936932632586</v>
      </c>
      <c r="Z644">
        <f t="shared" si="284"/>
        <v>5.191511387163561</v>
      </c>
      <c r="AA644">
        <f t="shared" si="285"/>
        <v>6.7534639273769708</v>
      </c>
      <c r="AB644">
        <f t="shared" si="286"/>
        <v>7.6433349259436216</v>
      </c>
      <c r="AC644">
        <f t="shared" si="287"/>
        <v>7.6190476190476186</v>
      </c>
      <c r="AD644">
        <f t="shared" si="288"/>
        <v>7.0660136964484792</v>
      </c>
      <c r="AE644">
        <f t="shared" si="289"/>
        <v>6.5133779264214047</v>
      </c>
      <c r="AF644">
        <f t="shared" si="290"/>
        <v>6.2716993151775764</v>
      </c>
      <c r="AG644">
        <f t="shared" si="291"/>
        <v>6.1546424589902848</v>
      </c>
      <c r="AH644">
        <f t="shared" si="292"/>
        <v>5.4013377926421402</v>
      </c>
      <c r="AI644">
        <f t="shared" si="293"/>
        <v>4.4800127408823061</v>
      </c>
      <c r="AJ644">
        <f t="shared" si="294"/>
        <v>3.8987099856665073</v>
      </c>
      <c r="AK644">
        <f t="shared" si="295"/>
        <v>2.8392259913999043</v>
      </c>
      <c r="AL644">
        <f t="shared" si="296"/>
        <v>2.3120719859850296</v>
      </c>
      <c r="AM644">
        <f t="shared" si="297"/>
        <v>2.3913043478260869</v>
      </c>
    </row>
    <row r="645" spans="1:39" x14ac:dyDescent="0.3">
      <c r="A645" t="s">
        <v>143</v>
      </c>
      <c r="B645" t="str">
        <f>VLOOKUP($A645,classification!$A$1:$D$339,2,FALSE)</f>
        <v>Predominantly Urban</v>
      </c>
      <c r="C645" t="str">
        <f>VLOOKUP($A645,classification!$A$1:$D$339,4,FALSE)</f>
        <v>London Borough</v>
      </c>
      <c r="D645">
        <v>259552</v>
      </c>
      <c r="E645">
        <v>46709</v>
      </c>
      <c r="F645">
        <v>13864</v>
      </c>
      <c r="G645">
        <v>14474</v>
      </c>
      <c r="H645">
        <v>17548</v>
      </c>
      <c r="I645">
        <v>18802</v>
      </c>
      <c r="J645">
        <v>18289</v>
      </c>
      <c r="K645">
        <v>16089</v>
      </c>
      <c r="L645">
        <v>16115</v>
      </c>
      <c r="M645">
        <v>17477</v>
      </c>
      <c r="N645">
        <v>16577</v>
      </c>
      <c r="O645">
        <v>13847</v>
      </c>
      <c r="P645">
        <v>11826</v>
      </c>
      <c r="Q645">
        <v>11960</v>
      </c>
      <c r="R645">
        <v>8453</v>
      </c>
      <c r="S645">
        <v>6947</v>
      </c>
      <c r="T645">
        <v>7523</v>
      </c>
      <c r="X645">
        <f t="shared" si="282"/>
        <v>17.99600850696585</v>
      </c>
      <c r="Y645">
        <f t="shared" si="283"/>
        <v>5.3415115275551717</v>
      </c>
      <c r="Z645">
        <f t="shared" si="284"/>
        <v>5.5765318702995934</v>
      </c>
      <c r="AA645">
        <f t="shared" si="285"/>
        <v>6.7608802860313153</v>
      </c>
      <c r="AB645">
        <f t="shared" si="286"/>
        <v>7.2440204660337812</v>
      </c>
      <c r="AC645">
        <f t="shared" si="287"/>
        <v>7.0463722105782267</v>
      </c>
      <c r="AD645">
        <f t="shared" si="288"/>
        <v>6.1987578596967081</v>
      </c>
      <c r="AE645">
        <f t="shared" si="289"/>
        <v>6.2087751202071262</v>
      </c>
      <c r="AF645">
        <f t="shared" si="290"/>
        <v>6.7335254592528662</v>
      </c>
      <c r="AG645">
        <f t="shared" si="291"/>
        <v>6.3867741338922448</v>
      </c>
      <c r="AH645">
        <f t="shared" si="292"/>
        <v>5.33496178029836</v>
      </c>
      <c r="AI645">
        <f t="shared" si="293"/>
        <v>4.5563124152385646</v>
      </c>
      <c r="AJ645">
        <f t="shared" si="294"/>
        <v>4.6079398347922575</v>
      </c>
      <c r="AK645">
        <f t="shared" si="295"/>
        <v>3.2567655036370362</v>
      </c>
      <c r="AL645">
        <f t="shared" si="296"/>
        <v>2.6765349525335962</v>
      </c>
      <c r="AM645">
        <f t="shared" si="297"/>
        <v>2.8984558007643941</v>
      </c>
    </row>
    <row r="646" spans="1:39" x14ac:dyDescent="0.3">
      <c r="A646" t="s">
        <v>144</v>
      </c>
      <c r="B646" t="str">
        <f>VLOOKUP($A646,classification!$A$1:$D$339,2,FALSE)</f>
        <v>Predominantly Urban</v>
      </c>
      <c r="C646" t="str">
        <f>VLOOKUP($A646,classification!$A$1:$D$339,4,FALSE)</f>
        <v>London Borough</v>
      </c>
      <c r="D646">
        <v>306870</v>
      </c>
      <c r="E646">
        <v>41395</v>
      </c>
      <c r="F646">
        <v>17605</v>
      </c>
      <c r="G646">
        <v>19451</v>
      </c>
      <c r="H646">
        <v>22712</v>
      </c>
      <c r="I646">
        <v>23837</v>
      </c>
      <c r="J646">
        <v>24438</v>
      </c>
      <c r="K646">
        <v>22307</v>
      </c>
      <c r="L646">
        <v>19994</v>
      </c>
      <c r="M646">
        <v>19384</v>
      </c>
      <c r="N646">
        <v>17763</v>
      </c>
      <c r="O646">
        <v>14272</v>
      </c>
      <c r="P646">
        <v>11284</v>
      </c>
      <c r="Q646">
        <v>10449</v>
      </c>
      <c r="R646">
        <v>7522</v>
      </c>
      <c r="S646">
        <v>6214</v>
      </c>
      <c r="T646">
        <v>5926</v>
      </c>
      <c r="X646">
        <f t="shared" si="282"/>
        <v>13.489425489621013</v>
      </c>
      <c r="Y646">
        <f t="shared" si="283"/>
        <v>5.7369570176296154</v>
      </c>
      <c r="Z646">
        <f t="shared" si="284"/>
        <v>6.3385146804835921</v>
      </c>
      <c r="AA646">
        <f t="shared" si="285"/>
        <v>7.4011796526216314</v>
      </c>
      <c r="AB646">
        <f t="shared" si="286"/>
        <v>7.7677844038192072</v>
      </c>
      <c r="AC646">
        <f t="shared" si="287"/>
        <v>7.9636328086812007</v>
      </c>
      <c r="AD646">
        <f t="shared" si="288"/>
        <v>7.2692019421905041</v>
      </c>
      <c r="AE646">
        <f t="shared" si="289"/>
        <v>6.5154625737282892</v>
      </c>
      <c r="AF646">
        <f t="shared" si="290"/>
        <v>6.3166813308567145</v>
      </c>
      <c r="AG646">
        <f t="shared" si="291"/>
        <v>5.7884446182422522</v>
      </c>
      <c r="AH646">
        <f t="shared" si="292"/>
        <v>4.6508293414149318</v>
      </c>
      <c r="AI646">
        <f t="shared" si="293"/>
        <v>3.6771271222341708</v>
      </c>
      <c r="AJ646">
        <f t="shared" si="294"/>
        <v>3.4050249291230816</v>
      </c>
      <c r="AK646">
        <f t="shared" si="295"/>
        <v>2.4512008342294784</v>
      </c>
      <c r="AL646">
        <f t="shared" si="296"/>
        <v>2.0249617101704307</v>
      </c>
      <c r="AM646">
        <f t="shared" si="297"/>
        <v>1.931110893863851</v>
      </c>
    </row>
    <row r="647" spans="1:39" x14ac:dyDescent="0.3">
      <c r="A647" t="s">
        <v>145</v>
      </c>
      <c r="B647" t="str">
        <f>VLOOKUP($A647,classification!$A$1:$D$339,2,FALSE)</f>
        <v>Predominantly Urban</v>
      </c>
      <c r="C647" t="str">
        <f>VLOOKUP($A647,classification!$A$1:$D$339,4,FALSE)</f>
        <v>London Borough</v>
      </c>
      <c r="D647">
        <v>271523</v>
      </c>
      <c r="E647">
        <v>33431</v>
      </c>
      <c r="F647">
        <v>13984</v>
      </c>
      <c r="G647">
        <v>15353</v>
      </c>
      <c r="H647">
        <v>19851</v>
      </c>
      <c r="I647">
        <v>22993</v>
      </c>
      <c r="J647">
        <v>24232</v>
      </c>
      <c r="K647">
        <v>21394</v>
      </c>
      <c r="L647">
        <v>18792</v>
      </c>
      <c r="M647">
        <v>17241</v>
      </c>
      <c r="N647">
        <v>15062</v>
      </c>
      <c r="O647">
        <v>12531</v>
      </c>
      <c r="P647">
        <v>10368</v>
      </c>
      <c r="Q647">
        <v>8538</v>
      </c>
      <c r="R647">
        <v>5929</v>
      </c>
      <c r="S647">
        <v>4549</v>
      </c>
      <c r="T647">
        <v>4047</v>
      </c>
      <c r="X647">
        <f t="shared" si="282"/>
        <v>12.312400791093204</v>
      </c>
      <c r="Y647">
        <f t="shared" si="283"/>
        <v>5.1502082696493483</v>
      </c>
      <c r="Z647">
        <f t="shared" si="284"/>
        <v>5.6544012846057239</v>
      </c>
      <c r="AA647">
        <f t="shared" si="285"/>
        <v>7.3109828633301781</v>
      </c>
      <c r="AB647">
        <f t="shared" si="286"/>
        <v>8.4681592351292529</v>
      </c>
      <c r="AC647">
        <f t="shared" si="287"/>
        <v>8.9244741697756726</v>
      </c>
      <c r="AD647">
        <f t="shared" si="288"/>
        <v>7.8792588473168017</v>
      </c>
      <c r="AE647">
        <f t="shared" si="289"/>
        <v>6.9209606552667733</v>
      </c>
      <c r="AF647">
        <f t="shared" si="290"/>
        <v>6.3497383278764596</v>
      </c>
      <c r="AG647">
        <f t="shared" si="291"/>
        <v>5.5472280432965162</v>
      </c>
      <c r="AH647">
        <f t="shared" si="292"/>
        <v>4.6150786489542321</v>
      </c>
      <c r="AI647">
        <f t="shared" si="293"/>
        <v>3.8184610511816679</v>
      </c>
      <c r="AJ647">
        <f t="shared" si="294"/>
        <v>3.1444849975876812</v>
      </c>
      <c r="AK647">
        <f t="shared" si="295"/>
        <v>2.1836087550594239</v>
      </c>
      <c r="AL647">
        <f t="shared" si="296"/>
        <v>1.6753645179229752</v>
      </c>
      <c r="AM647">
        <f t="shared" si="297"/>
        <v>1.4904814693414554</v>
      </c>
    </row>
    <row r="648" spans="1:39" x14ac:dyDescent="0.3">
      <c r="A648" t="s">
        <v>146</v>
      </c>
      <c r="B648" t="str">
        <f>VLOOKUP($A648,classification!$A$1:$D$339,2,FALSE)</f>
        <v>Predominantly Urban</v>
      </c>
      <c r="C648" t="str">
        <f>VLOOKUP($A648,classification!$A$1:$D$339,4,FALSE)</f>
        <v>London Borough</v>
      </c>
      <c r="D648">
        <v>177507</v>
      </c>
      <c r="E648">
        <v>24745</v>
      </c>
      <c r="F648">
        <v>9277</v>
      </c>
      <c r="G648">
        <v>11950</v>
      </c>
      <c r="H648">
        <v>12619</v>
      </c>
      <c r="I648">
        <v>13862</v>
      </c>
      <c r="J648">
        <v>14710</v>
      </c>
      <c r="K648">
        <v>13661</v>
      </c>
      <c r="L648">
        <v>13025</v>
      </c>
      <c r="M648">
        <v>11645</v>
      </c>
      <c r="N648">
        <v>9929</v>
      </c>
      <c r="O648">
        <v>8136</v>
      </c>
      <c r="P648">
        <v>6902</v>
      </c>
      <c r="Q648">
        <v>6460</v>
      </c>
      <c r="R648">
        <v>4393</v>
      </c>
      <c r="S648">
        <v>3258</v>
      </c>
      <c r="T648">
        <v>3732</v>
      </c>
      <c r="X648">
        <f t="shared" si="282"/>
        <v>13.940295312297543</v>
      </c>
      <c r="Y648">
        <f t="shared" si="283"/>
        <v>5.2262727667077922</v>
      </c>
      <c r="Z648">
        <f t="shared" si="284"/>
        <v>6.7321288737908924</v>
      </c>
      <c r="AA648">
        <f t="shared" si="285"/>
        <v>7.1090154191102322</v>
      </c>
      <c r="AB648">
        <f t="shared" si="286"/>
        <v>7.8092694935974354</v>
      </c>
      <c r="AC648">
        <f t="shared" si="287"/>
        <v>8.2869971325074498</v>
      </c>
      <c r="AD648">
        <f t="shared" si="288"/>
        <v>7.6960345225822078</v>
      </c>
      <c r="AE648">
        <f t="shared" si="289"/>
        <v>7.3377387933996969</v>
      </c>
      <c r="AF648">
        <f t="shared" si="290"/>
        <v>6.5603046640414178</v>
      </c>
      <c r="AG648">
        <f t="shared" si="291"/>
        <v>5.5935822249263412</v>
      </c>
      <c r="AH648">
        <f t="shared" si="292"/>
        <v>4.5834812148253308</v>
      </c>
      <c r="AI648">
        <f t="shared" si="293"/>
        <v>3.8882973629208988</v>
      </c>
      <c r="AJ648">
        <f t="shared" si="294"/>
        <v>3.6392930983003486</v>
      </c>
      <c r="AK648">
        <f t="shared" si="295"/>
        <v>2.4748319784571877</v>
      </c>
      <c r="AL648">
        <f t="shared" si="296"/>
        <v>1.8354205749632408</v>
      </c>
      <c r="AM648">
        <f t="shared" si="297"/>
        <v>2.1024522976558671</v>
      </c>
    </row>
    <row r="649" spans="1:39" x14ac:dyDescent="0.3">
      <c r="A649" t="s">
        <v>147</v>
      </c>
      <c r="B649" t="str">
        <f>VLOOKUP($A649,classification!$A$1:$D$339,2,FALSE)</f>
        <v>Predominantly Urban</v>
      </c>
      <c r="C649" t="str">
        <f>VLOOKUP($A649,classification!$A$1:$D$339,4,FALSE)</f>
        <v>London Borough</v>
      </c>
      <c r="D649">
        <v>206548</v>
      </c>
      <c r="E649">
        <v>26467</v>
      </c>
      <c r="F649">
        <v>9617</v>
      </c>
      <c r="G649">
        <v>10478</v>
      </c>
      <c r="H649">
        <v>15075</v>
      </c>
      <c r="I649">
        <v>17607</v>
      </c>
      <c r="J649">
        <v>19545</v>
      </c>
      <c r="K649">
        <v>17033</v>
      </c>
      <c r="L649">
        <v>14412</v>
      </c>
      <c r="M649">
        <v>13796</v>
      </c>
      <c r="N649">
        <v>11960</v>
      </c>
      <c r="O649">
        <v>9285</v>
      </c>
      <c r="P649">
        <v>7672</v>
      </c>
      <c r="Q649">
        <v>6684</v>
      </c>
      <c r="R649">
        <v>4690</v>
      </c>
      <c r="S649">
        <v>3759</v>
      </c>
      <c r="T649">
        <v>3662</v>
      </c>
      <c r="X649">
        <f t="shared" si="282"/>
        <v>12.813970602474969</v>
      </c>
      <c r="Y649">
        <f t="shared" si="283"/>
        <v>4.6560605767182448</v>
      </c>
      <c r="Z649">
        <f t="shared" si="284"/>
        <v>5.0729128338207099</v>
      </c>
      <c r="AA649">
        <f t="shared" si="285"/>
        <v>7.2985456165152893</v>
      </c>
      <c r="AB649">
        <f t="shared" si="286"/>
        <v>8.5244107907120856</v>
      </c>
      <c r="AC649">
        <f t="shared" si="287"/>
        <v>9.462691480914847</v>
      </c>
      <c r="AD649">
        <f t="shared" si="288"/>
        <v>8.2465092859771101</v>
      </c>
      <c r="AE649">
        <f t="shared" si="289"/>
        <v>6.9775548540775025</v>
      </c>
      <c r="AF649">
        <f t="shared" si="290"/>
        <v>6.6793190928985027</v>
      </c>
      <c r="AG649">
        <f t="shared" si="291"/>
        <v>5.7904215969169393</v>
      </c>
      <c r="AH649">
        <f t="shared" si="292"/>
        <v>4.4953231210178748</v>
      </c>
      <c r="AI649">
        <f t="shared" si="293"/>
        <v>3.7143908437748125</v>
      </c>
      <c r="AJ649">
        <f t="shared" si="294"/>
        <v>3.2360516683773262</v>
      </c>
      <c r="AK649">
        <f t="shared" si="295"/>
        <v>2.2706586362492009</v>
      </c>
      <c r="AL649">
        <f t="shared" si="296"/>
        <v>1.8199159517400314</v>
      </c>
      <c r="AM649">
        <f t="shared" si="297"/>
        <v>1.7729535023335981</v>
      </c>
    </row>
    <row r="650" spans="1:39" x14ac:dyDescent="0.3">
      <c r="A650" t="s">
        <v>148</v>
      </c>
      <c r="B650" t="str">
        <f>VLOOKUP($A650,classification!$A$1:$D$339,2,FALSE)</f>
        <v>Predominantly Urban</v>
      </c>
      <c r="C650" t="str">
        <f>VLOOKUP($A650,classification!$A$1:$D$339,4,FALSE)</f>
        <v>London Borough</v>
      </c>
      <c r="D650">
        <v>305222</v>
      </c>
      <c r="E650">
        <v>38852</v>
      </c>
      <c r="F650">
        <v>18375</v>
      </c>
      <c r="G650">
        <v>18055</v>
      </c>
      <c r="H650">
        <v>22840</v>
      </c>
      <c r="I650">
        <v>24527</v>
      </c>
      <c r="J650">
        <v>25414</v>
      </c>
      <c r="K650">
        <v>22795</v>
      </c>
      <c r="L650">
        <v>20208</v>
      </c>
      <c r="M650">
        <v>18783</v>
      </c>
      <c r="N650">
        <v>16860</v>
      </c>
      <c r="O650">
        <v>13914</v>
      </c>
      <c r="P650">
        <v>11505</v>
      </c>
      <c r="Q650">
        <v>9526</v>
      </c>
      <c r="R650">
        <v>6814</v>
      </c>
      <c r="S650">
        <v>5327</v>
      </c>
      <c r="T650">
        <v>5680</v>
      </c>
      <c r="X650">
        <f t="shared" si="282"/>
        <v>12.729095543571564</v>
      </c>
      <c r="Y650">
        <f t="shared" si="283"/>
        <v>6.0202082418698524</v>
      </c>
      <c r="Z650">
        <f t="shared" si="284"/>
        <v>5.9153665201066765</v>
      </c>
      <c r="AA650">
        <f t="shared" si="285"/>
        <v>7.4830778908466629</v>
      </c>
      <c r="AB650">
        <f t="shared" si="286"/>
        <v>8.0357903427669033</v>
      </c>
      <c r="AC650">
        <f t="shared" si="287"/>
        <v>8.3263984902792068</v>
      </c>
      <c r="AD650">
        <f t="shared" si="288"/>
        <v>7.4683345237237155</v>
      </c>
      <c r="AE650">
        <f t="shared" si="289"/>
        <v>6.6207547293445428</v>
      </c>
      <c r="AF650">
        <f t="shared" si="290"/>
        <v>6.1538814371179011</v>
      </c>
      <c r="AG650">
        <f t="shared" si="291"/>
        <v>5.523848215397317</v>
      </c>
      <c r="AH650">
        <f t="shared" si="292"/>
        <v>4.5586491144150818</v>
      </c>
      <c r="AI650">
        <f t="shared" si="293"/>
        <v>3.7693875277666749</v>
      </c>
      <c r="AJ650">
        <f t="shared" si="294"/>
        <v>3.1210070047375353</v>
      </c>
      <c r="AK650">
        <f t="shared" si="295"/>
        <v>2.2324734127946217</v>
      </c>
      <c r="AL650">
        <f t="shared" si="296"/>
        <v>1.7452870369763647</v>
      </c>
      <c r="AM650">
        <f t="shared" si="297"/>
        <v>1.8609405612963679</v>
      </c>
    </row>
    <row r="651" spans="1:39" x14ac:dyDescent="0.3">
      <c r="A651" t="s">
        <v>149</v>
      </c>
      <c r="B651" t="str">
        <f>VLOOKUP($A651,classification!$A$1:$D$339,2,FALSE)</f>
        <v>Predominantly Urban</v>
      </c>
      <c r="C651" t="str">
        <f>VLOOKUP($A651,classification!$A$1:$D$339,4,FALSE)</f>
        <v>London Borough</v>
      </c>
      <c r="D651">
        <v>198019</v>
      </c>
      <c r="E651">
        <v>31392</v>
      </c>
      <c r="F651">
        <v>9886</v>
      </c>
      <c r="G651">
        <v>8050</v>
      </c>
      <c r="H651">
        <v>9696</v>
      </c>
      <c r="I651">
        <v>12224</v>
      </c>
      <c r="J651">
        <v>15880</v>
      </c>
      <c r="K651">
        <v>16962</v>
      </c>
      <c r="L651">
        <v>16642</v>
      </c>
      <c r="M651">
        <v>14847</v>
      </c>
      <c r="N651">
        <v>12899</v>
      </c>
      <c r="O651">
        <v>10117</v>
      </c>
      <c r="P651">
        <v>8790</v>
      </c>
      <c r="Q651">
        <v>8506</v>
      </c>
      <c r="R651">
        <v>5656</v>
      </c>
      <c r="S651">
        <v>4034</v>
      </c>
      <c r="T651">
        <v>4406</v>
      </c>
      <c r="X651">
        <f t="shared" si="282"/>
        <v>15.85302420474803</v>
      </c>
      <c r="Y651">
        <f t="shared" si="283"/>
        <v>4.9924502194233886</v>
      </c>
      <c r="Z651">
        <f t="shared" si="284"/>
        <v>4.0652664643291807</v>
      </c>
      <c r="AA651">
        <f t="shared" si="285"/>
        <v>4.8964998308243146</v>
      </c>
      <c r="AB651">
        <f t="shared" si="286"/>
        <v>6.1731450012372546</v>
      </c>
      <c r="AC651">
        <f t="shared" si="287"/>
        <v>8.019432478701539</v>
      </c>
      <c r="AD651">
        <f t="shared" si="288"/>
        <v>8.5658446916710016</v>
      </c>
      <c r="AE651">
        <f t="shared" si="289"/>
        <v>8.4042440371883504</v>
      </c>
      <c r="AF651">
        <f t="shared" si="290"/>
        <v>7.4977653659497321</v>
      </c>
      <c r="AG651">
        <f t="shared" si="291"/>
        <v>6.5140213817865966</v>
      </c>
      <c r="AH651">
        <f t="shared" si="292"/>
        <v>5.1091056918780522</v>
      </c>
      <c r="AI651">
        <f t="shared" si="293"/>
        <v>4.4389679778203099</v>
      </c>
      <c r="AJ651">
        <f t="shared" si="294"/>
        <v>4.295547396966958</v>
      </c>
      <c r="AK651">
        <f t="shared" si="295"/>
        <v>2.8562915679808505</v>
      </c>
      <c r="AL651">
        <f t="shared" si="296"/>
        <v>2.0371782505719147</v>
      </c>
      <c r="AM651">
        <f t="shared" si="297"/>
        <v>2.2250390114079961</v>
      </c>
    </row>
    <row r="652" spans="1:39" x14ac:dyDescent="0.3">
      <c r="A652" t="s">
        <v>150</v>
      </c>
      <c r="B652" t="str">
        <f>VLOOKUP($A652,classification!$A$1:$D$339,2,FALSE)</f>
        <v>Predominantly Urban</v>
      </c>
      <c r="C652" t="str">
        <f>VLOOKUP($A652,classification!$A$1:$D$339,4,FALSE)</f>
        <v>London Borough</v>
      </c>
      <c r="D652">
        <v>206349</v>
      </c>
      <c r="E652">
        <v>31622</v>
      </c>
      <c r="F652">
        <v>10936</v>
      </c>
      <c r="G652">
        <v>9549</v>
      </c>
      <c r="H652">
        <v>11628</v>
      </c>
      <c r="I652">
        <v>14256</v>
      </c>
      <c r="J652">
        <v>17289</v>
      </c>
      <c r="K652">
        <v>16198</v>
      </c>
      <c r="L652">
        <v>15486</v>
      </c>
      <c r="M652">
        <v>14977</v>
      </c>
      <c r="N652">
        <v>12825</v>
      </c>
      <c r="O652">
        <v>10118</v>
      </c>
      <c r="P652">
        <v>8431</v>
      </c>
      <c r="Q652">
        <v>8335</v>
      </c>
      <c r="R652">
        <v>5720</v>
      </c>
      <c r="S652">
        <v>4513</v>
      </c>
      <c r="T652">
        <v>4623</v>
      </c>
      <c r="X652">
        <f t="shared" si="282"/>
        <v>15.324523016830708</v>
      </c>
      <c r="Y652">
        <f t="shared" si="283"/>
        <v>5.2997591459129918</v>
      </c>
      <c r="Z652">
        <f t="shared" si="284"/>
        <v>4.627596935289243</v>
      </c>
      <c r="AA652">
        <f t="shared" si="285"/>
        <v>5.6351133274210197</v>
      </c>
      <c r="AB652">
        <f t="shared" si="286"/>
        <v>6.9086838317607544</v>
      </c>
      <c r="AC652">
        <f t="shared" si="287"/>
        <v>8.3785237631391478</v>
      </c>
      <c r="AD652">
        <f t="shared" si="288"/>
        <v>7.8498078498078501</v>
      </c>
      <c r="AE652">
        <f t="shared" si="289"/>
        <v>7.5047613509151967</v>
      </c>
      <c r="AF652">
        <f t="shared" si="290"/>
        <v>7.2580918734764888</v>
      </c>
      <c r="AG652">
        <f t="shared" si="291"/>
        <v>6.2151985228908302</v>
      </c>
      <c r="AH652">
        <f t="shared" si="292"/>
        <v>4.9033433648818265</v>
      </c>
      <c r="AI652">
        <f t="shared" si="293"/>
        <v>4.0857963934887014</v>
      </c>
      <c r="AJ652">
        <f t="shared" si="294"/>
        <v>4.0392732700425009</v>
      </c>
      <c r="AK652">
        <f t="shared" si="295"/>
        <v>2.772002772002772</v>
      </c>
      <c r="AL652">
        <f t="shared" si="296"/>
        <v>2.1870714178406487</v>
      </c>
      <c r="AM652">
        <f t="shared" si="297"/>
        <v>2.2403791634560863</v>
      </c>
    </row>
    <row r="653" spans="1:39" x14ac:dyDescent="0.3">
      <c r="A653" t="s">
        <v>151</v>
      </c>
      <c r="B653" t="str">
        <f>VLOOKUP($A653,classification!$A$1:$D$339,2,FALSE)</f>
        <v>Predominantly Urban</v>
      </c>
      <c r="C653" t="str">
        <f>VLOOKUP($A653,classification!$A$1:$D$339,4,FALSE)</f>
        <v>London Borough</v>
      </c>
      <c r="D653">
        <v>276983</v>
      </c>
      <c r="E653">
        <v>29980</v>
      </c>
      <c r="F653">
        <v>14426</v>
      </c>
      <c r="G653">
        <v>15540</v>
      </c>
      <c r="H653">
        <v>21851</v>
      </c>
      <c r="I653">
        <v>27535</v>
      </c>
      <c r="J653">
        <v>26511</v>
      </c>
      <c r="K653">
        <v>20960</v>
      </c>
      <c r="L653">
        <v>18836</v>
      </c>
      <c r="M653">
        <v>17548</v>
      </c>
      <c r="N653">
        <v>14542</v>
      </c>
      <c r="O653">
        <v>11507</v>
      </c>
      <c r="P653">
        <v>8887</v>
      </c>
      <c r="Q653">
        <v>7494</v>
      </c>
      <c r="R653">
        <v>5223</v>
      </c>
      <c r="S653">
        <v>4143</v>
      </c>
      <c r="T653">
        <v>4233</v>
      </c>
      <c r="X653">
        <f t="shared" si="282"/>
        <v>10.823768967770585</v>
      </c>
      <c r="Y653">
        <f t="shared" si="283"/>
        <v>5.2082618788878738</v>
      </c>
      <c r="Z653">
        <f t="shared" si="284"/>
        <v>5.6104526270565342</v>
      </c>
      <c r="AA653">
        <f t="shared" si="285"/>
        <v>7.888931811699635</v>
      </c>
      <c r="AB653">
        <f t="shared" si="286"/>
        <v>9.9410433131275209</v>
      </c>
      <c r="AC653">
        <f t="shared" si="287"/>
        <v>9.5713455338414271</v>
      </c>
      <c r="AD653">
        <f t="shared" si="288"/>
        <v>7.5672514197622238</v>
      </c>
      <c r="AE653">
        <f t="shared" si="289"/>
        <v>6.8004173541336472</v>
      </c>
      <c r="AF653">
        <f t="shared" si="290"/>
        <v>6.335406866125358</v>
      </c>
      <c r="AG653">
        <f t="shared" si="291"/>
        <v>5.2501417054476267</v>
      </c>
      <c r="AH653">
        <f t="shared" si="292"/>
        <v>4.154406588129957</v>
      </c>
      <c r="AI653">
        <f t="shared" si="293"/>
        <v>3.2085001606596797</v>
      </c>
      <c r="AJ653">
        <f t="shared" si="294"/>
        <v>2.7055812089550622</v>
      </c>
      <c r="AK653">
        <f t="shared" si="295"/>
        <v>1.8856752941516266</v>
      </c>
      <c r="AL653">
        <f t="shared" si="296"/>
        <v>1.4957596675608251</v>
      </c>
      <c r="AM653">
        <f t="shared" si="297"/>
        <v>1.5282526364433919</v>
      </c>
    </row>
    <row r="654" spans="1:39" x14ac:dyDescent="0.3">
      <c r="A654" t="s">
        <v>42</v>
      </c>
      <c r="B654" t="str">
        <f>VLOOKUP($A654,classification!$A$1:$D$339,2,FALSE)</f>
        <v>Predominantly Urban</v>
      </c>
      <c r="C654" t="str">
        <f>VLOOKUP($A654,classification!$A$1:$D$339,4,FALSE)</f>
        <v>Met District</v>
      </c>
      <c r="D654">
        <v>202055</v>
      </c>
      <c r="E654">
        <v>39704</v>
      </c>
      <c r="F654">
        <v>10901</v>
      </c>
      <c r="G654">
        <v>12080</v>
      </c>
      <c r="H654">
        <v>13322</v>
      </c>
      <c r="I654">
        <v>14128</v>
      </c>
      <c r="J654">
        <v>13713</v>
      </c>
      <c r="K654">
        <v>11863</v>
      </c>
      <c r="L654">
        <v>12933</v>
      </c>
      <c r="M654">
        <v>14153</v>
      </c>
      <c r="N654">
        <v>14001</v>
      </c>
      <c r="O654">
        <v>12172</v>
      </c>
      <c r="P654">
        <v>10435</v>
      </c>
      <c r="Q654">
        <v>10577</v>
      </c>
      <c r="R654">
        <v>7372</v>
      </c>
      <c r="S654">
        <v>6001</v>
      </c>
      <c r="T654">
        <v>5319</v>
      </c>
      <c r="X654">
        <f t="shared" si="282"/>
        <v>19.650095271089555</v>
      </c>
      <c r="Y654">
        <f t="shared" si="283"/>
        <v>5.3950656999331867</v>
      </c>
      <c r="Z654">
        <f t="shared" si="284"/>
        <v>5.9785701912845512</v>
      </c>
      <c r="AA654">
        <f t="shared" si="285"/>
        <v>6.5932543119447677</v>
      </c>
      <c r="AB654">
        <f t="shared" si="286"/>
        <v>6.9921556011976937</v>
      </c>
      <c r="AC654">
        <f t="shared" si="287"/>
        <v>6.7867659795600206</v>
      </c>
      <c r="AD654">
        <f t="shared" si="288"/>
        <v>5.8711736903318403</v>
      </c>
      <c r="AE654">
        <f t="shared" si="289"/>
        <v>6.4007324738313827</v>
      </c>
      <c r="AF654">
        <f t="shared" si="290"/>
        <v>7.0045284699710475</v>
      </c>
      <c r="AG654">
        <f t="shared" si="291"/>
        <v>6.9293014278290563</v>
      </c>
      <c r="AH654">
        <f t="shared" si="292"/>
        <v>6.0241023483704934</v>
      </c>
      <c r="AI654">
        <f t="shared" si="293"/>
        <v>5.1644354259978718</v>
      </c>
      <c r="AJ654">
        <f t="shared" si="294"/>
        <v>5.2347133206305214</v>
      </c>
      <c r="AK654">
        <f t="shared" si="295"/>
        <v>3.6485115438865656</v>
      </c>
      <c r="AL654">
        <f t="shared" si="296"/>
        <v>2.9699834203558435</v>
      </c>
      <c r="AM654">
        <f t="shared" si="297"/>
        <v>2.6324515602187524</v>
      </c>
    </row>
    <row r="655" spans="1:39" x14ac:dyDescent="0.3">
      <c r="A655" t="s">
        <v>43</v>
      </c>
      <c r="B655" t="str">
        <f>VLOOKUP($A655,classification!$A$1:$D$339,2,FALSE)</f>
        <v>Predominantly Urban</v>
      </c>
      <c r="C655" t="str">
        <f>VLOOKUP($A655,classification!$A$1:$D$339,4,FALSE)</f>
        <v>Met District</v>
      </c>
      <c r="D655">
        <v>302820</v>
      </c>
      <c r="E655">
        <v>43840</v>
      </c>
      <c r="F655">
        <v>20741</v>
      </c>
      <c r="G655">
        <v>40040</v>
      </c>
      <c r="H655">
        <v>30269</v>
      </c>
      <c r="I655">
        <v>21605</v>
      </c>
      <c r="J655">
        <v>17958</v>
      </c>
      <c r="K655">
        <v>14988</v>
      </c>
      <c r="L655">
        <v>15930</v>
      </c>
      <c r="M655">
        <v>16508</v>
      </c>
      <c r="N655">
        <v>16388</v>
      </c>
      <c r="O655">
        <v>14750</v>
      </c>
      <c r="P655">
        <v>12190</v>
      </c>
      <c r="Q655">
        <v>11400</v>
      </c>
      <c r="R655">
        <v>7560</v>
      </c>
      <c r="S655">
        <v>6336</v>
      </c>
      <c r="T655">
        <v>6354</v>
      </c>
      <c r="X655">
        <f t="shared" si="282"/>
        <v>14.477247209563437</v>
      </c>
      <c r="Y655">
        <f t="shared" si="283"/>
        <v>6.8492834026814613</v>
      </c>
      <c r="Z655">
        <f t="shared" si="284"/>
        <v>13.222376329172446</v>
      </c>
      <c r="AA655">
        <f t="shared" si="285"/>
        <v>9.9957070206723468</v>
      </c>
      <c r="AB655">
        <f t="shared" si="286"/>
        <v>7.1346014133808859</v>
      </c>
      <c r="AC655">
        <f t="shared" si="287"/>
        <v>5.9302555973845852</v>
      </c>
      <c r="AD655">
        <f t="shared" si="288"/>
        <v>4.94947493560531</v>
      </c>
      <c r="AE655">
        <f t="shared" si="289"/>
        <v>5.2605508222706554</v>
      </c>
      <c r="AF655">
        <f t="shared" si="290"/>
        <v>5.451423287761707</v>
      </c>
      <c r="AG655">
        <f t="shared" si="291"/>
        <v>5.4117957862756754</v>
      </c>
      <c r="AH655">
        <f t="shared" si="292"/>
        <v>4.8708803909913483</v>
      </c>
      <c r="AI655">
        <f t="shared" si="293"/>
        <v>4.0254936926226801</v>
      </c>
      <c r="AJ655">
        <f t="shared" si="294"/>
        <v>3.7646126411729739</v>
      </c>
      <c r="AK655">
        <f t="shared" si="295"/>
        <v>2.496532593619972</v>
      </c>
      <c r="AL655">
        <f t="shared" si="296"/>
        <v>2.0923320784624528</v>
      </c>
      <c r="AM655">
        <f t="shared" si="297"/>
        <v>2.0982762036853577</v>
      </c>
    </row>
    <row r="656" spans="1:39" x14ac:dyDescent="0.3">
      <c r="A656" t="s">
        <v>44</v>
      </c>
      <c r="B656" t="str">
        <f>VLOOKUP($A656,classification!$A$1:$D$339,2,FALSE)</f>
        <v>Predominantly Urban</v>
      </c>
      <c r="C656" t="str">
        <f>VLOOKUP($A656,classification!$A$1:$D$339,4,FALSE)</f>
        <v>Met District</v>
      </c>
      <c r="D656">
        <v>207913</v>
      </c>
      <c r="E656">
        <v>42103</v>
      </c>
      <c r="F656">
        <v>10219</v>
      </c>
      <c r="G656">
        <v>9859</v>
      </c>
      <c r="H656">
        <v>11911</v>
      </c>
      <c r="I656">
        <v>13605</v>
      </c>
      <c r="J656">
        <v>14268</v>
      </c>
      <c r="K656">
        <v>12986</v>
      </c>
      <c r="L656">
        <v>14371</v>
      </c>
      <c r="M656">
        <v>15016</v>
      </c>
      <c r="N656">
        <v>14922</v>
      </c>
      <c r="O656">
        <v>13253</v>
      </c>
      <c r="P656">
        <v>11984</v>
      </c>
      <c r="Q656">
        <v>11464</v>
      </c>
      <c r="R656">
        <v>7430</v>
      </c>
      <c r="S656">
        <v>5759</v>
      </c>
      <c r="T656">
        <v>5466</v>
      </c>
      <c r="X656">
        <f t="shared" si="282"/>
        <v>20.250296999225636</v>
      </c>
      <c r="Y656">
        <f t="shared" si="283"/>
        <v>4.9150365777993681</v>
      </c>
      <c r="Z656">
        <f t="shared" si="284"/>
        <v>4.7418872316786347</v>
      </c>
      <c r="AA656">
        <f t="shared" si="285"/>
        <v>5.7288385045668138</v>
      </c>
      <c r="AB656">
        <f t="shared" si="286"/>
        <v>6.5436023721460419</v>
      </c>
      <c r="AC656">
        <f t="shared" si="287"/>
        <v>6.8624857512517252</v>
      </c>
      <c r="AD656">
        <f t="shared" si="288"/>
        <v>6.2458816908995587</v>
      </c>
      <c r="AE656">
        <f t="shared" si="289"/>
        <v>6.9120257030584904</v>
      </c>
      <c r="AF656">
        <f t="shared" si="290"/>
        <v>7.2222516148581377</v>
      </c>
      <c r="AG656">
        <f t="shared" si="291"/>
        <v>7.177040396704391</v>
      </c>
      <c r="AH656">
        <f t="shared" si="292"/>
        <v>6.3743007892724357</v>
      </c>
      <c r="AI656">
        <f t="shared" si="293"/>
        <v>5.7639493441968517</v>
      </c>
      <c r="AJ656">
        <f t="shared" si="294"/>
        <v>5.5138447331335705</v>
      </c>
      <c r="AK656">
        <f t="shared" si="295"/>
        <v>3.5736101157695765</v>
      </c>
      <c r="AL656">
        <f t="shared" si="296"/>
        <v>2.7699085675258401</v>
      </c>
      <c r="AM656">
        <f t="shared" si="297"/>
        <v>2.628984238599799</v>
      </c>
    </row>
    <row r="657" spans="1:39" x14ac:dyDescent="0.3">
      <c r="A657" t="s">
        <v>45</v>
      </c>
      <c r="B657" t="str">
        <f>VLOOKUP($A657,classification!$A$1:$D$339,2,FALSE)</f>
        <v>Predominantly Urban</v>
      </c>
      <c r="C657" t="str">
        <f>VLOOKUP($A657,classification!$A$1:$D$339,4,FALSE)</f>
        <v>Met District</v>
      </c>
      <c r="D657">
        <v>150976</v>
      </c>
      <c r="E657">
        <v>30593</v>
      </c>
      <c r="F657">
        <v>7675</v>
      </c>
      <c r="G657">
        <v>8153</v>
      </c>
      <c r="H657">
        <v>9647</v>
      </c>
      <c r="I657">
        <v>10007</v>
      </c>
      <c r="J657">
        <v>9066</v>
      </c>
      <c r="K657">
        <v>8051</v>
      </c>
      <c r="L657">
        <v>9528</v>
      </c>
      <c r="M657">
        <v>11188</v>
      </c>
      <c r="N657">
        <v>11411</v>
      </c>
      <c r="O657">
        <v>10184</v>
      </c>
      <c r="P657">
        <v>8755</v>
      </c>
      <c r="Q657">
        <v>8168</v>
      </c>
      <c r="R657">
        <v>5372</v>
      </c>
      <c r="S657">
        <v>4328</v>
      </c>
      <c r="T657">
        <v>3970</v>
      </c>
      <c r="X657">
        <f t="shared" si="282"/>
        <v>20.263485587113184</v>
      </c>
      <c r="Y657">
        <f t="shared" si="283"/>
        <v>5.0835894446799488</v>
      </c>
      <c r="Z657">
        <f t="shared" si="284"/>
        <v>5.4001960576515469</v>
      </c>
      <c r="AA657">
        <f t="shared" si="285"/>
        <v>6.3897573124205174</v>
      </c>
      <c r="AB657">
        <f t="shared" si="286"/>
        <v>6.6282058075455703</v>
      </c>
      <c r="AC657">
        <f t="shared" si="287"/>
        <v>6.0049279355659175</v>
      </c>
      <c r="AD657">
        <f t="shared" si="288"/>
        <v>5.3326356506994488</v>
      </c>
      <c r="AE657">
        <f t="shared" si="289"/>
        <v>6.3109368376430695</v>
      </c>
      <c r="AF657">
        <f t="shared" si="290"/>
        <v>7.4104493429419245</v>
      </c>
      <c r="AG657">
        <f t="shared" si="291"/>
        <v>7.5581549385332769</v>
      </c>
      <c r="AH657">
        <f t="shared" si="292"/>
        <v>6.745442984315388</v>
      </c>
      <c r="AI657">
        <f t="shared" si="293"/>
        <v>5.7989349300551085</v>
      </c>
      <c r="AJ657">
        <f t="shared" si="294"/>
        <v>5.4101314116150911</v>
      </c>
      <c r="AK657">
        <f t="shared" si="295"/>
        <v>3.558181432810513</v>
      </c>
      <c r="AL657">
        <f t="shared" si="296"/>
        <v>2.8666807969478594</v>
      </c>
      <c r="AM657">
        <f t="shared" si="297"/>
        <v>2.629557015684612</v>
      </c>
    </row>
    <row r="658" spans="1:39" x14ac:dyDescent="0.3">
      <c r="A658" t="s">
        <v>46</v>
      </c>
      <c r="B658" t="str">
        <f>VLOOKUP($A658,classification!$A$1:$D$339,2,FALSE)</f>
        <v>Predominantly Urban</v>
      </c>
      <c r="C658" t="str">
        <f>VLOOKUP($A658,classification!$A$1:$D$339,4,FALSE)</f>
        <v>Met District</v>
      </c>
      <c r="D658">
        <v>277705</v>
      </c>
      <c r="E658">
        <v>54843</v>
      </c>
      <c r="F658">
        <v>14333</v>
      </c>
      <c r="G658">
        <v>16870</v>
      </c>
      <c r="H658">
        <v>20004</v>
      </c>
      <c r="I658">
        <v>18347</v>
      </c>
      <c r="J658">
        <v>16312</v>
      </c>
      <c r="K658">
        <v>14979</v>
      </c>
      <c r="L658">
        <v>17956</v>
      </c>
      <c r="M658">
        <v>19582</v>
      </c>
      <c r="N658">
        <v>19955</v>
      </c>
      <c r="O658">
        <v>18256</v>
      </c>
      <c r="P658">
        <v>15895</v>
      </c>
      <c r="Q658">
        <v>14923</v>
      </c>
      <c r="R658">
        <v>9921</v>
      </c>
      <c r="S658">
        <v>7770</v>
      </c>
      <c r="T658">
        <v>6334</v>
      </c>
      <c r="X658">
        <f t="shared" si="282"/>
        <v>19.748654147386617</v>
      </c>
      <c r="Y658">
        <f t="shared" si="283"/>
        <v>5.1612322428476265</v>
      </c>
      <c r="Z658">
        <f t="shared" si="284"/>
        <v>6.0747915953979943</v>
      </c>
      <c r="AA658">
        <f t="shared" si="285"/>
        <v>7.2033272717451968</v>
      </c>
      <c r="AB658">
        <f t="shared" si="286"/>
        <v>6.6066509425469473</v>
      </c>
      <c r="AC658">
        <f t="shared" si="287"/>
        <v>5.8738589510451735</v>
      </c>
      <c r="AD658">
        <f t="shared" si="288"/>
        <v>5.3938531895356583</v>
      </c>
      <c r="AE658">
        <f t="shared" si="289"/>
        <v>6.4658540537620857</v>
      </c>
      <c r="AF658">
        <f t="shared" si="290"/>
        <v>7.0513674582740675</v>
      </c>
      <c r="AG658">
        <f t="shared" si="291"/>
        <v>7.1856826488539998</v>
      </c>
      <c r="AH658">
        <f t="shared" si="292"/>
        <v>6.5738823571775802</v>
      </c>
      <c r="AI658">
        <f t="shared" si="293"/>
        <v>5.7236996092976362</v>
      </c>
      <c r="AJ658">
        <f t="shared" si="294"/>
        <v>5.3736879062314324</v>
      </c>
      <c r="AK658">
        <f t="shared" si="295"/>
        <v>3.5724959939504148</v>
      </c>
      <c r="AL658">
        <f t="shared" si="296"/>
        <v>2.7979330584613167</v>
      </c>
      <c r="AM658">
        <f t="shared" si="297"/>
        <v>2.2808375794458149</v>
      </c>
    </row>
    <row r="659" spans="1:39" x14ac:dyDescent="0.3">
      <c r="A659" t="s">
        <v>54</v>
      </c>
      <c r="B659" t="str">
        <f>VLOOKUP($A659,classification!$A$1:$D$339,2,FALSE)</f>
        <v>Predominantly Urban</v>
      </c>
      <c r="C659" t="str">
        <f>VLOOKUP($A659,classification!$A$1:$D$339,4,FALSE)</f>
        <v>Met District</v>
      </c>
      <c r="D659">
        <v>287550</v>
      </c>
      <c r="E659">
        <v>49822</v>
      </c>
      <c r="F659">
        <v>16588</v>
      </c>
      <c r="G659">
        <v>16584</v>
      </c>
      <c r="H659">
        <v>18574</v>
      </c>
      <c r="I659">
        <v>19649</v>
      </c>
      <c r="J659">
        <v>18456</v>
      </c>
      <c r="K659">
        <v>16853</v>
      </c>
      <c r="L659">
        <v>19322</v>
      </c>
      <c r="M659">
        <v>20059</v>
      </c>
      <c r="N659">
        <v>18253</v>
      </c>
      <c r="O659">
        <v>15253</v>
      </c>
      <c r="P659">
        <v>13841</v>
      </c>
      <c r="Q659">
        <v>13862</v>
      </c>
      <c r="R659">
        <v>9623</v>
      </c>
      <c r="S659">
        <v>6713</v>
      </c>
      <c r="T659">
        <v>5783</v>
      </c>
      <c r="X659">
        <f t="shared" si="282"/>
        <v>17.326378021213703</v>
      </c>
      <c r="Y659">
        <f t="shared" si="283"/>
        <v>5.7687358720222566</v>
      </c>
      <c r="Z659">
        <f t="shared" si="284"/>
        <v>5.7673448095983311</v>
      </c>
      <c r="AA659">
        <f t="shared" si="285"/>
        <v>6.4593983655016523</v>
      </c>
      <c r="AB659">
        <f t="shared" si="286"/>
        <v>6.833246391931838</v>
      </c>
      <c r="AC659">
        <f t="shared" si="287"/>
        <v>6.4183620239958268</v>
      </c>
      <c r="AD659">
        <f t="shared" si="288"/>
        <v>5.8608937576073723</v>
      </c>
      <c r="AE659">
        <f t="shared" si="289"/>
        <v>6.7195270387758654</v>
      </c>
      <c r="AF659">
        <f t="shared" si="290"/>
        <v>6.9758302903842813</v>
      </c>
      <c r="AG659">
        <f t="shared" si="291"/>
        <v>6.3477656059815688</v>
      </c>
      <c r="AH659">
        <f t="shared" si="292"/>
        <v>5.3044687880368633</v>
      </c>
      <c r="AI659">
        <f t="shared" si="293"/>
        <v>4.8134237523908885</v>
      </c>
      <c r="AJ659">
        <f t="shared" si="294"/>
        <v>4.8207268301165014</v>
      </c>
      <c r="AK659">
        <f t="shared" si="295"/>
        <v>3.3465484263606329</v>
      </c>
      <c r="AL659">
        <f t="shared" si="296"/>
        <v>2.334550512954269</v>
      </c>
      <c r="AM659">
        <f t="shared" si="297"/>
        <v>2.0111284993914103</v>
      </c>
    </row>
    <row r="660" spans="1:39" x14ac:dyDescent="0.3">
      <c r="A660" t="s">
        <v>55</v>
      </c>
      <c r="B660" t="str">
        <f>VLOOKUP($A660,classification!$A$1:$D$339,2,FALSE)</f>
        <v>Predominantly Urban</v>
      </c>
      <c r="C660" t="str">
        <f>VLOOKUP($A660,classification!$A$1:$D$339,4,FALSE)</f>
        <v>Met District</v>
      </c>
      <c r="D660">
        <v>190990</v>
      </c>
      <c r="E660">
        <v>35025</v>
      </c>
      <c r="F660">
        <v>10425</v>
      </c>
      <c r="G660">
        <v>10083</v>
      </c>
      <c r="H660">
        <v>12259</v>
      </c>
      <c r="I660">
        <v>12830</v>
      </c>
      <c r="J660">
        <v>12546</v>
      </c>
      <c r="K660">
        <v>11368</v>
      </c>
      <c r="L660">
        <v>12828</v>
      </c>
      <c r="M660">
        <v>13785</v>
      </c>
      <c r="N660">
        <v>12845</v>
      </c>
      <c r="O660">
        <v>10366</v>
      </c>
      <c r="P660">
        <v>9482</v>
      </c>
      <c r="Q660">
        <v>9770</v>
      </c>
      <c r="R660">
        <v>6707</v>
      </c>
      <c r="S660">
        <v>4828</v>
      </c>
      <c r="T660">
        <v>4238</v>
      </c>
      <c r="X660">
        <f t="shared" si="282"/>
        <v>18.338656474160953</v>
      </c>
      <c r="Y660">
        <f t="shared" si="283"/>
        <v>5.4584009634012256</v>
      </c>
      <c r="Z660">
        <f t="shared" si="284"/>
        <v>5.279333996544322</v>
      </c>
      <c r="AA660">
        <f t="shared" si="285"/>
        <v>6.4186606628619298</v>
      </c>
      <c r="AB660">
        <f t="shared" si="286"/>
        <v>6.7176291952458245</v>
      </c>
      <c r="AC660">
        <f t="shared" si="287"/>
        <v>6.5689303104874597</v>
      </c>
      <c r="AD660">
        <f t="shared" si="288"/>
        <v>5.9521440913136816</v>
      </c>
      <c r="AE660">
        <f t="shared" si="289"/>
        <v>6.7165820200010469</v>
      </c>
      <c r="AF660">
        <f t="shared" si="290"/>
        <v>7.2176553746269434</v>
      </c>
      <c r="AG660">
        <f t="shared" si="291"/>
        <v>6.7254830095816533</v>
      </c>
      <c r="AH660">
        <f t="shared" si="292"/>
        <v>5.4275092936802976</v>
      </c>
      <c r="AI660">
        <f t="shared" si="293"/>
        <v>4.9646578354887687</v>
      </c>
      <c r="AJ660">
        <f t="shared" si="294"/>
        <v>5.1154510707366878</v>
      </c>
      <c r="AK660">
        <f t="shared" si="295"/>
        <v>3.5117021833603852</v>
      </c>
      <c r="AL660">
        <f t="shared" si="296"/>
        <v>2.5278810408921935</v>
      </c>
      <c r="AM660">
        <f t="shared" si="297"/>
        <v>2.2189643436829152</v>
      </c>
    </row>
    <row r="661" spans="1:39" x14ac:dyDescent="0.3">
      <c r="A661" t="s">
        <v>56</v>
      </c>
      <c r="B661" t="str">
        <f>VLOOKUP($A661,classification!$A$1:$D$339,2,FALSE)</f>
        <v>Predominantly Urban</v>
      </c>
      <c r="C661" t="str">
        <f>VLOOKUP($A661,classification!$A$1:$D$339,4,FALSE)</f>
        <v>Met District</v>
      </c>
      <c r="D661">
        <v>552858</v>
      </c>
      <c r="E661">
        <v>51441</v>
      </c>
      <c r="F661">
        <v>34687</v>
      </c>
      <c r="G661">
        <v>68048</v>
      </c>
      <c r="H661">
        <v>66050</v>
      </c>
      <c r="I661">
        <v>51747</v>
      </c>
      <c r="J661">
        <v>41816</v>
      </c>
      <c r="K661">
        <v>31150</v>
      </c>
      <c r="L661">
        <v>28832</v>
      </c>
      <c r="M661">
        <v>28800</v>
      </c>
      <c r="N661">
        <v>24327</v>
      </c>
      <c r="O661">
        <v>19729</v>
      </c>
      <c r="P661">
        <v>15819</v>
      </c>
      <c r="Q661">
        <v>13126</v>
      </c>
      <c r="R661">
        <v>9136</v>
      </c>
      <c r="S661">
        <v>6907</v>
      </c>
      <c r="T661">
        <v>6453</v>
      </c>
      <c r="X661">
        <f t="shared" si="282"/>
        <v>9.3045592177376477</v>
      </c>
      <c r="Y661">
        <f t="shared" si="283"/>
        <v>6.2741246396000419</v>
      </c>
      <c r="Z661">
        <f t="shared" si="284"/>
        <v>12.30840468981185</v>
      </c>
      <c r="AA661">
        <f t="shared" si="285"/>
        <v>11.947009901276639</v>
      </c>
      <c r="AB661">
        <f t="shared" si="286"/>
        <v>9.3599079691349321</v>
      </c>
      <c r="AC661">
        <f t="shared" si="287"/>
        <v>7.563605844538742</v>
      </c>
      <c r="AD661">
        <f t="shared" si="288"/>
        <v>5.6343581896255461</v>
      </c>
      <c r="AE661">
        <f t="shared" si="289"/>
        <v>5.2150823538774871</v>
      </c>
      <c r="AF661">
        <f t="shared" si="290"/>
        <v>5.2092942491562031</v>
      </c>
      <c r="AG661">
        <f t="shared" si="291"/>
        <v>4.4002257360841304</v>
      </c>
      <c r="AH661">
        <f t="shared" si="292"/>
        <v>3.5685474389445391</v>
      </c>
      <c r="AI661">
        <f t="shared" si="293"/>
        <v>2.8613133933125683</v>
      </c>
      <c r="AJ661">
        <f t="shared" si="294"/>
        <v>2.3742082053619553</v>
      </c>
      <c r="AK661">
        <f t="shared" si="295"/>
        <v>1.6525038979267732</v>
      </c>
      <c r="AL661">
        <f t="shared" si="296"/>
        <v>1.2493262284347879</v>
      </c>
      <c r="AM661">
        <f t="shared" si="297"/>
        <v>1.1672074927015617</v>
      </c>
    </row>
    <row r="662" spans="1:39" x14ac:dyDescent="0.3">
      <c r="A662" t="s">
        <v>57</v>
      </c>
      <c r="B662" t="str">
        <f>VLOOKUP($A662,classification!$A$1:$D$339,2,FALSE)</f>
        <v>Predominantly Urban</v>
      </c>
      <c r="C662" t="str">
        <f>VLOOKUP($A662,classification!$A$1:$D$339,4,FALSE)</f>
        <v>Met District</v>
      </c>
      <c r="D662">
        <v>237110</v>
      </c>
      <c r="E662">
        <v>38312</v>
      </c>
      <c r="F662">
        <v>14992</v>
      </c>
      <c r="G662">
        <v>14261</v>
      </c>
      <c r="H662">
        <v>15861</v>
      </c>
      <c r="I662">
        <v>16448</v>
      </c>
      <c r="J662">
        <v>15549</v>
      </c>
      <c r="K662">
        <v>13700</v>
      </c>
      <c r="L662">
        <v>15355</v>
      </c>
      <c r="M662">
        <v>15814</v>
      </c>
      <c r="N662">
        <v>14498</v>
      </c>
      <c r="O662">
        <v>12065</v>
      </c>
      <c r="P662">
        <v>10765</v>
      </c>
      <c r="Q662">
        <v>10395</v>
      </c>
      <c r="R662">
        <v>7443</v>
      </c>
      <c r="S662">
        <v>5152</v>
      </c>
      <c r="T662">
        <v>4557</v>
      </c>
      <c r="X662">
        <f t="shared" si="282"/>
        <v>16.157901395976552</v>
      </c>
      <c r="Y662">
        <f t="shared" si="283"/>
        <v>6.3228037619670197</v>
      </c>
      <c r="Z662">
        <f t="shared" si="284"/>
        <v>6.0145080342457087</v>
      </c>
      <c r="AA662">
        <f t="shared" si="285"/>
        <v>6.6893003247437894</v>
      </c>
      <c r="AB662">
        <f t="shared" si="286"/>
        <v>6.9368647463202731</v>
      </c>
      <c r="AC662">
        <f t="shared" si="287"/>
        <v>6.5577158280966641</v>
      </c>
      <c r="AD662">
        <f t="shared" si="288"/>
        <v>5.7779089873898188</v>
      </c>
      <c r="AE662">
        <f t="shared" si="289"/>
        <v>6.4758972628737714</v>
      </c>
      <c r="AF662">
        <f t="shared" si="290"/>
        <v>6.6694783012104084</v>
      </c>
      <c r="AG662">
        <f t="shared" si="291"/>
        <v>6.114461642275737</v>
      </c>
      <c r="AH662">
        <f t="shared" si="292"/>
        <v>5.0883556155370924</v>
      </c>
      <c r="AI662">
        <f t="shared" si="293"/>
        <v>4.5400868795074016</v>
      </c>
      <c r="AJ662">
        <f t="shared" si="294"/>
        <v>4.3840411623297202</v>
      </c>
      <c r="AK662">
        <f t="shared" si="295"/>
        <v>3.1390493863607607</v>
      </c>
      <c r="AL662">
        <f t="shared" si="296"/>
        <v>2.1728311754038212</v>
      </c>
      <c r="AM662">
        <f t="shared" si="297"/>
        <v>1.9218927923748472</v>
      </c>
    </row>
    <row r="663" spans="1:39" x14ac:dyDescent="0.3">
      <c r="A663" t="s">
        <v>58</v>
      </c>
      <c r="B663" t="str">
        <f>VLOOKUP($A663,classification!$A$1:$D$339,2,FALSE)</f>
        <v>Predominantly Urban</v>
      </c>
      <c r="C663" t="str">
        <f>VLOOKUP($A663,classification!$A$1:$D$339,4,FALSE)</f>
        <v>Met District</v>
      </c>
      <c r="D663">
        <v>222412</v>
      </c>
      <c r="E663">
        <v>36615</v>
      </c>
      <c r="F663">
        <v>12645</v>
      </c>
      <c r="G663">
        <v>13155</v>
      </c>
      <c r="H663">
        <v>15235</v>
      </c>
      <c r="I663">
        <v>15544</v>
      </c>
      <c r="J663">
        <v>14790</v>
      </c>
      <c r="K663">
        <v>13051</v>
      </c>
      <c r="L663">
        <v>14442</v>
      </c>
      <c r="M663">
        <v>15250</v>
      </c>
      <c r="N663">
        <v>14050</v>
      </c>
      <c r="O663">
        <v>12180</v>
      </c>
      <c r="P663">
        <v>10797</v>
      </c>
      <c r="Q663">
        <v>9939</v>
      </c>
      <c r="R663">
        <v>6706</v>
      </c>
      <c r="S663">
        <v>4754</v>
      </c>
      <c r="T663">
        <v>4419</v>
      </c>
      <c r="X663">
        <f t="shared" si="282"/>
        <v>16.46269086200385</v>
      </c>
      <c r="Y663">
        <f t="shared" si="283"/>
        <v>5.6853946729493012</v>
      </c>
      <c r="Z663">
        <f t="shared" si="284"/>
        <v>5.9146988471845043</v>
      </c>
      <c r="AA663">
        <f t="shared" si="285"/>
        <v>6.8499001852418031</v>
      </c>
      <c r="AB663">
        <f t="shared" si="286"/>
        <v>6.9888315378666617</v>
      </c>
      <c r="AC663">
        <f t="shared" si="287"/>
        <v>6.649821052820891</v>
      </c>
      <c r="AD663">
        <f t="shared" si="288"/>
        <v>5.8679387802816398</v>
      </c>
      <c r="AE663">
        <f t="shared" si="289"/>
        <v>6.493354675107458</v>
      </c>
      <c r="AF663">
        <f t="shared" si="290"/>
        <v>6.8566444256604857</v>
      </c>
      <c r="AG663">
        <f t="shared" si="291"/>
        <v>6.3171051921658901</v>
      </c>
      <c r="AH663">
        <f t="shared" si="292"/>
        <v>5.4763232199701459</v>
      </c>
      <c r="AI663">
        <f t="shared" si="293"/>
        <v>4.8545042533676241</v>
      </c>
      <c r="AJ663">
        <f t="shared" si="294"/>
        <v>4.4687337014189881</v>
      </c>
      <c r="AK663">
        <f t="shared" si="295"/>
        <v>3.0151250831789653</v>
      </c>
      <c r="AL663">
        <f t="shared" si="296"/>
        <v>2.1374745966944229</v>
      </c>
      <c r="AM663">
        <f t="shared" si="297"/>
        <v>1.9868532273438484</v>
      </c>
    </row>
    <row r="664" spans="1:39" x14ac:dyDescent="0.3">
      <c r="A664" t="s">
        <v>59</v>
      </c>
      <c r="B664" t="str">
        <f>VLOOKUP($A664,classification!$A$1:$D$339,2,FALSE)</f>
        <v>Predominantly Urban</v>
      </c>
      <c r="C664" t="str">
        <f>VLOOKUP($A664,classification!$A$1:$D$339,4,FALSE)</f>
        <v>Met District</v>
      </c>
      <c r="D664">
        <v>258834</v>
      </c>
      <c r="E664">
        <v>36729</v>
      </c>
      <c r="F664">
        <v>13999</v>
      </c>
      <c r="G664">
        <v>20011</v>
      </c>
      <c r="H664">
        <v>23590</v>
      </c>
      <c r="I664">
        <v>22778</v>
      </c>
      <c r="J664">
        <v>19689</v>
      </c>
      <c r="K664">
        <v>14825</v>
      </c>
      <c r="L664">
        <v>14889</v>
      </c>
      <c r="M664">
        <v>15956</v>
      </c>
      <c r="N664">
        <v>14644</v>
      </c>
      <c r="O664">
        <v>12010</v>
      </c>
      <c r="P664">
        <v>10243</v>
      </c>
      <c r="Q664">
        <v>9820</v>
      </c>
      <c r="R664">
        <v>6880</v>
      </c>
      <c r="S664">
        <v>5146</v>
      </c>
      <c r="T664">
        <v>4640</v>
      </c>
      <c r="X664">
        <f t="shared" si="282"/>
        <v>14.190175942882311</v>
      </c>
      <c r="Y664">
        <f t="shared" si="283"/>
        <v>5.4084857476220281</v>
      </c>
      <c r="Z664">
        <f t="shared" si="284"/>
        <v>7.7312099646877925</v>
      </c>
      <c r="AA664">
        <f t="shared" si="285"/>
        <v>9.1139494811346271</v>
      </c>
      <c r="AB664">
        <f t="shared" si="286"/>
        <v>8.800234899588153</v>
      </c>
      <c r="AC664">
        <f t="shared" si="287"/>
        <v>7.6068059064883284</v>
      </c>
      <c r="AD664">
        <f t="shared" si="288"/>
        <v>5.7276092012641309</v>
      </c>
      <c r="AE664">
        <f t="shared" si="289"/>
        <v>5.7523354737012911</v>
      </c>
      <c r="AF664">
        <f t="shared" si="290"/>
        <v>6.1645687969895766</v>
      </c>
      <c r="AG664">
        <f t="shared" si="291"/>
        <v>5.6576802120277865</v>
      </c>
      <c r="AH664">
        <f t="shared" si="292"/>
        <v>4.6400395620358994</v>
      </c>
      <c r="AI664">
        <f t="shared" si="293"/>
        <v>3.9573626339661714</v>
      </c>
      <c r="AJ664">
        <f t="shared" si="294"/>
        <v>3.7939374270768136</v>
      </c>
      <c r="AK664">
        <f t="shared" si="295"/>
        <v>2.6580742869947533</v>
      </c>
      <c r="AL664">
        <f t="shared" si="296"/>
        <v>1.9881468431504361</v>
      </c>
      <c r="AM664">
        <f t="shared" si="297"/>
        <v>1.792654751694136</v>
      </c>
    </row>
    <row r="665" spans="1:39" x14ac:dyDescent="0.3">
      <c r="A665" t="s">
        <v>60</v>
      </c>
      <c r="B665" t="str">
        <f>VLOOKUP($A665,classification!$A$1:$D$339,2,FALSE)</f>
        <v>Predominantly Urban</v>
      </c>
      <c r="C665" t="str">
        <f>VLOOKUP($A665,classification!$A$1:$D$339,4,FALSE)</f>
        <v>Met District</v>
      </c>
      <c r="D665">
        <v>293423</v>
      </c>
      <c r="E665">
        <v>58726</v>
      </c>
      <c r="F665">
        <v>15188</v>
      </c>
      <c r="G665">
        <v>13490</v>
      </c>
      <c r="H665">
        <v>17170</v>
      </c>
      <c r="I665">
        <v>18610</v>
      </c>
      <c r="J665">
        <v>19324</v>
      </c>
      <c r="K665">
        <v>18497</v>
      </c>
      <c r="L665">
        <v>19957</v>
      </c>
      <c r="M665">
        <v>21359</v>
      </c>
      <c r="N665">
        <v>20056</v>
      </c>
      <c r="O665">
        <v>17182</v>
      </c>
      <c r="P665">
        <v>15304</v>
      </c>
      <c r="Q665">
        <v>15447</v>
      </c>
      <c r="R665">
        <v>11119</v>
      </c>
      <c r="S665">
        <v>8554</v>
      </c>
      <c r="T665">
        <v>8302</v>
      </c>
      <c r="X665">
        <f t="shared" si="282"/>
        <v>20.014109323400007</v>
      </c>
      <c r="Y665">
        <f t="shared" si="283"/>
        <v>5.1761450193065981</v>
      </c>
      <c r="Z665">
        <f t="shared" si="284"/>
        <v>4.5974582769585206</v>
      </c>
      <c r="AA665">
        <f t="shared" si="285"/>
        <v>5.8516203569590663</v>
      </c>
      <c r="AB665">
        <f t="shared" si="286"/>
        <v>6.3423794317418878</v>
      </c>
      <c r="AC665">
        <f t="shared" si="287"/>
        <v>6.5857141396550372</v>
      </c>
      <c r="AD665">
        <f t="shared" si="288"/>
        <v>6.303868476567958</v>
      </c>
      <c r="AE665">
        <f t="shared" si="289"/>
        <v>6.8014436496116524</v>
      </c>
      <c r="AF665">
        <f t="shared" si="290"/>
        <v>7.2792521376988173</v>
      </c>
      <c r="AG665">
        <f t="shared" si="291"/>
        <v>6.8351833360029719</v>
      </c>
      <c r="AH665">
        <f t="shared" si="292"/>
        <v>5.855710015915589</v>
      </c>
      <c r="AI665">
        <f t="shared" si="293"/>
        <v>5.2156783892196588</v>
      </c>
      <c r="AJ665">
        <f t="shared" si="294"/>
        <v>5.2644134917848975</v>
      </c>
      <c r="AK665">
        <f t="shared" si="295"/>
        <v>3.7894098281320825</v>
      </c>
      <c r="AL665">
        <f t="shared" si="296"/>
        <v>2.9152452261751804</v>
      </c>
      <c r="AM665">
        <f t="shared" si="297"/>
        <v>2.8293623880881866</v>
      </c>
    </row>
    <row r="666" spans="1:39" x14ac:dyDescent="0.3">
      <c r="A666" t="s">
        <v>61</v>
      </c>
      <c r="B666" t="str">
        <f>VLOOKUP($A666,classification!$A$1:$D$339,2,FALSE)</f>
        <v>Predominantly Urban</v>
      </c>
      <c r="C666" t="str">
        <f>VLOOKUP($A666,classification!$A$1:$D$339,4,FALSE)</f>
        <v>Met District</v>
      </c>
      <c r="D666">
        <v>226493</v>
      </c>
      <c r="E666">
        <v>40026</v>
      </c>
      <c r="F666">
        <v>11972</v>
      </c>
      <c r="G666">
        <v>12364</v>
      </c>
      <c r="H666">
        <v>15092</v>
      </c>
      <c r="I666">
        <v>15567</v>
      </c>
      <c r="J666">
        <v>14740</v>
      </c>
      <c r="K666">
        <v>13128</v>
      </c>
      <c r="L666">
        <v>15218</v>
      </c>
      <c r="M666">
        <v>16774</v>
      </c>
      <c r="N666">
        <v>15692</v>
      </c>
      <c r="O666">
        <v>12723</v>
      </c>
      <c r="P666">
        <v>11253</v>
      </c>
      <c r="Q666">
        <v>11308</v>
      </c>
      <c r="R666">
        <v>7734</v>
      </c>
      <c r="S666">
        <v>5358</v>
      </c>
      <c r="T666">
        <v>4373</v>
      </c>
      <c r="X666">
        <f t="shared" si="282"/>
        <v>17.672069335476152</v>
      </c>
      <c r="Y666">
        <f t="shared" si="283"/>
        <v>5.2858145726357986</v>
      </c>
      <c r="Z666">
        <f t="shared" si="284"/>
        <v>5.4588883541654711</v>
      </c>
      <c r="AA666">
        <f t="shared" si="285"/>
        <v>6.663340588892372</v>
      </c>
      <c r="AB666">
        <f t="shared" si="286"/>
        <v>6.8730600945724589</v>
      </c>
      <c r="AC666">
        <f t="shared" si="287"/>
        <v>6.5079273973147069</v>
      </c>
      <c r="AD666">
        <f t="shared" si="288"/>
        <v>5.7962056222488112</v>
      </c>
      <c r="AE666">
        <f t="shared" si="289"/>
        <v>6.718971447241195</v>
      </c>
      <c r="AF666">
        <f t="shared" si="290"/>
        <v>7.4059683963742806</v>
      </c>
      <c r="AG666">
        <f t="shared" si="291"/>
        <v>6.9282494381724824</v>
      </c>
      <c r="AH666">
        <f t="shared" si="292"/>
        <v>5.6173921489847372</v>
      </c>
      <c r="AI666">
        <f t="shared" si="293"/>
        <v>4.968365468248467</v>
      </c>
      <c r="AJ666">
        <f t="shared" si="294"/>
        <v>4.9926487794324768</v>
      </c>
      <c r="AK666">
        <f t="shared" si="295"/>
        <v>3.4146750672206205</v>
      </c>
      <c r="AL666">
        <f t="shared" si="296"/>
        <v>2.3656360240713843</v>
      </c>
      <c r="AM666">
        <f t="shared" si="297"/>
        <v>1.9307439965032032</v>
      </c>
    </row>
    <row r="667" spans="1:39" x14ac:dyDescent="0.3">
      <c r="A667" t="s">
        <v>62</v>
      </c>
      <c r="B667" t="str">
        <f>VLOOKUP($A667,classification!$A$1:$D$339,2,FALSE)</f>
        <v>Predominantly Urban</v>
      </c>
      <c r="C667" t="str">
        <f>VLOOKUP($A667,classification!$A$1:$D$339,4,FALSE)</f>
        <v>Met District</v>
      </c>
      <c r="D667">
        <v>237354</v>
      </c>
      <c r="E667">
        <v>41183</v>
      </c>
      <c r="F667">
        <v>13254</v>
      </c>
      <c r="G667">
        <v>10724</v>
      </c>
      <c r="H667">
        <v>12544</v>
      </c>
      <c r="I667">
        <v>14738</v>
      </c>
      <c r="J667">
        <v>17170</v>
      </c>
      <c r="K667">
        <v>17024</v>
      </c>
      <c r="L667">
        <v>17308</v>
      </c>
      <c r="M667">
        <v>17106</v>
      </c>
      <c r="N667">
        <v>15813</v>
      </c>
      <c r="O667">
        <v>12788</v>
      </c>
      <c r="P667">
        <v>10824</v>
      </c>
      <c r="Q667">
        <v>10478</v>
      </c>
      <c r="R667">
        <v>7632</v>
      </c>
      <c r="S667">
        <v>6010</v>
      </c>
      <c r="T667">
        <v>6239</v>
      </c>
      <c r="X667">
        <f t="shared" si="282"/>
        <v>17.350876749496532</v>
      </c>
      <c r="Y667">
        <f t="shared" si="283"/>
        <v>5.5840643090068003</v>
      </c>
      <c r="Z667">
        <f t="shared" si="284"/>
        <v>4.5181458917903212</v>
      </c>
      <c r="AA667">
        <f t="shared" si="285"/>
        <v>5.2849330535824128</v>
      </c>
      <c r="AB667">
        <f t="shared" si="286"/>
        <v>6.2092907640065054</v>
      </c>
      <c r="AC667">
        <f t="shared" si="287"/>
        <v>7.2339206417418707</v>
      </c>
      <c r="AD667">
        <f t="shared" si="288"/>
        <v>7.1724091441475606</v>
      </c>
      <c r="AE667">
        <f t="shared" si="289"/>
        <v>7.2920616463173147</v>
      </c>
      <c r="AF667">
        <f t="shared" si="290"/>
        <v>7.2069566975909405</v>
      </c>
      <c r="AG667">
        <f t="shared" si="291"/>
        <v>6.6622007634166689</v>
      </c>
      <c r="AH667">
        <f t="shared" si="292"/>
        <v>5.3877330906578358</v>
      </c>
      <c r="AI667">
        <f t="shared" si="293"/>
        <v>4.5602770545261508</v>
      </c>
      <c r="AJ667">
        <f t="shared" si="294"/>
        <v>4.4145032314601815</v>
      </c>
      <c r="AK667">
        <f t="shared" si="295"/>
        <v>3.2154503399984833</v>
      </c>
      <c r="AL667">
        <f t="shared" si="296"/>
        <v>2.5320828804233337</v>
      </c>
      <c r="AM667">
        <f t="shared" si="297"/>
        <v>2.628563243088383</v>
      </c>
    </row>
    <row r="668" spans="1:39" x14ac:dyDescent="0.3">
      <c r="A668" t="s">
        <v>63</v>
      </c>
      <c r="B668" t="str">
        <f>VLOOKUP($A668,classification!$A$1:$D$339,2,FALSE)</f>
        <v>Predominantly Urban</v>
      </c>
      <c r="C668" t="str">
        <f>VLOOKUP($A668,classification!$A$1:$D$339,4,FALSE)</f>
        <v>Met District</v>
      </c>
      <c r="D668">
        <v>328662</v>
      </c>
      <c r="E668">
        <v>62908</v>
      </c>
      <c r="F668">
        <v>17549</v>
      </c>
      <c r="G668">
        <v>17029</v>
      </c>
      <c r="H668">
        <v>20573</v>
      </c>
      <c r="I668">
        <v>21722</v>
      </c>
      <c r="J668">
        <v>21231</v>
      </c>
      <c r="K668">
        <v>19039</v>
      </c>
      <c r="L668">
        <v>23616</v>
      </c>
      <c r="M668">
        <v>25345</v>
      </c>
      <c r="N668">
        <v>22910</v>
      </c>
      <c r="O668">
        <v>18694</v>
      </c>
      <c r="P668">
        <v>17580</v>
      </c>
      <c r="Q668">
        <v>18363</v>
      </c>
      <c r="R668">
        <v>12614</v>
      </c>
      <c r="S668">
        <v>8019</v>
      </c>
      <c r="T668">
        <v>6332</v>
      </c>
      <c r="X668">
        <f t="shared" si="282"/>
        <v>19.140636885310744</v>
      </c>
      <c r="Y668">
        <f t="shared" si="283"/>
        <v>5.3395281474584833</v>
      </c>
      <c r="Z668">
        <f t="shared" si="284"/>
        <v>5.1813108908240073</v>
      </c>
      <c r="AA668">
        <f t="shared" si="285"/>
        <v>6.2596223475789721</v>
      </c>
      <c r="AB668">
        <f t="shared" si="286"/>
        <v>6.6092216319501498</v>
      </c>
      <c r="AC668">
        <f t="shared" si="287"/>
        <v>6.4598280300125968</v>
      </c>
      <c r="AD668">
        <f t="shared" si="288"/>
        <v>5.7928814405072693</v>
      </c>
      <c r="AE668">
        <f t="shared" si="289"/>
        <v>7.1854975628457201</v>
      </c>
      <c r="AF668">
        <f t="shared" si="290"/>
        <v>7.7115699411553509</v>
      </c>
      <c r="AG668">
        <f t="shared" si="291"/>
        <v>6.9706872105689124</v>
      </c>
      <c r="AH668">
        <f t="shared" si="292"/>
        <v>5.6879103760093956</v>
      </c>
      <c r="AI668">
        <f t="shared" si="293"/>
        <v>5.3489603300655384</v>
      </c>
      <c r="AJ668">
        <f t="shared" si="294"/>
        <v>5.5871990068824511</v>
      </c>
      <c r="AK668">
        <f t="shared" si="295"/>
        <v>3.8379855292062972</v>
      </c>
      <c r="AL668">
        <f t="shared" si="296"/>
        <v>2.4398926556766525</v>
      </c>
      <c r="AM668">
        <f t="shared" si="297"/>
        <v>1.926599363479806</v>
      </c>
    </row>
    <row r="669" spans="1:39" x14ac:dyDescent="0.3">
      <c r="A669" t="s">
        <v>65</v>
      </c>
      <c r="B669" t="str">
        <f>VLOOKUP($A669,classification!$A$1:$D$339,2,FALSE)</f>
        <v>Predominantly Urban</v>
      </c>
      <c r="C669" t="str">
        <f>VLOOKUP($A669,classification!$A$1:$D$339,4,FALSE)</f>
        <v>Met District</v>
      </c>
      <c r="D669">
        <v>150862</v>
      </c>
      <c r="E669">
        <v>26033</v>
      </c>
      <c r="F669">
        <v>8102</v>
      </c>
      <c r="G669">
        <v>9027</v>
      </c>
      <c r="H669">
        <v>10758</v>
      </c>
      <c r="I669">
        <v>10477</v>
      </c>
      <c r="J669">
        <v>9056</v>
      </c>
      <c r="K669">
        <v>7712</v>
      </c>
      <c r="L669">
        <v>9213</v>
      </c>
      <c r="M669">
        <v>10426</v>
      </c>
      <c r="N669">
        <v>11303</v>
      </c>
      <c r="O669">
        <v>9803</v>
      </c>
      <c r="P669">
        <v>7902</v>
      </c>
      <c r="Q669">
        <v>6544</v>
      </c>
      <c r="R669">
        <v>4511</v>
      </c>
      <c r="S669">
        <v>3739</v>
      </c>
      <c r="T669">
        <v>3337</v>
      </c>
      <c r="X669">
        <f t="shared" si="282"/>
        <v>17.256167888533891</v>
      </c>
      <c r="Y669">
        <f t="shared" si="283"/>
        <v>5.3704710265010407</v>
      </c>
      <c r="Z669">
        <f t="shared" si="284"/>
        <v>5.9836141639379035</v>
      </c>
      <c r="AA669">
        <f t="shared" si="285"/>
        <v>7.131020402752184</v>
      </c>
      <c r="AB669">
        <f t="shared" si="286"/>
        <v>6.9447574604605533</v>
      </c>
      <c r="AC669">
        <f t="shared" si="287"/>
        <v>6.0028370298683562</v>
      </c>
      <c r="AD669">
        <f t="shared" si="288"/>
        <v>5.1119566226087416</v>
      </c>
      <c r="AE669">
        <f t="shared" si="289"/>
        <v>6.1069056488711535</v>
      </c>
      <c r="AF669">
        <f t="shared" si="290"/>
        <v>6.9109517307207913</v>
      </c>
      <c r="AG669">
        <f t="shared" si="291"/>
        <v>7.4922777107555252</v>
      </c>
      <c r="AH669">
        <f t="shared" si="292"/>
        <v>6.4979915419389904</v>
      </c>
      <c r="AI669">
        <f t="shared" si="293"/>
        <v>5.2378995373255028</v>
      </c>
      <c r="AJ669">
        <f t="shared" si="294"/>
        <v>4.3377391258236004</v>
      </c>
      <c r="AK669">
        <f t="shared" si="295"/>
        <v>2.9901499383542576</v>
      </c>
      <c r="AL669">
        <f t="shared" si="296"/>
        <v>2.4784239901366814</v>
      </c>
      <c r="AM669">
        <f t="shared" si="297"/>
        <v>2.2119552968938501</v>
      </c>
    </row>
    <row r="670" spans="1:39" x14ac:dyDescent="0.3">
      <c r="A670" t="s">
        <v>66</v>
      </c>
      <c r="B670" t="str">
        <f>VLOOKUP($A670,classification!$A$1:$D$339,2,FALSE)</f>
        <v>Predominantly Urban</v>
      </c>
      <c r="C670" t="str">
        <f>VLOOKUP($A670,classification!$A$1:$D$339,4,FALSE)</f>
        <v>Met District</v>
      </c>
      <c r="D670">
        <v>498042</v>
      </c>
      <c r="E670">
        <v>73514</v>
      </c>
      <c r="F670">
        <v>29854</v>
      </c>
      <c r="G670">
        <v>52639</v>
      </c>
      <c r="H670">
        <v>46676</v>
      </c>
      <c r="I670">
        <v>39379</v>
      </c>
      <c r="J670">
        <v>33933</v>
      </c>
      <c r="K670">
        <v>27171</v>
      </c>
      <c r="L670">
        <v>27587</v>
      </c>
      <c r="M670">
        <v>29450</v>
      </c>
      <c r="N670">
        <v>29805</v>
      </c>
      <c r="O670">
        <v>25618</v>
      </c>
      <c r="P670">
        <v>21772</v>
      </c>
      <c r="Q670">
        <v>18817</v>
      </c>
      <c r="R670">
        <v>13013</v>
      </c>
      <c r="S670">
        <v>10568</v>
      </c>
      <c r="T670">
        <v>9344</v>
      </c>
      <c r="X670">
        <f t="shared" si="282"/>
        <v>14.76060251946623</v>
      </c>
      <c r="Y670">
        <f t="shared" si="283"/>
        <v>5.9942735753209568</v>
      </c>
      <c r="Z670">
        <f t="shared" si="284"/>
        <v>10.569188943904329</v>
      </c>
      <c r="AA670">
        <f t="shared" si="285"/>
        <v>9.3719003618168752</v>
      </c>
      <c r="AB670">
        <f t="shared" si="286"/>
        <v>7.9067628834515968</v>
      </c>
      <c r="AC670">
        <f t="shared" si="287"/>
        <v>6.8132808076427294</v>
      </c>
      <c r="AD670">
        <f t="shared" si="288"/>
        <v>5.4555639885792768</v>
      </c>
      <c r="AE670">
        <f t="shared" si="289"/>
        <v>5.5390910806719109</v>
      </c>
      <c r="AF670">
        <f t="shared" si="290"/>
        <v>5.9131559185771483</v>
      </c>
      <c r="AG670">
        <f t="shared" si="291"/>
        <v>5.984435047646584</v>
      </c>
      <c r="AH670">
        <f t="shared" si="292"/>
        <v>5.143742897185378</v>
      </c>
      <c r="AI670">
        <f t="shared" si="293"/>
        <v>4.3715188678866443</v>
      </c>
      <c r="AJ670">
        <f t="shared" si="294"/>
        <v>3.7781954132382412</v>
      </c>
      <c r="AK670">
        <f t="shared" si="295"/>
        <v>2.6128318495227312</v>
      </c>
      <c r="AL670">
        <f t="shared" si="296"/>
        <v>2.1219093971994329</v>
      </c>
      <c r="AM670">
        <f t="shared" si="297"/>
        <v>1.8761469916191806</v>
      </c>
    </row>
    <row r="671" spans="1:39" x14ac:dyDescent="0.3">
      <c r="A671" t="s">
        <v>67</v>
      </c>
      <c r="B671" t="str">
        <f>VLOOKUP($A671,classification!$A$1:$D$339,2,FALSE)</f>
        <v>Predominantly Urban</v>
      </c>
      <c r="C671" t="str">
        <f>VLOOKUP($A671,classification!$A$1:$D$339,4,FALSE)</f>
        <v>Met District</v>
      </c>
      <c r="D671">
        <v>276410</v>
      </c>
      <c r="E671">
        <v>65126</v>
      </c>
      <c r="F671">
        <v>14015</v>
      </c>
      <c r="G671">
        <v>13526</v>
      </c>
      <c r="H671">
        <v>15552</v>
      </c>
      <c r="I671">
        <v>15651</v>
      </c>
      <c r="J671">
        <v>15186</v>
      </c>
      <c r="K671">
        <v>14117</v>
      </c>
      <c r="L671">
        <v>17686</v>
      </c>
      <c r="M671">
        <v>19948</v>
      </c>
      <c r="N671">
        <v>21321</v>
      </c>
      <c r="O671">
        <v>18948</v>
      </c>
      <c r="P671">
        <v>16839</v>
      </c>
      <c r="Q671">
        <v>16396</v>
      </c>
      <c r="R671">
        <v>12375</v>
      </c>
      <c r="S671">
        <v>9849</v>
      </c>
      <c r="T671">
        <v>9667</v>
      </c>
      <c r="X671">
        <f t="shared" si="282"/>
        <v>23.561376216489997</v>
      </c>
      <c r="Y671">
        <f t="shared" si="283"/>
        <v>5.0703664845700231</v>
      </c>
      <c r="Z671">
        <f t="shared" si="284"/>
        <v>4.8934553742628708</v>
      </c>
      <c r="AA671">
        <f t="shared" si="285"/>
        <v>5.6264245143084546</v>
      </c>
      <c r="AB671">
        <f t="shared" si="286"/>
        <v>5.6622408740638903</v>
      </c>
      <c r="AC671">
        <f t="shared" si="287"/>
        <v>5.4940125176368442</v>
      </c>
      <c r="AD671">
        <f t="shared" si="288"/>
        <v>5.1072681885604716</v>
      </c>
      <c r="AE671">
        <f t="shared" si="289"/>
        <v>6.3984660468145149</v>
      </c>
      <c r="AF671">
        <f t="shared" si="290"/>
        <v>7.2168156000144714</v>
      </c>
      <c r="AG671">
        <f t="shared" si="291"/>
        <v>7.7135414782388478</v>
      </c>
      <c r="AH671">
        <f t="shared" si="292"/>
        <v>6.8550341883434029</v>
      </c>
      <c r="AI671">
        <f t="shared" si="293"/>
        <v>6.09203719112912</v>
      </c>
      <c r="AJ671">
        <f t="shared" si="294"/>
        <v>5.9317680257588368</v>
      </c>
      <c r="AK671">
        <f t="shared" si="295"/>
        <v>4.4770449694294703</v>
      </c>
      <c r="AL671">
        <f t="shared" si="296"/>
        <v>3.5631851235483523</v>
      </c>
      <c r="AM671">
        <f t="shared" si="297"/>
        <v>3.4973409066242178</v>
      </c>
    </row>
    <row r="672" spans="1:39" x14ac:dyDescent="0.3">
      <c r="A672" t="s">
        <v>68</v>
      </c>
      <c r="B672" t="str">
        <f>VLOOKUP($A672,classification!$A$1:$D$339,2,FALSE)</f>
        <v>Predominantly Urban</v>
      </c>
      <c r="C672" t="str">
        <f>VLOOKUP($A672,classification!$A$1:$D$339,4,FALSE)</f>
        <v>Met District</v>
      </c>
      <c r="D672">
        <v>180585</v>
      </c>
      <c r="E672">
        <v>37203</v>
      </c>
      <c r="F672">
        <v>9142</v>
      </c>
      <c r="G672">
        <v>9569</v>
      </c>
      <c r="H672">
        <v>11548</v>
      </c>
      <c r="I672">
        <v>11928</v>
      </c>
      <c r="J672">
        <v>10950</v>
      </c>
      <c r="K672">
        <v>10105</v>
      </c>
      <c r="L672">
        <v>12364</v>
      </c>
      <c r="M672">
        <v>13045</v>
      </c>
      <c r="N672">
        <v>12641</v>
      </c>
      <c r="O672">
        <v>10832</v>
      </c>
      <c r="P672">
        <v>10162</v>
      </c>
      <c r="Q672">
        <v>10359</v>
      </c>
      <c r="R672">
        <v>7260</v>
      </c>
      <c r="S672">
        <v>5324</v>
      </c>
      <c r="T672">
        <v>4098</v>
      </c>
      <c r="X672">
        <f t="shared" si="282"/>
        <v>20.601378852064126</v>
      </c>
      <c r="Y672">
        <f t="shared" si="283"/>
        <v>5.0624359719799541</v>
      </c>
      <c r="Z672">
        <f t="shared" si="284"/>
        <v>5.2988897195226627</v>
      </c>
      <c r="AA672">
        <f t="shared" si="285"/>
        <v>6.3947725447850043</v>
      </c>
      <c r="AB672">
        <f t="shared" si="286"/>
        <v>6.6051997674225431</v>
      </c>
      <c r="AC672">
        <f t="shared" si="287"/>
        <v>6.0636265470554029</v>
      </c>
      <c r="AD672">
        <f t="shared" si="288"/>
        <v>5.5957028546114023</v>
      </c>
      <c r="AE672">
        <f t="shared" si="289"/>
        <v>6.8466373176066675</v>
      </c>
      <c r="AF672">
        <f t="shared" si="290"/>
        <v>7.2237450508070991</v>
      </c>
      <c r="AG672">
        <f t="shared" si="291"/>
        <v>7.0000276877924525</v>
      </c>
      <c r="AH672">
        <f t="shared" si="292"/>
        <v>5.9982833568679572</v>
      </c>
      <c r="AI672">
        <f t="shared" si="293"/>
        <v>5.6272669380070326</v>
      </c>
      <c r="AJ672">
        <f t="shared" si="294"/>
        <v>5.7363568402691252</v>
      </c>
      <c r="AK672">
        <f t="shared" si="295"/>
        <v>4.0202674640750891</v>
      </c>
      <c r="AL672">
        <f t="shared" si="296"/>
        <v>2.9481961403217323</v>
      </c>
      <c r="AM672">
        <f t="shared" si="297"/>
        <v>2.2692914693911455</v>
      </c>
    </row>
    <row r="673" spans="1:39" x14ac:dyDescent="0.3">
      <c r="A673" t="s">
        <v>69</v>
      </c>
      <c r="B673" t="str">
        <f>VLOOKUP($A673,classification!$A$1:$D$339,2,FALSE)</f>
        <v>Predominantly Urban</v>
      </c>
      <c r="C673" t="str">
        <f>VLOOKUP($A673,classification!$A$1:$D$339,4,FALSE)</f>
        <v>Met District</v>
      </c>
      <c r="D673">
        <v>324011</v>
      </c>
      <c r="E673">
        <v>70863</v>
      </c>
      <c r="F673">
        <v>17201</v>
      </c>
      <c r="G673">
        <v>15918</v>
      </c>
      <c r="H673">
        <v>18339</v>
      </c>
      <c r="I673">
        <v>19087</v>
      </c>
      <c r="J673">
        <v>18831</v>
      </c>
      <c r="K673">
        <v>18170</v>
      </c>
      <c r="L673">
        <v>21106</v>
      </c>
      <c r="M673">
        <v>23409</v>
      </c>
      <c r="N673">
        <v>23762</v>
      </c>
      <c r="O673">
        <v>20655</v>
      </c>
      <c r="P673">
        <v>19306</v>
      </c>
      <c r="Q673">
        <v>18772</v>
      </c>
      <c r="R673">
        <v>13354</v>
      </c>
      <c r="S673">
        <v>9733</v>
      </c>
      <c r="T673">
        <v>9698</v>
      </c>
      <c r="X673">
        <f t="shared" si="282"/>
        <v>21.870553777495207</v>
      </c>
      <c r="Y673">
        <f t="shared" si="283"/>
        <v>5.3087703812524882</v>
      </c>
      <c r="Z673">
        <f t="shared" si="284"/>
        <v>4.9127961705003846</v>
      </c>
      <c r="AA673">
        <f t="shared" si="285"/>
        <v>5.6599930249281662</v>
      </c>
      <c r="AB673">
        <f t="shared" si="286"/>
        <v>5.8908493847431105</v>
      </c>
      <c r="AC673">
        <f t="shared" si="287"/>
        <v>5.8118397214909372</v>
      </c>
      <c r="AD673">
        <f t="shared" si="288"/>
        <v>5.607834301921848</v>
      </c>
      <c r="AE673">
        <f t="shared" si="289"/>
        <v>6.5139763773452133</v>
      </c>
      <c r="AF673">
        <f t="shared" si="290"/>
        <v>7.2247547151176965</v>
      </c>
      <c r="AG673">
        <f t="shared" si="291"/>
        <v>7.3337016335865144</v>
      </c>
      <c r="AH673">
        <f t="shared" si="292"/>
        <v>6.3747835721626736</v>
      </c>
      <c r="AI673">
        <f t="shared" si="293"/>
        <v>5.9584396826033688</v>
      </c>
      <c r="AJ673">
        <f t="shared" si="294"/>
        <v>5.7936304631632876</v>
      </c>
      <c r="AK673">
        <f t="shared" si="295"/>
        <v>4.1214650119903338</v>
      </c>
      <c r="AL673">
        <f t="shared" si="296"/>
        <v>3.0039103610679883</v>
      </c>
      <c r="AM673">
        <f t="shared" si="297"/>
        <v>2.9931082586702304</v>
      </c>
    </row>
    <row r="674" spans="1:39" x14ac:dyDescent="0.3">
      <c r="A674" t="s">
        <v>76</v>
      </c>
      <c r="B674" t="str">
        <f>VLOOKUP($A674,classification!$A$1:$D$339,2,FALSE)</f>
        <v>Predominantly Urban</v>
      </c>
      <c r="C674" t="str">
        <f>VLOOKUP($A674,classification!$A$1:$D$339,4,FALSE)</f>
        <v>Met District</v>
      </c>
      <c r="D674">
        <v>246866</v>
      </c>
      <c r="E674">
        <v>48162</v>
      </c>
      <c r="F674">
        <v>12336</v>
      </c>
      <c r="G674">
        <v>13322</v>
      </c>
      <c r="H674">
        <v>16127</v>
      </c>
      <c r="I674">
        <v>16160</v>
      </c>
      <c r="J674">
        <v>15625</v>
      </c>
      <c r="K674">
        <v>13352</v>
      </c>
      <c r="L674">
        <v>16838</v>
      </c>
      <c r="M674">
        <v>18717</v>
      </c>
      <c r="N674">
        <v>17454</v>
      </c>
      <c r="O674">
        <v>15441</v>
      </c>
      <c r="P674">
        <v>13578</v>
      </c>
      <c r="Q674">
        <v>13327</v>
      </c>
      <c r="R674">
        <v>9134</v>
      </c>
      <c r="S674">
        <v>6372</v>
      </c>
      <c r="T674">
        <v>5751</v>
      </c>
      <c r="X674">
        <f t="shared" si="282"/>
        <v>19.509369455494074</v>
      </c>
      <c r="Y674">
        <f t="shared" si="283"/>
        <v>4.9970429301726442</v>
      </c>
      <c r="Z674">
        <f t="shared" si="284"/>
        <v>5.3964498958949392</v>
      </c>
      <c r="AA674">
        <f t="shared" si="285"/>
        <v>6.5326938501049154</v>
      </c>
      <c r="AB674">
        <f t="shared" si="286"/>
        <v>6.5460614260367969</v>
      </c>
      <c r="AC674">
        <f t="shared" si="287"/>
        <v>6.3293446647168912</v>
      </c>
      <c r="AD674">
        <f t="shared" si="288"/>
        <v>5.4086022376511957</v>
      </c>
      <c r="AE674">
        <f t="shared" si="289"/>
        <v>6.8207043497281923</v>
      </c>
      <c r="AF674">
        <f t="shared" si="290"/>
        <v>7.5818460217283867</v>
      </c>
      <c r="AG674">
        <f t="shared" si="291"/>
        <v>7.0702324337899913</v>
      </c>
      <c r="AH674">
        <f t="shared" si="292"/>
        <v>6.2548103019451853</v>
      </c>
      <c r="AI674">
        <f t="shared" si="293"/>
        <v>5.5001498788816603</v>
      </c>
      <c r="AJ674">
        <f t="shared" si="294"/>
        <v>5.3984752861876482</v>
      </c>
      <c r="AK674">
        <f t="shared" si="295"/>
        <v>3.6999829867215412</v>
      </c>
      <c r="AL674">
        <f t="shared" si="296"/>
        <v>2.5811573890288657</v>
      </c>
      <c r="AM674">
        <f t="shared" si="297"/>
        <v>2.3296039146743577</v>
      </c>
    </row>
    <row r="675" spans="1:39" x14ac:dyDescent="0.3">
      <c r="A675" t="s">
        <v>77</v>
      </c>
      <c r="B675" t="str">
        <f>VLOOKUP($A675,classification!$A$1:$D$339,2,FALSE)</f>
        <v>Predominantly Urban</v>
      </c>
      <c r="C675" t="str">
        <f>VLOOKUP($A675,classification!$A$1:$D$339,4,FALSE)</f>
        <v>Met District</v>
      </c>
      <c r="D675">
        <v>311890</v>
      </c>
      <c r="E675">
        <v>59745</v>
      </c>
      <c r="F675">
        <v>16112</v>
      </c>
      <c r="G675">
        <v>16431</v>
      </c>
      <c r="H675">
        <v>20531</v>
      </c>
      <c r="I675">
        <v>21423</v>
      </c>
      <c r="J675">
        <v>20284</v>
      </c>
      <c r="K675">
        <v>17398</v>
      </c>
      <c r="L675">
        <v>20228</v>
      </c>
      <c r="M675">
        <v>22054</v>
      </c>
      <c r="N675">
        <v>21780</v>
      </c>
      <c r="O675">
        <v>19112</v>
      </c>
      <c r="P675">
        <v>16781</v>
      </c>
      <c r="Q675">
        <v>16181</v>
      </c>
      <c r="R675">
        <v>11087</v>
      </c>
      <c r="S675">
        <v>8294</v>
      </c>
      <c r="T675">
        <v>7402</v>
      </c>
      <c r="X675">
        <f t="shared" si="282"/>
        <v>19.155792106191285</v>
      </c>
      <c r="Y675">
        <f t="shared" si="283"/>
        <v>5.1659238834204366</v>
      </c>
      <c r="Z675">
        <f t="shared" si="284"/>
        <v>5.2682035332969956</v>
      </c>
      <c r="AA675">
        <f t="shared" si="285"/>
        <v>6.5827695661932095</v>
      </c>
      <c r="AB675">
        <f t="shared" si="286"/>
        <v>6.8687678348135561</v>
      </c>
      <c r="AC675">
        <f t="shared" si="287"/>
        <v>6.5035749783577543</v>
      </c>
      <c r="AD675">
        <f t="shared" si="288"/>
        <v>5.5782487415434927</v>
      </c>
      <c r="AE675">
        <f t="shared" si="289"/>
        <v>6.485619930103562</v>
      </c>
      <c r="AF675">
        <f t="shared" si="290"/>
        <v>7.0710827535348999</v>
      </c>
      <c r="AG675">
        <f t="shared" si="291"/>
        <v>6.9832312674340313</v>
      </c>
      <c r="AH675">
        <f t="shared" si="292"/>
        <v>6.1278014684664468</v>
      </c>
      <c r="AI675">
        <f t="shared" si="293"/>
        <v>5.3804225848856966</v>
      </c>
      <c r="AJ675">
        <f t="shared" si="294"/>
        <v>5.1880470678764947</v>
      </c>
      <c r="AK675">
        <f t="shared" si="295"/>
        <v>3.5547789284683704</v>
      </c>
      <c r="AL675">
        <f t="shared" si="296"/>
        <v>2.659270896790535</v>
      </c>
      <c r="AM675">
        <f t="shared" si="297"/>
        <v>2.3732726281701884</v>
      </c>
    </row>
    <row r="676" spans="1:39" x14ac:dyDescent="0.3">
      <c r="A676" t="s">
        <v>78</v>
      </c>
      <c r="B676" t="str">
        <f>VLOOKUP($A676,classification!$A$1:$D$339,2,FALSE)</f>
        <v>Predominantly Urban</v>
      </c>
      <c r="C676" t="str">
        <f>VLOOKUP($A676,classification!$A$1:$D$339,4,FALSE)</f>
        <v>Met District</v>
      </c>
      <c r="D676">
        <v>265411</v>
      </c>
      <c r="E676">
        <v>52299</v>
      </c>
      <c r="F676">
        <v>14337</v>
      </c>
      <c r="G676">
        <v>14186</v>
      </c>
      <c r="H676">
        <v>16710</v>
      </c>
      <c r="I676">
        <v>17029</v>
      </c>
      <c r="J676">
        <v>16361</v>
      </c>
      <c r="K676">
        <v>14384</v>
      </c>
      <c r="L676">
        <v>17962</v>
      </c>
      <c r="M676">
        <v>19214</v>
      </c>
      <c r="N676">
        <v>18359</v>
      </c>
      <c r="O676">
        <v>15949</v>
      </c>
      <c r="P676">
        <v>14225</v>
      </c>
      <c r="Q676">
        <v>14370</v>
      </c>
      <c r="R676">
        <v>10140</v>
      </c>
      <c r="S676">
        <v>7276</v>
      </c>
      <c r="T676">
        <v>6288</v>
      </c>
      <c r="X676">
        <f t="shared" si="282"/>
        <v>19.70491049730418</v>
      </c>
      <c r="Y676">
        <f t="shared" si="283"/>
        <v>5.4018107764938152</v>
      </c>
      <c r="Z676">
        <f t="shared" si="284"/>
        <v>5.3449178820772314</v>
      </c>
      <c r="AA676">
        <f t="shared" si="285"/>
        <v>6.2958957993451667</v>
      </c>
      <c r="AB676">
        <f t="shared" si="286"/>
        <v>6.4160867484768902</v>
      </c>
      <c r="AC676">
        <f t="shared" si="287"/>
        <v>6.1644016261571677</v>
      </c>
      <c r="AD676">
        <f t="shared" si="288"/>
        <v>5.4195191608486457</v>
      </c>
      <c r="AE676">
        <f t="shared" si="289"/>
        <v>6.7676170166270424</v>
      </c>
      <c r="AF676">
        <f t="shared" si="290"/>
        <v>7.239338233908919</v>
      </c>
      <c r="AG676">
        <f t="shared" si="291"/>
        <v>6.9171963483050813</v>
      </c>
      <c r="AH676">
        <f t="shared" si="292"/>
        <v>6.009170682450991</v>
      </c>
      <c r="AI676">
        <f t="shared" si="293"/>
        <v>5.3596120733503883</v>
      </c>
      <c r="AJ676">
        <f t="shared" si="294"/>
        <v>5.4142443229557173</v>
      </c>
      <c r="AK676">
        <f t="shared" si="295"/>
        <v>3.8204897310209449</v>
      </c>
      <c r="AL676">
        <f t="shared" si="296"/>
        <v>2.7414086077818931</v>
      </c>
      <c r="AM676">
        <f t="shared" si="297"/>
        <v>2.3691557621952368</v>
      </c>
    </row>
    <row r="677" spans="1:39" x14ac:dyDescent="0.3">
      <c r="A677" t="s">
        <v>79</v>
      </c>
      <c r="B677" t="str">
        <f>VLOOKUP($A677,classification!$A$1:$D$339,2,FALSE)</f>
        <v>Predominantly Urban</v>
      </c>
      <c r="C677" t="str">
        <f>VLOOKUP($A677,classification!$A$1:$D$339,4,FALSE)</f>
        <v>Met District</v>
      </c>
      <c r="D677">
        <v>584853</v>
      </c>
      <c r="E677">
        <v>94440</v>
      </c>
      <c r="F677">
        <v>36672</v>
      </c>
      <c r="G677">
        <v>60681</v>
      </c>
      <c r="H677">
        <v>53034</v>
      </c>
      <c r="I677">
        <v>39693</v>
      </c>
      <c r="J677">
        <v>35095</v>
      </c>
      <c r="K677">
        <v>32141</v>
      </c>
      <c r="L677">
        <v>35304</v>
      </c>
      <c r="M677">
        <v>36906</v>
      </c>
      <c r="N677">
        <v>33363</v>
      </c>
      <c r="O677">
        <v>27930</v>
      </c>
      <c r="P677">
        <v>24428</v>
      </c>
      <c r="Q677">
        <v>24630</v>
      </c>
      <c r="R677">
        <v>18218</v>
      </c>
      <c r="S677">
        <v>14041</v>
      </c>
      <c r="T677">
        <v>13123</v>
      </c>
      <c r="X677">
        <f t="shared" si="282"/>
        <v>16.147647357541125</v>
      </c>
      <c r="Y677">
        <f t="shared" si="283"/>
        <v>6.2702935609460839</v>
      </c>
      <c r="Z677">
        <f t="shared" si="284"/>
        <v>10.375427671568753</v>
      </c>
      <c r="AA677">
        <f t="shared" si="285"/>
        <v>9.0679196310867862</v>
      </c>
      <c r="AB677">
        <f t="shared" si="286"/>
        <v>6.7868336146005923</v>
      </c>
      <c r="AC677">
        <f t="shared" si="287"/>
        <v>6.0006531555792648</v>
      </c>
      <c r="AD677">
        <f t="shared" si="288"/>
        <v>5.4955689720322889</v>
      </c>
      <c r="AE677">
        <f t="shared" si="289"/>
        <v>6.0363886309893253</v>
      </c>
      <c r="AF677">
        <f t="shared" si="290"/>
        <v>6.3103036147544769</v>
      </c>
      <c r="AG677">
        <f t="shared" si="291"/>
        <v>5.7045103641427843</v>
      </c>
      <c r="AH677">
        <f t="shared" si="292"/>
        <v>4.7755589866171499</v>
      </c>
      <c r="AI677">
        <f t="shared" si="293"/>
        <v>4.1767760445787232</v>
      </c>
      <c r="AJ677">
        <f t="shared" si="294"/>
        <v>4.2113146380372504</v>
      </c>
      <c r="AK677">
        <f t="shared" si="295"/>
        <v>3.1149707704329122</v>
      </c>
      <c r="AL677">
        <f t="shared" si="296"/>
        <v>2.4007742116395061</v>
      </c>
      <c r="AM677">
        <f t="shared" si="297"/>
        <v>2.2438116928527339</v>
      </c>
    </row>
    <row r="678" spans="1:39" x14ac:dyDescent="0.3">
      <c r="A678" t="s">
        <v>80</v>
      </c>
      <c r="B678" t="str">
        <f>VLOOKUP($A678,classification!$A$1:$D$339,2,FALSE)</f>
        <v>Predominantly Urban</v>
      </c>
      <c r="C678" t="str">
        <f>VLOOKUP($A678,classification!$A$1:$D$339,4,FALSE)</f>
        <v>Met District</v>
      </c>
      <c r="D678">
        <v>539776</v>
      </c>
      <c r="E678">
        <v>80899</v>
      </c>
      <c r="F678">
        <v>35647</v>
      </c>
      <c r="G678">
        <v>32462</v>
      </c>
      <c r="H678">
        <v>33524</v>
      </c>
      <c r="I678">
        <v>36627</v>
      </c>
      <c r="J678">
        <v>37795</v>
      </c>
      <c r="K678">
        <v>33785</v>
      </c>
      <c r="L678">
        <v>35261</v>
      </c>
      <c r="M678">
        <v>33631</v>
      </c>
      <c r="N678">
        <v>31830</v>
      </c>
      <c r="O678">
        <v>27791</v>
      </c>
      <c r="P678">
        <v>23770</v>
      </c>
      <c r="Q678">
        <v>20928</v>
      </c>
      <c r="R678">
        <v>14108</v>
      </c>
      <c r="S678">
        <v>11401</v>
      </c>
      <c r="T678">
        <v>10692</v>
      </c>
      <c r="X678">
        <f t="shared" si="282"/>
        <v>14.987513338866492</v>
      </c>
      <c r="Y678">
        <f t="shared" si="283"/>
        <v>6.6040357481622003</v>
      </c>
      <c r="Z678">
        <f t="shared" si="284"/>
        <v>6.0139761678918662</v>
      </c>
      <c r="AA678">
        <f t="shared" si="285"/>
        <v>6.2107244486601854</v>
      </c>
      <c r="AB678">
        <f t="shared" si="286"/>
        <v>6.7855925420915346</v>
      </c>
      <c r="AC678">
        <f t="shared" si="287"/>
        <v>7.0019785985297602</v>
      </c>
      <c r="AD678">
        <f t="shared" si="288"/>
        <v>6.2590778396964666</v>
      </c>
      <c r="AE678">
        <f t="shared" si="289"/>
        <v>6.5325246027981976</v>
      </c>
      <c r="AF678">
        <f t="shared" si="290"/>
        <v>6.2305474863647143</v>
      </c>
      <c r="AG678">
        <f t="shared" si="291"/>
        <v>5.896890562010908</v>
      </c>
      <c r="AH678">
        <f t="shared" si="292"/>
        <v>5.1486172041735827</v>
      </c>
      <c r="AI678">
        <f t="shared" si="293"/>
        <v>4.4036785629594499</v>
      </c>
      <c r="AJ678">
        <f t="shared" si="294"/>
        <v>3.8771638605643823</v>
      </c>
      <c r="AK678">
        <f t="shared" si="295"/>
        <v>2.6136767844439173</v>
      </c>
      <c r="AL678">
        <f t="shared" si="296"/>
        <v>2.1121724567227886</v>
      </c>
      <c r="AM678">
        <f t="shared" si="297"/>
        <v>1.9808216741759546</v>
      </c>
    </row>
    <row r="679" spans="1:39" x14ac:dyDescent="0.3">
      <c r="A679" t="s">
        <v>81</v>
      </c>
      <c r="B679" t="str">
        <f>VLOOKUP($A679,classification!$A$1:$D$339,2,FALSE)</f>
        <v>Predominantly Urban</v>
      </c>
      <c r="C679" t="str">
        <f>VLOOKUP($A679,classification!$A$1:$D$339,4,FALSE)</f>
        <v>Met District</v>
      </c>
      <c r="D679">
        <v>211455</v>
      </c>
      <c r="E679">
        <v>39755</v>
      </c>
      <c r="F679">
        <v>11590</v>
      </c>
      <c r="G679">
        <v>10915</v>
      </c>
      <c r="H679">
        <v>12374</v>
      </c>
      <c r="I679">
        <v>12889</v>
      </c>
      <c r="J679">
        <v>13348</v>
      </c>
      <c r="K679">
        <v>12650</v>
      </c>
      <c r="L679">
        <v>15217</v>
      </c>
      <c r="M679">
        <v>15947</v>
      </c>
      <c r="N679">
        <v>15093</v>
      </c>
      <c r="O679">
        <v>12805</v>
      </c>
      <c r="P679">
        <v>11370</v>
      </c>
      <c r="Q679">
        <v>11092</v>
      </c>
      <c r="R679">
        <v>7384</v>
      </c>
      <c r="S679">
        <v>5098</v>
      </c>
      <c r="T679">
        <v>4811</v>
      </c>
      <c r="X679">
        <f t="shared" si="282"/>
        <v>18.800690454233763</v>
      </c>
      <c r="Y679">
        <f t="shared" si="283"/>
        <v>5.4810716228039063</v>
      </c>
      <c r="Z679">
        <f t="shared" si="284"/>
        <v>5.1618547681539804</v>
      </c>
      <c r="AA679">
        <f t="shared" si="285"/>
        <v>5.8518360880565607</v>
      </c>
      <c r="AB679">
        <f t="shared" si="286"/>
        <v>6.0953867253079848</v>
      </c>
      <c r="AC679">
        <f t="shared" si="287"/>
        <v>6.3124541864699344</v>
      </c>
      <c r="AD679">
        <f t="shared" si="288"/>
        <v>5.9823603130689742</v>
      </c>
      <c r="AE679">
        <f t="shared" si="289"/>
        <v>7.196330188456173</v>
      </c>
      <c r="AF679">
        <f t="shared" si="290"/>
        <v>7.5415573053368332</v>
      </c>
      <c r="AG679">
        <f t="shared" si="291"/>
        <v>7.1376888699723349</v>
      </c>
      <c r="AH679">
        <f t="shared" si="292"/>
        <v>6.0556619611737723</v>
      </c>
      <c r="AI679">
        <f t="shared" si="293"/>
        <v>5.3770305738809672</v>
      </c>
      <c r="AJ679">
        <f t="shared" si="294"/>
        <v>5.2455605211510727</v>
      </c>
      <c r="AK679">
        <f t="shared" si="295"/>
        <v>3.491995932940815</v>
      </c>
      <c r="AL679">
        <f t="shared" si="296"/>
        <v>2.4109148518597339</v>
      </c>
      <c r="AM679">
        <f t="shared" si="297"/>
        <v>2.2751885744011728</v>
      </c>
    </row>
    <row r="680" spans="1:39" x14ac:dyDescent="0.3">
      <c r="A680" t="s">
        <v>82</v>
      </c>
      <c r="B680" t="str">
        <f>VLOOKUP($A680,classification!$A$1:$D$339,2,FALSE)</f>
        <v>Predominantly Urban</v>
      </c>
      <c r="C680" t="str">
        <f>VLOOKUP($A680,classification!$A$1:$D$339,4,FALSE)</f>
        <v>Met District</v>
      </c>
      <c r="D680">
        <v>439787</v>
      </c>
      <c r="E680">
        <v>78097</v>
      </c>
      <c r="F680">
        <v>25949</v>
      </c>
      <c r="G680">
        <v>26653</v>
      </c>
      <c r="H680">
        <v>28097</v>
      </c>
      <c r="I680">
        <v>27910</v>
      </c>
      <c r="J680">
        <v>28636</v>
      </c>
      <c r="K680">
        <v>26592</v>
      </c>
      <c r="L680">
        <v>30293</v>
      </c>
      <c r="M680">
        <v>30873</v>
      </c>
      <c r="N680">
        <v>28218</v>
      </c>
      <c r="O680">
        <v>24144</v>
      </c>
      <c r="P680">
        <v>21857</v>
      </c>
      <c r="Q680">
        <v>21558</v>
      </c>
      <c r="R680">
        <v>14446</v>
      </c>
      <c r="S680">
        <v>10635</v>
      </c>
      <c r="T680">
        <v>9601</v>
      </c>
      <c r="X680">
        <f t="shared" si="282"/>
        <v>17.757914626853456</v>
      </c>
      <c r="Y680">
        <f t="shared" si="283"/>
        <v>5.9003563088495117</v>
      </c>
      <c r="Z680">
        <f t="shared" si="284"/>
        <v>6.0604338009081671</v>
      </c>
      <c r="AA680">
        <f t="shared" si="285"/>
        <v>6.3887745658693866</v>
      </c>
      <c r="AB680">
        <f t="shared" si="286"/>
        <v>6.346253982041306</v>
      </c>
      <c r="AC680">
        <f t="shared" si="287"/>
        <v>6.5113338957267954</v>
      </c>
      <c r="AD680">
        <f t="shared" si="288"/>
        <v>6.0465634500337666</v>
      </c>
      <c r="AE680">
        <f t="shared" si="289"/>
        <v>6.8881071973478072</v>
      </c>
      <c r="AF680">
        <f t="shared" si="290"/>
        <v>7.019989222055222</v>
      </c>
      <c r="AG680">
        <f t="shared" si="291"/>
        <v>6.4162878848169687</v>
      </c>
      <c r="AH680">
        <f t="shared" si="292"/>
        <v>5.4899303526479866</v>
      </c>
      <c r="AI680">
        <f t="shared" si="293"/>
        <v>4.9699058862585748</v>
      </c>
      <c r="AJ680">
        <f t="shared" si="294"/>
        <v>4.9019184286938904</v>
      </c>
      <c r="AK680">
        <f t="shared" si="295"/>
        <v>3.2847719464195166</v>
      </c>
      <c r="AL680">
        <f t="shared" si="296"/>
        <v>2.4182160909713111</v>
      </c>
      <c r="AM680">
        <f t="shared" si="297"/>
        <v>2.1831022745101607</v>
      </c>
    </row>
    <row r="681" spans="1:39" x14ac:dyDescent="0.3">
      <c r="A681" t="s">
        <v>83</v>
      </c>
      <c r="B681" t="str">
        <f>VLOOKUP($A681,classification!$A$1:$D$339,2,FALSE)</f>
        <v>Predominantly Urban</v>
      </c>
      <c r="C681" t="str">
        <f>VLOOKUP($A681,classification!$A$1:$D$339,4,FALSE)</f>
        <v>Met District</v>
      </c>
      <c r="D681">
        <v>793139</v>
      </c>
      <c r="E681">
        <v>123516</v>
      </c>
      <c r="F681">
        <v>48129</v>
      </c>
      <c r="G681">
        <v>78517</v>
      </c>
      <c r="H681">
        <v>67104</v>
      </c>
      <c r="I681">
        <v>54362</v>
      </c>
      <c r="J681">
        <v>52529</v>
      </c>
      <c r="K681">
        <v>45079</v>
      </c>
      <c r="L681">
        <v>47732</v>
      </c>
      <c r="M681">
        <v>48556</v>
      </c>
      <c r="N681">
        <v>44725</v>
      </c>
      <c r="O681">
        <v>37476</v>
      </c>
      <c r="P681">
        <v>33683</v>
      </c>
      <c r="Q681">
        <v>32946</v>
      </c>
      <c r="R681">
        <v>22703</v>
      </c>
      <c r="S681">
        <v>18059</v>
      </c>
      <c r="T681">
        <v>16125</v>
      </c>
      <c r="X681">
        <f t="shared" si="282"/>
        <v>15.573058442467209</v>
      </c>
      <c r="Y681">
        <f t="shared" si="283"/>
        <v>6.0681671182478736</v>
      </c>
      <c r="Z681">
        <f t="shared" si="284"/>
        <v>9.8995258082126849</v>
      </c>
      <c r="AA681">
        <f t="shared" si="285"/>
        <v>8.4605598766420513</v>
      </c>
      <c r="AB681">
        <f t="shared" si="286"/>
        <v>6.854031891005234</v>
      </c>
      <c r="AC681">
        <f t="shared" si="287"/>
        <v>6.622924859324784</v>
      </c>
      <c r="AD681">
        <f t="shared" si="288"/>
        <v>5.6836191386377424</v>
      </c>
      <c r="AE681">
        <f t="shared" si="289"/>
        <v>6.018112840246161</v>
      </c>
      <c r="AF681">
        <f t="shared" si="290"/>
        <v>6.1220038353932917</v>
      </c>
      <c r="AG681">
        <f t="shared" si="291"/>
        <v>5.6389863567420084</v>
      </c>
      <c r="AH681">
        <f t="shared" si="292"/>
        <v>4.7250229783177984</v>
      </c>
      <c r="AI681">
        <f t="shared" si="293"/>
        <v>4.2467965892485431</v>
      </c>
      <c r="AJ681">
        <f t="shared" si="294"/>
        <v>4.1538746676181599</v>
      </c>
      <c r="AK681">
        <f t="shared" si="295"/>
        <v>2.8624238626520699</v>
      </c>
      <c r="AL681">
        <f t="shared" si="296"/>
        <v>2.2769022832063484</v>
      </c>
      <c r="AM681">
        <f t="shared" si="297"/>
        <v>2.0330610397420883</v>
      </c>
    </row>
    <row r="682" spans="1:39" x14ac:dyDescent="0.3">
      <c r="A682" t="s">
        <v>84</v>
      </c>
      <c r="B682" t="str">
        <f>VLOOKUP($A682,classification!$A$1:$D$339,2,FALSE)</f>
        <v>Predominantly Urban</v>
      </c>
      <c r="C682" t="str">
        <f>VLOOKUP($A682,classification!$A$1:$D$339,4,FALSE)</f>
        <v>Met District</v>
      </c>
      <c r="D682">
        <v>348312</v>
      </c>
      <c r="E682">
        <v>66276</v>
      </c>
      <c r="F682">
        <v>17407</v>
      </c>
      <c r="G682">
        <v>17781</v>
      </c>
      <c r="H682">
        <v>22949</v>
      </c>
      <c r="I682">
        <v>24104</v>
      </c>
      <c r="J682">
        <v>22536</v>
      </c>
      <c r="K682">
        <v>19575</v>
      </c>
      <c r="L682">
        <v>23900</v>
      </c>
      <c r="M682">
        <v>25771</v>
      </c>
      <c r="N682">
        <v>24207</v>
      </c>
      <c r="O682">
        <v>20847</v>
      </c>
      <c r="P682">
        <v>18511</v>
      </c>
      <c r="Q682">
        <v>18269</v>
      </c>
      <c r="R682">
        <v>12678</v>
      </c>
      <c r="S682">
        <v>8858</v>
      </c>
      <c r="T682">
        <v>7960</v>
      </c>
      <c r="X682">
        <f t="shared" si="282"/>
        <v>19.027768207813683</v>
      </c>
      <c r="Y682">
        <f t="shared" si="283"/>
        <v>4.9975309492638784</v>
      </c>
      <c r="Z682">
        <f t="shared" si="284"/>
        <v>5.104905946392889</v>
      </c>
      <c r="AA682">
        <f t="shared" si="285"/>
        <v>6.5886331794483111</v>
      </c>
      <c r="AB682">
        <f t="shared" si="286"/>
        <v>6.920232435287903</v>
      </c>
      <c r="AC682">
        <f t="shared" si="287"/>
        <v>6.4700613243299108</v>
      </c>
      <c r="AD682">
        <f t="shared" si="288"/>
        <v>5.6199614139047753</v>
      </c>
      <c r="AE682">
        <f t="shared" si="289"/>
        <v>6.8616642550357154</v>
      </c>
      <c r="AF682">
        <f t="shared" si="290"/>
        <v>7.3988263396035734</v>
      </c>
      <c r="AG682">
        <f t="shared" si="291"/>
        <v>6.9498036243368011</v>
      </c>
      <c r="AH682">
        <f t="shared" si="292"/>
        <v>5.9851512437125338</v>
      </c>
      <c r="AI682">
        <f t="shared" si="293"/>
        <v>5.3144881600404235</v>
      </c>
      <c r="AJ682">
        <f t="shared" si="294"/>
        <v>5.2450102207216522</v>
      </c>
      <c r="AK682">
        <f t="shared" si="295"/>
        <v>3.6398401433197822</v>
      </c>
      <c r="AL682">
        <f t="shared" si="296"/>
        <v>2.5431222582052873</v>
      </c>
      <c r="AM682">
        <f t="shared" si="297"/>
        <v>2.2853074255265393</v>
      </c>
    </row>
    <row r="683" spans="1:39" x14ac:dyDescent="0.3">
      <c r="A683" t="s">
        <v>100</v>
      </c>
      <c r="B683" t="str">
        <f>VLOOKUP($A683,classification!$A$1:$D$339,2,FALSE)</f>
        <v>Predominantly Urban</v>
      </c>
      <c r="C683" t="str">
        <f>VLOOKUP($A683,classification!$A$1:$D$339,4,FALSE)</f>
        <v>Met District</v>
      </c>
      <c r="D683">
        <v>1141816</v>
      </c>
      <c r="E683">
        <v>149418</v>
      </c>
      <c r="F683">
        <v>79395</v>
      </c>
      <c r="G683">
        <v>105345</v>
      </c>
      <c r="H683">
        <v>97774</v>
      </c>
      <c r="I683">
        <v>82732</v>
      </c>
      <c r="J683">
        <v>76194</v>
      </c>
      <c r="K683">
        <v>66981</v>
      </c>
      <c r="L683">
        <v>66702</v>
      </c>
      <c r="M683">
        <v>65552</v>
      </c>
      <c r="N683">
        <v>59406</v>
      </c>
      <c r="O683">
        <v>48467</v>
      </c>
      <c r="P683">
        <v>41507</v>
      </c>
      <c r="Q683">
        <v>36114</v>
      </c>
      <c r="R683">
        <v>27652</v>
      </c>
      <c r="S683">
        <v>22108</v>
      </c>
      <c r="T683">
        <v>22037</v>
      </c>
      <c r="X683">
        <f t="shared" si="282"/>
        <v>13.085996342668171</v>
      </c>
      <c r="Y683">
        <f t="shared" si="283"/>
        <v>6.9533970447077289</v>
      </c>
      <c r="Z683">
        <f t="shared" si="284"/>
        <v>9.2260924702403884</v>
      </c>
      <c r="AA683">
        <f t="shared" si="285"/>
        <v>8.563025916610032</v>
      </c>
      <c r="AB683">
        <f t="shared" si="286"/>
        <v>7.2456507878677474</v>
      </c>
      <c r="AC683">
        <f t="shared" si="287"/>
        <v>6.6730541523327753</v>
      </c>
      <c r="AD683">
        <f t="shared" si="288"/>
        <v>5.8661815914297923</v>
      </c>
      <c r="AE683">
        <f t="shared" si="289"/>
        <v>5.8417468313633725</v>
      </c>
      <c r="AF683">
        <f t="shared" si="290"/>
        <v>5.7410300784014234</v>
      </c>
      <c r="AG683">
        <f t="shared" si="291"/>
        <v>5.2027647186586981</v>
      </c>
      <c r="AH683">
        <f t="shared" si="292"/>
        <v>4.2447294485276084</v>
      </c>
      <c r="AI683">
        <f t="shared" si="293"/>
        <v>3.6351741436448606</v>
      </c>
      <c r="AJ683">
        <f t="shared" si="294"/>
        <v>3.1628563621459151</v>
      </c>
      <c r="AK683">
        <f t="shared" si="295"/>
        <v>2.4217562199163436</v>
      </c>
      <c r="AL683">
        <f t="shared" si="296"/>
        <v>1.9362138908545685</v>
      </c>
      <c r="AM683">
        <f t="shared" si="297"/>
        <v>1.9299957261064831</v>
      </c>
    </row>
    <row r="684" spans="1:39" x14ac:dyDescent="0.3">
      <c r="A684" t="s">
        <v>101</v>
      </c>
      <c r="B684" t="str">
        <f>VLOOKUP($A684,classification!$A$1:$D$339,2,FALSE)</f>
        <v>Predominantly Urban</v>
      </c>
      <c r="C684" t="str">
        <f>VLOOKUP($A684,classification!$A$1:$D$339,4,FALSE)</f>
        <v>Met District</v>
      </c>
      <c r="D684">
        <v>371521</v>
      </c>
      <c r="E684">
        <v>50231</v>
      </c>
      <c r="F684">
        <v>23844</v>
      </c>
      <c r="G684">
        <v>40735</v>
      </c>
      <c r="H684">
        <v>38556</v>
      </c>
      <c r="I684">
        <v>30828</v>
      </c>
      <c r="J684">
        <v>24412</v>
      </c>
      <c r="K684">
        <v>20111</v>
      </c>
      <c r="L684">
        <v>20397</v>
      </c>
      <c r="M684">
        <v>20160</v>
      </c>
      <c r="N684">
        <v>18416</v>
      </c>
      <c r="O684">
        <v>15449</v>
      </c>
      <c r="P684">
        <v>13350</v>
      </c>
      <c r="Q684">
        <v>12808</v>
      </c>
      <c r="R684">
        <v>9812</v>
      </c>
      <c r="S684">
        <v>7362</v>
      </c>
      <c r="T684">
        <v>6899</v>
      </c>
      <c r="X684">
        <f t="shared" si="282"/>
        <v>13.520366278083877</v>
      </c>
      <c r="Y684">
        <f t="shared" si="283"/>
        <v>6.4179413815100625</v>
      </c>
      <c r="Z684">
        <f t="shared" si="284"/>
        <v>10.964386939096309</v>
      </c>
      <c r="AA684">
        <f t="shared" si="285"/>
        <v>10.377879043176563</v>
      </c>
      <c r="AB684">
        <f t="shared" si="286"/>
        <v>8.297781282888451</v>
      </c>
      <c r="AC684">
        <f t="shared" si="287"/>
        <v>6.570826413580928</v>
      </c>
      <c r="AD684">
        <f t="shared" si="288"/>
        <v>5.413152957706294</v>
      </c>
      <c r="AE684">
        <f t="shared" si="289"/>
        <v>5.4901338013194412</v>
      </c>
      <c r="AF684">
        <f t="shared" si="290"/>
        <v>5.4263419833602944</v>
      </c>
      <c r="AG684">
        <f t="shared" si="291"/>
        <v>4.9569203355934119</v>
      </c>
      <c r="AH684">
        <f t="shared" si="292"/>
        <v>4.1583113740542261</v>
      </c>
      <c r="AI684">
        <f t="shared" si="293"/>
        <v>3.5933365812430522</v>
      </c>
      <c r="AJ684">
        <f t="shared" si="294"/>
        <v>3.4474498076824727</v>
      </c>
      <c r="AK684">
        <f t="shared" si="295"/>
        <v>2.6410350962664291</v>
      </c>
      <c r="AL684">
        <f t="shared" si="296"/>
        <v>1.9815838135663932</v>
      </c>
      <c r="AM684">
        <f t="shared" si="297"/>
        <v>1.8569609793255293</v>
      </c>
    </row>
    <row r="685" spans="1:39" x14ac:dyDescent="0.3">
      <c r="A685" t="s">
        <v>102</v>
      </c>
      <c r="B685" t="str">
        <f>VLOOKUP($A685,classification!$A$1:$D$339,2,FALSE)</f>
        <v>Predominantly Urban</v>
      </c>
      <c r="C685" t="str">
        <f>VLOOKUP($A685,classification!$A$1:$D$339,4,FALSE)</f>
        <v>Met District</v>
      </c>
      <c r="D685">
        <v>321596</v>
      </c>
      <c r="E685">
        <v>65602</v>
      </c>
      <c r="F685">
        <v>17627</v>
      </c>
      <c r="G685">
        <v>17238</v>
      </c>
      <c r="H685">
        <v>19843</v>
      </c>
      <c r="I685">
        <v>20375</v>
      </c>
      <c r="J685">
        <v>19877</v>
      </c>
      <c r="K685">
        <v>18039</v>
      </c>
      <c r="L685">
        <v>21885</v>
      </c>
      <c r="M685">
        <v>23406</v>
      </c>
      <c r="N685">
        <v>21275</v>
      </c>
      <c r="O685">
        <v>17869</v>
      </c>
      <c r="P685">
        <v>16920</v>
      </c>
      <c r="Q685">
        <v>17014</v>
      </c>
      <c r="R685">
        <v>13406</v>
      </c>
      <c r="S685">
        <v>9894</v>
      </c>
      <c r="T685">
        <v>8368</v>
      </c>
      <c r="X685">
        <f t="shared" si="282"/>
        <v>20.398885558278089</v>
      </c>
      <c r="Y685">
        <f t="shared" si="283"/>
        <v>5.4811005112003883</v>
      </c>
      <c r="Z685">
        <f t="shared" si="284"/>
        <v>5.3601412952897425</v>
      </c>
      <c r="AA685">
        <f t="shared" si="285"/>
        <v>6.1701638080075627</v>
      </c>
      <c r="AB685">
        <f t="shared" si="286"/>
        <v>6.3355887511038693</v>
      </c>
      <c r="AC685">
        <f t="shared" si="287"/>
        <v>6.1807360788069508</v>
      </c>
      <c r="AD685">
        <f t="shared" si="288"/>
        <v>5.6092115573576784</v>
      </c>
      <c r="AE685">
        <f t="shared" si="289"/>
        <v>6.8051219542531625</v>
      </c>
      <c r="AF685">
        <f t="shared" si="290"/>
        <v>7.2780755979551985</v>
      </c>
      <c r="AG685">
        <f t="shared" si="291"/>
        <v>6.6154429781464943</v>
      </c>
      <c r="AH685">
        <f t="shared" si="292"/>
        <v>5.5563502033607381</v>
      </c>
      <c r="AI685">
        <f t="shared" si="293"/>
        <v>5.2612594684013478</v>
      </c>
      <c r="AJ685">
        <f t="shared" si="294"/>
        <v>5.290488687670245</v>
      </c>
      <c r="AK685">
        <f t="shared" si="295"/>
        <v>4.1685841863704773</v>
      </c>
      <c r="AL685">
        <f t="shared" si="296"/>
        <v>3.0765308026219231</v>
      </c>
      <c r="AM685">
        <f t="shared" si="297"/>
        <v>2.6020224132140948</v>
      </c>
    </row>
    <row r="686" spans="1:39" x14ac:dyDescent="0.3">
      <c r="A686" t="s">
        <v>103</v>
      </c>
      <c r="B686" t="str">
        <f>VLOOKUP($A686,classification!$A$1:$D$339,2,FALSE)</f>
        <v>Predominantly Urban</v>
      </c>
      <c r="C686" t="str">
        <f>VLOOKUP($A686,classification!$A$1:$D$339,4,FALSE)</f>
        <v>Met District</v>
      </c>
      <c r="D686">
        <v>328450</v>
      </c>
      <c r="E686">
        <v>49369</v>
      </c>
      <c r="F686">
        <v>19360</v>
      </c>
      <c r="G686">
        <v>19176</v>
      </c>
      <c r="H686">
        <v>22734</v>
      </c>
      <c r="I686">
        <v>24406</v>
      </c>
      <c r="J686">
        <v>24023</v>
      </c>
      <c r="K686">
        <v>20202</v>
      </c>
      <c r="L686">
        <v>21440</v>
      </c>
      <c r="M686">
        <v>21906</v>
      </c>
      <c r="N686">
        <v>19472</v>
      </c>
      <c r="O686">
        <v>15939</v>
      </c>
      <c r="P686">
        <v>13358</v>
      </c>
      <c r="Q686">
        <v>12340</v>
      </c>
      <c r="R686">
        <v>9906</v>
      </c>
      <c r="S686">
        <v>7300</v>
      </c>
      <c r="T686">
        <v>6465</v>
      </c>
      <c r="X686">
        <f t="shared" ref="X686:X689" si="298">100*E686/$D686</f>
        <v>15.030902724920079</v>
      </c>
      <c r="Y686">
        <f t="shared" ref="Y686:Y689" si="299">100*F686/$D686</f>
        <v>5.8943522606180547</v>
      </c>
      <c r="Z686">
        <f t="shared" ref="Z686:Z689" si="300">100*G686/$D686</f>
        <v>5.8383315573146595</v>
      </c>
      <c r="AA686">
        <f t="shared" ref="AA686:AA689" si="301">100*H686/$D686</f>
        <v>6.9216014614096517</v>
      </c>
      <c r="AB686">
        <f t="shared" ref="AB686:AB689" si="302">100*I686/$D686</f>
        <v>7.4306591566448468</v>
      </c>
      <c r="AC686">
        <f t="shared" ref="AC686:AC689" si="303">100*J686/$D686</f>
        <v>7.314050844877455</v>
      </c>
      <c r="AD686">
        <f t="shared" ref="AD686:AD689" si="304">100*K686/$D686</f>
        <v>6.1507078702998932</v>
      </c>
      <c r="AE686">
        <f t="shared" ref="AE686:AE689" si="305">100*L686/$D686</f>
        <v>6.5276297762216471</v>
      </c>
      <c r="AF686">
        <f t="shared" ref="AF686:AF689" si="306">100*M686/$D686</f>
        <v>6.6695082965443753</v>
      </c>
      <c r="AG686">
        <f t="shared" ref="AG686:AG689" si="307">100*N686/$D686</f>
        <v>5.9284518191505553</v>
      </c>
      <c r="AH686">
        <f t="shared" ref="AH686:AH689" si="308">100*O686/$D686</f>
        <v>4.8527934236565686</v>
      </c>
      <c r="AI686">
        <f t="shared" ref="AI686:AI689" si="309">100*P686/$D686</f>
        <v>4.0669812756888417</v>
      </c>
      <c r="AJ686">
        <f t="shared" ref="AJ686:AJ689" si="310">100*Q686/$D686</f>
        <v>3.7570406454559295</v>
      </c>
      <c r="AK686">
        <f t="shared" ref="AK686:AK689" si="311">100*R686/$D686</f>
        <v>3.01598416806211</v>
      </c>
      <c r="AL686">
        <f t="shared" ref="AL686:AL689" si="312">100*S686/$D686</f>
        <v>2.222560511493378</v>
      </c>
      <c r="AM686">
        <f t="shared" ref="AM686:AM689" si="313">100*T686/$D686</f>
        <v>1.9683361242198203</v>
      </c>
    </row>
    <row r="687" spans="1:39" x14ac:dyDescent="0.3">
      <c r="A687" t="s">
        <v>104</v>
      </c>
      <c r="B687" t="str">
        <f>VLOOKUP($A687,classification!$A$1:$D$339,2,FALSE)</f>
        <v>Predominantly Urban</v>
      </c>
      <c r="C687" t="str">
        <f>VLOOKUP($A687,classification!$A$1:$D$339,4,FALSE)</f>
        <v>Met District</v>
      </c>
      <c r="D687">
        <v>216374</v>
      </c>
      <c r="E687">
        <v>45630</v>
      </c>
      <c r="F687">
        <v>11897</v>
      </c>
      <c r="G687">
        <v>10936</v>
      </c>
      <c r="H687">
        <v>12397</v>
      </c>
      <c r="I687">
        <v>12380</v>
      </c>
      <c r="J687">
        <v>12830</v>
      </c>
      <c r="K687">
        <v>12495</v>
      </c>
      <c r="L687">
        <v>14696</v>
      </c>
      <c r="M687">
        <v>15966</v>
      </c>
      <c r="N687">
        <v>15079</v>
      </c>
      <c r="O687">
        <v>12139</v>
      </c>
      <c r="P687">
        <v>11265</v>
      </c>
      <c r="Q687">
        <v>12147</v>
      </c>
      <c r="R687">
        <v>8810</v>
      </c>
      <c r="S687">
        <v>6584</v>
      </c>
      <c r="T687">
        <v>6824</v>
      </c>
      <c r="X687">
        <f t="shared" si="298"/>
        <v>21.088485677576788</v>
      </c>
      <c r="Y687">
        <f t="shared" si="299"/>
        <v>5.4983500790298283</v>
      </c>
      <c r="Z687">
        <f t="shared" si="300"/>
        <v>5.0542116890199376</v>
      </c>
      <c r="AA687">
        <f t="shared" si="301"/>
        <v>5.7294314474012591</v>
      </c>
      <c r="AB687">
        <f t="shared" si="302"/>
        <v>5.7215746808766301</v>
      </c>
      <c r="AC687">
        <f t="shared" si="303"/>
        <v>5.9295479124109178</v>
      </c>
      <c r="AD687">
        <f t="shared" si="304"/>
        <v>5.7747233956020594</v>
      </c>
      <c r="AE687">
        <f t="shared" si="305"/>
        <v>6.7919435791730987</v>
      </c>
      <c r="AF687">
        <f t="shared" si="306"/>
        <v>7.3788902548365334</v>
      </c>
      <c r="AG687">
        <f t="shared" si="307"/>
        <v>6.9689519073456143</v>
      </c>
      <c r="AH687">
        <f t="shared" si="308"/>
        <v>5.6101934613216002</v>
      </c>
      <c r="AI687">
        <f t="shared" si="309"/>
        <v>5.2062632294083393</v>
      </c>
      <c r="AJ687">
        <f t="shared" si="310"/>
        <v>5.6138907632155437</v>
      </c>
      <c r="AK687">
        <f t="shared" si="311"/>
        <v>4.0716537107046129</v>
      </c>
      <c r="AL687">
        <f t="shared" si="312"/>
        <v>3.0428794587150025</v>
      </c>
      <c r="AM687">
        <f t="shared" si="313"/>
        <v>3.1537985155332895</v>
      </c>
    </row>
    <row r="688" spans="1:39" x14ac:dyDescent="0.3">
      <c r="A688" t="s">
        <v>105</v>
      </c>
      <c r="B688" t="str">
        <f>VLOOKUP($A688,classification!$A$1:$D$339,2,FALSE)</f>
        <v>Predominantly Urban</v>
      </c>
      <c r="C688" t="str">
        <f>VLOOKUP($A688,classification!$A$1:$D$339,4,FALSE)</f>
        <v>Met District</v>
      </c>
      <c r="D688">
        <v>285478</v>
      </c>
      <c r="E688">
        <v>50121</v>
      </c>
      <c r="F688">
        <v>16862</v>
      </c>
      <c r="G688">
        <v>16476</v>
      </c>
      <c r="H688">
        <v>19175</v>
      </c>
      <c r="I688">
        <v>19590</v>
      </c>
      <c r="J688">
        <v>18610</v>
      </c>
      <c r="K688">
        <v>16238</v>
      </c>
      <c r="L688">
        <v>18514</v>
      </c>
      <c r="M688">
        <v>18957</v>
      </c>
      <c r="N688">
        <v>17857</v>
      </c>
      <c r="O688">
        <v>14568</v>
      </c>
      <c r="P688">
        <v>13045</v>
      </c>
      <c r="Q688">
        <v>12611</v>
      </c>
      <c r="R688">
        <v>10104</v>
      </c>
      <c r="S688">
        <v>7712</v>
      </c>
      <c r="T688">
        <v>6649</v>
      </c>
      <c r="X688">
        <f t="shared" si="298"/>
        <v>17.556869531102222</v>
      </c>
      <c r="Y688">
        <f t="shared" si="299"/>
        <v>5.9065847455845981</v>
      </c>
      <c r="Z688">
        <f t="shared" si="300"/>
        <v>5.7713729254093131</v>
      </c>
      <c r="AA688">
        <f t="shared" si="301"/>
        <v>6.7168047975675886</v>
      </c>
      <c r="AB688">
        <f t="shared" si="302"/>
        <v>6.8621750187404986</v>
      </c>
      <c r="AC688">
        <f t="shared" si="303"/>
        <v>6.5188911229586868</v>
      </c>
      <c r="AD688">
        <f t="shared" si="304"/>
        <v>5.6880039792908734</v>
      </c>
      <c r="AE688">
        <f t="shared" si="305"/>
        <v>6.4852633127596526</v>
      </c>
      <c r="AF688">
        <f t="shared" si="306"/>
        <v>6.6404416452406139</v>
      </c>
      <c r="AG688">
        <f t="shared" si="307"/>
        <v>6.2551229867100089</v>
      </c>
      <c r="AH688">
        <f t="shared" si="308"/>
        <v>5.1030201977035006</v>
      </c>
      <c r="AI688">
        <f t="shared" si="309"/>
        <v>4.5695290004834002</v>
      </c>
      <c r="AJ688">
        <f t="shared" si="310"/>
        <v>4.4175032752085972</v>
      </c>
      <c r="AK688">
        <f t="shared" si="311"/>
        <v>3.5393270234483918</v>
      </c>
      <c r="AL688">
        <f t="shared" si="312"/>
        <v>2.7014340859891131</v>
      </c>
      <c r="AM688">
        <f t="shared" si="313"/>
        <v>2.3290761459727194</v>
      </c>
    </row>
    <row r="689" spans="1:39" x14ac:dyDescent="0.3">
      <c r="A689" t="s">
        <v>106</v>
      </c>
      <c r="B689" t="str">
        <f>VLOOKUP($A689,classification!$A$1:$D$339,2,FALSE)</f>
        <v>Predominantly Urban</v>
      </c>
      <c r="C689" t="str">
        <f>VLOOKUP($A689,classification!$A$1:$D$339,4,FALSE)</f>
        <v>Met District</v>
      </c>
      <c r="D689">
        <v>263357</v>
      </c>
      <c r="E689">
        <v>43862</v>
      </c>
      <c r="F689">
        <v>14342</v>
      </c>
      <c r="G689">
        <v>15788</v>
      </c>
      <c r="H689">
        <v>18828</v>
      </c>
      <c r="I689">
        <v>19264</v>
      </c>
      <c r="J689">
        <v>17763</v>
      </c>
      <c r="K689">
        <v>15634</v>
      </c>
      <c r="L689">
        <v>17673</v>
      </c>
      <c r="M689">
        <v>17443</v>
      </c>
      <c r="N689">
        <v>16042</v>
      </c>
      <c r="O689">
        <v>13249</v>
      </c>
      <c r="P689">
        <v>11838</v>
      </c>
      <c r="Q689">
        <v>10483</v>
      </c>
      <c r="R689">
        <v>8545</v>
      </c>
      <c r="S689">
        <v>6526</v>
      </c>
      <c r="T689">
        <v>6470</v>
      </c>
      <c r="X689">
        <f t="shared" si="298"/>
        <v>16.654958858127941</v>
      </c>
      <c r="Y689">
        <f t="shared" si="299"/>
        <v>5.4458396776998521</v>
      </c>
      <c r="Z689">
        <f t="shared" si="300"/>
        <v>5.9949042554403338</v>
      </c>
      <c r="AA689">
        <f t="shared" si="301"/>
        <v>7.149230891907183</v>
      </c>
      <c r="AB689">
        <f t="shared" si="302"/>
        <v>7.3147856331899286</v>
      </c>
      <c r="AC689">
        <f t="shared" si="303"/>
        <v>6.7448368564344214</v>
      </c>
      <c r="AD689">
        <f t="shared" si="304"/>
        <v>5.9364284981982633</v>
      </c>
      <c r="AE689">
        <f t="shared" si="305"/>
        <v>6.7106627125916534</v>
      </c>
      <c r="AF689">
        <f t="shared" si="306"/>
        <v>6.6233287894379114</v>
      </c>
      <c r="AG689">
        <f t="shared" si="307"/>
        <v>6.0913512836188142</v>
      </c>
      <c r="AH689">
        <f t="shared" si="308"/>
        <v>5.0308136863648967</v>
      </c>
      <c r="AI689">
        <f t="shared" si="309"/>
        <v>4.4950390534521585</v>
      </c>
      <c r="AJ689">
        <f t="shared" si="310"/>
        <v>3.9805283322638094</v>
      </c>
      <c r="AK689">
        <f t="shared" si="311"/>
        <v>3.244645101516193</v>
      </c>
      <c r="AL689">
        <f t="shared" si="312"/>
        <v>2.478005141310085</v>
      </c>
      <c r="AM689">
        <f t="shared" si="313"/>
        <v>2.4567412295856954</v>
      </c>
    </row>
    <row r="715" spans="1:39" x14ac:dyDescent="0.3">
      <c r="A715" t="s">
        <v>251</v>
      </c>
      <c r="B715" t="str">
        <f>VLOOKUP($A715,classification!$A$1:$D$339,2,FALSE)</f>
        <v>Predominantly Rural</v>
      </c>
      <c r="C715" t="str">
        <f>VLOOKUP($A715,classification!$A$1:$D$339,4,FALSE)</f>
        <v>Shire District</v>
      </c>
      <c r="D715">
        <v>97761</v>
      </c>
      <c r="E715">
        <v>24154</v>
      </c>
      <c r="F715">
        <v>4795</v>
      </c>
      <c r="G715">
        <v>4655</v>
      </c>
      <c r="H715">
        <v>5197</v>
      </c>
      <c r="I715">
        <v>5016</v>
      </c>
      <c r="J715">
        <v>5224</v>
      </c>
      <c r="K715">
        <v>4923</v>
      </c>
      <c r="L715">
        <v>6572</v>
      </c>
      <c r="M715">
        <v>7860</v>
      </c>
      <c r="N715">
        <v>7477</v>
      </c>
      <c r="O715">
        <v>6809</v>
      </c>
      <c r="P715">
        <v>6522</v>
      </c>
      <c r="Q715">
        <v>6546</v>
      </c>
      <c r="R715">
        <v>4621</v>
      </c>
      <c r="S715">
        <v>3314</v>
      </c>
      <c r="T715">
        <v>3151</v>
      </c>
      <c r="X715">
        <f t="shared" ref="X715:X778" si="314">100*E715/$D715</f>
        <v>24.707194075347019</v>
      </c>
      <c r="Y715">
        <f t="shared" ref="Y715:Y778" si="315">100*F715/$D715</f>
        <v>4.9048188950604024</v>
      </c>
      <c r="Z715">
        <f t="shared" ref="Z715:Z778" si="316">100*G715/$D715</f>
        <v>4.7616125039637485</v>
      </c>
      <c r="AA715">
        <f t="shared" ref="AA715:AA778" si="317">100*H715/$D715</f>
        <v>5.3160258180665094</v>
      </c>
      <c r="AB715">
        <f t="shared" ref="AB715:AB778" si="318">100*I715/$D715</f>
        <v>5.1308804124344061</v>
      </c>
      <c r="AC715">
        <f t="shared" ref="AC715:AC778" si="319">100*J715/$D715</f>
        <v>5.3436441934922927</v>
      </c>
      <c r="AD715">
        <f t="shared" ref="AD715:AD778" si="320">100*K715/$D715</f>
        <v>5.0357504526344865</v>
      </c>
      <c r="AE715">
        <f t="shared" ref="AE715:AE778" si="321">100*L715/$D715</f>
        <v>6.7225171591943615</v>
      </c>
      <c r="AF715">
        <f t="shared" ref="AF715:AF778" si="322">100*M715/$D715</f>
        <v>8.040015957283579</v>
      </c>
      <c r="AG715">
        <f t="shared" ref="AG715:AG778" si="323">100*N715/$D715</f>
        <v>7.6482441873548757</v>
      </c>
      <c r="AH715">
        <f t="shared" ref="AH715:AH778" si="324">100*O715/$D715</f>
        <v>6.9649451212651261</v>
      </c>
      <c r="AI715">
        <f t="shared" ref="AI715:AI778" si="325">100*P715/$D715</f>
        <v>6.6713720195169852</v>
      </c>
      <c r="AJ715">
        <f t="shared" ref="AJ715:AJ778" si="326">100*Q715/$D715</f>
        <v>6.6959216865621256</v>
      </c>
      <c r="AK715">
        <f t="shared" ref="AK715:AK778" si="327">100*R715/$D715</f>
        <v>4.7268338089831321</v>
      </c>
      <c r="AL715">
        <f t="shared" ref="AL715:AL778" si="328">100*S715/$D715</f>
        <v>3.3898998578165118</v>
      </c>
      <c r="AM715">
        <f t="shared" ref="AM715:AM778" si="329">100*T715/$D715</f>
        <v>3.2231667024682644</v>
      </c>
    </row>
    <row r="716" spans="1:39" x14ac:dyDescent="0.3">
      <c r="A716" t="s">
        <v>252</v>
      </c>
      <c r="B716" t="str">
        <f>VLOOKUP($A716,classification!$A$1:$D$339,2,FALSE)</f>
        <v>Urban with Significant Rural</v>
      </c>
      <c r="C716" t="str">
        <f>VLOOKUP($A716,classification!$A$1:$D$339,4,FALSE)</f>
        <v>Shire District</v>
      </c>
      <c r="D716">
        <v>67049</v>
      </c>
      <c r="E716">
        <v>14597</v>
      </c>
      <c r="F716">
        <v>3495</v>
      </c>
      <c r="G716">
        <v>3608</v>
      </c>
      <c r="H716">
        <v>4172</v>
      </c>
      <c r="I716">
        <v>4103</v>
      </c>
      <c r="J716">
        <v>3679</v>
      </c>
      <c r="K716">
        <v>3445</v>
      </c>
      <c r="L716">
        <v>4540</v>
      </c>
      <c r="M716">
        <v>5197</v>
      </c>
      <c r="N716">
        <v>4969</v>
      </c>
      <c r="O716">
        <v>4198</v>
      </c>
      <c r="P716">
        <v>3929</v>
      </c>
      <c r="Q716">
        <v>4065</v>
      </c>
      <c r="R716">
        <v>2971</v>
      </c>
      <c r="S716">
        <v>2009</v>
      </c>
      <c r="T716">
        <v>1623</v>
      </c>
      <c r="X716">
        <f t="shared" si="314"/>
        <v>21.770645348923921</v>
      </c>
      <c r="Y716">
        <f t="shared" si="315"/>
        <v>5.2126057062745152</v>
      </c>
      <c r="Z716">
        <f t="shared" si="316"/>
        <v>5.3811391668779551</v>
      </c>
      <c r="AA716">
        <f t="shared" si="317"/>
        <v>6.2223150233411388</v>
      </c>
      <c r="AB716">
        <f t="shared" si="318"/>
        <v>6.1194052111142598</v>
      </c>
      <c r="AC716">
        <f t="shared" si="319"/>
        <v>5.4870318722128593</v>
      </c>
      <c r="AD716">
        <f t="shared" si="320"/>
        <v>5.138033378573879</v>
      </c>
      <c r="AE716">
        <f t="shared" si="321"/>
        <v>6.771167355217826</v>
      </c>
      <c r="AF716">
        <f t="shared" si="322"/>
        <v>7.7510477412041938</v>
      </c>
      <c r="AG716">
        <f t="shared" si="323"/>
        <v>7.4109979268892898</v>
      </c>
      <c r="AH716">
        <f t="shared" si="324"/>
        <v>6.26109263374547</v>
      </c>
      <c r="AI716">
        <f t="shared" si="325"/>
        <v>5.8598935107160433</v>
      </c>
      <c r="AJ716">
        <f t="shared" si="326"/>
        <v>6.0627302420617761</v>
      </c>
      <c r="AK716">
        <f t="shared" si="327"/>
        <v>4.4310877119718413</v>
      </c>
      <c r="AL716">
        <f t="shared" si="328"/>
        <v>2.9963161270115886</v>
      </c>
      <c r="AM716">
        <f t="shared" si="329"/>
        <v>2.4206177571626721</v>
      </c>
    </row>
    <row r="717" spans="1:39" x14ac:dyDescent="0.3">
      <c r="A717" t="s">
        <v>253</v>
      </c>
      <c r="B717" t="str">
        <f>VLOOKUP($A717,classification!$A$1:$D$339,2,FALSE)</f>
        <v>Urban with Significant Rural</v>
      </c>
      <c r="C717" t="str">
        <f>VLOOKUP($A717,classification!$A$1:$D$339,4,FALSE)</f>
        <v>Shire District</v>
      </c>
      <c r="D717">
        <v>108678</v>
      </c>
      <c r="E717">
        <v>23818</v>
      </c>
      <c r="F717">
        <v>5441</v>
      </c>
      <c r="G717">
        <v>5578</v>
      </c>
      <c r="H717">
        <v>6470</v>
      </c>
      <c r="I717">
        <v>6071</v>
      </c>
      <c r="J717">
        <v>6578</v>
      </c>
      <c r="K717">
        <v>5932</v>
      </c>
      <c r="L717">
        <v>7291</v>
      </c>
      <c r="M717">
        <v>7944</v>
      </c>
      <c r="N717">
        <v>8153</v>
      </c>
      <c r="O717">
        <v>7258</v>
      </c>
      <c r="P717">
        <v>6544</v>
      </c>
      <c r="Q717">
        <v>6267</v>
      </c>
      <c r="R717">
        <v>4524</v>
      </c>
      <c r="S717">
        <v>3298</v>
      </c>
      <c r="T717">
        <v>3185</v>
      </c>
      <c r="X717">
        <f t="shared" si="314"/>
        <v>21.916119177754467</v>
      </c>
      <c r="Y717">
        <f t="shared" si="315"/>
        <v>5.006533060969101</v>
      </c>
      <c r="Z717">
        <f t="shared" si="316"/>
        <v>5.1325935331897901</v>
      </c>
      <c r="AA717">
        <f t="shared" si="317"/>
        <v>5.953366826772668</v>
      </c>
      <c r="AB717">
        <f t="shared" si="318"/>
        <v>5.586227203297816</v>
      </c>
      <c r="AC717">
        <f t="shared" si="319"/>
        <v>6.0527429654575906</v>
      </c>
      <c r="AD717">
        <f t="shared" si="320"/>
        <v>5.4583264322125915</v>
      </c>
      <c r="AE717">
        <f t="shared" si="321"/>
        <v>6.7088095106645316</v>
      </c>
      <c r="AF717">
        <f t="shared" si="322"/>
        <v>7.3096670899354059</v>
      </c>
      <c r="AG717">
        <f t="shared" si="323"/>
        <v>7.5019783212793758</v>
      </c>
      <c r="AH717">
        <f t="shared" si="324"/>
        <v>6.6784445793996943</v>
      </c>
      <c r="AI717">
        <f t="shared" si="325"/>
        <v>6.0214578847604852</v>
      </c>
      <c r="AJ717">
        <f t="shared" si="326"/>
        <v>5.7665764920223044</v>
      </c>
      <c r="AK717">
        <f t="shared" si="327"/>
        <v>4.1627560315795282</v>
      </c>
      <c r="AL717">
        <f t="shared" si="328"/>
        <v>3.0346528276192055</v>
      </c>
      <c r="AM717">
        <f t="shared" si="329"/>
        <v>2.930675941772944</v>
      </c>
    </row>
    <row r="718" spans="1:39" x14ac:dyDescent="0.3">
      <c r="A718" t="s">
        <v>254</v>
      </c>
      <c r="B718" t="str">
        <f>VLOOKUP($A718,classification!$A$1:$D$339,2,FALSE)</f>
        <v>Predominantly Rural</v>
      </c>
      <c r="C718" t="str">
        <f>VLOOKUP($A718,classification!$A$1:$D$339,4,FALSE)</f>
        <v>Shire District</v>
      </c>
      <c r="D718">
        <v>68183</v>
      </c>
      <c r="E718">
        <v>15502</v>
      </c>
      <c r="F718">
        <v>3297</v>
      </c>
      <c r="G718">
        <v>3272</v>
      </c>
      <c r="H718">
        <v>3925</v>
      </c>
      <c r="I718">
        <v>3827</v>
      </c>
      <c r="J718">
        <v>3772</v>
      </c>
      <c r="K718">
        <v>3497</v>
      </c>
      <c r="L718">
        <v>4506</v>
      </c>
      <c r="M718">
        <v>5387</v>
      </c>
      <c r="N718">
        <v>5471</v>
      </c>
      <c r="O718">
        <v>4959</v>
      </c>
      <c r="P718">
        <v>4354</v>
      </c>
      <c r="Q718">
        <v>4218</v>
      </c>
      <c r="R718">
        <v>2970</v>
      </c>
      <c r="S718">
        <v>2163</v>
      </c>
      <c r="T718">
        <v>1797</v>
      </c>
      <c r="X718">
        <f t="shared" si="314"/>
        <v>22.735872578208646</v>
      </c>
      <c r="Y718">
        <f t="shared" si="315"/>
        <v>4.8355161843861376</v>
      </c>
      <c r="Z718">
        <f t="shared" si="316"/>
        <v>4.7988501532640102</v>
      </c>
      <c r="AA718">
        <f t="shared" si="317"/>
        <v>5.7565668861739727</v>
      </c>
      <c r="AB718">
        <f t="shared" si="318"/>
        <v>5.6128360441752339</v>
      </c>
      <c r="AC718">
        <f t="shared" si="319"/>
        <v>5.5321707757065548</v>
      </c>
      <c r="AD718">
        <f t="shared" si="320"/>
        <v>5.1288444333631551</v>
      </c>
      <c r="AE718">
        <f t="shared" si="321"/>
        <v>6.6086854494522091</v>
      </c>
      <c r="AF718">
        <f t="shared" si="322"/>
        <v>7.9007963861959727</v>
      </c>
      <c r="AG718">
        <f t="shared" si="323"/>
        <v>8.0239942507663198</v>
      </c>
      <c r="AH718">
        <f t="shared" si="324"/>
        <v>7.2730739333851551</v>
      </c>
      <c r="AI718">
        <f t="shared" si="325"/>
        <v>6.3857559802296757</v>
      </c>
      <c r="AJ718">
        <f t="shared" si="326"/>
        <v>6.1862927709253039</v>
      </c>
      <c r="AK718">
        <f t="shared" si="327"/>
        <v>4.3559244973087132</v>
      </c>
      <c r="AL718">
        <f t="shared" si="328"/>
        <v>3.172345012686447</v>
      </c>
      <c r="AM718">
        <f t="shared" si="329"/>
        <v>2.6355543170585043</v>
      </c>
    </row>
    <row r="719" spans="1:39" x14ac:dyDescent="0.3">
      <c r="A719" t="s">
        <v>255</v>
      </c>
      <c r="B719" t="str">
        <f>VLOOKUP($A719,classification!$A$1:$D$339,2,FALSE)</f>
        <v>Predominantly Rural</v>
      </c>
      <c r="C719" t="str">
        <f>VLOOKUP($A719,classification!$A$1:$D$339,4,FALSE)</f>
        <v>Shire District</v>
      </c>
      <c r="D719">
        <v>53253</v>
      </c>
      <c r="E719">
        <v>14353</v>
      </c>
      <c r="F719">
        <v>2494</v>
      </c>
      <c r="G719">
        <v>2141</v>
      </c>
      <c r="H719">
        <v>2606</v>
      </c>
      <c r="I719">
        <v>2455</v>
      </c>
      <c r="J719">
        <v>2558</v>
      </c>
      <c r="K719">
        <v>2589</v>
      </c>
      <c r="L719">
        <v>3566</v>
      </c>
      <c r="M719">
        <v>4412</v>
      </c>
      <c r="N719">
        <v>4494</v>
      </c>
      <c r="O719">
        <v>4108</v>
      </c>
      <c r="P719">
        <v>3987</v>
      </c>
      <c r="Q719">
        <v>3871</v>
      </c>
      <c r="R719">
        <v>2660</v>
      </c>
      <c r="S719">
        <v>1931</v>
      </c>
      <c r="T719">
        <v>1904</v>
      </c>
      <c r="X719">
        <f t="shared" si="314"/>
        <v>26.952472161192798</v>
      </c>
      <c r="Y719">
        <f t="shared" si="315"/>
        <v>4.6833042269919067</v>
      </c>
      <c r="Z719">
        <f t="shared" si="316"/>
        <v>4.020430773853116</v>
      </c>
      <c r="AA719">
        <f t="shared" si="317"/>
        <v>4.893621016656339</v>
      </c>
      <c r="AB719">
        <f t="shared" si="318"/>
        <v>4.6100689163051847</v>
      </c>
      <c r="AC719">
        <f t="shared" si="319"/>
        <v>4.803485249657296</v>
      </c>
      <c r="AD719">
        <f t="shared" si="320"/>
        <v>4.861697932510844</v>
      </c>
      <c r="AE719">
        <f t="shared" si="321"/>
        <v>6.6963363566371852</v>
      </c>
      <c r="AF719">
        <f t="shared" si="322"/>
        <v>8.2849792499953061</v>
      </c>
      <c r="AG719">
        <f t="shared" si="323"/>
        <v>8.4389611852853363</v>
      </c>
      <c r="AH719">
        <f t="shared" si="324"/>
        <v>7.7141193923347045</v>
      </c>
      <c r="AI719">
        <f t="shared" si="325"/>
        <v>7.4869021463579513</v>
      </c>
      <c r="AJ719">
        <f t="shared" si="326"/>
        <v>7.2690740427769329</v>
      </c>
      <c r="AK719">
        <f t="shared" si="327"/>
        <v>4.9950237545302612</v>
      </c>
      <c r="AL719">
        <f t="shared" si="328"/>
        <v>3.626086793232306</v>
      </c>
      <c r="AM719">
        <f t="shared" si="329"/>
        <v>3.5753854242953449</v>
      </c>
    </row>
    <row r="720" spans="1:39" x14ac:dyDescent="0.3">
      <c r="A720" t="s">
        <v>256</v>
      </c>
      <c r="B720" t="str">
        <f>VLOOKUP($A720,classification!$A$1:$D$339,2,FALSE)</f>
        <v>Predominantly Rural</v>
      </c>
      <c r="C720" t="str">
        <f>VLOOKUP($A720,classification!$A$1:$D$339,4,FALSE)</f>
        <v>Shire District</v>
      </c>
      <c r="D720">
        <v>105088</v>
      </c>
      <c r="E720">
        <v>29936</v>
      </c>
      <c r="F720">
        <v>5350</v>
      </c>
      <c r="G720">
        <v>4493</v>
      </c>
      <c r="H720">
        <v>4536</v>
      </c>
      <c r="I720">
        <v>4436</v>
      </c>
      <c r="J720">
        <v>5136</v>
      </c>
      <c r="K720">
        <v>5198</v>
      </c>
      <c r="L720">
        <v>6936</v>
      </c>
      <c r="M720">
        <v>8161</v>
      </c>
      <c r="N720">
        <v>8569</v>
      </c>
      <c r="O720">
        <v>7900</v>
      </c>
      <c r="P720">
        <v>7575</v>
      </c>
      <c r="Q720">
        <v>8217</v>
      </c>
      <c r="R720">
        <v>5698</v>
      </c>
      <c r="S720">
        <v>4178</v>
      </c>
      <c r="T720">
        <v>4268</v>
      </c>
      <c r="X720">
        <f t="shared" si="314"/>
        <v>28.486601705237515</v>
      </c>
      <c r="Y720">
        <f t="shared" si="315"/>
        <v>5.0909713763702804</v>
      </c>
      <c r="Z720">
        <f t="shared" si="316"/>
        <v>4.2754643727161996</v>
      </c>
      <c r="AA720">
        <f t="shared" si="317"/>
        <v>4.316382460414129</v>
      </c>
      <c r="AB720">
        <f t="shared" si="318"/>
        <v>4.2212241169305722</v>
      </c>
      <c r="AC720">
        <f t="shared" si="319"/>
        <v>4.8873325213154688</v>
      </c>
      <c r="AD720">
        <f t="shared" si="320"/>
        <v>4.9463306942752743</v>
      </c>
      <c r="AE720">
        <f t="shared" si="321"/>
        <v>6.6001827040194883</v>
      </c>
      <c r="AF720">
        <f t="shared" si="322"/>
        <v>7.7658724116930573</v>
      </c>
      <c r="AG720">
        <f t="shared" si="323"/>
        <v>8.1541184531059692</v>
      </c>
      <c r="AH720">
        <f t="shared" si="324"/>
        <v>7.5175091352009744</v>
      </c>
      <c r="AI720">
        <f t="shared" si="325"/>
        <v>7.2082445188794155</v>
      </c>
      <c r="AJ720">
        <f t="shared" si="326"/>
        <v>7.8191610840438486</v>
      </c>
      <c r="AK720">
        <f t="shared" si="327"/>
        <v>5.4221224116930573</v>
      </c>
      <c r="AL720">
        <f t="shared" si="328"/>
        <v>3.9757155907429964</v>
      </c>
      <c r="AM720">
        <f t="shared" si="329"/>
        <v>4.0613580998781975</v>
      </c>
    </row>
    <row r="721" spans="1:39" x14ac:dyDescent="0.3">
      <c r="A721" t="s">
        <v>257</v>
      </c>
      <c r="B721" t="str">
        <f>VLOOKUP($A721,classification!$A$1:$D$339,2,FALSE)</f>
        <v>Predominantly Urban</v>
      </c>
      <c r="C721" t="str">
        <f>VLOOKUP($A721,classification!$A$1:$D$339,4,FALSE)</f>
        <v>Shire District</v>
      </c>
      <c r="D721">
        <v>88920</v>
      </c>
      <c r="E721">
        <v>16669</v>
      </c>
      <c r="F721">
        <v>4758</v>
      </c>
      <c r="G721">
        <v>4764</v>
      </c>
      <c r="H721">
        <v>5821</v>
      </c>
      <c r="I721">
        <v>5925</v>
      </c>
      <c r="J721">
        <v>5521</v>
      </c>
      <c r="K721">
        <v>5150</v>
      </c>
      <c r="L721">
        <v>5434</v>
      </c>
      <c r="M721">
        <v>6056</v>
      </c>
      <c r="N721">
        <v>5930</v>
      </c>
      <c r="O721">
        <v>5216</v>
      </c>
      <c r="P721">
        <v>4624</v>
      </c>
      <c r="Q721">
        <v>4798</v>
      </c>
      <c r="R721">
        <v>3101</v>
      </c>
      <c r="S721">
        <v>2113</v>
      </c>
      <c r="T721">
        <v>2033</v>
      </c>
      <c r="X721">
        <f t="shared" si="314"/>
        <v>18.746063877642825</v>
      </c>
      <c r="Y721">
        <f t="shared" si="315"/>
        <v>5.3508771929824563</v>
      </c>
      <c r="Z721">
        <f t="shared" si="316"/>
        <v>5.3576248313090415</v>
      </c>
      <c r="AA721">
        <f t="shared" si="317"/>
        <v>6.5463337831758883</v>
      </c>
      <c r="AB721">
        <f t="shared" si="318"/>
        <v>6.6632928475033735</v>
      </c>
      <c r="AC721">
        <f t="shared" si="319"/>
        <v>6.2089518668466033</v>
      </c>
      <c r="AD721">
        <f t="shared" si="320"/>
        <v>5.7917228969860552</v>
      </c>
      <c r="AE721">
        <f t="shared" si="321"/>
        <v>6.1111111111111107</v>
      </c>
      <c r="AF721">
        <f t="shared" si="322"/>
        <v>6.8106162843004947</v>
      </c>
      <c r="AG721">
        <f t="shared" si="323"/>
        <v>6.6689158794421957</v>
      </c>
      <c r="AH721">
        <f t="shared" si="324"/>
        <v>5.8659469185784978</v>
      </c>
      <c r="AI721">
        <f t="shared" si="325"/>
        <v>5.2001799370220425</v>
      </c>
      <c r="AJ721">
        <f t="shared" si="326"/>
        <v>5.3958614484930276</v>
      </c>
      <c r="AK721">
        <f t="shared" si="327"/>
        <v>3.4874044084570399</v>
      </c>
      <c r="AL721">
        <f t="shared" si="328"/>
        <v>2.3762932973459288</v>
      </c>
      <c r="AM721">
        <f t="shared" si="329"/>
        <v>2.2863247863247862</v>
      </c>
    </row>
    <row r="722" spans="1:39" x14ac:dyDescent="0.3">
      <c r="A722" t="s">
        <v>258</v>
      </c>
      <c r="B722" t="str">
        <f>VLOOKUP($A722,classification!$A$1:$D$339,2,FALSE)</f>
        <v>Urban with Significant Rural</v>
      </c>
      <c r="C722" t="str">
        <f>VLOOKUP($A722,classification!$A$1:$D$339,4,FALSE)</f>
        <v>Shire District</v>
      </c>
      <c r="D722">
        <v>118216</v>
      </c>
      <c r="E722">
        <v>23600</v>
      </c>
      <c r="F722">
        <v>5883</v>
      </c>
      <c r="G722">
        <v>5737</v>
      </c>
      <c r="H722">
        <v>6657</v>
      </c>
      <c r="I722">
        <v>7747</v>
      </c>
      <c r="J722">
        <v>7581</v>
      </c>
      <c r="K722">
        <v>7440</v>
      </c>
      <c r="L722">
        <v>8773</v>
      </c>
      <c r="M722">
        <v>9001</v>
      </c>
      <c r="N722">
        <v>8366</v>
      </c>
      <c r="O722">
        <v>6960</v>
      </c>
      <c r="P722">
        <v>6643</v>
      </c>
      <c r="Q722">
        <v>6914</v>
      </c>
      <c r="R722">
        <v>4587</v>
      </c>
      <c r="S722">
        <v>2951</v>
      </c>
      <c r="T722">
        <v>2505</v>
      </c>
      <c r="X722">
        <f t="shared" si="314"/>
        <v>19.963456723286189</v>
      </c>
      <c r="Y722">
        <f t="shared" si="315"/>
        <v>4.9764837247073155</v>
      </c>
      <c r="Z722">
        <f t="shared" si="316"/>
        <v>4.8529809839615616</v>
      </c>
      <c r="AA722">
        <f t="shared" si="317"/>
        <v>5.631217432496447</v>
      </c>
      <c r="AB722">
        <f t="shared" si="318"/>
        <v>6.5532584421736484</v>
      </c>
      <c r="AC722">
        <f t="shared" si="319"/>
        <v>6.4128375177640926</v>
      </c>
      <c r="AD722">
        <f t="shared" si="320"/>
        <v>6.2935643229342899</v>
      </c>
      <c r="AE722">
        <f t="shared" si="321"/>
        <v>7.4211612641266838</v>
      </c>
      <c r="AF722">
        <f t="shared" si="322"/>
        <v>7.6140285578940246</v>
      </c>
      <c r="AG722">
        <f t="shared" si="323"/>
        <v>7.0768762265683156</v>
      </c>
      <c r="AH722">
        <f t="shared" si="324"/>
        <v>5.8875279150030453</v>
      </c>
      <c r="AI722">
        <f t="shared" si="325"/>
        <v>5.6193747039317863</v>
      </c>
      <c r="AJ722">
        <f t="shared" si="326"/>
        <v>5.8486160925763011</v>
      </c>
      <c r="AK722">
        <f t="shared" si="327"/>
        <v>3.8801854232929553</v>
      </c>
      <c r="AL722">
        <f t="shared" si="328"/>
        <v>2.4962779995939637</v>
      </c>
      <c r="AM722">
        <f t="shared" si="329"/>
        <v>2.1190025038911822</v>
      </c>
    </row>
    <row r="723" spans="1:39" x14ac:dyDescent="0.3">
      <c r="A723" t="s">
        <v>259</v>
      </c>
      <c r="B723" t="str">
        <f>VLOOKUP($A723,classification!$A$1:$D$339,2,FALSE)</f>
        <v>Predominantly Urban</v>
      </c>
      <c r="C723" t="str">
        <f>VLOOKUP($A723,classification!$A$1:$D$339,4,FALSE)</f>
        <v>Shire District</v>
      </c>
      <c r="D723">
        <v>80780</v>
      </c>
      <c r="E723">
        <v>22282</v>
      </c>
      <c r="F723">
        <v>3768</v>
      </c>
      <c r="G723">
        <v>3135</v>
      </c>
      <c r="H723">
        <v>3660</v>
      </c>
      <c r="I723">
        <v>3966</v>
      </c>
      <c r="J723">
        <v>4234</v>
      </c>
      <c r="K723">
        <v>4040</v>
      </c>
      <c r="L723">
        <v>5256</v>
      </c>
      <c r="M723">
        <v>6308</v>
      </c>
      <c r="N723">
        <v>6584</v>
      </c>
      <c r="O723">
        <v>5764</v>
      </c>
      <c r="P723">
        <v>5529</v>
      </c>
      <c r="Q723">
        <v>6095</v>
      </c>
      <c r="R723">
        <v>4287</v>
      </c>
      <c r="S723">
        <v>3207</v>
      </c>
      <c r="T723">
        <v>3164</v>
      </c>
      <c r="X723">
        <f t="shared" si="314"/>
        <v>27.583560287199802</v>
      </c>
      <c r="Y723">
        <f t="shared" si="315"/>
        <v>4.6645209210200544</v>
      </c>
      <c r="Z723">
        <f t="shared" si="316"/>
        <v>3.880911116613023</v>
      </c>
      <c r="AA723">
        <f t="shared" si="317"/>
        <v>4.5308244615003712</v>
      </c>
      <c r="AB723">
        <f t="shared" si="318"/>
        <v>4.9096310968061401</v>
      </c>
      <c r="AC723">
        <f t="shared" si="319"/>
        <v>5.2413963852438723</v>
      </c>
      <c r="AD723">
        <f t="shared" si="320"/>
        <v>5.0012379301807375</v>
      </c>
      <c r="AE723">
        <f t="shared" si="321"/>
        <v>6.5065610299579104</v>
      </c>
      <c r="AF723">
        <f t="shared" si="322"/>
        <v>7.8088635800940827</v>
      </c>
      <c r="AG723">
        <f t="shared" si="323"/>
        <v>8.1505323099777165</v>
      </c>
      <c r="AH723">
        <f t="shared" si="324"/>
        <v>7.1354295617727157</v>
      </c>
      <c r="AI723">
        <f t="shared" si="325"/>
        <v>6.8445159692993318</v>
      </c>
      <c r="AJ723">
        <f t="shared" si="326"/>
        <v>7.5451844515969295</v>
      </c>
      <c r="AK723">
        <f t="shared" si="327"/>
        <v>5.3070066848229756</v>
      </c>
      <c r="AL723">
        <f t="shared" si="328"/>
        <v>3.970042089626145</v>
      </c>
      <c r="AM723">
        <f t="shared" si="329"/>
        <v>3.9168110918544192</v>
      </c>
    </row>
    <row r="724" spans="1:39" x14ac:dyDescent="0.3">
      <c r="A724" t="s">
        <v>260</v>
      </c>
      <c r="B724" t="str">
        <f>VLOOKUP($A724,classification!$A$1:$D$339,2,FALSE)</f>
        <v>Predominantly Urban</v>
      </c>
      <c r="C724" t="str">
        <f>VLOOKUP($A724,classification!$A$1:$D$339,4,FALSE)</f>
        <v>Shire District</v>
      </c>
      <c r="D724">
        <v>81043</v>
      </c>
      <c r="E724">
        <v>14986</v>
      </c>
      <c r="F724">
        <v>4601</v>
      </c>
      <c r="G724">
        <v>4632</v>
      </c>
      <c r="H724">
        <v>5143</v>
      </c>
      <c r="I724">
        <v>5313</v>
      </c>
      <c r="J724">
        <v>5058</v>
      </c>
      <c r="K724">
        <v>4534</v>
      </c>
      <c r="L724">
        <v>5382</v>
      </c>
      <c r="M724">
        <v>5713</v>
      </c>
      <c r="N724">
        <v>5301</v>
      </c>
      <c r="O724">
        <v>4451</v>
      </c>
      <c r="P724">
        <v>4024</v>
      </c>
      <c r="Q724">
        <v>4328</v>
      </c>
      <c r="R724">
        <v>2913</v>
      </c>
      <c r="S724">
        <v>1994</v>
      </c>
      <c r="T724">
        <v>1727</v>
      </c>
      <c r="X724">
        <f t="shared" si="314"/>
        <v>18.491418136051234</v>
      </c>
      <c r="Y724">
        <f t="shared" si="315"/>
        <v>5.6772330738003278</v>
      </c>
      <c r="Z724">
        <f t="shared" si="316"/>
        <v>5.7154843724936146</v>
      </c>
      <c r="AA724">
        <f t="shared" si="317"/>
        <v>6.3460138445023011</v>
      </c>
      <c r="AB724">
        <f t="shared" si="318"/>
        <v>6.5557790308848389</v>
      </c>
      <c r="AC724">
        <f t="shared" si="319"/>
        <v>6.2411312513110326</v>
      </c>
      <c r="AD724">
        <f t="shared" si="320"/>
        <v>5.5945609121083866</v>
      </c>
      <c r="AE724">
        <f t="shared" si="321"/>
        <v>6.6409190182989279</v>
      </c>
      <c r="AF724">
        <f t="shared" si="322"/>
        <v>7.0493441753143395</v>
      </c>
      <c r="AG724">
        <f t="shared" si="323"/>
        <v>6.5409720765519541</v>
      </c>
      <c r="AH724">
        <f t="shared" si="324"/>
        <v>5.4921461446392659</v>
      </c>
      <c r="AI724">
        <f t="shared" si="325"/>
        <v>4.965265352960774</v>
      </c>
      <c r="AJ724">
        <f t="shared" si="326"/>
        <v>5.3403748627271943</v>
      </c>
      <c r="AK724">
        <f t="shared" si="327"/>
        <v>3.5943881643078366</v>
      </c>
      <c r="AL724">
        <f t="shared" si="328"/>
        <v>2.4604222449810593</v>
      </c>
      <c r="AM724">
        <f t="shared" si="329"/>
        <v>2.1309675110743678</v>
      </c>
    </row>
    <row r="725" spans="1:39" x14ac:dyDescent="0.3">
      <c r="A725" t="s">
        <v>261</v>
      </c>
      <c r="B725" t="str">
        <f>VLOOKUP($A725,classification!$A$1:$D$339,2,FALSE)</f>
        <v>Urban with Significant Rural</v>
      </c>
      <c r="C725" t="str">
        <f>VLOOKUP($A725,classification!$A$1:$D$339,4,FALSE)</f>
        <v>Shire District</v>
      </c>
      <c r="D725">
        <v>146038</v>
      </c>
      <c r="E725">
        <v>29106</v>
      </c>
      <c r="F725">
        <v>9607</v>
      </c>
      <c r="G725">
        <v>14748</v>
      </c>
      <c r="H725">
        <v>11029</v>
      </c>
      <c r="I725">
        <v>7532</v>
      </c>
      <c r="J725">
        <v>7704</v>
      </c>
      <c r="K725">
        <v>7219</v>
      </c>
      <c r="L725">
        <v>8351</v>
      </c>
      <c r="M725">
        <v>9675</v>
      </c>
      <c r="N725">
        <v>9498</v>
      </c>
      <c r="O725">
        <v>8409</v>
      </c>
      <c r="P725">
        <v>7710</v>
      </c>
      <c r="Q725">
        <v>7919</v>
      </c>
      <c r="R725">
        <v>5522</v>
      </c>
      <c r="S725">
        <v>4103</v>
      </c>
      <c r="T725">
        <v>3852</v>
      </c>
      <c r="X725">
        <f t="shared" si="314"/>
        <v>19.930429066407374</v>
      </c>
      <c r="Y725">
        <f t="shared" si="315"/>
        <v>6.5784247935468851</v>
      </c>
      <c r="Z725">
        <f t="shared" si="316"/>
        <v>10.098741423465125</v>
      </c>
      <c r="AA725">
        <f t="shared" si="317"/>
        <v>7.5521439625303</v>
      </c>
      <c r="AB725">
        <f t="shared" si="318"/>
        <v>5.1575617305084975</v>
      </c>
      <c r="AC725">
        <f t="shared" si="319"/>
        <v>5.2753392952519205</v>
      </c>
      <c r="AD725">
        <f t="shared" si="320"/>
        <v>4.9432339528068034</v>
      </c>
      <c r="AE725">
        <f t="shared" si="321"/>
        <v>5.7183746696065407</v>
      </c>
      <c r="AF725">
        <f t="shared" si="322"/>
        <v>6.6249880168175403</v>
      </c>
      <c r="AG725">
        <f t="shared" si="323"/>
        <v>6.5037866856571576</v>
      </c>
      <c r="AH725">
        <f t="shared" si="324"/>
        <v>5.7580903600432762</v>
      </c>
      <c r="AI725">
        <f t="shared" si="325"/>
        <v>5.279447814952273</v>
      </c>
      <c r="AJ725">
        <f t="shared" si="326"/>
        <v>5.4225612511811994</v>
      </c>
      <c r="AK725">
        <f t="shared" si="327"/>
        <v>3.7812076308905902</v>
      </c>
      <c r="AL725">
        <f t="shared" si="328"/>
        <v>2.8095427217573508</v>
      </c>
      <c r="AM725">
        <f t="shared" si="329"/>
        <v>2.6376696476259602</v>
      </c>
    </row>
    <row r="726" spans="1:39" x14ac:dyDescent="0.3">
      <c r="A726" t="s">
        <v>262</v>
      </c>
      <c r="B726" t="str">
        <f>VLOOKUP($A726,classification!$A$1:$D$339,2,FALSE)</f>
        <v>Predominantly Urban</v>
      </c>
      <c r="C726" t="str">
        <f>VLOOKUP($A726,classification!$A$1:$D$339,4,FALSE)</f>
        <v>Shire District</v>
      </c>
      <c r="D726">
        <v>92112</v>
      </c>
      <c r="E726">
        <v>17210</v>
      </c>
      <c r="F726">
        <v>5037</v>
      </c>
      <c r="G726">
        <v>4536</v>
      </c>
      <c r="H726">
        <v>5818</v>
      </c>
      <c r="I726">
        <v>6271</v>
      </c>
      <c r="J726">
        <v>6310</v>
      </c>
      <c r="K726">
        <v>5395</v>
      </c>
      <c r="L726">
        <v>5814</v>
      </c>
      <c r="M726">
        <v>6020</v>
      </c>
      <c r="N726">
        <v>5871</v>
      </c>
      <c r="O726">
        <v>5401</v>
      </c>
      <c r="P726">
        <v>4985</v>
      </c>
      <c r="Q726">
        <v>4813</v>
      </c>
      <c r="R726">
        <v>3156</v>
      </c>
      <c r="S726">
        <v>2175</v>
      </c>
      <c r="T726">
        <v>2081</v>
      </c>
      <c r="X726">
        <f t="shared" si="314"/>
        <v>18.683776272364078</v>
      </c>
      <c r="Y726">
        <f t="shared" si="315"/>
        <v>5.4683428869202713</v>
      </c>
      <c r="Z726">
        <f t="shared" si="316"/>
        <v>4.9244398124022926</v>
      </c>
      <c r="AA726">
        <f t="shared" si="317"/>
        <v>6.3162237276359212</v>
      </c>
      <c r="AB726">
        <f t="shared" si="318"/>
        <v>6.8080163279485841</v>
      </c>
      <c r="AC726">
        <f t="shared" si="319"/>
        <v>6.8503560882404031</v>
      </c>
      <c r="AD726">
        <f t="shared" si="320"/>
        <v>5.8570001737015804</v>
      </c>
      <c r="AE726">
        <f t="shared" si="321"/>
        <v>6.3118811881188117</v>
      </c>
      <c r="AF726">
        <f t="shared" si="322"/>
        <v>6.5355219732499563</v>
      </c>
      <c r="AG726">
        <f t="shared" si="323"/>
        <v>6.3737623762376234</v>
      </c>
      <c r="AH726">
        <f t="shared" si="324"/>
        <v>5.8635139829772447</v>
      </c>
      <c r="AI726">
        <f t="shared" si="325"/>
        <v>5.411889873197846</v>
      </c>
      <c r="AJ726">
        <f t="shared" si="326"/>
        <v>5.225160673962133</v>
      </c>
      <c r="AK726">
        <f t="shared" si="327"/>
        <v>3.4262636789994789</v>
      </c>
      <c r="AL726">
        <f t="shared" si="328"/>
        <v>2.3612558624283482</v>
      </c>
      <c r="AM726">
        <f t="shared" si="329"/>
        <v>2.2592061837762722</v>
      </c>
    </row>
    <row r="727" spans="1:39" x14ac:dyDescent="0.3">
      <c r="A727" t="s">
        <v>263</v>
      </c>
      <c r="B727" t="str">
        <f>VLOOKUP($A727,classification!$A$1:$D$339,2,FALSE)</f>
        <v>Predominantly Urban</v>
      </c>
      <c r="C727" t="str">
        <f>VLOOKUP($A727,classification!$A$1:$D$339,4,FALSE)</f>
        <v>Shire District</v>
      </c>
      <c r="D727">
        <v>143135</v>
      </c>
      <c r="E727">
        <v>21099</v>
      </c>
      <c r="F727">
        <v>8581</v>
      </c>
      <c r="G727">
        <v>13325</v>
      </c>
      <c r="H727">
        <v>11812</v>
      </c>
      <c r="I727">
        <v>9681</v>
      </c>
      <c r="J727">
        <v>9138</v>
      </c>
      <c r="K727">
        <v>8015</v>
      </c>
      <c r="L727">
        <v>8925</v>
      </c>
      <c r="M727">
        <v>9075</v>
      </c>
      <c r="N727">
        <v>8804</v>
      </c>
      <c r="O727">
        <v>7066</v>
      </c>
      <c r="P727">
        <v>6045</v>
      </c>
      <c r="Q727">
        <v>5377</v>
      </c>
      <c r="R727">
        <v>3887</v>
      </c>
      <c r="S727">
        <v>3045</v>
      </c>
      <c r="T727">
        <v>2745</v>
      </c>
      <c r="X727">
        <f t="shared" si="314"/>
        <v>14.740629475669822</v>
      </c>
      <c r="Y727">
        <f t="shared" si="315"/>
        <v>5.9950396478848642</v>
      </c>
      <c r="Z727">
        <f t="shared" si="316"/>
        <v>9.3093932301673252</v>
      </c>
      <c r="AA727">
        <f t="shared" si="317"/>
        <v>8.2523491808432592</v>
      </c>
      <c r="AB727">
        <f t="shared" si="318"/>
        <v>6.7635449051594652</v>
      </c>
      <c r="AC727">
        <f t="shared" si="319"/>
        <v>6.3841827645230032</v>
      </c>
      <c r="AD727">
        <f t="shared" si="320"/>
        <v>5.5996087609599332</v>
      </c>
      <c r="AE727">
        <f t="shared" si="321"/>
        <v>6.2353722010689205</v>
      </c>
      <c r="AF727">
        <f t="shared" si="322"/>
        <v>6.3401683725154578</v>
      </c>
      <c r="AG727">
        <f t="shared" si="323"/>
        <v>6.1508366227687148</v>
      </c>
      <c r="AH727">
        <f t="shared" si="324"/>
        <v>4.9365983162748455</v>
      </c>
      <c r="AI727">
        <f t="shared" si="325"/>
        <v>4.2232857092954204</v>
      </c>
      <c r="AJ727">
        <f t="shared" si="326"/>
        <v>3.7565934257868445</v>
      </c>
      <c r="AK727">
        <f t="shared" si="327"/>
        <v>2.7156181227512488</v>
      </c>
      <c r="AL727">
        <f t="shared" si="328"/>
        <v>2.1273622803646908</v>
      </c>
      <c r="AM727">
        <f t="shared" si="329"/>
        <v>1.9177699374716177</v>
      </c>
    </row>
    <row r="728" spans="1:39" x14ac:dyDescent="0.3">
      <c r="A728" t="s">
        <v>264</v>
      </c>
      <c r="B728" t="str">
        <f>VLOOKUP($A728,classification!$A$1:$D$339,2,FALSE)</f>
        <v>Predominantly Rural</v>
      </c>
      <c r="C728" t="str">
        <f>VLOOKUP($A728,classification!$A$1:$D$339,4,FALSE)</f>
        <v>Shire District</v>
      </c>
      <c r="D728">
        <v>60888</v>
      </c>
      <c r="E728">
        <v>14437</v>
      </c>
      <c r="F728">
        <v>3542</v>
      </c>
      <c r="G728">
        <v>2713</v>
      </c>
      <c r="H728">
        <v>2918</v>
      </c>
      <c r="I728">
        <v>2919</v>
      </c>
      <c r="J728">
        <v>2950</v>
      </c>
      <c r="K728">
        <v>3223</v>
      </c>
      <c r="L728">
        <v>4447</v>
      </c>
      <c r="M728">
        <v>5014</v>
      </c>
      <c r="N728">
        <v>4920</v>
      </c>
      <c r="O728">
        <v>4269</v>
      </c>
      <c r="P728">
        <v>3726</v>
      </c>
      <c r="Q728">
        <v>4069</v>
      </c>
      <c r="R728">
        <v>2720</v>
      </c>
      <c r="S728">
        <v>1975</v>
      </c>
      <c r="T728">
        <v>1947</v>
      </c>
      <c r="X728">
        <f t="shared" si="314"/>
        <v>23.710747602154775</v>
      </c>
      <c r="Y728">
        <f t="shared" si="315"/>
        <v>5.8172382078570486</v>
      </c>
      <c r="Z728">
        <f t="shared" si="316"/>
        <v>4.4557219813427933</v>
      </c>
      <c r="AA728">
        <f t="shared" si="317"/>
        <v>4.792405728550782</v>
      </c>
      <c r="AB728">
        <f t="shared" si="318"/>
        <v>4.7940480882932599</v>
      </c>
      <c r="AC728">
        <f t="shared" si="319"/>
        <v>4.8449612403100772</v>
      </c>
      <c r="AD728">
        <f t="shared" si="320"/>
        <v>5.2933254500065692</v>
      </c>
      <c r="AE728">
        <f t="shared" si="321"/>
        <v>7.3035737747996325</v>
      </c>
      <c r="AF728">
        <f t="shared" si="322"/>
        <v>8.2347917487846534</v>
      </c>
      <c r="AG728">
        <f t="shared" si="323"/>
        <v>8.0804099329917225</v>
      </c>
      <c r="AH728">
        <f t="shared" si="324"/>
        <v>7.0112337406385494</v>
      </c>
      <c r="AI728">
        <f t="shared" si="325"/>
        <v>6.1194324004729994</v>
      </c>
      <c r="AJ728">
        <f t="shared" si="326"/>
        <v>6.6827617921429514</v>
      </c>
      <c r="AK728">
        <f t="shared" si="327"/>
        <v>4.4672184995401389</v>
      </c>
      <c r="AL728">
        <f t="shared" si="328"/>
        <v>3.243660491394035</v>
      </c>
      <c r="AM728">
        <f t="shared" si="329"/>
        <v>3.1976744186046511</v>
      </c>
    </row>
    <row r="729" spans="1:39" x14ac:dyDescent="0.3">
      <c r="A729" t="s">
        <v>265</v>
      </c>
      <c r="B729" t="str">
        <f>VLOOKUP($A729,classification!$A$1:$D$339,2,FALSE)</f>
        <v>Predominantly Urban</v>
      </c>
      <c r="C729" t="str">
        <f>VLOOKUP($A729,classification!$A$1:$D$339,4,FALSE)</f>
        <v>Shire District</v>
      </c>
      <c r="D729">
        <v>71482</v>
      </c>
      <c r="E729">
        <v>13393</v>
      </c>
      <c r="F729">
        <v>3798</v>
      </c>
      <c r="G729">
        <v>3495</v>
      </c>
      <c r="H729">
        <v>4137</v>
      </c>
      <c r="I729">
        <v>4513</v>
      </c>
      <c r="J729">
        <v>4443</v>
      </c>
      <c r="K729">
        <v>4385</v>
      </c>
      <c r="L729">
        <v>5130</v>
      </c>
      <c r="M729">
        <v>5591</v>
      </c>
      <c r="N729">
        <v>5058</v>
      </c>
      <c r="O729">
        <v>4287</v>
      </c>
      <c r="P729">
        <v>4024</v>
      </c>
      <c r="Q729">
        <v>3862</v>
      </c>
      <c r="R729">
        <v>2361</v>
      </c>
      <c r="S729">
        <v>1595</v>
      </c>
      <c r="T729">
        <v>1551</v>
      </c>
      <c r="X729">
        <f t="shared" si="314"/>
        <v>18.736185333370639</v>
      </c>
      <c r="Y729">
        <f t="shared" si="315"/>
        <v>5.3132257071710365</v>
      </c>
      <c r="Z729">
        <f t="shared" si="316"/>
        <v>4.8893427716068381</v>
      </c>
      <c r="AA729">
        <f t="shared" si="317"/>
        <v>5.7874709717131587</v>
      </c>
      <c r="AB729">
        <f t="shared" si="318"/>
        <v>6.313477518815926</v>
      </c>
      <c r="AC729">
        <f t="shared" si="319"/>
        <v>6.2155507680255173</v>
      </c>
      <c r="AD729">
        <f t="shared" si="320"/>
        <v>6.1344114602277493</v>
      </c>
      <c r="AE729">
        <f t="shared" si="321"/>
        <v>7.1766318793542432</v>
      </c>
      <c r="AF729">
        <f t="shared" si="322"/>
        <v>7.8215494809882209</v>
      </c>
      <c r="AG729">
        <f t="shared" si="323"/>
        <v>7.0759072213983938</v>
      </c>
      <c r="AH729">
        <f t="shared" si="324"/>
        <v>5.997314009121177</v>
      </c>
      <c r="AI729">
        <f t="shared" si="325"/>
        <v>5.6293892168657846</v>
      </c>
      <c r="AJ729">
        <f t="shared" si="326"/>
        <v>5.4027587364651239</v>
      </c>
      <c r="AK729">
        <f t="shared" si="327"/>
        <v>3.3029294088022159</v>
      </c>
      <c r="AL729">
        <f t="shared" si="328"/>
        <v>2.2313309644385999</v>
      </c>
      <c r="AM729">
        <f t="shared" si="329"/>
        <v>2.1697770067989146</v>
      </c>
    </row>
    <row r="730" spans="1:39" x14ac:dyDescent="0.3">
      <c r="A730" t="s">
        <v>266</v>
      </c>
      <c r="B730" t="str">
        <f>VLOOKUP($A730,classification!$A$1:$D$339,2,FALSE)</f>
        <v>Predominantly Urban</v>
      </c>
      <c r="C730" t="str">
        <f>VLOOKUP($A730,classification!$A$1:$D$339,4,FALSE)</f>
        <v>Shire District</v>
      </c>
      <c r="D730">
        <v>110788</v>
      </c>
      <c r="E730">
        <v>23801</v>
      </c>
      <c r="F730">
        <v>5800</v>
      </c>
      <c r="G730">
        <v>5325</v>
      </c>
      <c r="H730">
        <v>6392</v>
      </c>
      <c r="I730">
        <v>6715</v>
      </c>
      <c r="J730">
        <v>6514</v>
      </c>
      <c r="K730">
        <v>6318</v>
      </c>
      <c r="L730">
        <v>7839</v>
      </c>
      <c r="M730">
        <v>8368</v>
      </c>
      <c r="N730">
        <v>8032</v>
      </c>
      <c r="O730">
        <v>6792</v>
      </c>
      <c r="P730">
        <v>6471</v>
      </c>
      <c r="Q730">
        <v>6618</v>
      </c>
      <c r="R730">
        <v>4579</v>
      </c>
      <c r="S730">
        <v>3318</v>
      </c>
      <c r="T730">
        <v>2815</v>
      </c>
      <c r="X730">
        <f t="shared" si="314"/>
        <v>21.483373650575874</v>
      </c>
      <c r="Y730">
        <f t="shared" si="315"/>
        <v>5.2352240314835541</v>
      </c>
      <c r="Z730">
        <f t="shared" si="316"/>
        <v>4.8064772358017116</v>
      </c>
      <c r="AA730">
        <f t="shared" si="317"/>
        <v>5.7695779326280823</v>
      </c>
      <c r="AB730">
        <f t="shared" si="318"/>
        <v>6.0611257536917353</v>
      </c>
      <c r="AC730">
        <f t="shared" si="319"/>
        <v>5.8796981622558402</v>
      </c>
      <c r="AD730">
        <f t="shared" si="320"/>
        <v>5.7027836949850164</v>
      </c>
      <c r="AE730">
        <f t="shared" si="321"/>
        <v>7.0756760659999278</v>
      </c>
      <c r="AF730">
        <f t="shared" si="322"/>
        <v>7.5531646026645483</v>
      </c>
      <c r="AG730">
        <f t="shared" si="323"/>
        <v>7.2498826587717078</v>
      </c>
      <c r="AH730">
        <f t="shared" si="324"/>
        <v>6.1306278658338451</v>
      </c>
      <c r="AI730">
        <f t="shared" si="325"/>
        <v>5.8408852944362204</v>
      </c>
      <c r="AJ730">
        <f t="shared" si="326"/>
        <v>5.9735711448893385</v>
      </c>
      <c r="AK730">
        <f t="shared" si="327"/>
        <v>4.1331191103729648</v>
      </c>
      <c r="AL730">
        <f t="shared" si="328"/>
        <v>2.9949091959417986</v>
      </c>
      <c r="AM730">
        <f t="shared" si="329"/>
        <v>2.5408889049355525</v>
      </c>
    </row>
    <row r="731" spans="1:39" x14ac:dyDescent="0.3">
      <c r="A731" t="s">
        <v>267</v>
      </c>
      <c r="B731" t="str">
        <f>VLOOKUP($A731,classification!$A$1:$D$339,2,FALSE)</f>
        <v>Urban with Significant Rural</v>
      </c>
      <c r="C731" t="str">
        <f>VLOOKUP($A731,classification!$A$1:$D$339,4,FALSE)</f>
        <v>Shire District</v>
      </c>
      <c r="D731">
        <v>114306</v>
      </c>
      <c r="E731">
        <v>25313</v>
      </c>
      <c r="F731">
        <v>7228</v>
      </c>
      <c r="G731">
        <v>8433</v>
      </c>
      <c r="H731">
        <v>6862</v>
      </c>
      <c r="I731">
        <v>5657</v>
      </c>
      <c r="J731">
        <v>5429</v>
      </c>
      <c r="K731">
        <v>5526</v>
      </c>
      <c r="L731">
        <v>7540</v>
      </c>
      <c r="M731">
        <v>8371</v>
      </c>
      <c r="N731">
        <v>8280</v>
      </c>
      <c r="O731">
        <v>7189</v>
      </c>
      <c r="P731">
        <v>6552</v>
      </c>
      <c r="Q731">
        <v>6930</v>
      </c>
      <c r="R731">
        <v>4993</v>
      </c>
      <c r="S731">
        <v>3659</v>
      </c>
      <c r="T731">
        <v>3179</v>
      </c>
      <c r="X731">
        <f t="shared" si="314"/>
        <v>22.144944272391651</v>
      </c>
      <c r="Y731">
        <f t="shared" si="315"/>
        <v>6.3233776004759159</v>
      </c>
      <c r="Z731">
        <f t="shared" si="316"/>
        <v>7.3775654821269221</v>
      </c>
      <c r="AA731">
        <f t="shared" si="317"/>
        <v>6.0031844347628294</v>
      </c>
      <c r="AB731">
        <f t="shared" si="318"/>
        <v>4.9489965531118223</v>
      </c>
      <c r="AC731">
        <f t="shared" si="319"/>
        <v>4.7495319580774416</v>
      </c>
      <c r="AD731">
        <f t="shared" si="320"/>
        <v>4.8343918954385598</v>
      </c>
      <c r="AE731">
        <f t="shared" si="321"/>
        <v>6.5963291515755955</v>
      </c>
      <c r="AF731">
        <f t="shared" si="322"/>
        <v>7.3233251097930117</v>
      </c>
      <c r="AG731">
        <f t="shared" si="323"/>
        <v>7.2437142407222721</v>
      </c>
      <c r="AH731">
        <f t="shared" si="324"/>
        <v>6.2892586565884558</v>
      </c>
      <c r="AI731">
        <f t="shared" si="325"/>
        <v>5.7319825730932763</v>
      </c>
      <c r="AJ731">
        <f t="shared" si="326"/>
        <v>6.0626738753871185</v>
      </c>
      <c r="AK731">
        <f t="shared" si="327"/>
        <v>4.3680996623099402</v>
      </c>
      <c r="AL731">
        <f t="shared" si="328"/>
        <v>3.2010568124157963</v>
      </c>
      <c r="AM731">
        <f t="shared" si="329"/>
        <v>2.7811313491855194</v>
      </c>
    </row>
    <row r="732" spans="1:39" x14ac:dyDescent="0.3">
      <c r="A732" t="s">
        <v>268</v>
      </c>
      <c r="B732" t="str">
        <f>VLOOKUP($A732,classification!$A$1:$D$339,2,FALSE)</f>
        <v>Predominantly Rural</v>
      </c>
      <c r="C732" t="str">
        <f>VLOOKUP($A732,classification!$A$1:$D$339,4,FALSE)</f>
        <v>Shire District</v>
      </c>
      <c r="D732">
        <v>112091</v>
      </c>
      <c r="E732">
        <v>31131</v>
      </c>
      <c r="F732">
        <v>5409</v>
      </c>
      <c r="G732">
        <v>4992</v>
      </c>
      <c r="H732">
        <v>5863</v>
      </c>
      <c r="I732">
        <v>5583</v>
      </c>
      <c r="J732">
        <v>5610</v>
      </c>
      <c r="K732">
        <v>5254</v>
      </c>
      <c r="L732">
        <v>6952</v>
      </c>
      <c r="M732">
        <v>8337</v>
      </c>
      <c r="N732">
        <v>8635</v>
      </c>
      <c r="O732">
        <v>7806</v>
      </c>
      <c r="P732">
        <v>7812</v>
      </c>
      <c r="Q732">
        <v>8350</v>
      </c>
      <c r="R732">
        <v>6283</v>
      </c>
      <c r="S732">
        <v>4487</v>
      </c>
      <c r="T732">
        <v>4199</v>
      </c>
      <c r="X732">
        <f t="shared" si="314"/>
        <v>27.772970176017701</v>
      </c>
      <c r="Y732">
        <f t="shared" si="315"/>
        <v>4.8255435315948647</v>
      </c>
      <c r="Z732">
        <f t="shared" si="316"/>
        <v>4.4535243685933752</v>
      </c>
      <c r="AA732">
        <f t="shared" si="317"/>
        <v>5.2305715891552396</v>
      </c>
      <c r="AB732">
        <f t="shared" si="318"/>
        <v>4.9807745492501629</v>
      </c>
      <c r="AC732">
        <f t="shared" si="319"/>
        <v>5.0048621209552948</v>
      </c>
      <c r="AD732">
        <f t="shared" si="320"/>
        <v>4.6872630273616975</v>
      </c>
      <c r="AE732">
        <f t="shared" si="321"/>
        <v>6.2021036479289151</v>
      </c>
      <c r="AF732">
        <f t="shared" si="322"/>
        <v>7.4377068631736716</v>
      </c>
      <c r="AG732">
        <f t="shared" si="323"/>
        <v>7.7035622842155034</v>
      </c>
      <c r="AH732">
        <f t="shared" si="324"/>
        <v>6.9639846196394002</v>
      </c>
      <c r="AI732">
        <f t="shared" si="325"/>
        <v>6.9693374133516519</v>
      </c>
      <c r="AJ732">
        <f t="shared" si="326"/>
        <v>7.44930458288355</v>
      </c>
      <c r="AK732">
        <f t="shared" si="327"/>
        <v>5.6052671490128558</v>
      </c>
      <c r="AL732">
        <f t="shared" si="328"/>
        <v>4.0029975644788607</v>
      </c>
      <c r="AM732">
        <f t="shared" si="329"/>
        <v>3.7460634662907815</v>
      </c>
    </row>
    <row r="733" spans="1:39" x14ac:dyDescent="0.3">
      <c r="A733" t="s">
        <v>269</v>
      </c>
      <c r="B733" t="str">
        <f>VLOOKUP($A733,classification!$A$1:$D$339,2,FALSE)</f>
        <v>Predominantly Rural</v>
      </c>
      <c r="C733" t="str">
        <f>VLOOKUP($A733,classification!$A$1:$D$339,4,FALSE)</f>
        <v>Shire District</v>
      </c>
      <c r="D733">
        <v>57142</v>
      </c>
      <c r="E733">
        <v>15615</v>
      </c>
      <c r="F733">
        <v>2856</v>
      </c>
      <c r="G733">
        <v>2342</v>
      </c>
      <c r="H733">
        <v>2523</v>
      </c>
      <c r="I733">
        <v>2579</v>
      </c>
      <c r="J733">
        <v>2778</v>
      </c>
      <c r="K733">
        <v>2804</v>
      </c>
      <c r="L733">
        <v>3905</v>
      </c>
      <c r="M733">
        <v>4500</v>
      </c>
      <c r="N733">
        <v>4635</v>
      </c>
      <c r="O733">
        <v>4319</v>
      </c>
      <c r="P733">
        <v>4120</v>
      </c>
      <c r="Q733">
        <v>4159</v>
      </c>
      <c r="R733">
        <v>2989</v>
      </c>
      <c r="S733">
        <v>2134</v>
      </c>
      <c r="T733">
        <v>2213</v>
      </c>
      <c r="X733">
        <f t="shared" si="314"/>
        <v>27.326659899898498</v>
      </c>
      <c r="Y733">
        <f t="shared" si="315"/>
        <v>4.9980749711245664</v>
      </c>
      <c r="Z733">
        <f t="shared" si="316"/>
        <v>4.0985614784221767</v>
      </c>
      <c r="AA733">
        <f t="shared" si="317"/>
        <v>4.4153162297434463</v>
      </c>
      <c r="AB733">
        <f t="shared" si="318"/>
        <v>4.5133176997654969</v>
      </c>
      <c r="AC733">
        <f t="shared" si="319"/>
        <v>4.8615729235938536</v>
      </c>
      <c r="AD733">
        <f t="shared" si="320"/>
        <v>4.9070736061040918</v>
      </c>
      <c r="AE733">
        <f t="shared" si="321"/>
        <v>6.8338525077876167</v>
      </c>
      <c r="AF733">
        <f t="shared" si="322"/>
        <v>7.8751181267719019</v>
      </c>
      <c r="AG733">
        <f t="shared" si="323"/>
        <v>8.1113716705750587</v>
      </c>
      <c r="AH733">
        <f t="shared" si="324"/>
        <v>7.5583633754506314</v>
      </c>
      <c r="AI733">
        <f t="shared" si="325"/>
        <v>7.2101081516222747</v>
      </c>
      <c r="AJ733">
        <f t="shared" si="326"/>
        <v>7.2783591753876307</v>
      </c>
      <c r="AK733">
        <f t="shared" si="327"/>
        <v>5.2308284624269366</v>
      </c>
      <c r="AL733">
        <f t="shared" si="328"/>
        <v>3.7345560183402751</v>
      </c>
      <c r="AM733">
        <f t="shared" si="329"/>
        <v>3.8728080921213817</v>
      </c>
    </row>
    <row r="734" spans="1:39" x14ac:dyDescent="0.3">
      <c r="A734" t="s">
        <v>270</v>
      </c>
      <c r="B734" t="str">
        <f>VLOOKUP($A734,classification!$A$1:$D$339,2,FALSE)</f>
        <v>Predominantly Rural</v>
      </c>
      <c r="C734" t="str">
        <f>VLOOKUP($A734,classification!$A$1:$D$339,4,FALSE)</f>
        <v>Shire District</v>
      </c>
      <c r="D734">
        <v>91594</v>
      </c>
      <c r="E734">
        <v>24233</v>
      </c>
      <c r="F734">
        <v>4414</v>
      </c>
      <c r="G734">
        <v>3695</v>
      </c>
      <c r="H734">
        <v>4381</v>
      </c>
      <c r="I734">
        <v>4631</v>
      </c>
      <c r="J734">
        <v>4478</v>
      </c>
      <c r="K734">
        <v>4680</v>
      </c>
      <c r="L734">
        <v>5904</v>
      </c>
      <c r="M734">
        <v>7471</v>
      </c>
      <c r="N734">
        <v>7525</v>
      </c>
      <c r="O734">
        <v>6476</v>
      </c>
      <c r="P734">
        <v>6382</v>
      </c>
      <c r="Q734">
        <v>6678</v>
      </c>
      <c r="R734">
        <v>4641</v>
      </c>
      <c r="S734">
        <v>3464</v>
      </c>
      <c r="T734">
        <v>3068</v>
      </c>
      <c r="X734">
        <f t="shared" si="314"/>
        <v>26.456973164181061</v>
      </c>
      <c r="Y734">
        <f t="shared" si="315"/>
        <v>4.8190929536869227</v>
      </c>
      <c r="Z734">
        <f t="shared" si="316"/>
        <v>4.034107037578881</v>
      </c>
      <c r="AA734">
        <f t="shared" si="317"/>
        <v>4.7830643928641612</v>
      </c>
      <c r="AB734">
        <f t="shared" si="318"/>
        <v>5.0560080354608381</v>
      </c>
      <c r="AC734">
        <f t="shared" si="319"/>
        <v>4.8889665261916724</v>
      </c>
      <c r="AD734">
        <f t="shared" si="320"/>
        <v>5.1095049894097864</v>
      </c>
      <c r="AE734">
        <f t="shared" si="321"/>
        <v>6.4458370635631157</v>
      </c>
      <c r="AF734">
        <f t="shared" si="322"/>
        <v>8.1566478153590847</v>
      </c>
      <c r="AG734">
        <f t="shared" si="323"/>
        <v>8.2156036421599676</v>
      </c>
      <c r="AH734">
        <f t="shared" si="324"/>
        <v>7.0703321178243117</v>
      </c>
      <c r="AI734">
        <f t="shared" si="325"/>
        <v>6.967705308207961</v>
      </c>
      <c r="AJ734">
        <f t="shared" si="326"/>
        <v>7.2908705810424266</v>
      </c>
      <c r="AK734">
        <f t="shared" si="327"/>
        <v>5.0669257811647048</v>
      </c>
      <c r="AL734">
        <f t="shared" si="328"/>
        <v>3.7819071118195513</v>
      </c>
      <c r="AM734">
        <f t="shared" si="329"/>
        <v>3.3495643819464158</v>
      </c>
    </row>
    <row r="735" spans="1:39" x14ac:dyDescent="0.3">
      <c r="A735" t="s">
        <v>271</v>
      </c>
      <c r="B735" t="str">
        <f>VLOOKUP($A735,classification!$A$1:$D$339,2,FALSE)</f>
        <v>Urban with Significant Rural</v>
      </c>
      <c r="C735" t="str">
        <f>VLOOKUP($A735,classification!$A$1:$D$339,4,FALSE)</f>
        <v>Shire District</v>
      </c>
      <c r="D735">
        <v>160831</v>
      </c>
      <c r="E735">
        <v>37919</v>
      </c>
      <c r="F735">
        <v>9098</v>
      </c>
      <c r="G735">
        <v>5834</v>
      </c>
      <c r="H735">
        <v>7153</v>
      </c>
      <c r="I735">
        <v>7884</v>
      </c>
      <c r="J735">
        <v>9049</v>
      </c>
      <c r="K735">
        <v>9330</v>
      </c>
      <c r="L735">
        <v>11675</v>
      </c>
      <c r="M735">
        <v>13084</v>
      </c>
      <c r="N735">
        <v>12495</v>
      </c>
      <c r="O735">
        <v>10733</v>
      </c>
      <c r="P735">
        <v>9478</v>
      </c>
      <c r="Q735">
        <v>10131</v>
      </c>
      <c r="R735">
        <v>7025</v>
      </c>
      <c r="S735">
        <v>5494</v>
      </c>
      <c r="T735">
        <v>5791</v>
      </c>
      <c r="X735">
        <f t="shared" si="314"/>
        <v>23.57692235949537</v>
      </c>
      <c r="Y735">
        <f t="shared" si="315"/>
        <v>5.6568696333418309</v>
      </c>
      <c r="Z735">
        <f t="shared" si="316"/>
        <v>3.6274101385926842</v>
      </c>
      <c r="AA735">
        <f t="shared" si="317"/>
        <v>4.4475256635847566</v>
      </c>
      <c r="AB735">
        <f t="shared" si="318"/>
        <v>4.902040029596284</v>
      </c>
      <c r="AC735">
        <f t="shared" si="319"/>
        <v>5.6264028700934521</v>
      </c>
      <c r="AD735">
        <f t="shared" si="320"/>
        <v>5.801120430762726</v>
      </c>
      <c r="AE735">
        <f t="shared" si="321"/>
        <v>7.2591726719351373</v>
      </c>
      <c r="AF735">
        <f t="shared" si="322"/>
        <v>8.13524755799566</v>
      </c>
      <c r="AG735">
        <f t="shared" si="323"/>
        <v>7.7690246283365765</v>
      </c>
      <c r="AH735">
        <f t="shared" si="324"/>
        <v>6.6734646927520194</v>
      </c>
      <c r="AI735">
        <f t="shared" si="325"/>
        <v>5.893142491186401</v>
      </c>
      <c r="AJ735">
        <f t="shared" si="326"/>
        <v>6.2991587442719377</v>
      </c>
      <c r="AK735">
        <f t="shared" si="327"/>
        <v>4.3679390167318486</v>
      </c>
      <c r="AL735">
        <f t="shared" si="328"/>
        <v>3.416008107889648</v>
      </c>
      <c r="AM735">
        <f t="shared" si="329"/>
        <v>3.6006739994155357</v>
      </c>
    </row>
    <row r="736" spans="1:39" x14ac:dyDescent="0.3">
      <c r="A736" t="s">
        <v>272</v>
      </c>
      <c r="B736" t="str">
        <f>VLOOKUP($A736,classification!$A$1:$D$339,2,FALSE)</f>
        <v>Predominantly Rural</v>
      </c>
      <c r="C736" t="str">
        <f>VLOOKUP($A736,classification!$A$1:$D$339,4,FALSE)</f>
        <v>Shire District</v>
      </c>
      <c r="D736">
        <v>53730</v>
      </c>
      <c r="E736">
        <v>11481</v>
      </c>
      <c r="F736">
        <v>3118</v>
      </c>
      <c r="G736">
        <v>2656</v>
      </c>
      <c r="H736">
        <v>3671</v>
      </c>
      <c r="I736">
        <v>3872</v>
      </c>
      <c r="J736">
        <v>3150</v>
      </c>
      <c r="K736">
        <v>2652</v>
      </c>
      <c r="L736">
        <v>3487</v>
      </c>
      <c r="M736">
        <v>3859</v>
      </c>
      <c r="N736">
        <v>3936</v>
      </c>
      <c r="O736">
        <v>3588</v>
      </c>
      <c r="P736">
        <v>3137</v>
      </c>
      <c r="Q736">
        <v>3245</v>
      </c>
      <c r="R736">
        <v>2147</v>
      </c>
      <c r="S736">
        <v>1602</v>
      </c>
      <c r="T736">
        <v>1350</v>
      </c>
      <c r="X736">
        <f t="shared" si="314"/>
        <v>21.367950865438303</v>
      </c>
      <c r="Y736">
        <f t="shared" si="315"/>
        <v>5.8030895216824865</v>
      </c>
      <c r="Z736">
        <f t="shared" si="316"/>
        <v>4.9432346919784109</v>
      </c>
      <c r="AA736">
        <f t="shared" si="317"/>
        <v>6.8323096966313051</v>
      </c>
      <c r="AB736">
        <f t="shared" si="318"/>
        <v>7.2064023822817793</v>
      </c>
      <c r="AC736">
        <f t="shared" si="319"/>
        <v>5.8626465661641545</v>
      </c>
      <c r="AD736">
        <f t="shared" si="320"/>
        <v>4.935790061418202</v>
      </c>
      <c r="AE736">
        <f t="shared" si="321"/>
        <v>6.4898566908617159</v>
      </c>
      <c r="AF736">
        <f t="shared" si="322"/>
        <v>7.1822073329611014</v>
      </c>
      <c r="AG736">
        <f t="shared" si="323"/>
        <v>7.3255164712451144</v>
      </c>
      <c r="AH736">
        <f t="shared" si="324"/>
        <v>6.677833612506979</v>
      </c>
      <c r="AI736">
        <f t="shared" si="325"/>
        <v>5.8384515168434765</v>
      </c>
      <c r="AJ736">
        <f t="shared" si="326"/>
        <v>6.0394565419691046</v>
      </c>
      <c r="AK736">
        <f t="shared" si="327"/>
        <v>3.9959054531918854</v>
      </c>
      <c r="AL736">
        <f t="shared" si="328"/>
        <v>2.9815745393634843</v>
      </c>
      <c r="AM736">
        <f t="shared" si="329"/>
        <v>2.512562814070352</v>
      </c>
    </row>
    <row r="737" spans="1:39" x14ac:dyDescent="0.3">
      <c r="A737" t="s">
        <v>273</v>
      </c>
      <c r="B737" t="str">
        <f>VLOOKUP($A737,classification!$A$1:$D$339,2,FALSE)</f>
        <v>Predominantly Rural</v>
      </c>
      <c r="C737" t="str">
        <f>VLOOKUP($A737,classification!$A$1:$D$339,4,FALSE)</f>
        <v>Shire District</v>
      </c>
      <c r="D737">
        <v>55380</v>
      </c>
      <c r="E737">
        <v>14955</v>
      </c>
      <c r="F737">
        <v>2732</v>
      </c>
      <c r="G737">
        <v>2449</v>
      </c>
      <c r="H737">
        <v>2516</v>
      </c>
      <c r="I737">
        <v>2587</v>
      </c>
      <c r="J737">
        <v>2711</v>
      </c>
      <c r="K737">
        <v>2637</v>
      </c>
      <c r="L737">
        <v>3642</v>
      </c>
      <c r="M737">
        <v>4359</v>
      </c>
      <c r="N737">
        <v>4531</v>
      </c>
      <c r="O737">
        <v>4159</v>
      </c>
      <c r="P737">
        <v>4072</v>
      </c>
      <c r="Q737">
        <v>3998</v>
      </c>
      <c r="R737">
        <v>2842</v>
      </c>
      <c r="S737">
        <v>2053</v>
      </c>
      <c r="T737">
        <v>1990</v>
      </c>
      <c r="X737">
        <f t="shared" si="314"/>
        <v>27.004333694474539</v>
      </c>
      <c r="Y737">
        <f t="shared" si="315"/>
        <v>4.9331888768508483</v>
      </c>
      <c r="Z737">
        <f t="shared" si="316"/>
        <v>4.4221740700613941</v>
      </c>
      <c r="AA737">
        <f t="shared" si="317"/>
        <v>4.5431563741422893</v>
      </c>
      <c r="AB737">
        <f t="shared" si="318"/>
        <v>4.671361502347418</v>
      </c>
      <c r="AC737">
        <f t="shared" si="319"/>
        <v>4.8952690501986273</v>
      </c>
      <c r="AD737">
        <f t="shared" si="320"/>
        <v>4.7616468039003248</v>
      </c>
      <c r="AE737">
        <f t="shared" si="321"/>
        <v>6.5763813651137593</v>
      </c>
      <c r="AF737">
        <f t="shared" si="322"/>
        <v>7.8710725893824485</v>
      </c>
      <c r="AG737">
        <f t="shared" si="323"/>
        <v>8.1816540267244484</v>
      </c>
      <c r="AH737">
        <f t="shared" si="324"/>
        <v>7.5099313831708194</v>
      </c>
      <c r="AI737">
        <f t="shared" si="325"/>
        <v>7.3528349584687609</v>
      </c>
      <c r="AJ737">
        <f t="shared" si="326"/>
        <v>7.2192127121704583</v>
      </c>
      <c r="AK737">
        <f t="shared" si="327"/>
        <v>5.1318165402672449</v>
      </c>
      <c r="AL737">
        <f t="shared" si="328"/>
        <v>3.7071144817623689</v>
      </c>
      <c r="AM737">
        <f t="shared" si="329"/>
        <v>3.5933550018057061</v>
      </c>
    </row>
    <row r="738" spans="1:39" x14ac:dyDescent="0.3">
      <c r="A738" t="s">
        <v>274</v>
      </c>
      <c r="B738" t="str">
        <f>VLOOKUP($A738,classification!$A$1:$D$339,2,FALSE)</f>
        <v>Urban with Significant Rural</v>
      </c>
      <c r="C738" t="str">
        <f>VLOOKUP($A738,classification!$A$1:$D$339,4,FALSE)</f>
        <v>Shire District</v>
      </c>
      <c r="D738">
        <v>108757</v>
      </c>
      <c r="E738">
        <v>29940</v>
      </c>
      <c r="F738">
        <v>5080</v>
      </c>
      <c r="G738">
        <v>4694</v>
      </c>
      <c r="H738">
        <v>5793</v>
      </c>
      <c r="I738">
        <v>5443</v>
      </c>
      <c r="J738">
        <v>5111</v>
      </c>
      <c r="K738">
        <v>5104</v>
      </c>
      <c r="L738">
        <v>6598</v>
      </c>
      <c r="M738">
        <v>7802</v>
      </c>
      <c r="N738">
        <v>8761</v>
      </c>
      <c r="O738">
        <v>8079</v>
      </c>
      <c r="P738">
        <v>8033</v>
      </c>
      <c r="Q738">
        <v>8278</v>
      </c>
      <c r="R738">
        <v>5628</v>
      </c>
      <c r="S738">
        <v>4185</v>
      </c>
      <c r="T738">
        <v>3816</v>
      </c>
      <c r="X738">
        <f t="shared" si="314"/>
        <v>27.529262484253888</v>
      </c>
      <c r="Y738">
        <f t="shared" si="315"/>
        <v>4.6709637080831579</v>
      </c>
      <c r="Z738">
        <f t="shared" si="316"/>
        <v>4.3160440247524301</v>
      </c>
      <c r="AA738">
        <f t="shared" si="317"/>
        <v>5.326553693095617</v>
      </c>
      <c r="AB738">
        <f t="shared" si="318"/>
        <v>5.0047353273812263</v>
      </c>
      <c r="AC738">
        <f t="shared" si="319"/>
        <v>4.6994676204750041</v>
      </c>
      <c r="AD738">
        <f t="shared" si="320"/>
        <v>4.6930312531607159</v>
      </c>
      <c r="AE738">
        <f t="shared" si="321"/>
        <v>6.0667359342387153</v>
      </c>
      <c r="AF738">
        <f t="shared" si="322"/>
        <v>7.1737911122962199</v>
      </c>
      <c r="AG738">
        <f t="shared" si="323"/>
        <v>8.0555734343536507</v>
      </c>
      <c r="AH738">
        <f t="shared" si="324"/>
        <v>7.4284873617330378</v>
      </c>
      <c r="AI738">
        <f t="shared" si="325"/>
        <v>7.3861912336677182</v>
      </c>
      <c r="AJ738">
        <f t="shared" si="326"/>
        <v>7.6114640896677912</v>
      </c>
      <c r="AK738">
        <f t="shared" si="327"/>
        <v>5.1748393206874042</v>
      </c>
      <c r="AL738">
        <f t="shared" si="328"/>
        <v>3.8480281728992156</v>
      </c>
      <c r="AM738">
        <f t="shared" si="329"/>
        <v>3.5087396673317581</v>
      </c>
    </row>
    <row r="739" spans="1:39" x14ac:dyDescent="0.3">
      <c r="A739" t="s">
        <v>275</v>
      </c>
      <c r="B739" t="str">
        <f>VLOOKUP($A739,classification!$A$1:$D$339,2,FALSE)</f>
        <v>Predominantly Rural</v>
      </c>
      <c r="C739" t="str">
        <f>VLOOKUP($A739,classification!$A$1:$D$339,4,FALSE)</f>
        <v>Shire District</v>
      </c>
      <c r="D739">
        <v>90620</v>
      </c>
      <c r="E739">
        <v>18514</v>
      </c>
      <c r="F739">
        <v>4516</v>
      </c>
      <c r="G739">
        <v>3936</v>
      </c>
      <c r="H739">
        <v>5166</v>
      </c>
      <c r="I739">
        <v>5624</v>
      </c>
      <c r="J739">
        <v>5605</v>
      </c>
      <c r="K739">
        <v>5257</v>
      </c>
      <c r="L739">
        <v>6468</v>
      </c>
      <c r="M739">
        <v>7132</v>
      </c>
      <c r="N739">
        <v>6952</v>
      </c>
      <c r="O739">
        <v>5727</v>
      </c>
      <c r="P739">
        <v>5346</v>
      </c>
      <c r="Q739">
        <v>5254</v>
      </c>
      <c r="R739">
        <v>3369</v>
      </c>
      <c r="S739">
        <v>2422</v>
      </c>
      <c r="T739">
        <v>2123</v>
      </c>
      <c r="X739">
        <f t="shared" si="314"/>
        <v>20.430368572059148</v>
      </c>
      <c r="Y739">
        <f t="shared" si="315"/>
        <v>4.9834473626131093</v>
      </c>
      <c r="Z739">
        <f t="shared" si="316"/>
        <v>4.3434120503200173</v>
      </c>
      <c r="AA739">
        <f t="shared" si="317"/>
        <v>5.7007283160450228</v>
      </c>
      <c r="AB739">
        <f t="shared" si="318"/>
        <v>6.2061355109247405</v>
      </c>
      <c r="AC739">
        <f t="shared" si="319"/>
        <v>6.1851688369013464</v>
      </c>
      <c r="AD739">
        <f t="shared" si="320"/>
        <v>5.8011476495254914</v>
      </c>
      <c r="AE739">
        <f t="shared" si="321"/>
        <v>7.1374972412271021</v>
      </c>
      <c r="AF739">
        <f t="shared" si="322"/>
        <v>7.8702273228867803</v>
      </c>
      <c r="AG739">
        <f t="shared" si="323"/>
        <v>7.6715956742440961</v>
      </c>
      <c r="AH739">
        <f t="shared" si="324"/>
        <v>6.3197969543147208</v>
      </c>
      <c r="AI739">
        <f t="shared" si="325"/>
        <v>5.8993599646877071</v>
      </c>
      <c r="AJ739">
        <f t="shared" si="326"/>
        <v>5.7978371220481133</v>
      </c>
      <c r="AK739">
        <f t="shared" si="327"/>
        <v>3.717722357095564</v>
      </c>
      <c r="AL739">
        <f t="shared" si="328"/>
        <v>2.6726991834032221</v>
      </c>
      <c r="AM739">
        <f t="shared" si="329"/>
        <v>2.3427499448245421</v>
      </c>
    </row>
    <row r="740" spans="1:39" x14ac:dyDescent="0.3">
      <c r="A740" t="s">
        <v>276</v>
      </c>
      <c r="B740" t="str">
        <f>VLOOKUP($A740,classification!$A$1:$D$339,2,FALSE)</f>
        <v>Predominantly Urban</v>
      </c>
      <c r="C740" t="str">
        <f>VLOOKUP($A740,classification!$A$1:$D$339,4,FALSE)</f>
        <v>Shire District</v>
      </c>
      <c r="D740">
        <v>128147</v>
      </c>
      <c r="E740">
        <v>28476</v>
      </c>
      <c r="F740">
        <v>6302</v>
      </c>
      <c r="G740">
        <v>6240</v>
      </c>
      <c r="H740">
        <v>7540</v>
      </c>
      <c r="I740">
        <v>7327</v>
      </c>
      <c r="J740">
        <v>7444</v>
      </c>
      <c r="K740">
        <v>7219</v>
      </c>
      <c r="L740">
        <v>9247</v>
      </c>
      <c r="M740">
        <v>10239</v>
      </c>
      <c r="N740">
        <v>9551</v>
      </c>
      <c r="O740">
        <v>8307</v>
      </c>
      <c r="P740">
        <v>7868</v>
      </c>
      <c r="Q740">
        <v>8124</v>
      </c>
      <c r="R740">
        <v>5468</v>
      </c>
      <c r="S740">
        <v>3587</v>
      </c>
      <c r="T740">
        <v>3429</v>
      </c>
      <c r="X740">
        <f t="shared" si="314"/>
        <v>22.221355162430648</v>
      </c>
      <c r="Y740">
        <f t="shared" si="315"/>
        <v>4.9177897258617058</v>
      </c>
      <c r="Z740">
        <f t="shared" si="316"/>
        <v>4.8694077894917553</v>
      </c>
      <c r="AA740">
        <f t="shared" si="317"/>
        <v>5.8838677456358717</v>
      </c>
      <c r="AB740">
        <f t="shared" si="318"/>
        <v>5.7176523835907203</v>
      </c>
      <c r="AC740">
        <f t="shared" si="319"/>
        <v>5.8089537796436908</v>
      </c>
      <c r="AD740">
        <f t="shared" si="320"/>
        <v>5.6333741718495167</v>
      </c>
      <c r="AE740">
        <f t="shared" si="321"/>
        <v>7.2159317034343369</v>
      </c>
      <c r="AF740">
        <f t="shared" si="322"/>
        <v>7.9900426853535391</v>
      </c>
      <c r="AG740">
        <f t="shared" si="323"/>
        <v>7.4531592624095762</v>
      </c>
      <c r="AH740">
        <f t="shared" si="324"/>
        <v>6.4823991197608999</v>
      </c>
      <c r="AI740">
        <f t="shared" si="325"/>
        <v>6.1398237961091562</v>
      </c>
      <c r="AJ740">
        <f t="shared" si="326"/>
        <v>6.339594372088305</v>
      </c>
      <c r="AK740">
        <f t="shared" si="327"/>
        <v>4.2669746463046341</v>
      </c>
      <c r="AL740">
        <f t="shared" si="328"/>
        <v>2.799129125145341</v>
      </c>
      <c r="AM740">
        <f t="shared" si="329"/>
        <v>2.67583322278321</v>
      </c>
    </row>
    <row r="741" spans="1:39" x14ac:dyDescent="0.3">
      <c r="A741" t="s">
        <v>277</v>
      </c>
      <c r="B741" t="str">
        <f>VLOOKUP($A741,classification!$A$1:$D$339,2,FALSE)</f>
        <v>Urban with Significant Rural</v>
      </c>
      <c r="C741" t="str">
        <f>VLOOKUP($A741,classification!$A$1:$D$339,4,FALSE)</f>
        <v>Shire District</v>
      </c>
      <c r="D741">
        <v>80562</v>
      </c>
      <c r="E741">
        <v>16192</v>
      </c>
      <c r="F741">
        <v>4012</v>
      </c>
      <c r="G741">
        <v>4326</v>
      </c>
      <c r="H741">
        <v>5125</v>
      </c>
      <c r="I741">
        <v>5038</v>
      </c>
      <c r="J741">
        <v>4820</v>
      </c>
      <c r="K741">
        <v>4444</v>
      </c>
      <c r="L741">
        <v>5780</v>
      </c>
      <c r="M741">
        <v>6584</v>
      </c>
      <c r="N741">
        <v>5749</v>
      </c>
      <c r="O741">
        <v>5033</v>
      </c>
      <c r="P741">
        <v>4580</v>
      </c>
      <c r="Q741">
        <v>4509</v>
      </c>
      <c r="R741">
        <v>3181</v>
      </c>
      <c r="S741">
        <v>2107</v>
      </c>
      <c r="T741">
        <v>1815</v>
      </c>
      <c r="X741">
        <f t="shared" si="314"/>
        <v>20.098805888632359</v>
      </c>
      <c r="Y741">
        <f t="shared" si="315"/>
        <v>4.9800153918720982</v>
      </c>
      <c r="Z741">
        <f t="shared" si="316"/>
        <v>5.3697773143665746</v>
      </c>
      <c r="AA741">
        <f t="shared" si="317"/>
        <v>6.3615600407139841</v>
      </c>
      <c r="AB741">
        <f t="shared" si="318"/>
        <v>6.2535686800228394</v>
      </c>
      <c r="AC741">
        <f t="shared" si="319"/>
        <v>5.9829696382910056</v>
      </c>
      <c r="AD741">
        <f t="shared" si="320"/>
        <v>5.5162483553039898</v>
      </c>
      <c r="AE741">
        <f t="shared" si="321"/>
        <v>7.1745984459174297</v>
      </c>
      <c r="AF741">
        <f t="shared" si="322"/>
        <v>8.1725875723045611</v>
      </c>
      <c r="AG741">
        <f t="shared" si="323"/>
        <v>7.13611876567116</v>
      </c>
      <c r="AH741">
        <f t="shared" si="324"/>
        <v>6.2473622799831183</v>
      </c>
      <c r="AI741">
        <f t="shared" si="325"/>
        <v>5.6850624363844</v>
      </c>
      <c r="AJ741">
        <f t="shared" si="326"/>
        <v>5.5969315558203618</v>
      </c>
      <c r="AK741">
        <f t="shared" si="327"/>
        <v>3.9485117052704748</v>
      </c>
      <c r="AL741">
        <f t="shared" si="328"/>
        <v>2.6153769767384127</v>
      </c>
      <c r="AM741">
        <f t="shared" si="329"/>
        <v>2.2529232144187086</v>
      </c>
    </row>
    <row r="742" spans="1:39" x14ac:dyDescent="0.3">
      <c r="A742" t="s">
        <v>278</v>
      </c>
      <c r="B742" t="str">
        <f>VLOOKUP($A742,classification!$A$1:$D$339,2,FALSE)</f>
        <v>Predominantly Urban</v>
      </c>
      <c r="C742" t="str">
        <f>VLOOKUP($A742,classification!$A$1:$D$339,4,FALSE)</f>
        <v>Shire District</v>
      </c>
      <c r="D742">
        <v>104900</v>
      </c>
      <c r="E742">
        <v>22253</v>
      </c>
      <c r="F742">
        <v>5006</v>
      </c>
      <c r="G742">
        <v>5728</v>
      </c>
      <c r="H742">
        <v>6649</v>
      </c>
      <c r="I742">
        <v>6500</v>
      </c>
      <c r="J742">
        <v>6314</v>
      </c>
      <c r="K742">
        <v>5860</v>
      </c>
      <c r="L742">
        <v>7380</v>
      </c>
      <c r="M742">
        <v>8151</v>
      </c>
      <c r="N742">
        <v>7530</v>
      </c>
      <c r="O742">
        <v>6694</v>
      </c>
      <c r="P742">
        <v>6129</v>
      </c>
      <c r="Q742">
        <v>5979</v>
      </c>
      <c r="R742">
        <v>4278</v>
      </c>
      <c r="S742">
        <v>2968</v>
      </c>
      <c r="T742">
        <v>2899</v>
      </c>
      <c r="X742">
        <f t="shared" si="314"/>
        <v>21.21353670162059</v>
      </c>
      <c r="Y742">
        <f t="shared" si="315"/>
        <v>4.7721639656816013</v>
      </c>
      <c r="Z742">
        <f t="shared" si="316"/>
        <v>5.4604385128693993</v>
      </c>
      <c r="AA742">
        <f t="shared" si="317"/>
        <v>6.3384175405147758</v>
      </c>
      <c r="AB742">
        <f t="shared" si="318"/>
        <v>6.1963775023832222</v>
      </c>
      <c r="AC742">
        <f t="shared" si="319"/>
        <v>6.0190657769304101</v>
      </c>
      <c r="AD742">
        <f t="shared" si="320"/>
        <v>5.5862726406101046</v>
      </c>
      <c r="AE742">
        <f t="shared" si="321"/>
        <v>7.0352716873212584</v>
      </c>
      <c r="AF742">
        <f t="shared" si="322"/>
        <v>7.7702573879885604</v>
      </c>
      <c r="AG742">
        <f t="shared" si="323"/>
        <v>7.1782650142993329</v>
      </c>
      <c r="AH742">
        <f t="shared" si="324"/>
        <v>6.3813155386081979</v>
      </c>
      <c r="AI742">
        <f t="shared" si="325"/>
        <v>5.8427073403241181</v>
      </c>
      <c r="AJ742">
        <f t="shared" si="326"/>
        <v>5.6997140133460436</v>
      </c>
      <c r="AK742">
        <f t="shared" si="327"/>
        <v>4.0781696854146805</v>
      </c>
      <c r="AL742">
        <f t="shared" si="328"/>
        <v>2.8293612964728312</v>
      </c>
      <c r="AM742">
        <f t="shared" si="329"/>
        <v>2.7635843660629171</v>
      </c>
    </row>
    <row r="743" spans="1:39" x14ac:dyDescent="0.3">
      <c r="A743" t="s">
        <v>279</v>
      </c>
      <c r="B743" t="str">
        <f>VLOOKUP($A743,classification!$A$1:$D$339,2,FALSE)</f>
        <v>Predominantly Rural</v>
      </c>
      <c r="C743" t="str">
        <f>VLOOKUP($A743,classification!$A$1:$D$339,4,FALSE)</f>
        <v>Shire District</v>
      </c>
      <c r="D743">
        <v>72325</v>
      </c>
      <c r="E743">
        <v>19680</v>
      </c>
      <c r="F743">
        <v>3592</v>
      </c>
      <c r="G743">
        <v>3098</v>
      </c>
      <c r="H743">
        <v>3268</v>
      </c>
      <c r="I743">
        <v>3099</v>
      </c>
      <c r="J743">
        <v>3166</v>
      </c>
      <c r="K743">
        <v>3628</v>
      </c>
      <c r="L743">
        <v>4992</v>
      </c>
      <c r="M743">
        <v>6236</v>
      </c>
      <c r="N743">
        <v>6122</v>
      </c>
      <c r="O743">
        <v>5405</v>
      </c>
      <c r="P743">
        <v>5326</v>
      </c>
      <c r="Q743">
        <v>5458</v>
      </c>
      <c r="R743">
        <v>3778</v>
      </c>
      <c r="S743">
        <v>2657</v>
      </c>
      <c r="T743">
        <v>2461</v>
      </c>
      <c r="X743">
        <f t="shared" si="314"/>
        <v>27.21050812305565</v>
      </c>
      <c r="Y743">
        <f t="shared" si="315"/>
        <v>4.9664707915658486</v>
      </c>
      <c r="Z743">
        <f t="shared" si="316"/>
        <v>4.2834427929484962</v>
      </c>
      <c r="AA743">
        <f t="shared" si="317"/>
        <v>4.5184929139301762</v>
      </c>
      <c r="AB743">
        <f t="shared" si="318"/>
        <v>4.2848254407189765</v>
      </c>
      <c r="AC743">
        <f t="shared" si="319"/>
        <v>4.3774628413411687</v>
      </c>
      <c r="AD743">
        <f t="shared" si="320"/>
        <v>5.0162461113031451</v>
      </c>
      <c r="AE743">
        <f t="shared" si="321"/>
        <v>6.9021776702385065</v>
      </c>
      <c r="AF743">
        <f t="shared" si="322"/>
        <v>8.6221914967162121</v>
      </c>
      <c r="AG743">
        <f t="shared" si="323"/>
        <v>8.4645696508814385</v>
      </c>
      <c r="AH743">
        <f t="shared" si="324"/>
        <v>7.4732111994469408</v>
      </c>
      <c r="AI743">
        <f t="shared" si="325"/>
        <v>7.3639820255789834</v>
      </c>
      <c r="AJ743">
        <f t="shared" si="326"/>
        <v>7.5464915312824061</v>
      </c>
      <c r="AK743">
        <f t="shared" si="327"/>
        <v>5.2236432768752161</v>
      </c>
      <c r="AL743">
        <f t="shared" si="328"/>
        <v>3.6736951261666091</v>
      </c>
      <c r="AM743">
        <f t="shared" si="329"/>
        <v>3.4026961631524371</v>
      </c>
    </row>
    <row r="744" spans="1:39" x14ac:dyDescent="0.3">
      <c r="A744" t="s">
        <v>280</v>
      </c>
      <c r="B744" t="str">
        <f>VLOOKUP($A744,classification!$A$1:$D$339,2,FALSE)</f>
        <v>Predominantly Urban</v>
      </c>
      <c r="C744" t="str">
        <f>VLOOKUP($A744,classification!$A$1:$D$339,4,FALSE)</f>
        <v>Shire District</v>
      </c>
      <c r="D744">
        <v>115371</v>
      </c>
      <c r="E744">
        <v>23719</v>
      </c>
      <c r="F744">
        <v>5808</v>
      </c>
      <c r="G744">
        <v>5971</v>
      </c>
      <c r="H744">
        <v>7122</v>
      </c>
      <c r="I744">
        <v>7442</v>
      </c>
      <c r="J744">
        <v>6897</v>
      </c>
      <c r="K744">
        <v>6633</v>
      </c>
      <c r="L744">
        <v>8158</v>
      </c>
      <c r="M744">
        <v>9132</v>
      </c>
      <c r="N744">
        <v>8388</v>
      </c>
      <c r="O744">
        <v>6759</v>
      </c>
      <c r="P744">
        <v>6099</v>
      </c>
      <c r="Q744">
        <v>6424</v>
      </c>
      <c r="R744">
        <v>4567</v>
      </c>
      <c r="S744">
        <v>3318</v>
      </c>
      <c r="T744">
        <v>3311</v>
      </c>
      <c r="X744">
        <f t="shared" si="314"/>
        <v>20.558892615995354</v>
      </c>
      <c r="Y744">
        <f t="shared" si="315"/>
        <v>5.0341940348961174</v>
      </c>
      <c r="Z744">
        <f t="shared" si="316"/>
        <v>5.1754773729966805</v>
      </c>
      <c r="AA744">
        <f t="shared" si="317"/>
        <v>6.17312842915464</v>
      </c>
      <c r="AB744">
        <f t="shared" si="318"/>
        <v>6.4504944916833518</v>
      </c>
      <c r="AC744">
        <f t="shared" si="319"/>
        <v>5.9781054164391394</v>
      </c>
      <c r="AD744">
        <f t="shared" si="320"/>
        <v>5.7492784148529523</v>
      </c>
      <c r="AE744">
        <f t="shared" si="321"/>
        <v>7.0711010565913446</v>
      </c>
      <c r="AF744">
        <f t="shared" si="322"/>
        <v>7.9153340094131108</v>
      </c>
      <c r="AG744">
        <f t="shared" si="323"/>
        <v>7.2704579140338561</v>
      </c>
      <c r="AH744">
        <f t="shared" si="324"/>
        <v>5.8584913019736327</v>
      </c>
      <c r="AI744">
        <f t="shared" si="325"/>
        <v>5.2864237980081645</v>
      </c>
      <c r="AJ744">
        <f t="shared" si="326"/>
        <v>5.5681237052638881</v>
      </c>
      <c r="AK744">
        <f t="shared" si="327"/>
        <v>3.9585337736519577</v>
      </c>
      <c r="AL744">
        <f t="shared" si="328"/>
        <v>2.8759393608445798</v>
      </c>
      <c r="AM744">
        <f t="shared" si="329"/>
        <v>2.8698719782267639</v>
      </c>
    </row>
    <row r="745" spans="1:39" x14ac:dyDescent="0.3">
      <c r="A745" t="s">
        <v>281</v>
      </c>
      <c r="B745" t="str">
        <f>VLOOKUP($A745,classification!$A$1:$D$339,2,FALSE)</f>
        <v>Predominantly Rural</v>
      </c>
      <c r="C745" t="str">
        <f>VLOOKUP($A745,classification!$A$1:$D$339,4,FALSE)</f>
        <v>Shire District</v>
      </c>
      <c r="D745">
        <v>92666</v>
      </c>
      <c r="E745">
        <v>19764</v>
      </c>
      <c r="F745">
        <v>4657</v>
      </c>
      <c r="G745">
        <v>4645</v>
      </c>
      <c r="H745">
        <v>5379</v>
      </c>
      <c r="I745">
        <v>5242</v>
      </c>
      <c r="J745">
        <v>5298</v>
      </c>
      <c r="K745">
        <v>5034</v>
      </c>
      <c r="L745">
        <v>6578</v>
      </c>
      <c r="M745">
        <v>7579</v>
      </c>
      <c r="N745">
        <v>7387</v>
      </c>
      <c r="O745">
        <v>6315</v>
      </c>
      <c r="P745">
        <v>5710</v>
      </c>
      <c r="Q745">
        <v>5558</v>
      </c>
      <c r="R745">
        <v>3756</v>
      </c>
      <c r="S745">
        <v>2466</v>
      </c>
      <c r="T745">
        <v>2274</v>
      </c>
      <c r="X745">
        <f t="shared" si="314"/>
        <v>21.328210994323701</v>
      </c>
      <c r="Y745">
        <f t="shared" si="315"/>
        <v>5.025575723566357</v>
      </c>
      <c r="Z745">
        <f t="shared" si="316"/>
        <v>5.012625990115037</v>
      </c>
      <c r="AA745">
        <f t="shared" si="317"/>
        <v>5.8047180195540973</v>
      </c>
      <c r="AB745">
        <f t="shared" si="318"/>
        <v>5.6568752293181968</v>
      </c>
      <c r="AC745">
        <f t="shared" si="319"/>
        <v>5.7173073187576886</v>
      </c>
      <c r="AD745">
        <f t="shared" si="320"/>
        <v>5.432413182828653</v>
      </c>
      <c r="AE745">
        <f t="shared" si="321"/>
        <v>7.0986122202318001</v>
      </c>
      <c r="AF745">
        <f t="shared" si="322"/>
        <v>8.1788358189627264</v>
      </c>
      <c r="AG745">
        <f t="shared" si="323"/>
        <v>7.9716400837416099</v>
      </c>
      <c r="AH745">
        <f t="shared" si="324"/>
        <v>6.8147972287570413</v>
      </c>
      <c r="AI745">
        <f t="shared" si="325"/>
        <v>6.1619148339196688</v>
      </c>
      <c r="AJ745">
        <f t="shared" si="326"/>
        <v>5.9978848768696178</v>
      </c>
      <c r="AK745">
        <f t="shared" si="327"/>
        <v>4.0532665702630952</v>
      </c>
      <c r="AL745">
        <f t="shared" si="328"/>
        <v>2.6611702242462174</v>
      </c>
      <c r="AM745">
        <f t="shared" si="329"/>
        <v>2.453974489025101</v>
      </c>
    </row>
    <row r="746" spans="1:39" x14ac:dyDescent="0.3">
      <c r="A746" t="s">
        <v>282</v>
      </c>
      <c r="B746" t="str">
        <f>VLOOKUP($A746,classification!$A$1:$D$339,2,FALSE)</f>
        <v>Predominantly Urban</v>
      </c>
      <c r="C746" t="str">
        <f>VLOOKUP($A746,classification!$A$1:$D$339,4,FALSE)</f>
        <v>Shire District</v>
      </c>
      <c r="D746">
        <v>101462</v>
      </c>
      <c r="E746">
        <v>25183</v>
      </c>
      <c r="F746">
        <v>4802</v>
      </c>
      <c r="G746">
        <v>4825</v>
      </c>
      <c r="H746">
        <v>5555</v>
      </c>
      <c r="I746">
        <v>5458</v>
      </c>
      <c r="J746">
        <v>5481</v>
      </c>
      <c r="K746">
        <v>5290</v>
      </c>
      <c r="L746">
        <v>6954</v>
      </c>
      <c r="M746">
        <v>7908</v>
      </c>
      <c r="N746">
        <v>7514</v>
      </c>
      <c r="O746">
        <v>6960</v>
      </c>
      <c r="P746">
        <v>6613</v>
      </c>
      <c r="Q746">
        <v>7126</v>
      </c>
      <c r="R746">
        <v>5070</v>
      </c>
      <c r="S746">
        <v>3527</v>
      </c>
      <c r="T746">
        <v>2847</v>
      </c>
      <c r="X746">
        <f t="shared" si="314"/>
        <v>24.820129703731446</v>
      </c>
      <c r="Y746">
        <f t="shared" si="315"/>
        <v>4.7328063708580554</v>
      </c>
      <c r="Z746">
        <f t="shared" si="316"/>
        <v>4.7554749561412155</v>
      </c>
      <c r="AA746">
        <f t="shared" si="317"/>
        <v>5.4749561412154302</v>
      </c>
      <c r="AB746">
        <f t="shared" si="318"/>
        <v>5.3793538467603632</v>
      </c>
      <c r="AC746">
        <f t="shared" si="319"/>
        <v>5.4020224320435233</v>
      </c>
      <c r="AD746">
        <f t="shared" si="320"/>
        <v>5.2137746151268454</v>
      </c>
      <c r="AE746">
        <f t="shared" si="321"/>
        <v>6.853797480830262</v>
      </c>
      <c r="AF746">
        <f t="shared" si="322"/>
        <v>7.7940509747491671</v>
      </c>
      <c r="AG746">
        <f t="shared" si="323"/>
        <v>7.4057282529419881</v>
      </c>
      <c r="AH746">
        <f t="shared" si="324"/>
        <v>6.8597110248171731</v>
      </c>
      <c r="AI746">
        <f t="shared" si="325"/>
        <v>6.5177110642407996</v>
      </c>
      <c r="AJ746">
        <f t="shared" si="326"/>
        <v>7.0233190751217203</v>
      </c>
      <c r="AK746">
        <f t="shared" si="327"/>
        <v>4.9969446689400954</v>
      </c>
      <c r="AL746">
        <f t="shared" si="328"/>
        <v>3.476178273639392</v>
      </c>
      <c r="AM746">
        <f t="shared" si="329"/>
        <v>2.8059766217894384</v>
      </c>
    </row>
    <row r="747" spans="1:39" x14ac:dyDescent="0.3">
      <c r="A747" t="s">
        <v>283</v>
      </c>
      <c r="B747" t="str">
        <f>VLOOKUP($A747,classification!$A$1:$D$339,2,FALSE)</f>
        <v>Urban with Significant Rural</v>
      </c>
      <c r="C747" t="str">
        <f>VLOOKUP($A747,classification!$A$1:$D$339,4,FALSE)</f>
        <v>Shire District</v>
      </c>
      <c r="D747">
        <v>107261</v>
      </c>
      <c r="E747">
        <v>19689</v>
      </c>
      <c r="F747">
        <v>5909</v>
      </c>
      <c r="G747">
        <v>5358</v>
      </c>
      <c r="H747">
        <v>6823</v>
      </c>
      <c r="I747">
        <v>6774</v>
      </c>
      <c r="J747">
        <v>7110</v>
      </c>
      <c r="K747">
        <v>6671</v>
      </c>
      <c r="L747">
        <v>7890</v>
      </c>
      <c r="M747">
        <v>8536</v>
      </c>
      <c r="N747">
        <v>7420</v>
      </c>
      <c r="O747">
        <v>6203</v>
      </c>
      <c r="P747">
        <v>5763</v>
      </c>
      <c r="Q747">
        <v>5568</v>
      </c>
      <c r="R747">
        <v>3658</v>
      </c>
      <c r="S747">
        <v>2440</v>
      </c>
      <c r="T747">
        <v>2260</v>
      </c>
      <c r="X747">
        <f t="shared" si="314"/>
        <v>18.356159275039388</v>
      </c>
      <c r="Y747">
        <f t="shared" si="315"/>
        <v>5.5089920847279066</v>
      </c>
      <c r="Z747">
        <f t="shared" si="316"/>
        <v>4.9952918581777164</v>
      </c>
      <c r="AA747">
        <f t="shared" si="317"/>
        <v>6.3611191392957362</v>
      </c>
      <c r="AB747">
        <f t="shared" si="318"/>
        <v>6.3154361790399118</v>
      </c>
      <c r="AC747">
        <f t="shared" si="319"/>
        <v>6.6286907636512806</v>
      </c>
      <c r="AD747">
        <f t="shared" si="320"/>
        <v>6.2194087319715461</v>
      </c>
      <c r="AE747">
        <f t="shared" si="321"/>
        <v>7.3558889064991</v>
      </c>
      <c r="AF747">
        <f t="shared" si="322"/>
        <v>7.9581581376269099</v>
      </c>
      <c r="AG747">
        <f t="shared" si="323"/>
        <v>6.9177054101677218</v>
      </c>
      <c r="AH747">
        <f t="shared" si="324"/>
        <v>5.7830898462628539</v>
      </c>
      <c r="AI747">
        <f t="shared" si="325"/>
        <v>5.3728755092717764</v>
      </c>
      <c r="AJ747">
        <f t="shared" si="326"/>
        <v>5.1910759735598218</v>
      </c>
      <c r="AK747">
        <f t="shared" si="327"/>
        <v>3.4103728288940061</v>
      </c>
      <c r="AL747">
        <f t="shared" si="328"/>
        <v>2.2748249596777952</v>
      </c>
      <c r="AM747">
        <f t="shared" si="329"/>
        <v>2.1070100036359909</v>
      </c>
    </row>
    <row r="748" spans="1:39" x14ac:dyDescent="0.3">
      <c r="A748" t="s">
        <v>284</v>
      </c>
      <c r="B748" t="str">
        <f>VLOOKUP($A748,classification!$A$1:$D$339,2,FALSE)</f>
        <v>Predominantly Urban</v>
      </c>
      <c r="C748" t="str">
        <f>VLOOKUP($A748,classification!$A$1:$D$339,4,FALSE)</f>
        <v>Shire District</v>
      </c>
      <c r="D748">
        <v>101526</v>
      </c>
      <c r="E748">
        <v>20649</v>
      </c>
      <c r="F748">
        <v>5267</v>
      </c>
      <c r="G748">
        <v>4869</v>
      </c>
      <c r="H748">
        <v>5779</v>
      </c>
      <c r="I748">
        <v>6599</v>
      </c>
      <c r="J748">
        <v>6688</v>
      </c>
      <c r="K748">
        <v>6105</v>
      </c>
      <c r="L748">
        <v>6920</v>
      </c>
      <c r="M748">
        <v>7527</v>
      </c>
      <c r="N748">
        <v>7055</v>
      </c>
      <c r="O748">
        <v>5935</v>
      </c>
      <c r="P748">
        <v>5444</v>
      </c>
      <c r="Q748">
        <v>5677</v>
      </c>
      <c r="R748">
        <v>3881</v>
      </c>
      <c r="S748">
        <v>2954</v>
      </c>
      <c r="T748">
        <v>2693</v>
      </c>
      <c r="X748">
        <f t="shared" si="314"/>
        <v>20.338632468530228</v>
      </c>
      <c r="Y748">
        <f t="shared" si="315"/>
        <v>5.1878336583732247</v>
      </c>
      <c r="Z748">
        <f t="shared" si="316"/>
        <v>4.7958158501270614</v>
      </c>
      <c r="AA748">
        <f t="shared" si="317"/>
        <v>5.6921379745089924</v>
      </c>
      <c r="AB748">
        <f t="shared" si="318"/>
        <v>6.499812855820184</v>
      </c>
      <c r="AC748">
        <f t="shared" si="319"/>
        <v>6.5874751295234715</v>
      </c>
      <c r="AD748">
        <f t="shared" si="320"/>
        <v>6.013237988298564</v>
      </c>
      <c r="AE748">
        <f t="shared" si="321"/>
        <v>6.8159880227724914</v>
      </c>
      <c r="AF748">
        <f t="shared" si="322"/>
        <v>7.4138644288162636</v>
      </c>
      <c r="AG748">
        <f t="shared" si="323"/>
        <v>6.9489588873786028</v>
      </c>
      <c r="AH748">
        <f t="shared" si="324"/>
        <v>5.8457931958316101</v>
      </c>
      <c r="AI748">
        <f t="shared" si="325"/>
        <v>5.3621732364123478</v>
      </c>
      <c r="AJ748">
        <f t="shared" si="326"/>
        <v>5.5916710990288205</v>
      </c>
      <c r="AK748">
        <f t="shared" si="327"/>
        <v>3.822666115083821</v>
      </c>
      <c r="AL748">
        <f t="shared" si="328"/>
        <v>2.9095995114551938</v>
      </c>
      <c r="AM748">
        <f t="shared" si="329"/>
        <v>2.6525225065500462</v>
      </c>
    </row>
    <row r="749" spans="1:39" x14ac:dyDescent="0.3">
      <c r="A749" t="s">
        <v>285</v>
      </c>
      <c r="B749" t="str">
        <f>VLOOKUP($A749,classification!$A$1:$D$339,2,FALSE)</f>
        <v>Predominantly Urban</v>
      </c>
      <c r="C749" t="str">
        <f>VLOOKUP($A749,classification!$A$1:$D$339,4,FALSE)</f>
        <v>Shire District</v>
      </c>
      <c r="D749">
        <v>185851</v>
      </c>
      <c r="E749">
        <v>33730</v>
      </c>
      <c r="F749">
        <v>12864</v>
      </c>
      <c r="G749">
        <v>17901</v>
      </c>
      <c r="H749">
        <v>13726</v>
      </c>
      <c r="I749">
        <v>11130</v>
      </c>
      <c r="J749">
        <v>11272</v>
      </c>
      <c r="K749">
        <v>10005</v>
      </c>
      <c r="L749">
        <v>11763</v>
      </c>
      <c r="M749">
        <v>12324</v>
      </c>
      <c r="N749">
        <v>11559</v>
      </c>
      <c r="O749">
        <v>9945</v>
      </c>
      <c r="P749">
        <v>9298</v>
      </c>
      <c r="Q749">
        <v>9107</v>
      </c>
      <c r="R749">
        <v>6362</v>
      </c>
      <c r="S749">
        <v>4490</v>
      </c>
      <c r="T749">
        <v>4473</v>
      </c>
      <c r="X749">
        <f t="shared" si="314"/>
        <v>18.148947274967583</v>
      </c>
      <c r="Y749">
        <f t="shared" si="315"/>
        <v>6.9216738139692549</v>
      </c>
      <c r="Z749">
        <f t="shared" si="316"/>
        <v>9.6319094328252195</v>
      </c>
      <c r="AA749">
        <f t="shared" si="317"/>
        <v>7.3854862228344214</v>
      </c>
      <c r="AB749">
        <f t="shared" si="318"/>
        <v>5.9886683418437352</v>
      </c>
      <c r="AC749">
        <f t="shared" si="319"/>
        <v>6.0650736342553984</v>
      </c>
      <c r="AD749">
        <f t="shared" si="320"/>
        <v>5.3833447223851367</v>
      </c>
      <c r="AE749">
        <f t="shared" si="321"/>
        <v>6.3292637650591068</v>
      </c>
      <c r="AF749">
        <f t="shared" si="322"/>
        <v>6.631118476629128</v>
      </c>
      <c r="AG749">
        <f t="shared" si="323"/>
        <v>6.2194984153972808</v>
      </c>
      <c r="AH749">
        <f t="shared" si="324"/>
        <v>5.3510607960140115</v>
      </c>
      <c r="AI749">
        <f t="shared" si="325"/>
        <v>5.002932456645377</v>
      </c>
      <c r="AJ749">
        <f t="shared" si="326"/>
        <v>4.9001619576972955</v>
      </c>
      <c r="AK749">
        <f t="shared" si="327"/>
        <v>3.4231723262183147</v>
      </c>
      <c r="AL749">
        <f t="shared" si="328"/>
        <v>2.4159138234392068</v>
      </c>
      <c r="AM749">
        <f t="shared" si="329"/>
        <v>2.4067667109673878</v>
      </c>
    </row>
    <row r="750" spans="1:39" x14ac:dyDescent="0.3">
      <c r="A750" t="s">
        <v>286</v>
      </c>
      <c r="B750" t="str">
        <f>VLOOKUP($A750,classification!$A$1:$D$339,2,FALSE)</f>
        <v>Predominantly Rural</v>
      </c>
      <c r="C750" t="str">
        <f>VLOOKUP($A750,classification!$A$1:$D$339,4,FALSE)</f>
        <v>Shire District</v>
      </c>
      <c r="D750">
        <v>93807</v>
      </c>
      <c r="E750">
        <v>20579</v>
      </c>
      <c r="F750">
        <v>5177</v>
      </c>
      <c r="G750">
        <v>3879</v>
      </c>
      <c r="H750">
        <v>4622</v>
      </c>
      <c r="I750">
        <v>4729</v>
      </c>
      <c r="J750">
        <v>5135</v>
      </c>
      <c r="K750">
        <v>5680</v>
      </c>
      <c r="L750">
        <v>7112</v>
      </c>
      <c r="M750">
        <v>7858</v>
      </c>
      <c r="N750">
        <v>7098</v>
      </c>
      <c r="O750">
        <v>5883</v>
      </c>
      <c r="P750">
        <v>5526</v>
      </c>
      <c r="Q750">
        <v>5725</v>
      </c>
      <c r="R750">
        <v>3881</v>
      </c>
      <c r="S750">
        <v>2826</v>
      </c>
      <c r="T750">
        <v>2621</v>
      </c>
      <c r="X750">
        <f t="shared" si="314"/>
        <v>21.937595275405886</v>
      </c>
      <c r="Y750">
        <f t="shared" si="315"/>
        <v>5.518777916360186</v>
      </c>
      <c r="Z750">
        <f t="shared" si="316"/>
        <v>4.1350858677923821</v>
      </c>
      <c r="AA750">
        <f t="shared" si="317"/>
        <v>4.9271376336520731</v>
      </c>
      <c r="AB750">
        <f t="shared" si="318"/>
        <v>5.0412016160840878</v>
      </c>
      <c r="AC750">
        <f t="shared" si="319"/>
        <v>5.4740051382093018</v>
      </c>
      <c r="AD750">
        <f t="shared" si="320"/>
        <v>6.0549852356433957</v>
      </c>
      <c r="AE750">
        <f t="shared" si="321"/>
        <v>7.5815237668830688</v>
      </c>
      <c r="AF750">
        <f t="shared" si="322"/>
        <v>8.3767735883249657</v>
      </c>
      <c r="AG750">
        <f t="shared" si="323"/>
        <v>7.5665995074994408</v>
      </c>
      <c r="AH750">
        <f t="shared" si="324"/>
        <v>6.2713869967060027</v>
      </c>
      <c r="AI750">
        <f t="shared" si="325"/>
        <v>5.8908183824234861</v>
      </c>
      <c r="AJ750">
        <f t="shared" si="326"/>
        <v>6.1029560693764857</v>
      </c>
      <c r="AK750">
        <f t="shared" si="327"/>
        <v>4.1372179048471862</v>
      </c>
      <c r="AL750">
        <f t="shared" si="328"/>
        <v>3.0125683584380698</v>
      </c>
      <c r="AM750">
        <f t="shared" si="329"/>
        <v>2.7940345603206582</v>
      </c>
    </row>
    <row r="751" spans="1:39" x14ac:dyDescent="0.3">
      <c r="A751" t="s">
        <v>287</v>
      </c>
      <c r="B751" t="str">
        <f>VLOOKUP($A751,classification!$A$1:$D$339,2,FALSE)</f>
        <v>Predominantly Rural</v>
      </c>
      <c r="C751" t="str">
        <f>VLOOKUP($A751,classification!$A$1:$D$339,4,FALSE)</f>
        <v>Shire District</v>
      </c>
      <c r="D751">
        <v>113136</v>
      </c>
      <c r="E751">
        <v>24990</v>
      </c>
      <c r="F751">
        <v>5692</v>
      </c>
      <c r="G751">
        <v>5140</v>
      </c>
      <c r="H751">
        <v>6512</v>
      </c>
      <c r="I751">
        <v>6830</v>
      </c>
      <c r="J751">
        <v>6748</v>
      </c>
      <c r="K751">
        <v>6645</v>
      </c>
      <c r="L751">
        <v>7919</v>
      </c>
      <c r="M751">
        <v>8703</v>
      </c>
      <c r="N751">
        <v>8134</v>
      </c>
      <c r="O751">
        <v>6949</v>
      </c>
      <c r="P751">
        <v>6929</v>
      </c>
      <c r="Q751">
        <v>7090</v>
      </c>
      <c r="R751">
        <v>4688</v>
      </c>
      <c r="S751">
        <v>3300</v>
      </c>
      <c r="T751">
        <v>2983</v>
      </c>
      <c r="X751">
        <f t="shared" si="314"/>
        <v>22.088459906661011</v>
      </c>
      <c r="Y751">
        <f t="shared" si="315"/>
        <v>5.0311129967472779</v>
      </c>
      <c r="Z751">
        <f t="shared" si="316"/>
        <v>4.5432046386649692</v>
      </c>
      <c r="AA751">
        <f t="shared" si="317"/>
        <v>5.7559043982463587</v>
      </c>
      <c r="AB751">
        <f t="shared" si="318"/>
        <v>6.0369820393155145</v>
      </c>
      <c r="AC751">
        <f t="shared" si="319"/>
        <v>5.9645028991656064</v>
      </c>
      <c r="AD751">
        <f t="shared" si="320"/>
        <v>5.8734620280016969</v>
      </c>
      <c r="AE751">
        <f t="shared" si="321"/>
        <v>6.9995403761844148</v>
      </c>
      <c r="AF751">
        <f t="shared" si="322"/>
        <v>7.6925116673737799</v>
      </c>
      <c r="AG751">
        <f t="shared" si="323"/>
        <v>7.189577146089662</v>
      </c>
      <c r="AH751">
        <f t="shared" si="324"/>
        <v>6.1421651817281857</v>
      </c>
      <c r="AI751">
        <f t="shared" si="325"/>
        <v>6.1244873426672326</v>
      </c>
      <c r="AJ751">
        <f t="shared" si="326"/>
        <v>6.2667939471079057</v>
      </c>
      <c r="AK751">
        <f t="shared" si="327"/>
        <v>4.1436854758874277</v>
      </c>
      <c r="AL751">
        <f t="shared" si="328"/>
        <v>2.916843445057276</v>
      </c>
      <c r="AM751">
        <f t="shared" si="329"/>
        <v>2.636649695941168</v>
      </c>
    </row>
    <row r="752" spans="1:39" x14ac:dyDescent="0.3">
      <c r="A752" t="s">
        <v>288</v>
      </c>
      <c r="B752" t="str">
        <f>VLOOKUP($A752,classification!$A$1:$D$339,2,FALSE)</f>
        <v>Predominantly Rural</v>
      </c>
      <c r="C752" t="str">
        <f>VLOOKUP($A752,classification!$A$1:$D$339,4,FALSE)</f>
        <v>Shire District</v>
      </c>
      <c r="D752">
        <v>51209</v>
      </c>
      <c r="E752">
        <v>11805</v>
      </c>
      <c r="F752">
        <v>2632</v>
      </c>
      <c r="G752">
        <v>2299</v>
      </c>
      <c r="H752">
        <v>2557</v>
      </c>
      <c r="I752">
        <v>2464</v>
      </c>
      <c r="J752">
        <v>2787</v>
      </c>
      <c r="K752">
        <v>2752</v>
      </c>
      <c r="L752">
        <v>3528</v>
      </c>
      <c r="M752">
        <v>4424</v>
      </c>
      <c r="N752">
        <v>4116</v>
      </c>
      <c r="O752">
        <v>3440</v>
      </c>
      <c r="P752">
        <v>3361</v>
      </c>
      <c r="Q752">
        <v>3289</v>
      </c>
      <c r="R752">
        <v>2248</v>
      </c>
      <c r="S752">
        <v>1456</v>
      </c>
      <c r="T752">
        <v>1451</v>
      </c>
      <c r="X752">
        <f t="shared" si="314"/>
        <v>23.05258841219317</v>
      </c>
      <c r="Y752">
        <f t="shared" si="315"/>
        <v>5.1397215333242201</v>
      </c>
      <c r="Z752">
        <f t="shared" si="316"/>
        <v>4.4894452147083523</v>
      </c>
      <c r="AA752">
        <f t="shared" si="317"/>
        <v>4.9932629030053315</v>
      </c>
      <c r="AB752">
        <f t="shared" si="318"/>
        <v>4.8116542014099082</v>
      </c>
      <c r="AC752">
        <f t="shared" si="319"/>
        <v>5.4424027026499244</v>
      </c>
      <c r="AD752">
        <f t="shared" si="320"/>
        <v>5.3740553418344428</v>
      </c>
      <c r="AE752">
        <f t="shared" si="321"/>
        <v>6.8894139702005504</v>
      </c>
      <c r="AF752">
        <f t="shared" si="322"/>
        <v>8.6391064070768806</v>
      </c>
      <c r="AG752">
        <f t="shared" si="323"/>
        <v>8.0376496319006421</v>
      </c>
      <c r="AH752">
        <f t="shared" si="324"/>
        <v>6.7175691772930541</v>
      </c>
      <c r="AI752">
        <f t="shared" si="325"/>
        <v>6.5632994200238235</v>
      </c>
      <c r="AJ752">
        <f t="shared" si="326"/>
        <v>6.4226991349176901</v>
      </c>
      <c r="AK752">
        <f t="shared" si="327"/>
        <v>4.389853346091507</v>
      </c>
      <c r="AL752">
        <f t="shared" si="328"/>
        <v>2.8432502099240367</v>
      </c>
      <c r="AM752">
        <f t="shared" si="329"/>
        <v>2.8334863012361109</v>
      </c>
    </row>
    <row r="753" spans="1:39" x14ac:dyDescent="0.3">
      <c r="A753" t="s">
        <v>289</v>
      </c>
      <c r="B753" t="str">
        <f>VLOOKUP($A753,classification!$A$1:$D$339,2,FALSE)</f>
        <v>Predominantly Rural</v>
      </c>
      <c r="C753" t="str">
        <f>VLOOKUP($A753,classification!$A$1:$D$339,4,FALSE)</f>
        <v>Shire District</v>
      </c>
      <c r="D753">
        <v>103611</v>
      </c>
      <c r="E753">
        <v>20777</v>
      </c>
      <c r="F753">
        <v>5421</v>
      </c>
      <c r="G753">
        <v>5353</v>
      </c>
      <c r="H753">
        <v>6152</v>
      </c>
      <c r="I753">
        <v>6110</v>
      </c>
      <c r="J753">
        <v>6414</v>
      </c>
      <c r="K753">
        <v>6098</v>
      </c>
      <c r="L753">
        <v>7786</v>
      </c>
      <c r="M753">
        <v>8156</v>
      </c>
      <c r="N753">
        <v>7459</v>
      </c>
      <c r="O753">
        <v>6175</v>
      </c>
      <c r="P753">
        <v>5895</v>
      </c>
      <c r="Q753">
        <v>6039</v>
      </c>
      <c r="R753">
        <v>3945</v>
      </c>
      <c r="S753">
        <v>2565</v>
      </c>
      <c r="T753">
        <v>2333</v>
      </c>
      <c r="X753">
        <f t="shared" si="314"/>
        <v>20.0528901371476</v>
      </c>
      <c r="Y753">
        <f t="shared" si="315"/>
        <v>5.2320699539624167</v>
      </c>
      <c r="Z753">
        <f t="shared" si="316"/>
        <v>5.166439856771964</v>
      </c>
      <c r="AA753">
        <f t="shared" si="317"/>
        <v>5.9375934987597843</v>
      </c>
      <c r="AB753">
        <f t="shared" si="318"/>
        <v>5.897057262259799</v>
      </c>
      <c r="AC753">
        <f t="shared" si="319"/>
        <v>6.1904624026406463</v>
      </c>
      <c r="AD753">
        <f t="shared" si="320"/>
        <v>5.8854754804026603</v>
      </c>
      <c r="AE753">
        <f t="shared" si="321"/>
        <v>7.5146461283068398</v>
      </c>
      <c r="AF753">
        <f t="shared" si="322"/>
        <v>7.8717510689019505</v>
      </c>
      <c r="AG753">
        <f t="shared" si="323"/>
        <v>7.1990425726998097</v>
      </c>
      <c r="AH753">
        <f t="shared" si="324"/>
        <v>5.959791913985967</v>
      </c>
      <c r="AI753">
        <f t="shared" si="325"/>
        <v>5.689550337319397</v>
      </c>
      <c r="AJ753">
        <f t="shared" si="326"/>
        <v>5.8285317196050617</v>
      </c>
      <c r="AK753">
        <f t="shared" si="327"/>
        <v>3.8075107855343546</v>
      </c>
      <c r="AL753">
        <f t="shared" si="328"/>
        <v>2.4756058719634018</v>
      </c>
      <c r="AM753">
        <f t="shared" si="329"/>
        <v>2.2516914227253864</v>
      </c>
    </row>
    <row r="754" spans="1:39" x14ac:dyDescent="0.3">
      <c r="A754" t="s">
        <v>290</v>
      </c>
      <c r="B754" t="str">
        <f>VLOOKUP($A754,classification!$A$1:$D$339,2,FALSE)</f>
        <v>Predominantly Urban</v>
      </c>
      <c r="C754" t="str">
        <f>VLOOKUP($A754,classification!$A$1:$D$339,4,FALSE)</f>
        <v>Shire District</v>
      </c>
      <c r="D754">
        <v>57015</v>
      </c>
      <c r="E754">
        <v>12362</v>
      </c>
      <c r="F754">
        <v>4003</v>
      </c>
      <c r="G754">
        <v>3761</v>
      </c>
      <c r="H754">
        <v>2635</v>
      </c>
      <c r="I754">
        <v>3206</v>
      </c>
      <c r="J754">
        <v>3354</v>
      </c>
      <c r="K754">
        <v>3118</v>
      </c>
      <c r="L754">
        <v>3617</v>
      </c>
      <c r="M754">
        <v>3887</v>
      </c>
      <c r="N754">
        <v>3918</v>
      </c>
      <c r="O754">
        <v>3267</v>
      </c>
      <c r="P754">
        <v>2957</v>
      </c>
      <c r="Q754">
        <v>3017</v>
      </c>
      <c r="R754">
        <v>2303</v>
      </c>
      <c r="S754">
        <v>1942</v>
      </c>
      <c r="T754">
        <v>2143</v>
      </c>
      <c r="X754">
        <f t="shared" si="314"/>
        <v>21.682013505217924</v>
      </c>
      <c r="Y754">
        <f t="shared" si="315"/>
        <v>7.0209593966500048</v>
      </c>
      <c r="Z754">
        <f t="shared" si="316"/>
        <v>6.5965096904323426</v>
      </c>
      <c r="AA754">
        <f t="shared" si="317"/>
        <v>4.6215908094361131</v>
      </c>
      <c r="AB754">
        <f t="shared" si="318"/>
        <v>5.6230816451810925</v>
      </c>
      <c r="AC754">
        <f t="shared" si="319"/>
        <v>5.8826624572480926</v>
      </c>
      <c r="AD754">
        <f t="shared" si="320"/>
        <v>5.4687362974655791</v>
      </c>
      <c r="AE754">
        <f t="shared" si="321"/>
        <v>6.3439445759887745</v>
      </c>
      <c r="AF754">
        <f t="shared" si="322"/>
        <v>6.8175041655704636</v>
      </c>
      <c r="AG754">
        <f t="shared" si="323"/>
        <v>6.8718758221520648</v>
      </c>
      <c r="AH754">
        <f t="shared" si="324"/>
        <v>5.7300710339384375</v>
      </c>
      <c r="AI754">
        <f t="shared" si="325"/>
        <v>5.1863544681224241</v>
      </c>
      <c r="AJ754">
        <f t="shared" si="326"/>
        <v>5.2915899324739106</v>
      </c>
      <c r="AK754">
        <f t="shared" si="327"/>
        <v>4.0392879066912215</v>
      </c>
      <c r="AL754">
        <f t="shared" si="328"/>
        <v>3.4061211961764446</v>
      </c>
      <c r="AM754">
        <f t="shared" si="329"/>
        <v>3.7586600017539245</v>
      </c>
    </row>
    <row r="755" spans="1:39" x14ac:dyDescent="0.3">
      <c r="A755" t="s">
        <v>291</v>
      </c>
      <c r="B755" t="str">
        <f>VLOOKUP($A755,classification!$A$1:$D$339,2,FALSE)</f>
        <v>Urban with Significant Rural</v>
      </c>
      <c r="C755" t="str">
        <f>VLOOKUP($A755,classification!$A$1:$D$339,4,FALSE)</f>
        <v>Shire District</v>
      </c>
      <c r="D755">
        <v>70173</v>
      </c>
      <c r="E755">
        <v>14688</v>
      </c>
      <c r="F755">
        <v>3337</v>
      </c>
      <c r="G755">
        <v>3528</v>
      </c>
      <c r="H755">
        <v>4393</v>
      </c>
      <c r="I755">
        <v>4844</v>
      </c>
      <c r="J755">
        <v>4625</v>
      </c>
      <c r="K755">
        <v>3967</v>
      </c>
      <c r="L755">
        <v>4373</v>
      </c>
      <c r="M755">
        <v>4696</v>
      </c>
      <c r="N755">
        <v>4587</v>
      </c>
      <c r="O755">
        <v>4273</v>
      </c>
      <c r="P755">
        <v>4012</v>
      </c>
      <c r="Q755">
        <v>3961</v>
      </c>
      <c r="R755">
        <v>2828</v>
      </c>
      <c r="S755">
        <v>1965</v>
      </c>
      <c r="T755">
        <v>1922</v>
      </c>
      <c r="X755">
        <f t="shared" si="314"/>
        <v>20.931127356675646</v>
      </c>
      <c r="Y755">
        <f t="shared" si="315"/>
        <v>4.7553902498111809</v>
      </c>
      <c r="Z755">
        <f t="shared" si="316"/>
        <v>5.0275747082211106</v>
      </c>
      <c r="AA755">
        <f t="shared" si="317"/>
        <v>6.2602425434283839</v>
      </c>
      <c r="AB755">
        <f t="shared" si="318"/>
        <v>6.9029398771607315</v>
      </c>
      <c r="AC755">
        <f t="shared" si="319"/>
        <v>6.5908540321776181</v>
      </c>
      <c r="AD755">
        <f t="shared" si="320"/>
        <v>5.6531714477078081</v>
      </c>
      <c r="AE755">
        <f t="shared" si="321"/>
        <v>6.231741553018967</v>
      </c>
      <c r="AF755">
        <f t="shared" si="322"/>
        <v>6.6920325481310474</v>
      </c>
      <c r="AG755">
        <f t="shared" si="323"/>
        <v>6.5367021503997265</v>
      </c>
      <c r="AH755">
        <f t="shared" si="324"/>
        <v>6.0892366009718835</v>
      </c>
      <c r="AI755">
        <f t="shared" si="325"/>
        <v>5.7172986761289959</v>
      </c>
      <c r="AJ755">
        <f t="shared" si="326"/>
        <v>5.6446211505849826</v>
      </c>
      <c r="AK755">
        <f t="shared" si="327"/>
        <v>4.0300400438915256</v>
      </c>
      <c r="AL755">
        <f t="shared" si="328"/>
        <v>2.8002223077251935</v>
      </c>
      <c r="AM755">
        <f t="shared" si="329"/>
        <v>2.7389451783449474</v>
      </c>
    </row>
    <row r="756" spans="1:39" x14ac:dyDescent="0.3">
      <c r="A756" t="s">
        <v>292</v>
      </c>
      <c r="B756" t="str">
        <f>VLOOKUP($A756,classification!$A$1:$D$339,2,FALSE)</f>
        <v>Predominantly Rural</v>
      </c>
      <c r="C756" t="str">
        <f>VLOOKUP($A756,classification!$A$1:$D$339,4,FALSE)</f>
        <v>Shire District</v>
      </c>
      <c r="D756">
        <v>141727</v>
      </c>
      <c r="E756">
        <v>42539</v>
      </c>
      <c r="F756">
        <v>6263</v>
      </c>
      <c r="G756">
        <v>5835</v>
      </c>
      <c r="H756">
        <v>6437</v>
      </c>
      <c r="I756">
        <v>6378</v>
      </c>
      <c r="J756">
        <v>6337</v>
      </c>
      <c r="K756">
        <v>6101</v>
      </c>
      <c r="L756">
        <v>8587</v>
      </c>
      <c r="M756">
        <v>10409</v>
      </c>
      <c r="N756">
        <v>11341</v>
      </c>
      <c r="O756">
        <v>11267</v>
      </c>
      <c r="P756">
        <v>11611</v>
      </c>
      <c r="Q756">
        <v>12239</v>
      </c>
      <c r="R756">
        <v>8313</v>
      </c>
      <c r="S756">
        <v>5523</v>
      </c>
      <c r="T756">
        <v>4853</v>
      </c>
      <c r="X756">
        <f t="shared" si="314"/>
        <v>30.014746660833858</v>
      </c>
      <c r="Y756">
        <f t="shared" si="315"/>
        <v>4.4190591771504373</v>
      </c>
      <c r="Z756">
        <f t="shared" si="316"/>
        <v>4.117070141892512</v>
      </c>
      <c r="AA756">
        <f t="shared" si="317"/>
        <v>4.541830420456229</v>
      </c>
      <c r="AB756">
        <f t="shared" si="318"/>
        <v>4.5002010908295524</v>
      </c>
      <c r="AC756">
        <f t="shared" si="319"/>
        <v>4.4712722346483025</v>
      </c>
      <c r="AD756">
        <f t="shared" si="320"/>
        <v>4.3047549161415963</v>
      </c>
      <c r="AE756">
        <f t="shared" si="321"/>
        <v>6.0588314153266492</v>
      </c>
      <c r="AF756">
        <f t="shared" si="322"/>
        <v>7.3444015607470705</v>
      </c>
      <c r="AG756">
        <f t="shared" si="323"/>
        <v>8.0020038524769443</v>
      </c>
      <c r="AH756">
        <f t="shared" si="324"/>
        <v>7.9497907949790791</v>
      </c>
      <c r="AI756">
        <f t="shared" si="325"/>
        <v>8.1925109541583474</v>
      </c>
      <c r="AJ756">
        <f t="shared" si="326"/>
        <v>8.6356163610321257</v>
      </c>
      <c r="AK756">
        <f t="shared" si="327"/>
        <v>5.8655019862129301</v>
      </c>
      <c r="AL756">
        <f t="shared" si="328"/>
        <v>3.8969286021717808</v>
      </c>
      <c r="AM756">
        <f t="shared" si="329"/>
        <v>3.4241887572586736</v>
      </c>
    </row>
    <row r="757" spans="1:39" x14ac:dyDescent="0.3">
      <c r="A757" t="s">
        <v>293</v>
      </c>
      <c r="B757" t="str">
        <f>VLOOKUP($A757,classification!$A$1:$D$339,2,FALSE)</f>
        <v>Predominantly Urban</v>
      </c>
      <c r="C757" t="str">
        <f>VLOOKUP($A757,classification!$A$1:$D$339,4,FALSE)</f>
        <v>Shire District</v>
      </c>
      <c r="D757">
        <v>99299</v>
      </c>
      <c r="E757">
        <v>15272</v>
      </c>
      <c r="F757">
        <v>8014</v>
      </c>
      <c r="G757">
        <v>13436</v>
      </c>
      <c r="H757">
        <v>8236</v>
      </c>
      <c r="I757">
        <v>6584</v>
      </c>
      <c r="J757">
        <v>5985</v>
      </c>
      <c r="K757">
        <v>4889</v>
      </c>
      <c r="L757">
        <v>5294</v>
      </c>
      <c r="M757">
        <v>5705</v>
      </c>
      <c r="N757">
        <v>5737</v>
      </c>
      <c r="O757">
        <v>4565</v>
      </c>
      <c r="P757">
        <v>4261</v>
      </c>
      <c r="Q757">
        <v>3963</v>
      </c>
      <c r="R757">
        <v>2695</v>
      </c>
      <c r="S757">
        <v>2067</v>
      </c>
      <c r="T757">
        <v>2286</v>
      </c>
      <c r="X757">
        <f t="shared" si="314"/>
        <v>15.379812485523519</v>
      </c>
      <c r="Y757">
        <f t="shared" si="315"/>
        <v>8.070574728849234</v>
      </c>
      <c r="Z757">
        <f t="shared" si="316"/>
        <v>13.530851267384364</v>
      </c>
      <c r="AA757">
        <f t="shared" si="317"/>
        <v>8.2941419349640988</v>
      </c>
      <c r="AB757">
        <f t="shared" si="318"/>
        <v>6.6304796624336602</v>
      </c>
      <c r="AC757">
        <f t="shared" si="319"/>
        <v>6.0272510297183253</v>
      </c>
      <c r="AD757">
        <f t="shared" si="320"/>
        <v>4.9235138319620537</v>
      </c>
      <c r="AE757">
        <f t="shared" si="321"/>
        <v>5.3313729241986323</v>
      </c>
      <c r="AF757">
        <f t="shared" si="322"/>
        <v>5.7452743733572342</v>
      </c>
      <c r="AG757">
        <f t="shared" si="323"/>
        <v>5.7775002769413586</v>
      </c>
      <c r="AH757">
        <f t="shared" si="324"/>
        <v>4.5972265581727916</v>
      </c>
      <c r="AI757">
        <f t="shared" si="325"/>
        <v>4.2910804741236062</v>
      </c>
      <c r="AJ757">
        <f t="shared" si="326"/>
        <v>3.990976746996445</v>
      </c>
      <c r="AK757">
        <f t="shared" si="327"/>
        <v>2.7140253174755031</v>
      </c>
      <c r="AL757">
        <f t="shared" si="328"/>
        <v>2.0815919596370556</v>
      </c>
      <c r="AM757">
        <f t="shared" si="329"/>
        <v>2.3021379872909091</v>
      </c>
    </row>
    <row r="758" spans="1:39" x14ac:dyDescent="0.3">
      <c r="A758" t="s">
        <v>294</v>
      </c>
      <c r="B758" t="str">
        <f>VLOOKUP($A758,classification!$A$1:$D$339,2,FALSE)</f>
        <v>Predominantly Rural</v>
      </c>
      <c r="C758" t="str">
        <f>VLOOKUP($A758,classification!$A$1:$D$339,4,FALSE)</f>
        <v>Shire District</v>
      </c>
      <c r="D758">
        <v>116915</v>
      </c>
      <c r="E758">
        <v>27580</v>
      </c>
      <c r="F758">
        <v>5779</v>
      </c>
      <c r="G758">
        <v>5153</v>
      </c>
      <c r="H758">
        <v>6424</v>
      </c>
      <c r="I758">
        <v>6878</v>
      </c>
      <c r="J758">
        <v>6892</v>
      </c>
      <c r="K758">
        <v>6343</v>
      </c>
      <c r="L758">
        <v>8034</v>
      </c>
      <c r="M758">
        <v>8939</v>
      </c>
      <c r="N758">
        <v>8674</v>
      </c>
      <c r="O758">
        <v>7091</v>
      </c>
      <c r="P758">
        <v>6989</v>
      </c>
      <c r="Q758">
        <v>7673</v>
      </c>
      <c r="R758">
        <v>5685</v>
      </c>
      <c r="S758">
        <v>3935</v>
      </c>
      <c r="T758">
        <v>3298</v>
      </c>
      <c r="X758">
        <f t="shared" si="314"/>
        <v>23.589787452422701</v>
      </c>
      <c r="Y758">
        <f t="shared" si="315"/>
        <v>4.9429072403027838</v>
      </c>
      <c r="Z758">
        <f t="shared" si="316"/>
        <v>4.4074755164008037</v>
      </c>
      <c r="AA758">
        <f t="shared" si="317"/>
        <v>5.494590086815208</v>
      </c>
      <c r="AB758">
        <f t="shared" si="318"/>
        <v>5.8829063849805419</v>
      </c>
      <c r="AC758">
        <f t="shared" si="319"/>
        <v>5.8948808963777104</v>
      </c>
      <c r="AD758">
        <f t="shared" si="320"/>
        <v>5.425308985160159</v>
      </c>
      <c r="AE758">
        <f t="shared" si="321"/>
        <v>6.8716588974896293</v>
      </c>
      <c r="AF758">
        <f t="shared" si="322"/>
        <v>7.6457255270923321</v>
      </c>
      <c r="AG758">
        <f t="shared" si="323"/>
        <v>7.419065132788778</v>
      </c>
      <c r="AH758">
        <f t="shared" si="324"/>
        <v>6.0650900226660394</v>
      </c>
      <c r="AI758">
        <f t="shared" si="325"/>
        <v>5.9778471539152376</v>
      </c>
      <c r="AJ758">
        <f t="shared" si="326"/>
        <v>6.5628875678912033</v>
      </c>
      <c r="AK758">
        <f t="shared" si="327"/>
        <v>4.8625069494932216</v>
      </c>
      <c r="AL758">
        <f t="shared" si="328"/>
        <v>3.3656930248471113</v>
      </c>
      <c r="AM758">
        <f t="shared" si="329"/>
        <v>2.8208527562759271</v>
      </c>
    </row>
    <row r="759" spans="1:39" x14ac:dyDescent="0.3">
      <c r="A759" t="s">
        <v>295</v>
      </c>
      <c r="B759" t="str">
        <f>VLOOKUP($A759,classification!$A$1:$D$339,2,FALSE)</f>
        <v>Predominantly Rural</v>
      </c>
      <c r="C759" t="str">
        <f>VLOOKUP($A759,classification!$A$1:$D$339,4,FALSE)</f>
        <v>Shire District</v>
      </c>
      <c r="D759">
        <v>95019</v>
      </c>
      <c r="E759">
        <v>23021</v>
      </c>
      <c r="F759">
        <v>4472</v>
      </c>
      <c r="G759">
        <v>4467</v>
      </c>
      <c r="H759">
        <v>5017</v>
      </c>
      <c r="I759">
        <v>5614</v>
      </c>
      <c r="J759">
        <v>5319</v>
      </c>
      <c r="K759">
        <v>5210</v>
      </c>
      <c r="L759">
        <v>6337</v>
      </c>
      <c r="M759">
        <v>6905</v>
      </c>
      <c r="N759">
        <v>6844</v>
      </c>
      <c r="O759">
        <v>6062</v>
      </c>
      <c r="P759">
        <v>5868</v>
      </c>
      <c r="Q759">
        <v>6375</v>
      </c>
      <c r="R759">
        <v>4393</v>
      </c>
      <c r="S759">
        <v>3281</v>
      </c>
      <c r="T759">
        <v>3104</v>
      </c>
      <c r="X759">
        <f t="shared" si="314"/>
        <v>24.227786021743018</v>
      </c>
      <c r="Y759">
        <f t="shared" si="315"/>
        <v>4.7064271356255061</v>
      </c>
      <c r="Z759">
        <f t="shared" si="316"/>
        <v>4.7011650301518646</v>
      </c>
      <c r="AA759">
        <f t="shared" si="317"/>
        <v>5.2799966322524972</v>
      </c>
      <c r="AB759">
        <f t="shared" si="318"/>
        <v>5.9082920258053653</v>
      </c>
      <c r="AC759">
        <f t="shared" si="319"/>
        <v>5.5978278028604809</v>
      </c>
      <c r="AD759">
        <f t="shared" si="320"/>
        <v>5.4831139035350827</v>
      </c>
      <c r="AE759">
        <f t="shared" si="321"/>
        <v>6.6691924772940148</v>
      </c>
      <c r="AF759">
        <f t="shared" si="322"/>
        <v>7.2669676590997589</v>
      </c>
      <c r="AG759">
        <f t="shared" si="323"/>
        <v>7.2027699723213248</v>
      </c>
      <c r="AH759">
        <f t="shared" si="324"/>
        <v>6.3797766762436989</v>
      </c>
      <c r="AI759">
        <f t="shared" si="325"/>
        <v>6.175606983866385</v>
      </c>
      <c r="AJ759">
        <f t="shared" si="326"/>
        <v>6.709184478893695</v>
      </c>
      <c r="AK759">
        <f t="shared" si="327"/>
        <v>4.6232858691419612</v>
      </c>
      <c r="AL759">
        <f t="shared" si="328"/>
        <v>3.4529936118039548</v>
      </c>
      <c r="AM759">
        <f t="shared" si="329"/>
        <v>3.266715078037024</v>
      </c>
    </row>
    <row r="760" spans="1:39" x14ac:dyDescent="0.3">
      <c r="A760" t="s">
        <v>296</v>
      </c>
      <c r="B760" t="str">
        <f>VLOOKUP($A760,classification!$A$1:$D$339,2,FALSE)</f>
        <v>Predominantly Rural</v>
      </c>
      <c r="C760" t="str">
        <f>VLOOKUP($A760,classification!$A$1:$D$339,4,FALSE)</f>
        <v>Shire District</v>
      </c>
      <c r="D760">
        <v>142424</v>
      </c>
      <c r="E760">
        <v>32988</v>
      </c>
      <c r="F760">
        <v>7423</v>
      </c>
      <c r="G760">
        <v>5825</v>
      </c>
      <c r="H760">
        <v>6781</v>
      </c>
      <c r="I760">
        <v>7614</v>
      </c>
      <c r="J760">
        <v>8151</v>
      </c>
      <c r="K760">
        <v>8123</v>
      </c>
      <c r="L760">
        <v>10127</v>
      </c>
      <c r="M760">
        <v>10788</v>
      </c>
      <c r="N760">
        <v>10693</v>
      </c>
      <c r="O760">
        <v>9399</v>
      </c>
      <c r="P760">
        <v>8948</v>
      </c>
      <c r="Q760">
        <v>9238</v>
      </c>
      <c r="R760">
        <v>6344</v>
      </c>
      <c r="S760">
        <v>4287</v>
      </c>
      <c r="T760">
        <v>4171</v>
      </c>
      <c r="X760">
        <f t="shared" si="314"/>
        <v>23.161826658428353</v>
      </c>
      <c r="Y760">
        <f t="shared" si="315"/>
        <v>5.211902488344661</v>
      </c>
      <c r="Z760">
        <f t="shared" si="316"/>
        <v>4.0899005785541762</v>
      </c>
      <c r="AA760">
        <f t="shared" si="317"/>
        <v>4.761135763635342</v>
      </c>
      <c r="AB760">
        <f t="shared" si="318"/>
        <v>5.3460090995899572</v>
      </c>
      <c r="AC760">
        <f t="shared" si="319"/>
        <v>5.723052294557097</v>
      </c>
      <c r="AD760">
        <f t="shared" si="320"/>
        <v>5.7033926866258495</v>
      </c>
      <c r="AE760">
        <f t="shared" si="321"/>
        <v>7.1104589114194239</v>
      </c>
      <c r="AF760">
        <f t="shared" si="322"/>
        <v>7.5745660843678033</v>
      </c>
      <c r="AG760">
        <f t="shared" si="323"/>
        <v>7.5078638431724993</v>
      </c>
      <c r="AH760">
        <f t="shared" si="324"/>
        <v>6.5993091052069879</v>
      </c>
      <c r="AI760">
        <f t="shared" si="325"/>
        <v>6.2826489917429651</v>
      </c>
      <c r="AJ760">
        <f t="shared" si="326"/>
        <v>6.4862663596023138</v>
      </c>
      <c r="AK760">
        <f t="shared" si="327"/>
        <v>4.4543054541369429</v>
      </c>
      <c r="AL760">
        <f t="shared" si="328"/>
        <v>3.0100264000449362</v>
      </c>
      <c r="AM760">
        <f t="shared" si="329"/>
        <v>2.9285794529011966</v>
      </c>
    </row>
    <row r="761" spans="1:39" x14ac:dyDescent="0.3">
      <c r="A761" t="s">
        <v>297</v>
      </c>
      <c r="B761" t="str">
        <f>VLOOKUP($A761,classification!$A$1:$D$339,2,FALSE)</f>
        <v>Predominantly Rural</v>
      </c>
      <c r="C761" t="str">
        <f>VLOOKUP($A761,classification!$A$1:$D$339,4,FALSE)</f>
        <v>Shire District</v>
      </c>
      <c r="D761">
        <v>95667</v>
      </c>
      <c r="E761">
        <v>23717</v>
      </c>
      <c r="F761">
        <v>4747</v>
      </c>
      <c r="G761">
        <v>4255</v>
      </c>
      <c r="H761">
        <v>4843</v>
      </c>
      <c r="I761">
        <v>4841</v>
      </c>
      <c r="J761">
        <v>5018</v>
      </c>
      <c r="K761">
        <v>4865</v>
      </c>
      <c r="L761">
        <v>6338</v>
      </c>
      <c r="M761">
        <v>7288</v>
      </c>
      <c r="N761">
        <v>7569</v>
      </c>
      <c r="O761">
        <v>6739</v>
      </c>
      <c r="P761">
        <v>6502</v>
      </c>
      <c r="Q761">
        <v>6744</v>
      </c>
      <c r="R761">
        <v>4661</v>
      </c>
      <c r="S761">
        <v>3157</v>
      </c>
      <c r="T761">
        <v>2653</v>
      </c>
      <c r="X761">
        <f t="shared" si="314"/>
        <v>24.791202818108648</v>
      </c>
      <c r="Y761">
        <f t="shared" si="315"/>
        <v>4.9620036167121366</v>
      </c>
      <c r="Z761">
        <f t="shared" si="316"/>
        <v>4.4477196943564659</v>
      </c>
      <c r="AA761">
        <f t="shared" si="317"/>
        <v>5.062351699123</v>
      </c>
      <c r="AB761">
        <f t="shared" si="318"/>
        <v>5.0602611140727731</v>
      </c>
      <c r="AC761">
        <f t="shared" si="319"/>
        <v>5.2452778910178015</v>
      </c>
      <c r="AD761">
        <f t="shared" si="320"/>
        <v>5.0853481346754892</v>
      </c>
      <c r="AE761">
        <f t="shared" si="321"/>
        <v>6.6250640241671634</v>
      </c>
      <c r="AF761">
        <f t="shared" si="322"/>
        <v>7.6180919230246582</v>
      </c>
      <c r="AG761">
        <f t="shared" si="323"/>
        <v>7.9118191225814547</v>
      </c>
      <c r="AH761">
        <f t="shared" si="324"/>
        <v>7.0442263267375376</v>
      </c>
      <c r="AI761">
        <f t="shared" si="325"/>
        <v>6.7964919982857204</v>
      </c>
      <c r="AJ761">
        <f t="shared" si="326"/>
        <v>7.0494527893631034</v>
      </c>
      <c r="AK761">
        <f t="shared" si="327"/>
        <v>4.8721084595524058</v>
      </c>
      <c r="AL761">
        <f t="shared" si="328"/>
        <v>3.2999885017822237</v>
      </c>
      <c r="AM761">
        <f t="shared" si="329"/>
        <v>2.7731610691251949</v>
      </c>
    </row>
    <row r="762" spans="1:39" x14ac:dyDescent="0.3">
      <c r="A762" t="s">
        <v>298</v>
      </c>
      <c r="B762" t="str">
        <f>VLOOKUP($A762,classification!$A$1:$D$339,2,FALSE)</f>
        <v>Predominantly Urban</v>
      </c>
      <c r="C762" t="str">
        <f>VLOOKUP($A762,classification!$A$1:$D$339,4,FALSE)</f>
        <v>Shire District</v>
      </c>
      <c r="D762">
        <v>72218</v>
      </c>
      <c r="E762">
        <v>10249</v>
      </c>
      <c r="F762">
        <v>3830</v>
      </c>
      <c r="G762">
        <v>3540</v>
      </c>
      <c r="H762">
        <v>4744</v>
      </c>
      <c r="I762">
        <v>5614</v>
      </c>
      <c r="J762">
        <v>5762</v>
      </c>
      <c r="K762">
        <v>4749</v>
      </c>
      <c r="L762">
        <v>4536</v>
      </c>
      <c r="M762">
        <v>5156</v>
      </c>
      <c r="N762">
        <v>4773</v>
      </c>
      <c r="O762">
        <v>3860</v>
      </c>
      <c r="P762">
        <v>3172</v>
      </c>
      <c r="Q762">
        <v>2793</v>
      </c>
      <c r="R762">
        <v>1880</v>
      </c>
      <c r="S762">
        <v>1333</v>
      </c>
      <c r="T762">
        <v>1071</v>
      </c>
      <c r="X762">
        <f t="shared" si="314"/>
        <v>14.191752748622227</v>
      </c>
      <c r="Y762">
        <f t="shared" si="315"/>
        <v>5.3033869672380849</v>
      </c>
      <c r="Z762">
        <f t="shared" si="316"/>
        <v>4.9018250297709711</v>
      </c>
      <c r="AA762">
        <f t="shared" si="317"/>
        <v>6.5689994184275387</v>
      </c>
      <c r="AB762">
        <f t="shared" si="318"/>
        <v>7.7736852308288791</v>
      </c>
      <c r="AC762">
        <f t="shared" si="319"/>
        <v>7.978620288570716</v>
      </c>
      <c r="AD762">
        <f t="shared" si="320"/>
        <v>6.5759229001080062</v>
      </c>
      <c r="AE762">
        <f t="shared" si="321"/>
        <v>6.2809825805200923</v>
      </c>
      <c r="AF762">
        <f t="shared" si="322"/>
        <v>7.1394943088980583</v>
      </c>
      <c r="AG762">
        <f t="shared" si="323"/>
        <v>6.6091556121742503</v>
      </c>
      <c r="AH762">
        <f t="shared" si="324"/>
        <v>5.3449278573208892</v>
      </c>
      <c r="AI762">
        <f t="shared" si="325"/>
        <v>4.3922567780885649</v>
      </c>
      <c r="AJ762">
        <f t="shared" si="326"/>
        <v>3.8674568667091305</v>
      </c>
      <c r="AK762">
        <f t="shared" si="327"/>
        <v>2.6032291118557702</v>
      </c>
      <c r="AL762">
        <f t="shared" si="328"/>
        <v>1.8458002160126283</v>
      </c>
      <c r="AM762">
        <f t="shared" si="329"/>
        <v>1.4830097759561329</v>
      </c>
    </row>
    <row r="763" spans="1:39" x14ac:dyDescent="0.3">
      <c r="A763" t="s">
        <v>299</v>
      </c>
      <c r="B763" t="str">
        <f>VLOOKUP($A763,classification!$A$1:$D$339,2,FALSE)</f>
        <v>Predominantly Rural</v>
      </c>
      <c r="C763" t="str">
        <f>VLOOKUP($A763,classification!$A$1:$D$339,4,FALSE)</f>
        <v>Shire District</v>
      </c>
      <c r="D763">
        <v>85950</v>
      </c>
      <c r="E763">
        <v>17684</v>
      </c>
      <c r="F763">
        <v>4482</v>
      </c>
      <c r="G763">
        <v>3928</v>
      </c>
      <c r="H763">
        <v>4751</v>
      </c>
      <c r="I763">
        <v>4729</v>
      </c>
      <c r="J763">
        <v>4968</v>
      </c>
      <c r="K763">
        <v>5017</v>
      </c>
      <c r="L763">
        <v>6236</v>
      </c>
      <c r="M763">
        <v>7095</v>
      </c>
      <c r="N763">
        <v>6479</v>
      </c>
      <c r="O763">
        <v>5510</v>
      </c>
      <c r="P763">
        <v>5106</v>
      </c>
      <c r="Q763">
        <v>5130</v>
      </c>
      <c r="R763">
        <v>3318</v>
      </c>
      <c r="S763">
        <v>2142</v>
      </c>
      <c r="T763">
        <v>1988</v>
      </c>
      <c r="X763">
        <f t="shared" si="314"/>
        <v>20.574752763234439</v>
      </c>
      <c r="Y763">
        <f t="shared" si="315"/>
        <v>5.2146596858638743</v>
      </c>
      <c r="Z763">
        <f t="shared" si="316"/>
        <v>4.5700988947062244</v>
      </c>
      <c r="AA763">
        <f t="shared" si="317"/>
        <v>5.5276323443862712</v>
      </c>
      <c r="AB763">
        <f t="shared" si="318"/>
        <v>5.502036067481094</v>
      </c>
      <c r="AC763">
        <f t="shared" si="319"/>
        <v>5.7801047120418847</v>
      </c>
      <c r="AD763">
        <f t="shared" si="320"/>
        <v>5.8371146015125071</v>
      </c>
      <c r="AE763">
        <f t="shared" si="321"/>
        <v>7.2553810354857475</v>
      </c>
      <c r="AF763">
        <f t="shared" si="322"/>
        <v>8.2547993019197214</v>
      </c>
      <c r="AG763">
        <f t="shared" si="323"/>
        <v>7.5381035485747532</v>
      </c>
      <c r="AH763">
        <f t="shared" si="324"/>
        <v>6.4107038976148925</v>
      </c>
      <c r="AI763">
        <f t="shared" si="325"/>
        <v>5.9406631762652706</v>
      </c>
      <c r="AJ763">
        <f t="shared" si="326"/>
        <v>5.9685863874345548</v>
      </c>
      <c r="AK763">
        <f t="shared" si="327"/>
        <v>3.8603839441535777</v>
      </c>
      <c r="AL763">
        <f t="shared" si="328"/>
        <v>2.4921465968586389</v>
      </c>
      <c r="AM763">
        <f t="shared" si="329"/>
        <v>2.3129726585223969</v>
      </c>
    </row>
    <row r="764" spans="1:39" x14ac:dyDescent="0.3">
      <c r="A764" t="s">
        <v>300</v>
      </c>
      <c r="B764" t="str">
        <f>VLOOKUP($A764,classification!$A$1:$D$339,2,FALSE)</f>
        <v>Predominantly Rural</v>
      </c>
      <c r="C764" t="str">
        <f>VLOOKUP($A764,classification!$A$1:$D$339,4,FALSE)</f>
        <v>Shire District</v>
      </c>
      <c r="D764">
        <v>94527</v>
      </c>
      <c r="E764">
        <v>20029</v>
      </c>
      <c r="F764">
        <v>5396</v>
      </c>
      <c r="G764">
        <v>4397</v>
      </c>
      <c r="H764">
        <v>4866</v>
      </c>
      <c r="I764">
        <v>5165</v>
      </c>
      <c r="J764">
        <v>5454</v>
      </c>
      <c r="K764">
        <v>5549</v>
      </c>
      <c r="L764">
        <v>7061</v>
      </c>
      <c r="M764">
        <v>7641</v>
      </c>
      <c r="N764">
        <v>6758</v>
      </c>
      <c r="O764">
        <v>5583</v>
      </c>
      <c r="P764">
        <v>5704</v>
      </c>
      <c r="Q764">
        <v>5753</v>
      </c>
      <c r="R764">
        <v>3561</v>
      </c>
      <c r="S764">
        <v>2478</v>
      </c>
      <c r="T764">
        <v>2533</v>
      </c>
      <c r="X764">
        <f t="shared" si="314"/>
        <v>21.188655093253779</v>
      </c>
      <c r="Y764">
        <f t="shared" si="315"/>
        <v>5.7084219323579504</v>
      </c>
      <c r="Z764">
        <f t="shared" si="316"/>
        <v>4.6515810297586935</v>
      </c>
      <c r="AA764">
        <f t="shared" si="317"/>
        <v>5.1477355676156016</v>
      </c>
      <c r="AB764">
        <f t="shared" si="318"/>
        <v>5.4640473092343989</v>
      </c>
      <c r="AC764">
        <f t="shared" si="319"/>
        <v>5.7697800628391889</v>
      </c>
      <c r="AD764">
        <f t="shared" si="320"/>
        <v>5.8702804489722515</v>
      </c>
      <c r="AE764">
        <f t="shared" si="321"/>
        <v>7.4698234366900467</v>
      </c>
      <c r="AF764">
        <f t="shared" si="322"/>
        <v>8.0834047415024273</v>
      </c>
      <c r="AG764">
        <f t="shared" si="323"/>
        <v>7.1492800998656465</v>
      </c>
      <c r="AH764">
        <f t="shared" si="324"/>
        <v>5.9062490082198735</v>
      </c>
      <c r="AI764">
        <f t="shared" si="325"/>
        <v>6.0342547631893533</v>
      </c>
      <c r="AJ764">
        <f t="shared" si="326"/>
        <v>6.0860918044579853</v>
      </c>
      <c r="AK764">
        <f t="shared" si="327"/>
        <v>3.7671776317877432</v>
      </c>
      <c r="AL764">
        <f t="shared" si="328"/>
        <v>2.6214732298708308</v>
      </c>
      <c r="AM764">
        <f t="shared" si="329"/>
        <v>2.6796576639478666</v>
      </c>
    </row>
    <row r="765" spans="1:39" x14ac:dyDescent="0.3">
      <c r="A765" t="s">
        <v>301</v>
      </c>
      <c r="B765" t="str">
        <f>VLOOKUP($A765,classification!$A$1:$D$339,2,FALSE)</f>
        <v>Predominantly Urban</v>
      </c>
      <c r="C765" t="str">
        <f>VLOOKUP($A765,classification!$A$1:$D$339,4,FALSE)</f>
        <v>Shire District</v>
      </c>
      <c r="D765">
        <v>101776</v>
      </c>
      <c r="E765">
        <v>19010</v>
      </c>
      <c r="F765">
        <v>5487</v>
      </c>
      <c r="G765">
        <v>4667</v>
      </c>
      <c r="H765">
        <v>6046</v>
      </c>
      <c r="I765">
        <v>6575</v>
      </c>
      <c r="J765">
        <v>6688</v>
      </c>
      <c r="K765">
        <v>6510</v>
      </c>
      <c r="L765">
        <v>7379</v>
      </c>
      <c r="M765">
        <v>7518</v>
      </c>
      <c r="N765">
        <v>6669</v>
      </c>
      <c r="O765">
        <v>5440</v>
      </c>
      <c r="P765">
        <v>5256</v>
      </c>
      <c r="Q765">
        <v>5492</v>
      </c>
      <c r="R765">
        <v>3533</v>
      </c>
      <c r="S765">
        <v>2423</v>
      </c>
      <c r="T765">
        <v>2306</v>
      </c>
      <c r="X765">
        <f t="shared" si="314"/>
        <v>18.6782738563119</v>
      </c>
      <c r="Y765">
        <f t="shared" si="315"/>
        <v>5.3912513755698788</v>
      </c>
      <c r="Z765">
        <f t="shared" si="316"/>
        <v>4.585560446470681</v>
      </c>
      <c r="AA765">
        <f t="shared" si="317"/>
        <v>5.9404967772362838</v>
      </c>
      <c r="AB765">
        <f t="shared" si="318"/>
        <v>6.4602656814966197</v>
      </c>
      <c r="AC765">
        <f t="shared" si="319"/>
        <v>6.5712938217261438</v>
      </c>
      <c r="AD765">
        <f t="shared" si="320"/>
        <v>6.3963999371168052</v>
      </c>
      <c r="AE765">
        <f t="shared" si="321"/>
        <v>7.2502358119792483</v>
      </c>
      <c r="AF765">
        <f t="shared" si="322"/>
        <v>7.386810249960698</v>
      </c>
      <c r="AG765">
        <f t="shared" si="323"/>
        <v>6.5526253733689668</v>
      </c>
      <c r="AH765">
        <f t="shared" si="324"/>
        <v>5.3450715296337057</v>
      </c>
      <c r="AI765">
        <f t="shared" si="325"/>
        <v>5.1642823455431532</v>
      </c>
      <c r="AJ765">
        <f t="shared" si="326"/>
        <v>5.3961641251375569</v>
      </c>
      <c r="AK765">
        <f t="shared" si="327"/>
        <v>3.4713488445213017</v>
      </c>
      <c r="AL765">
        <f t="shared" si="328"/>
        <v>2.3807184404967772</v>
      </c>
      <c r="AM765">
        <f t="shared" si="329"/>
        <v>2.265760100613111</v>
      </c>
    </row>
    <row r="766" spans="1:39" x14ac:dyDescent="0.3">
      <c r="A766" t="s">
        <v>302</v>
      </c>
      <c r="B766" t="str">
        <f>VLOOKUP($A766,classification!$A$1:$D$339,2,FALSE)</f>
        <v>Predominantly Urban</v>
      </c>
      <c r="C766" t="str">
        <f>VLOOKUP($A766,classification!$A$1:$D$339,4,FALSE)</f>
        <v>Shire District</v>
      </c>
      <c r="D766">
        <v>224610</v>
      </c>
      <c r="E766">
        <v>34867</v>
      </c>
      <c r="F766">
        <v>12714</v>
      </c>
      <c r="G766">
        <v>13792</v>
      </c>
      <c r="H766">
        <v>14285</v>
      </c>
      <c r="I766">
        <v>16077</v>
      </c>
      <c r="J766">
        <v>16830</v>
      </c>
      <c r="K766">
        <v>14686</v>
      </c>
      <c r="L766">
        <v>15138</v>
      </c>
      <c r="M766">
        <v>14795</v>
      </c>
      <c r="N766">
        <v>13703</v>
      </c>
      <c r="O766">
        <v>11179</v>
      </c>
      <c r="P766">
        <v>10019</v>
      </c>
      <c r="Q766">
        <v>9482</v>
      </c>
      <c r="R766">
        <v>6217</v>
      </c>
      <c r="S766">
        <v>4569</v>
      </c>
      <c r="T766">
        <v>4580</v>
      </c>
      <c r="X766">
        <f t="shared" si="314"/>
        <v>15.523351587195583</v>
      </c>
      <c r="Y766">
        <f t="shared" si="315"/>
        <v>5.6604781621477231</v>
      </c>
      <c r="Z766">
        <f t="shared" si="316"/>
        <v>6.1404211744802097</v>
      </c>
      <c r="AA766">
        <f t="shared" si="317"/>
        <v>6.3599127376341213</v>
      </c>
      <c r="AB766">
        <f t="shared" si="318"/>
        <v>7.1577400828102045</v>
      </c>
      <c r="AC766">
        <f t="shared" si="319"/>
        <v>7.4929878455990382</v>
      </c>
      <c r="AD766">
        <f t="shared" si="320"/>
        <v>6.5384444147633678</v>
      </c>
      <c r="AE766">
        <f t="shared" si="321"/>
        <v>6.739682115667156</v>
      </c>
      <c r="AF766">
        <f t="shared" si="322"/>
        <v>6.5869729753795472</v>
      </c>
      <c r="AG766">
        <f t="shared" si="323"/>
        <v>6.1007969369128716</v>
      </c>
      <c r="AH766">
        <f t="shared" si="324"/>
        <v>4.9770713681492369</v>
      </c>
      <c r="AI766">
        <f t="shared" si="325"/>
        <v>4.4606206313165044</v>
      </c>
      <c r="AJ766">
        <f t="shared" si="326"/>
        <v>4.2215395574551442</v>
      </c>
      <c r="AK766">
        <f t="shared" si="327"/>
        <v>2.7679088197319799</v>
      </c>
      <c r="AL766">
        <f t="shared" si="328"/>
        <v>2.0341926005075464</v>
      </c>
      <c r="AM766">
        <f t="shared" si="329"/>
        <v>2.0390899781844087</v>
      </c>
    </row>
    <row r="767" spans="1:39" x14ac:dyDescent="0.3">
      <c r="A767" t="s">
        <v>303</v>
      </c>
      <c r="B767" t="str">
        <f>VLOOKUP($A767,classification!$A$1:$D$339,2,FALSE)</f>
        <v>Predominantly Rural</v>
      </c>
      <c r="C767" t="str">
        <f>VLOOKUP($A767,classification!$A$1:$D$339,4,FALSE)</f>
        <v>Shire District</v>
      </c>
      <c r="D767">
        <v>94490</v>
      </c>
      <c r="E767">
        <v>19309</v>
      </c>
      <c r="F767">
        <v>5055</v>
      </c>
      <c r="G767">
        <v>3939</v>
      </c>
      <c r="H767">
        <v>4799</v>
      </c>
      <c r="I767">
        <v>5045</v>
      </c>
      <c r="J767">
        <v>5624</v>
      </c>
      <c r="K767">
        <v>5851</v>
      </c>
      <c r="L767">
        <v>7255</v>
      </c>
      <c r="M767">
        <v>7697</v>
      </c>
      <c r="N767">
        <v>7230</v>
      </c>
      <c r="O767">
        <v>5829</v>
      </c>
      <c r="P767">
        <v>5242</v>
      </c>
      <c r="Q767">
        <v>5804</v>
      </c>
      <c r="R767">
        <v>3610</v>
      </c>
      <c r="S767">
        <v>2372</v>
      </c>
      <c r="T767">
        <v>2281</v>
      </c>
      <c r="X767">
        <f t="shared" si="314"/>
        <v>20.434966663138958</v>
      </c>
      <c r="Y767">
        <f t="shared" si="315"/>
        <v>5.3497724626944647</v>
      </c>
      <c r="Z767">
        <f t="shared" si="316"/>
        <v>4.1686951000105834</v>
      </c>
      <c r="AA767">
        <f t="shared" si="317"/>
        <v>5.0788443221504922</v>
      </c>
      <c r="AB767">
        <f t="shared" si="318"/>
        <v>5.3391893322044659</v>
      </c>
      <c r="AC767">
        <f t="shared" si="319"/>
        <v>5.9519525875754047</v>
      </c>
      <c r="AD767">
        <f t="shared" si="320"/>
        <v>6.1921896496983804</v>
      </c>
      <c r="AE767">
        <f t="shared" si="321"/>
        <v>7.6780611704942325</v>
      </c>
      <c r="AF767">
        <f t="shared" si="322"/>
        <v>8.1458355381521859</v>
      </c>
      <c r="AG767">
        <f t="shared" si="323"/>
        <v>7.6516033442692351</v>
      </c>
      <c r="AH767">
        <f t="shared" si="324"/>
        <v>6.1689067626203835</v>
      </c>
      <c r="AI767">
        <f t="shared" si="325"/>
        <v>5.5476770028574451</v>
      </c>
      <c r="AJ767">
        <f t="shared" si="326"/>
        <v>6.142448936395386</v>
      </c>
      <c r="AK767">
        <f t="shared" si="327"/>
        <v>3.8205101068896181</v>
      </c>
      <c r="AL767">
        <f t="shared" si="328"/>
        <v>2.5103185522277491</v>
      </c>
      <c r="AM767">
        <f t="shared" si="329"/>
        <v>2.4140120647687584</v>
      </c>
    </row>
    <row r="768" spans="1:39" x14ac:dyDescent="0.3">
      <c r="A768" t="s">
        <v>304</v>
      </c>
      <c r="B768" t="str">
        <f>VLOOKUP($A768,classification!$A$1:$D$339,2,FALSE)</f>
        <v>Urban with Significant Rural</v>
      </c>
      <c r="C768" t="str">
        <f>VLOOKUP($A768,classification!$A$1:$D$339,4,FALSE)</f>
        <v>Shire District</v>
      </c>
      <c r="D768">
        <v>79707</v>
      </c>
      <c r="E768">
        <v>15534</v>
      </c>
      <c r="F768">
        <v>4433</v>
      </c>
      <c r="G768">
        <v>3796</v>
      </c>
      <c r="H768">
        <v>4142</v>
      </c>
      <c r="I768">
        <v>4817</v>
      </c>
      <c r="J768">
        <v>5177</v>
      </c>
      <c r="K768">
        <v>4760</v>
      </c>
      <c r="L768">
        <v>5631</v>
      </c>
      <c r="M768">
        <v>5890</v>
      </c>
      <c r="N768">
        <v>5311</v>
      </c>
      <c r="O768">
        <v>4633</v>
      </c>
      <c r="P768">
        <v>4402</v>
      </c>
      <c r="Q768">
        <v>4464</v>
      </c>
      <c r="R768">
        <v>2947</v>
      </c>
      <c r="S768">
        <v>1906</v>
      </c>
      <c r="T768">
        <v>1815</v>
      </c>
      <c r="X768">
        <f t="shared" si="314"/>
        <v>19.48887801573262</v>
      </c>
      <c r="Y768">
        <f t="shared" si="315"/>
        <v>5.5616194311666476</v>
      </c>
      <c r="Z768">
        <f t="shared" si="316"/>
        <v>4.7624424454564842</v>
      </c>
      <c r="AA768">
        <f t="shared" si="317"/>
        <v>5.1965322995470915</v>
      </c>
      <c r="AB768">
        <f t="shared" si="318"/>
        <v>6.0433838935099802</v>
      </c>
      <c r="AC768">
        <f t="shared" si="319"/>
        <v>6.4950380769568543</v>
      </c>
      <c r="AD768">
        <f t="shared" si="320"/>
        <v>5.9718719811308922</v>
      </c>
      <c r="AE768">
        <f t="shared" si="321"/>
        <v>7.0646241860815238</v>
      </c>
      <c r="AF768">
        <f t="shared" si="322"/>
        <v>7.3895642791724692</v>
      </c>
      <c r="AG768">
        <f t="shared" si="323"/>
        <v>6.6631538007954134</v>
      </c>
      <c r="AH768">
        <f t="shared" si="324"/>
        <v>5.8125384219704666</v>
      </c>
      <c r="AI768">
        <f t="shared" si="325"/>
        <v>5.5227269875920557</v>
      </c>
      <c r="AJ768">
        <f t="shared" si="326"/>
        <v>5.6005118747412395</v>
      </c>
      <c r="AK768">
        <f t="shared" si="327"/>
        <v>3.6972913294942726</v>
      </c>
      <c r="AL768">
        <f t="shared" si="328"/>
        <v>2.3912579823603948</v>
      </c>
      <c r="AM768">
        <f t="shared" si="329"/>
        <v>2.2770898415446572</v>
      </c>
    </row>
    <row r="769" spans="1:39" x14ac:dyDescent="0.3">
      <c r="A769" t="s">
        <v>305</v>
      </c>
      <c r="B769" t="str">
        <f>VLOOKUP($A769,classification!$A$1:$D$339,2,FALSE)</f>
        <v>Predominantly Urban</v>
      </c>
      <c r="C769" t="str">
        <f>VLOOKUP($A769,classification!$A$1:$D$339,4,FALSE)</f>
        <v>Shire District</v>
      </c>
      <c r="D769">
        <v>127918</v>
      </c>
      <c r="E769">
        <v>24786</v>
      </c>
      <c r="F769">
        <v>6689</v>
      </c>
      <c r="G769">
        <v>6864</v>
      </c>
      <c r="H769">
        <v>8207</v>
      </c>
      <c r="I769">
        <v>8551</v>
      </c>
      <c r="J769">
        <v>7981</v>
      </c>
      <c r="K769">
        <v>7201</v>
      </c>
      <c r="L769">
        <v>8884</v>
      </c>
      <c r="M769">
        <v>9618</v>
      </c>
      <c r="N769">
        <v>9015</v>
      </c>
      <c r="O769">
        <v>7297</v>
      </c>
      <c r="P769">
        <v>6923</v>
      </c>
      <c r="Q769">
        <v>6681</v>
      </c>
      <c r="R769">
        <v>5081</v>
      </c>
      <c r="S769">
        <v>3345</v>
      </c>
      <c r="T769">
        <v>2756</v>
      </c>
      <c r="X769">
        <f t="shared" si="314"/>
        <v>19.376475554652199</v>
      </c>
      <c r="Y769">
        <f t="shared" si="315"/>
        <v>5.229131162150753</v>
      </c>
      <c r="Z769">
        <f t="shared" si="316"/>
        <v>5.3659375537453684</v>
      </c>
      <c r="AA769">
        <f t="shared" si="317"/>
        <v>6.4158288903829019</v>
      </c>
      <c r="AB769">
        <f t="shared" si="318"/>
        <v>6.6847511687174599</v>
      </c>
      <c r="AC769">
        <f t="shared" si="319"/>
        <v>6.2391532075235698</v>
      </c>
      <c r="AD769">
        <f t="shared" si="320"/>
        <v>5.6293875764161418</v>
      </c>
      <c r="AE769">
        <f t="shared" si="321"/>
        <v>6.9450741881517848</v>
      </c>
      <c r="AF769">
        <f t="shared" si="322"/>
        <v>7.5188792820400572</v>
      </c>
      <c r="AG769">
        <f t="shared" si="323"/>
        <v>7.047483544145468</v>
      </c>
      <c r="AH769">
        <f t="shared" si="324"/>
        <v>5.7044356540909016</v>
      </c>
      <c r="AI769">
        <f t="shared" si="325"/>
        <v>5.4120608514829813</v>
      </c>
      <c r="AJ769">
        <f t="shared" si="326"/>
        <v>5.2228771556778559</v>
      </c>
      <c r="AK769">
        <f t="shared" si="327"/>
        <v>3.9720758610985163</v>
      </c>
      <c r="AL769">
        <f t="shared" si="328"/>
        <v>2.6149564564799324</v>
      </c>
      <c r="AM769">
        <f t="shared" si="329"/>
        <v>2.154505229912913</v>
      </c>
    </row>
    <row r="770" spans="1:39" x14ac:dyDescent="0.3">
      <c r="A770" t="s">
        <v>306</v>
      </c>
      <c r="B770" t="str">
        <f>VLOOKUP($A770,classification!$A$1:$D$339,2,FALSE)</f>
        <v>Predominantly Rural</v>
      </c>
      <c r="C770" t="str">
        <f>VLOOKUP($A770,classification!$A$1:$D$339,4,FALSE)</f>
        <v>Shire District</v>
      </c>
      <c r="D770">
        <v>117459</v>
      </c>
      <c r="E770">
        <v>26035</v>
      </c>
      <c r="F770">
        <v>5959</v>
      </c>
      <c r="G770">
        <v>5917</v>
      </c>
      <c r="H770">
        <v>6588</v>
      </c>
      <c r="I770">
        <v>6373</v>
      </c>
      <c r="J770">
        <v>6595</v>
      </c>
      <c r="K770">
        <v>6466</v>
      </c>
      <c r="L770">
        <v>8066</v>
      </c>
      <c r="M770">
        <v>9141</v>
      </c>
      <c r="N770">
        <v>8877</v>
      </c>
      <c r="O770">
        <v>7671</v>
      </c>
      <c r="P770">
        <v>7093</v>
      </c>
      <c r="Q770">
        <v>7305</v>
      </c>
      <c r="R770">
        <v>5032</v>
      </c>
      <c r="S770">
        <v>3450</v>
      </c>
      <c r="T770">
        <v>3155</v>
      </c>
      <c r="X770">
        <f t="shared" si="314"/>
        <v>22.165181041895469</v>
      </c>
      <c r="Y770">
        <f t="shared" si="315"/>
        <v>5.0732596054793584</v>
      </c>
      <c r="Z770">
        <f t="shared" si="316"/>
        <v>5.0375024476625887</v>
      </c>
      <c r="AA770">
        <f t="shared" si="317"/>
        <v>5.6087656118305107</v>
      </c>
      <c r="AB770">
        <f t="shared" si="318"/>
        <v>5.4257230182446641</v>
      </c>
      <c r="AC770">
        <f t="shared" si="319"/>
        <v>5.6147251381333056</v>
      </c>
      <c r="AD770">
        <f t="shared" si="320"/>
        <v>5.5048995819817979</v>
      </c>
      <c r="AE770">
        <f t="shared" si="321"/>
        <v>6.8670770226206592</v>
      </c>
      <c r="AF770">
        <f t="shared" si="322"/>
        <v>7.7822899905498941</v>
      </c>
      <c r="AG770">
        <f t="shared" si="323"/>
        <v>7.557530712844482</v>
      </c>
      <c r="AH770">
        <f t="shared" si="324"/>
        <v>6.5307894669629398</v>
      </c>
      <c r="AI770">
        <f t="shared" si="325"/>
        <v>6.0387028665321516</v>
      </c>
      <c r="AJ770">
        <f t="shared" si="326"/>
        <v>6.2191913774168004</v>
      </c>
      <c r="AK770">
        <f t="shared" si="327"/>
        <v>4.2840480508092185</v>
      </c>
      <c r="AL770">
        <f t="shared" si="328"/>
        <v>2.9371951063775446</v>
      </c>
      <c r="AM770">
        <f t="shared" si="329"/>
        <v>2.6860436407597543</v>
      </c>
    </row>
    <row r="771" spans="1:39" x14ac:dyDescent="0.3">
      <c r="A771" t="s">
        <v>307</v>
      </c>
      <c r="B771" t="str">
        <f>VLOOKUP($A771,classification!$A$1:$D$339,2,FALSE)</f>
        <v>Predominantly Urban</v>
      </c>
      <c r="C771" t="str">
        <f>VLOOKUP($A771,classification!$A$1:$D$339,4,FALSE)</f>
        <v>Shire District</v>
      </c>
      <c r="D771">
        <v>114033</v>
      </c>
      <c r="E771">
        <v>24097</v>
      </c>
      <c r="F771">
        <v>5728</v>
      </c>
      <c r="G771">
        <v>6712</v>
      </c>
      <c r="H771">
        <v>7418</v>
      </c>
      <c r="I771">
        <v>7651</v>
      </c>
      <c r="J771">
        <v>6944</v>
      </c>
      <c r="K771">
        <v>6743</v>
      </c>
      <c r="L771">
        <v>7647</v>
      </c>
      <c r="M771">
        <v>8221</v>
      </c>
      <c r="N771">
        <v>7778</v>
      </c>
      <c r="O771">
        <v>6719</v>
      </c>
      <c r="P771">
        <v>6328</v>
      </c>
      <c r="Q771">
        <v>6657</v>
      </c>
      <c r="R771">
        <v>4624</v>
      </c>
      <c r="S771">
        <v>3344</v>
      </c>
      <c r="T771">
        <v>3144</v>
      </c>
      <c r="X771">
        <f t="shared" si="314"/>
        <v>21.131602255487447</v>
      </c>
      <c r="Y771">
        <f t="shared" si="315"/>
        <v>5.0231073461191063</v>
      </c>
      <c r="Z771">
        <f t="shared" si="316"/>
        <v>5.8860154516674994</v>
      </c>
      <c r="AA771">
        <f t="shared" si="317"/>
        <v>6.5051344786158394</v>
      </c>
      <c r="AB771">
        <f t="shared" si="318"/>
        <v>6.7094612962914244</v>
      </c>
      <c r="AC771">
        <f t="shared" si="319"/>
        <v>6.0894653302114303</v>
      </c>
      <c r="AD771">
        <f t="shared" si="320"/>
        <v>5.9132005647488004</v>
      </c>
      <c r="AE771">
        <f t="shared" si="321"/>
        <v>6.7059535397648053</v>
      </c>
      <c r="AF771">
        <f t="shared" si="322"/>
        <v>7.2093166013347014</v>
      </c>
      <c r="AG771">
        <f t="shared" si="323"/>
        <v>6.8208325660115934</v>
      </c>
      <c r="AH771">
        <f t="shared" si="324"/>
        <v>5.8921540255890843</v>
      </c>
      <c r="AI771">
        <f t="shared" si="325"/>
        <v>5.5492708251120293</v>
      </c>
      <c r="AJ771">
        <f t="shared" si="326"/>
        <v>5.8377837994264814</v>
      </c>
      <c r="AK771">
        <f t="shared" si="327"/>
        <v>4.0549665447721273</v>
      </c>
      <c r="AL771">
        <f t="shared" si="328"/>
        <v>2.9324844562538912</v>
      </c>
      <c r="AM771">
        <f t="shared" si="329"/>
        <v>2.7570966299229172</v>
      </c>
    </row>
    <row r="772" spans="1:39" x14ac:dyDescent="0.3">
      <c r="A772" t="s">
        <v>308</v>
      </c>
      <c r="B772" t="str">
        <f>VLOOKUP($A772,classification!$A$1:$D$339,2,FALSE)</f>
        <v>Predominantly Urban</v>
      </c>
      <c r="C772" t="str">
        <f>VLOOKUP($A772,classification!$A$1:$D$339,4,FALSE)</f>
        <v>Shire District</v>
      </c>
      <c r="D772">
        <v>117896</v>
      </c>
      <c r="E772">
        <v>24846</v>
      </c>
      <c r="F772">
        <v>5917</v>
      </c>
      <c r="G772">
        <v>5575</v>
      </c>
      <c r="H772">
        <v>7157</v>
      </c>
      <c r="I772">
        <v>7225</v>
      </c>
      <c r="J772">
        <v>7417</v>
      </c>
      <c r="K772">
        <v>7156</v>
      </c>
      <c r="L772">
        <v>8282</v>
      </c>
      <c r="M772">
        <v>8847</v>
      </c>
      <c r="N772">
        <v>8574</v>
      </c>
      <c r="O772">
        <v>7056</v>
      </c>
      <c r="P772">
        <v>6806</v>
      </c>
      <c r="Q772">
        <v>6783</v>
      </c>
      <c r="R772">
        <v>4586</v>
      </c>
      <c r="S772">
        <v>3617</v>
      </c>
      <c r="T772">
        <v>3054</v>
      </c>
      <c r="X772">
        <f t="shared" si="314"/>
        <v>21.074506344574878</v>
      </c>
      <c r="Y772">
        <f t="shared" si="315"/>
        <v>5.0188301553911918</v>
      </c>
      <c r="Z772">
        <f t="shared" si="316"/>
        <v>4.728743977743096</v>
      </c>
      <c r="AA772">
        <f t="shared" si="317"/>
        <v>6.0706046006649927</v>
      </c>
      <c r="AB772">
        <f t="shared" si="318"/>
        <v>6.1282825541154917</v>
      </c>
      <c r="AC772">
        <f t="shared" si="319"/>
        <v>6.2911379520933703</v>
      </c>
      <c r="AD772">
        <f t="shared" si="320"/>
        <v>6.0697563954671914</v>
      </c>
      <c r="AE772">
        <f t="shared" si="321"/>
        <v>7.0248354481916264</v>
      </c>
      <c r="AF772">
        <f t="shared" si="322"/>
        <v>7.5040713849494471</v>
      </c>
      <c r="AG772">
        <f t="shared" si="323"/>
        <v>7.2725113659496508</v>
      </c>
      <c r="AH772">
        <f t="shared" si="324"/>
        <v>5.9849358756870465</v>
      </c>
      <c r="AI772">
        <f t="shared" si="325"/>
        <v>5.7728845762366836</v>
      </c>
      <c r="AJ772">
        <f t="shared" si="326"/>
        <v>5.7533758566872502</v>
      </c>
      <c r="AK772">
        <f t="shared" si="327"/>
        <v>3.8898690371174593</v>
      </c>
      <c r="AL772">
        <f t="shared" si="328"/>
        <v>3.0679582004478525</v>
      </c>
      <c r="AM772">
        <f t="shared" si="329"/>
        <v>2.590418674085635</v>
      </c>
    </row>
    <row r="773" spans="1:39" x14ac:dyDescent="0.3">
      <c r="A773" t="s">
        <v>309</v>
      </c>
      <c r="B773" t="str">
        <f>VLOOKUP($A773,classification!$A$1:$D$339,2,FALSE)</f>
        <v>Predominantly Urban</v>
      </c>
      <c r="C773" t="str">
        <f>VLOOKUP($A773,classification!$A$1:$D$339,4,FALSE)</f>
        <v>Shire District</v>
      </c>
      <c r="D773">
        <v>109313</v>
      </c>
      <c r="E773">
        <v>21253</v>
      </c>
      <c r="F773">
        <v>5221</v>
      </c>
      <c r="G773">
        <v>5615</v>
      </c>
      <c r="H773">
        <v>7152</v>
      </c>
      <c r="I773">
        <v>7319</v>
      </c>
      <c r="J773">
        <v>7113</v>
      </c>
      <c r="K773">
        <v>6141</v>
      </c>
      <c r="L773">
        <v>7168</v>
      </c>
      <c r="M773">
        <v>8059</v>
      </c>
      <c r="N773">
        <v>7918</v>
      </c>
      <c r="O773">
        <v>6789</v>
      </c>
      <c r="P773">
        <v>6038</v>
      </c>
      <c r="Q773">
        <v>5733</v>
      </c>
      <c r="R773">
        <v>4000</v>
      </c>
      <c r="S773">
        <v>2868</v>
      </c>
      <c r="T773">
        <v>2614</v>
      </c>
      <c r="X773">
        <f t="shared" si="314"/>
        <v>19.442335312359919</v>
      </c>
      <c r="Y773">
        <f t="shared" si="315"/>
        <v>4.7761931334790919</v>
      </c>
      <c r="Z773">
        <f t="shared" si="316"/>
        <v>5.1366260188632644</v>
      </c>
      <c r="AA773">
        <f t="shared" si="317"/>
        <v>6.5426801935725853</v>
      </c>
      <c r="AB773">
        <f t="shared" si="318"/>
        <v>6.6954525079359275</v>
      </c>
      <c r="AC773">
        <f t="shared" si="319"/>
        <v>6.507002826745218</v>
      </c>
      <c r="AD773">
        <f t="shared" si="320"/>
        <v>5.6178130688939101</v>
      </c>
      <c r="AE773">
        <f t="shared" si="321"/>
        <v>6.5573170620145822</v>
      </c>
      <c r="AF773">
        <f t="shared" si="322"/>
        <v>7.3724076733782811</v>
      </c>
      <c r="AG773">
        <f t="shared" si="323"/>
        <v>7.2434202702331838</v>
      </c>
      <c r="AH773">
        <f t="shared" si="324"/>
        <v>6.2106062407947817</v>
      </c>
      <c r="AI773">
        <f t="shared" si="325"/>
        <v>5.5235882282985553</v>
      </c>
      <c r="AJ773">
        <f t="shared" si="326"/>
        <v>5.2445729236229912</v>
      </c>
      <c r="AK773">
        <f t="shared" si="327"/>
        <v>3.6592171104992088</v>
      </c>
      <c r="AL773">
        <f t="shared" si="328"/>
        <v>2.6236586682279328</v>
      </c>
      <c r="AM773">
        <f t="shared" si="329"/>
        <v>2.3912983817112328</v>
      </c>
    </row>
    <row r="774" spans="1:39" x14ac:dyDescent="0.3">
      <c r="A774" t="s">
        <v>310</v>
      </c>
      <c r="B774" t="str">
        <f>VLOOKUP($A774,classification!$A$1:$D$339,2,FALSE)</f>
        <v>Predominantly Rural</v>
      </c>
      <c r="C774" t="str">
        <f>VLOOKUP($A774,classification!$A$1:$D$339,4,FALSE)</f>
        <v>Shire District</v>
      </c>
      <c r="D774">
        <v>122421</v>
      </c>
      <c r="E774">
        <v>27086</v>
      </c>
      <c r="F774">
        <v>6316</v>
      </c>
      <c r="G774">
        <v>6037</v>
      </c>
      <c r="H774">
        <v>7033</v>
      </c>
      <c r="I774">
        <v>7027</v>
      </c>
      <c r="J774">
        <v>6832</v>
      </c>
      <c r="K774">
        <v>6711</v>
      </c>
      <c r="L774">
        <v>8275</v>
      </c>
      <c r="M774">
        <v>9430</v>
      </c>
      <c r="N774">
        <v>9011</v>
      </c>
      <c r="O774">
        <v>7986</v>
      </c>
      <c r="P774">
        <v>7296</v>
      </c>
      <c r="Q774">
        <v>7618</v>
      </c>
      <c r="R774">
        <v>5245</v>
      </c>
      <c r="S774">
        <v>3673</v>
      </c>
      <c r="T774">
        <v>3254</v>
      </c>
      <c r="X774">
        <f t="shared" si="314"/>
        <v>22.12528896186112</v>
      </c>
      <c r="Y774">
        <f t="shared" si="315"/>
        <v>5.1592455542758184</v>
      </c>
      <c r="Z774">
        <f t="shared" si="316"/>
        <v>4.9313434786515389</v>
      </c>
      <c r="AA774">
        <f t="shared" si="317"/>
        <v>5.7449293830306889</v>
      </c>
      <c r="AB774">
        <f t="shared" si="318"/>
        <v>5.740028263124791</v>
      </c>
      <c r="AC774">
        <f t="shared" si="319"/>
        <v>5.5807418661830894</v>
      </c>
      <c r="AD774">
        <f t="shared" si="320"/>
        <v>5.4819026147474696</v>
      </c>
      <c r="AE774">
        <f t="shared" si="321"/>
        <v>6.7594612035516786</v>
      </c>
      <c r="AF774">
        <f t="shared" si="322"/>
        <v>7.702926785437139</v>
      </c>
      <c r="AG774">
        <f t="shared" si="323"/>
        <v>7.3606652453418944</v>
      </c>
      <c r="AH774">
        <f t="shared" si="324"/>
        <v>6.523390594750901</v>
      </c>
      <c r="AI774">
        <f t="shared" si="325"/>
        <v>5.9597618055725734</v>
      </c>
      <c r="AJ774">
        <f t="shared" si="326"/>
        <v>6.2227885738557926</v>
      </c>
      <c r="AK774">
        <f t="shared" si="327"/>
        <v>4.2843956510729369</v>
      </c>
      <c r="AL774">
        <f t="shared" si="328"/>
        <v>3.0003022357275304</v>
      </c>
      <c r="AM774">
        <f t="shared" si="329"/>
        <v>2.6580406956322853</v>
      </c>
    </row>
    <row r="775" spans="1:39" x14ac:dyDescent="0.3">
      <c r="A775" t="s">
        <v>311</v>
      </c>
      <c r="B775" t="str">
        <f>VLOOKUP($A775,classification!$A$1:$D$339,2,FALSE)</f>
        <v>Predominantly Rural</v>
      </c>
      <c r="C775" t="str">
        <f>VLOOKUP($A775,classification!$A$1:$D$339,4,FALSE)</f>
        <v>Shire District</v>
      </c>
      <c r="D775">
        <v>119184</v>
      </c>
      <c r="E775">
        <v>25208</v>
      </c>
      <c r="F775">
        <v>6018</v>
      </c>
      <c r="G775">
        <v>6218</v>
      </c>
      <c r="H775">
        <v>6767</v>
      </c>
      <c r="I775">
        <v>6525</v>
      </c>
      <c r="J775">
        <v>7413</v>
      </c>
      <c r="K775">
        <v>7717</v>
      </c>
      <c r="L775">
        <v>8442</v>
      </c>
      <c r="M775">
        <v>8851</v>
      </c>
      <c r="N775">
        <v>8414</v>
      </c>
      <c r="O775">
        <v>6928</v>
      </c>
      <c r="P775">
        <v>6559</v>
      </c>
      <c r="Q775">
        <v>6784</v>
      </c>
      <c r="R775">
        <v>4707</v>
      </c>
      <c r="S775">
        <v>3476</v>
      </c>
      <c r="T775">
        <v>3682</v>
      </c>
      <c r="X775">
        <f t="shared" si="314"/>
        <v>21.150489998657537</v>
      </c>
      <c r="Y775">
        <f t="shared" si="315"/>
        <v>5.0493354812726539</v>
      </c>
      <c r="Z775">
        <f t="shared" si="316"/>
        <v>5.2171432407034501</v>
      </c>
      <c r="AA775">
        <f t="shared" si="317"/>
        <v>5.6777755403409857</v>
      </c>
      <c r="AB775">
        <f t="shared" si="318"/>
        <v>5.4747281514297219</v>
      </c>
      <c r="AC775">
        <f t="shared" si="319"/>
        <v>6.2197946033024571</v>
      </c>
      <c r="AD775">
        <f t="shared" si="320"/>
        <v>6.474862397637267</v>
      </c>
      <c r="AE775">
        <f t="shared" si="321"/>
        <v>7.0831655255739028</v>
      </c>
      <c r="AF775">
        <f t="shared" si="322"/>
        <v>7.4263323936098802</v>
      </c>
      <c r="AG775">
        <f t="shared" si="323"/>
        <v>7.0596724392535908</v>
      </c>
      <c r="AH775">
        <f t="shared" si="324"/>
        <v>5.8128607866827764</v>
      </c>
      <c r="AI775">
        <f t="shared" si="325"/>
        <v>5.5032554705329577</v>
      </c>
      <c r="AJ775">
        <f t="shared" si="326"/>
        <v>5.6920391998926032</v>
      </c>
      <c r="AK775">
        <f t="shared" si="327"/>
        <v>3.9493556182037857</v>
      </c>
      <c r="AL775">
        <f t="shared" si="328"/>
        <v>2.9164988589072358</v>
      </c>
      <c r="AM775">
        <f t="shared" si="329"/>
        <v>3.0893408511209559</v>
      </c>
    </row>
    <row r="776" spans="1:39" x14ac:dyDescent="0.3">
      <c r="A776" t="s">
        <v>312</v>
      </c>
      <c r="B776" t="str">
        <f>VLOOKUP($A776,classification!$A$1:$D$339,2,FALSE)</f>
        <v>Urban with Significant Rural</v>
      </c>
      <c r="C776" t="str">
        <f>VLOOKUP($A776,classification!$A$1:$D$339,4,FALSE)</f>
        <v>Shire District</v>
      </c>
      <c r="D776">
        <v>100762</v>
      </c>
      <c r="E776">
        <v>19339</v>
      </c>
      <c r="F776">
        <v>5161</v>
      </c>
      <c r="G776">
        <v>5377</v>
      </c>
      <c r="H776">
        <v>6700</v>
      </c>
      <c r="I776">
        <v>6798</v>
      </c>
      <c r="J776">
        <v>6560</v>
      </c>
      <c r="K776">
        <v>5653</v>
      </c>
      <c r="L776">
        <v>7321</v>
      </c>
      <c r="M776">
        <v>7891</v>
      </c>
      <c r="N776">
        <v>7103</v>
      </c>
      <c r="O776">
        <v>5934</v>
      </c>
      <c r="P776">
        <v>5386</v>
      </c>
      <c r="Q776">
        <v>5326</v>
      </c>
      <c r="R776">
        <v>3730</v>
      </c>
      <c r="S776">
        <v>2583</v>
      </c>
      <c r="T776">
        <v>2314</v>
      </c>
      <c r="X776">
        <f t="shared" si="314"/>
        <v>19.192751235584844</v>
      </c>
      <c r="Y776">
        <f t="shared" si="315"/>
        <v>5.1219705841487864</v>
      </c>
      <c r="Z776">
        <f t="shared" si="316"/>
        <v>5.3363371112125604</v>
      </c>
      <c r="AA776">
        <f t="shared" si="317"/>
        <v>6.6493320894781762</v>
      </c>
      <c r="AB776">
        <f t="shared" si="318"/>
        <v>6.7465909767571111</v>
      </c>
      <c r="AC776">
        <f t="shared" si="319"/>
        <v>6.5103908219368414</v>
      </c>
      <c r="AD776">
        <f t="shared" si="320"/>
        <v>5.6102498957940492</v>
      </c>
      <c r="AE776">
        <f t="shared" si="321"/>
        <v>7.2656358547865265</v>
      </c>
      <c r="AF776">
        <f t="shared" si="322"/>
        <v>7.831325301204819</v>
      </c>
      <c r="AG776">
        <f t="shared" si="323"/>
        <v>7.0492844524721621</v>
      </c>
      <c r="AH776">
        <f t="shared" si="324"/>
        <v>5.889124868502015</v>
      </c>
      <c r="AI776">
        <f t="shared" si="325"/>
        <v>5.3452690498402173</v>
      </c>
      <c r="AJ776">
        <f t="shared" si="326"/>
        <v>5.2857227923225025</v>
      </c>
      <c r="AK776">
        <f t="shared" si="327"/>
        <v>3.7017923423512831</v>
      </c>
      <c r="AL776">
        <f t="shared" si="328"/>
        <v>2.5634663861376312</v>
      </c>
      <c r="AM776">
        <f t="shared" si="329"/>
        <v>2.2965006649332089</v>
      </c>
    </row>
    <row r="777" spans="1:39" x14ac:dyDescent="0.3">
      <c r="A777" t="s">
        <v>313</v>
      </c>
      <c r="B777" t="str">
        <f>VLOOKUP($A777,classification!$A$1:$D$339,2,FALSE)</f>
        <v>Urban with Significant Rural</v>
      </c>
      <c r="C777" t="str">
        <f>VLOOKUP($A777,classification!$A$1:$D$339,4,FALSE)</f>
        <v>Shire District</v>
      </c>
      <c r="D777">
        <v>119754</v>
      </c>
      <c r="E777">
        <v>23081</v>
      </c>
      <c r="F777">
        <v>6475</v>
      </c>
      <c r="G777">
        <v>6124</v>
      </c>
      <c r="H777">
        <v>7440</v>
      </c>
      <c r="I777">
        <v>7437</v>
      </c>
      <c r="J777">
        <v>7774</v>
      </c>
      <c r="K777">
        <v>6851</v>
      </c>
      <c r="L777">
        <v>8199</v>
      </c>
      <c r="M777">
        <v>8928</v>
      </c>
      <c r="N777">
        <v>8384</v>
      </c>
      <c r="O777">
        <v>7111</v>
      </c>
      <c r="P777">
        <v>6226</v>
      </c>
      <c r="Q777">
        <v>6144</v>
      </c>
      <c r="R777">
        <v>4601</v>
      </c>
      <c r="S777">
        <v>3175</v>
      </c>
      <c r="T777">
        <v>2935</v>
      </c>
      <c r="X777">
        <f t="shared" si="314"/>
        <v>19.273677705963891</v>
      </c>
      <c r="Y777">
        <f t="shared" si="315"/>
        <v>5.4069175142375201</v>
      </c>
      <c r="Z777">
        <f t="shared" si="316"/>
        <v>5.1138166574811699</v>
      </c>
      <c r="AA777">
        <f t="shared" si="317"/>
        <v>6.2127361090234983</v>
      </c>
      <c r="AB777">
        <f t="shared" si="318"/>
        <v>6.2102309734956664</v>
      </c>
      <c r="AC777">
        <f t="shared" si="319"/>
        <v>6.4916411977888</v>
      </c>
      <c r="AD777">
        <f t="shared" si="320"/>
        <v>5.7208945003924709</v>
      </c>
      <c r="AE777">
        <f t="shared" si="321"/>
        <v>6.8465353975650078</v>
      </c>
      <c r="AF777">
        <f t="shared" si="322"/>
        <v>7.4552833308281974</v>
      </c>
      <c r="AG777">
        <f t="shared" si="323"/>
        <v>7.0010187551146519</v>
      </c>
      <c r="AH777">
        <f t="shared" si="324"/>
        <v>5.9380062461379159</v>
      </c>
      <c r="AI777">
        <f t="shared" si="325"/>
        <v>5.1989912654274599</v>
      </c>
      <c r="AJ777">
        <f t="shared" si="326"/>
        <v>5.1305175610000502</v>
      </c>
      <c r="AK777">
        <f t="shared" si="327"/>
        <v>3.8420428545184295</v>
      </c>
      <c r="AL777">
        <f t="shared" si="328"/>
        <v>2.6512684336222589</v>
      </c>
      <c r="AM777">
        <f t="shared" si="329"/>
        <v>2.4508575913956947</v>
      </c>
    </row>
    <row r="778" spans="1:39" x14ac:dyDescent="0.3">
      <c r="A778" t="s">
        <v>314</v>
      </c>
      <c r="B778" t="str">
        <f>VLOOKUP($A778,classification!$A$1:$D$339,2,FALSE)</f>
        <v>Urban with Significant Rural</v>
      </c>
      <c r="C778" t="str">
        <f>VLOOKUP($A778,classification!$A$1:$D$339,4,FALSE)</f>
        <v>Shire District</v>
      </c>
      <c r="D778">
        <v>104756</v>
      </c>
      <c r="E778">
        <v>25192</v>
      </c>
      <c r="F778">
        <v>5312</v>
      </c>
      <c r="G778">
        <v>5101</v>
      </c>
      <c r="H778">
        <v>5559</v>
      </c>
      <c r="I778">
        <v>5700</v>
      </c>
      <c r="J778">
        <v>5784</v>
      </c>
      <c r="K778">
        <v>6084</v>
      </c>
      <c r="L778">
        <v>7354</v>
      </c>
      <c r="M778">
        <v>8018</v>
      </c>
      <c r="N778">
        <v>7454</v>
      </c>
      <c r="O778">
        <v>6425</v>
      </c>
      <c r="P778">
        <v>6276</v>
      </c>
      <c r="Q778">
        <v>7150</v>
      </c>
      <c r="R778">
        <v>5392</v>
      </c>
      <c r="S778">
        <v>3387</v>
      </c>
      <c r="T778">
        <v>2987</v>
      </c>
      <c r="X778">
        <f t="shared" si="314"/>
        <v>24.048264538546718</v>
      </c>
      <c r="Y778">
        <f t="shared" si="315"/>
        <v>5.0708312650349381</v>
      </c>
      <c r="Z778">
        <f t="shared" si="316"/>
        <v>4.8694108213372029</v>
      </c>
      <c r="AA778">
        <f t="shared" si="317"/>
        <v>5.3066172820649893</v>
      </c>
      <c r="AB778">
        <f t="shared" si="318"/>
        <v>5.4412157776165566</v>
      </c>
      <c r="AC778">
        <f t="shared" si="319"/>
        <v>5.5214021153919584</v>
      </c>
      <c r="AD778">
        <f t="shared" si="320"/>
        <v>5.807781893161251</v>
      </c>
      <c r="AE778">
        <f t="shared" si="321"/>
        <v>7.0201229523845887</v>
      </c>
      <c r="AF778">
        <f t="shared" si="322"/>
        <v>7.6539768605139562</v>
      </c>
      <c r="AG778">
        <f t="shared" si="323"/>
        <v>7.1155828783076869</v>
      </c>
      <c r="AH778">
        <f t="shared" si="324"/>
        <v>6.1333002405590129</v>
      </c>
      <c r="AI778">
        <f t="shared" si="325"/>
        <v>5.9910649509335983</v>
      </c>
      <c r="AJ778">
        <f t="shared" si="326"/>
        <v>6.8253847035014701</v>
      </c>
      <c r="AK778">
        <f t="shared" si="327"/>
        <v>5.1471992057734166</v>
      </c>
      <c r="AL778">
        <f t="shared" si="328"/>
        <v>3.2332276910153119</v>
      </c>
      <c r="AM778">
        <f t="shared" si="329"/>
        <v>2.851387987322922</v>
      </c>
    </row>
    <row r="779" spans="1:39" x14ac:dyDescent="0.3">
      <c r="A779" t="s">
        <v>315</v>
      </c>
      <c r="B779" t="str">
        <f>VLOOKUP($A779,classification!$A$1:$D$339,2,FALSE)</f>
        <v>Predominantly Urban</v>
      </c>
      <c r="C779" t="str">
        <f>VLOOKUP($A779,classification!$A$1:$D$339,4,FALSE)</f>
        <v>Shire District</v>
      </c>
      <c r="D779">
        <v>129441</v>
      </c>
      <c r="E779">
        <v>26762</v>
      </c>
      <c r="F779">
        <v>7545</v>
      </c>
      <c r="G779">
        <v>10187</v>
      </c>
      <c r="H779">
        <v>9436</v>
      </c>
      <c r="I779">
        <v>7828</v>
      </c>
      <c r="J779">
        <v>7452</v>
      </c>
      <c r="K779">
        <v>7021</v>
      </c>
      <c r="L779">
        <v>8299</v>
      </c>
      <c r="M779">
        <v>8983</v>
      </c>
      <c r="N779">
        <v>8729</v>
      </c>
      <c r="O779">
        <v>7541</v>
      </c>
      <c r="P779">
        <v>7139</v>
      </c>
      <c r="Q779">
        <v>7212</v>
      </c>
      <c r="R779">
        <v>5101</v>
      </c>
      <c r="S779">
        <v>3748</v>
      </c>
      <c r="T779">
        <v>3562</v>
      </c>
      <c r="X779">
        <f t="shared" ref="X779:X842" si="330">100*E779/$D779</f>
        <v>20.675056589488648</v>
      </c>
      <c r="Y779">
        <f t="shared" ref="Y779:Y842" si="331">100*F779/$D779</f>
        <v>5.8289104688622615</v>
      </c>
      <c r="Z779">
        <f t="shared" ref="Z779:Z842" si="332">100*G779/$D779</f>
        <v>7.8699948238966018</v>
      </c>
      <c r="AA779">
        <f t="shared" ref="AA779:AA842" si="333">100*H779/$D779</f>
        <v>7.2898077116215108</v>
      </c>
      <c r="AB779">
        <f t="shared" ref="AB779:AB842" si="334">100*I779/$D779</f>
        <v>6.0475428959912234</v>
      </c>
      <c r="AC779">
        <f t="shared" ref="AC779:AC842" si="335">100*J779/$D779</f>
        <v>5.7570630634806594</v>
      </c>
      <c r="AD779">
        <f t="shared" ref="AD779:AD842" si="336">100*K779/$D779</f>
        <v>5.4240928299379636</v>
      </c>
      <c r="AE779">
        <f t="shared" ref="AE779:AE842" si="337">100*L779/$D779</f>
        <v>6.4114152393754686</v>
      </c>
      <c r="AF779">
        <f t="shared" ref="AF779:AF842" si="338">100*M779/$D779</f>
        <v>6.9398413176659632</v>
      </c>
      <c r="AG779">
        <f t="shared" ref="AG779:AG842" si="339">100*N779/$D779</f>
        <v>6.7436129201721249</v>
      </c>
      <c r="AH779">
        <f t="shared" ref="AH779:AH842" si="340">100*O779/$D779</f>
        <v>5.8258202578781066</v>
      </c>
      <c r="AI779">
        <f t="shared" ref="AI779:AI842" si="341">100*P779/$D779</f>
        <v>5.5152540539705353</v>
      </c>
      <c r="AJ779">
        <f t="shared" ref="AJ779:AJ842" si="342">100*Q779/$D779</f>
        <v>5.5716504044313622</v>
      </c>
      <c r="AK779">
        <f t="shared" ref="AK779:AK842" si="343">100*R779/$D779</f>
        <v>3.9407915575435912</v>
      </c>
      <c r="AL779">
        <f t="shared" ref="AL779:AL842" si="344">100*S779/$D779</f>
        <v>2.8955276921531818</v>
      </c>
      <c r="AM779">
        <f t="shared" ref="AM779:AM842" si="345">100*T779/$D779</f>
        <v>2.7518328813899768</v>
      </c>
    </row>
    <row r="780" spans="1:39" x14ac:dyDescent="0.3">
      <c r="A780" t="s">
        <v>316</v>
      </c>
      <c r="B780" t="str">
        <f>VLOOKUP($A780,classification!$A$1:$D$339,2,FALSE)</f>
        <v>Urban with Significant Rural</v>
      </c>
      <c r="C780" t="str">
        <f>VLOOKUP($A780,classification!$A$1:$D$339,4,FALSE)</f>
        <v>Shire District</v>
      </c>
      <c r="D780">
        <v>112436</v>
      </c>
      <c r="E780">
        <v>27721</v>
      </c>
      <c r="F780">
        <v>5580</v>
      </c>
      <c r="G780">
        <v>5866</v>
      </c>
      <c r="H780">
        <v>6283</v>
      </c>
      <c r="I780">
        <v>5864</v>
      </c>
      <c r="J780">
        <v>5975</v>
      </c>
      <c r="K780">
        <v>5861</v>
      </c>
      <c r="L780">
        <v>7607</v>
      </c>
      <c r="M780">
        <v>8933</v>
      </c>
      <c r="N780">
        <v>8857</v>
      </c>
      <c r="O780">
        <v>7521</v>
      </c>
      <c r="P780">
        <v>7166</v>
      </c>
      <c r="Q780">
        <v>7385</v>
      </c>
      <c r="R780">
        <v>5787</v>
      </c>
      <c r="S780">
        <v>3996</v>
      </c>
      <c r="T780">
        <v>3387</v>
      </c>
      <c r="X780">
        <f t="shared" si="330"/>
        <v>24.654914795972822</v>
      </c>
      <c r="Y780">
        <f t="shared" si="331"/>
        <v>4.9628232950300619</v>
      </c>
      <c r="Z780">
        <f t="shared" si="332"/>
        <v>5.2171902237717456</v>
      </c>
      <c r="AA780">
        <f t="shared" si="333"/>
        <v>5.5880678786153899</v>
      </c>
      <c r="AB780">
        <f t="shared" si="334"/>
        <v>5.2154114340602655</v>
      </c>
      <c r="AC780">
        <f t="shared" si="335"/>
        <v>5.3141342630474222</v>
      </c>
      <c r="AD780">
        <f t="shared" si="336"/>
        <v>5.2127432494930446</v>
      </c>
      <c r="AE780">
        <f t="shared" si="337"/>
        <v>6.7656266676153543</v>
      </c>
      <c r="AF780">
        <f t="shared" si="338"/>
        <v>7.9449642463267995</v>
      </c>
      <c r="AG780">
        <f t="shared" si="339"/>
        <v>7.8773702372905472</v>
      </c>
      <c r="AH780">
        <f t="shared" si="340"/>
        <v>6.6891387100217008</v>
      </c>
      <c r="AI780">
        <f t="shared" si="341"/>
        <v>6.3734035362339467</v>
      </c>
      <c r="AJ780">
        <f t="shared" si="342"/>
        <v>6.56818100964104</v>
      </c>
      <c r="AK780">
        <f t="shared" si="343"/>
        <v>5.1469280301682732</v>
      </c>
      <c r="AL780">
        <f t="shared" si="344"/>
        <v>3.5540218435376572</v>
      </c>
      <c r="AM780">
        <f t="shared" si="345"/>
        <v>3.0123803763919028</v>
      </c>
    </row>
    <row r="781" spans="1:39" x14ac:dyDescent="0.3">
      <c r="A781" t="s">
        <v>317</v>
      </c>
      <c r="B781" t="str">
        <f>VLOOKUP($A781,classification!$A$1:$D$339,2,FALSE)</f>
        <v>Urban with Significant Rural</v>
      </c>
      <c r="C781" t="str">
        <f>VLOOKUP($A781,classification!$A$1:$D$339,4,FALSE)</f>
        <v>Shire District</v>
      </c>
      <c r="D781">
        <v>137280</v>
      </c>
      <c r="E781">
        <v>30838</v>
      </c>
      <c r="F781">
        <v>6519</v>
      </c>
      <c r="G781">
        <v>6664</v>
      </c>
      <c r="H781">
        <v>8661</v>
      </c>
      <c r="I781">
        <v>8231</v>
      </c>
      <c r="J781">
        <v>8046</v>
      </c>
      <c r="K781">
        <v>7766</v>
      </c>
      <c r="L781">
        <v>9579</v>
      </c>
      <c r="M781">
        <v>10408</v>
      </c>
      <c r="N781">
        <v>9986</v>
      </c>
      <c r="O781">
        <v>8449</v>
      </c>
      <c r="P781">
        <v>8050</v>
      </c>
      <c r="Q781">
        <v>8354</v>
      </c>
      <c r="R781">
        <v>6237</v>
      </c>
      <c r="S781">
        <v>4323</v>
      </c>
      <c r="T781">
        <v>3874</v>
      </c>
      <c r="X781">
        <f t="shared" si="330"/>
        <v>22.463578088578089</v>
      </c>
      <c r="Y781">
        <f t="shared" si="331"/>
        <v>4.7486888111888108</v>
      </c>
      <c r="Z781">
        <f t="shared" si="332"/>
        <v>4.8543123543123547</v>
      </c>
      <c r="AA781">
        <f t="shared" si="333"/>
        <v>6.3090034965034967</v>
      </c>
      <c r="AB781">
        <f t="shared" si="334"/>
        <v>5.9957750582750586</v>
      </c>
      <c r="AC781">
        <f t="shared" si="335"/>
        <v>5.8610139860139858</v>
      </c>
      <c r="AD781">
        <f t="shared" si="336"/>
        <v>5.6570512820512819</v>
      </c>
      <c r="AE781">
        <f t="shared" si="337"/>
        <v>6.97770979020979</v>
      </c>
      <c r="AF781">
        <f t="shared" si="338"/>
        <v>7.5815850815850814</v>
      </c>
      <c r="AG781">
        <f t="shared" si="339"/>
        <v>7.2741841491841495</v>
      </c>
      <c r="AH781">
        <f t="shared" si="340"/>
        <v>6.1545745920745922</v>
      </c>
      <c r="AI781">
        <f t="shared" si="341"/>
        <v>5.8639277389277389</v>
      </c>
      <c r="AJ781">
        <f t="shared" si="342"/>
        <v>6.0853729603729603</v>
      </c>
      <c r="AK781">
        <f t="shared" si="343"/>
        <v>4.5432692307692308</v>
      </c>
      <c r="AL781">
        <f t="shared" si="344"/>
        <v>3.1490384615384617</v>
      </c>
      <c r="AM781">
        <f t="shared" si="345"/>
        <v>2.8219696969696968</v>
      </c>
    </row>
    <row r="782" spans="1:39" x14ac:dyDescent="0.3">
      <c r="A782" t="s">
        <v>318</v>
      </c>
      <c r="B782" t="str">
        <f>VLOOKUP($A782,classification!$A$1:$D$339,2,FALSE)</f>
        <v>Predominantly Rural</v>
      </c>
      <c r="C782" t="str">
        <f>VLOOKUP($A782,classification!$A$1:$D$339,4,FALSE)</f>
        <v>Shire District</v>
      </c>
      <c r="D782">
        <v>98435</v>
      </c>
      <c r="E782">
        <v>24815</v>
      </c>
      <c r="F782">
        <v>5060</v>
      </c>
      <c r="G782">
        <v>4555</v>
      </c>
      <c r="H782">
        <v>4838</v>
      </c>
      <c r="I782">
        <v>4920</v>
      </c>
      <c r="J782">
        <v>5046</v>
      </c>
      <c r="K782">
        <v>5166</v>
      </c>
      <c r="L782">
        <v>7100</v>
      </c>
      <c r="M782">
        <v>8001</v>
      </c>
      <c r="N782">
        <v>7585</v>
      </c>
      <c r="O782">
        <v>6680</v>
      </c>
      <c r="P782">
        <v>6615</v>
      </c>
      <c r="Q782">
        <v>7028</v>
      </c>
      <c r="R782">
        <v>4940</v>
      </c>
      <c r="S782">
        <v>3383</v>
      </c>
      <c r="T782">
        <v>2849</v>
      </c>
      <c r="X782">
        <f t="shared" si="330"/>
        <v>25.209529130898563</v>
      </c>
      <c r="Y782">
        <f t="shared" si="331"/>
        <v>5.1404480113780666</v>
      </c>
      <c r="Z782">
        <f t="shared" si="332"/>
        <v>4.6274191090567376</v>
      </c>
      <c r="AA782">
        <f t="shared" si="333"/>
        <v>4.9149184741199781</v>
      </c>
      <c r="AB782">
        <f t="shared" si="334"/>
        <v>4.9982221770711641</v>
      </c>
      <c r="AC782">
        <f t="shared" si="335"/>
        <v>5.126225427947376</v>
      </c>
      <c r="AD782">
        <f t="shared" si="336"/>
        <v>5.2481332859247223</v>
      </c>
      <c r="AE782">
        <f t="shared" si="337"/>
        <v>7.2128815969929398</v>
      </c>
      <c r="AF782">
        <f t="shared" si="338"/>
        <v>8.1282064306395085</v>
      </c>
      <c r="AG782">
        <f t="shared" si="339"/>
        <v>7.7055925229847109</v>
      </c>
      <c r="AH782">
        <f t="shared" si="340"/>
        <v>6.7862040940722306</v>
      </c>
      <c r="AI782">
        <f t="shared" si="341"/>
        <v>6.7201706710011679</v>
      </c>
      <c r="AJ782">
        <f t="shared" si="342"/>
        <v>7.1397368822065319</v>
      </c>
      <c r="AK782">
        <f t="shared" si="343"/>
        <v>5.0185401534007212</v>
      </c>
      <c r="AL782">
        <f t="shared" si="344"/>
        <v>3.4367856961446641</v>
      </c>
      <c r="AM782">
        <f t="shared" si="345"/>
        <v>2.8942957281454769</v>
      </c>
    </row>
    <row r="783" spans="1:39" x14ac:dyDescent="0.3">
      <c r="A783" t="s">
        <v>319</v>
      </c>
      <c r="B783" t="str">
        <f>VLOOKUP($A783,classification!$A$1:$D$339,2,FALSE)</f>
        <v>Predominantly Urban</v>
      </c>
      <c r="C783" t="str">
        <f>VLOOKUP($A783,classification!$A$1:$D$339,4,FALSE)</f>
        <v>Shire District</v>
      </c>
      <c r="D783">
        <v>76696</v>
      </c>
      <c r="E783">
        <v>14631</v>
      </c>
      <c r="F783">
        <v>4234</v>
      </c>
      <c r="G783">
        <v>4126</v>
      </c>
      <c r="H783">
        <v>4738</v>
      </c>
      <c r="I783">
        <v>5084</v>
      </c>
      <c r="J783">
        <v>5021</v>
      </c>
      <c r="K783">
        <v>4481</v>
      </c>
      <c r="L783">
        <v>5423</v>
      </c>
      <c r="M783">
        <v>5560</v>
      </c>
      <c r="N783">
        <v>5003</v>
      </c>
      <c r="O783">
        <v>4476</v>
      </c>
      <c r="P783">
        <v>4283</v>
      </c>
      <c r="Q783">
        <v>4142</v>
      </c>
      <c r="R783">
        <v>2839</v>
      </c>
      <c r="S783">
        <v>1859</v>
      </c>
      <c r="T783">
        <v>1508</v>
      </c>
      <c r="X783">
        <f t="shared" si="330"/>
        <v>19.076614165015126</v>
      </c>
      <c r="Y783">
        <f t="shared" si="331"/>
        <v>5.5204965056847817</v>
      </c>
      <c r="Z783">
        <f t="shared" si="332"/>
        <v>5.3796808177740694</v>
      </c>
      <c r="AA783">
        <f t="shared" si="333"/>
        <v>6.1776363826014391</v>
      </c>
      <c r="AB783">
        <f t="shared" si="334"/>
        <v>6.6287681235005733</v>
      </c>
      <c r="AC783">
        <f t="shared" si="335"/>
        <v>6.5466256388859918</v>
      </c>
      <c r="AD783">
        <f t="shared" si="336"/>
        <v>5.8425471993324294</v>
      </c>
      <c r="AE783">
        <f t="shared" si="337"/>
        <v>7.0707729216647541</v>
      </c>
      <c r="AF783">
        <f t="shared" si="338"/>
        <v>7.2494002294774171</v>
      </c>
      <c r="AG783">
        <f t="shared" si="339"/>
        <v>6.5231563575675393</v>
      </c>
      <c r="AH783">
        <f t="shared" si="340"/>
        <v>5.8360279545217484</v>
      </c>
      <c r="AI783">
        <f t="shared" si="341"/>
        <v>5.5843851048294564</v>
      </c>
      <c r="AJ783">
        <f t="shared" si="342"/>
        <v>5.4005424011682486</v>
      </c>
      <c r="AK783">
        <f t="shared" si="343"/>
        <v>3.7016272035047462</v>
      </c>
      <c r="AL783">
        <f t="shared" si="344"/>
        <v>2.4238552206112445</v>
      </c>
      <c r="AM783">
        <f t="shared" si="345"/>
        <v>1.966204234901429</v>
      </c>
    </row>
    <row r="784" spans="1:39" x14ac:dyDescent="0.3">
      <c r="A784" t="s">
        <v>320</v>
      </c>
      <c r="B784" t="str">
        <f>VLOOKUP($A784,classification!$A$1:$D$339,2,FALSE)</f>
        <v>Predominantly Rural</v>
      </c>
      <c r="C784" t="str">
        <f>VLOOKUP($A784,classification!$A$1:$D$339,4,FALSE)</f>
        <v>Shire District</v>
      </c>
      <c r="D784">
        <v>65264</v>
      </c>
      <c r="E784">
        <v>14273</v>
      </c>
      <c r="F784">
        <v>3331</v>
      </c>
      <c r="G784">
        <v>3118</v>
      </c>
      <c r="H784">
        <v>3841</v>
      </c>
      <c r="I784">
        <v>3872</v>
      </c>
      <c r="J784">
        <v>3654</v>
      </c>
      <c r="K784">
        <v>3615</v>
      </c>
      <c r="L784">
        <v>4602</v>
      </c>
      <c r="M784">
        <v>5162</v>
      </c>
      <c r="N784">
        <v>4885</v>
      </c>
      <c r="O784">
        <v>4188</v>
      </c>
      <c r="P784">
        <v>3858</v>
      </c>
      <c r="Q784">
        <v>3990</v>
      </c>
      <c r="R784">
        <v>2795</v>
      </c>
      <c r="S784">
        <v>1889</v>
      </c>
      <c r="T784">
        <v>1741</v>
      </c>
      <c r="X784">
        <f t="shared" si="330"/>
        <v>21.869637165972051</v>
      </c>
      <c r="Y784">
        <f t="shared" si="331"/>
        <v>5.1038857563128222</v>
      </c>
      <c r="Z784">
        <f t="shared" si="332"/>
        <v>4.7775189997548422</v>
      </c>
      <c r="AA784">
        <f t="shared" si="333"/>
        <v>5.8853272860995345</v>
      </c>
      <c r="AB784">
        <f t="shared" si="334"/>
        <v>5.9328266732042163</v>
      </c>
      <c r="AC784">
        <f t="shared" si="335"/>
        <v>5.5987987251777396</v>
      </c>
      <c r="AD784">
        <f t="shared" si="336"/>
        <v>5.5390414317234615</v>
      </c>
      <c r="AE784">
        <f t="shared" si="337"/>
        <v>7.0513606276048053</v>
      </c>
      <c r="AF784">
        <f t="shared" si="338"/>
        <v>7.9094140720764896</v>
      </c>
      <c r="AG784">
        <f t="shared" si="339"/>
        <v>7.4849840647217452</v>
      </c>
      <c r="AH784">
        <f t="shared" si="340"/>
        <v>6.4170139740132388</v>
      </c>
      <c r="AI784">
        <f t="shared" si="341"/>
        <v>5.9113753370924247</v>
      </c>
      <c r="AJ784">
        <f t="shared" si="342"/>
        <v>6.11363079186075</v>
      </c>
      <c r="AK784">
        <f t="shared" si="343"/>
        <v>4.2826060308899239</v>
      </c>
      <c r="AL784">
        <f t="shared" si="344"/>
        <v>2.8943981367982348</v>
      </c>
      <c r="AM784">
        <f t="shared" si="345"/>
        <v>2.6676268693307184</v>
      </c>
    </row>
    <row r="785" spans="1:39" x14ac:dyDescent="0.3">
      <c r="A785" t="s">
        <v>321</v>
      </c>
      <c r="B785" t="str">
        <f>VLOOKUP($A785,classification!$A$1:$D$339,2,FALSE)</f>
        <v>Predominantly Urban</v>
      </c>
      <c r="C785" t="str">
        <f>VLOOKUP($A785,classification!$A$1:$D$339,4,FALSE)</f>
        <v>Shire District</v>
      </c>
      <c r="D785">
        <v>129883</v>
      </c>
      <c r="E785">
        <v>25057</v>
      </c>
      <c r="F785">
        <v>6707</v>
      </c>
      <c r="G785">
        <v>6970</v>
      </c>
      <c r="H785">
        <v>8092</v>
      </c>
      <c r="I785">
        <v>8633</v>
      </c>
      <c r="J785">
        <v>8363</v>
      </c>
      <c r="K785">
        <v>7507</v>
      </c>
      <c r="L785">
        <v>8610</v>
      </c>
      <c r="M785">
        <v>9585</v>
      </c>
      <c r="N785">
        <v>8742</v>
      </c>
      <c r="O785">
        <v>7467</v>
      </c>
      <c r="P785">
        <v>7060</v>
      </c>
      <c r="Q785">
        <v>6895</v>
      </c>
      <c r="R785">
        <v>4883</v>
      </c>
      <c r="S785">
        <v>3359</v>
      </c>
      <c r="T785">
        <v>2860</v>
      </c>
      <c r="X785">
        <f t="shared" si="330"/>
        <v>19.291978164963851</v>
      </c>
      <c r="Y785">
        <f t="shared" si="331"/>
        <v>5.1638782596644672</v>
      </c>
      <c r="Z785">
        <f t="shared" si="332"/>
        <v>5.3663681929120823</v>
      </c>
      <c r="AA785">
        <f t="shared" si="333"/>
        <v>6.2302225849418322</v>
      </c>
      <c r="AB785">
        <f t="shared" si="334"/>
        <v>6.6467513069454816</v>
      </c>
      <c r="AC785">
        <f t="shared" si="335"/>
        <v>6.4388719077939376</v>
      </c>
      <c r="AD785">
        <f t="shared" si="336"/>
        <v>5.779817220113487</v>
      </c>
      <c r="AE785">
        <f t="shared" si="337"/>
        <v>6.6290430618325722</v>
      </c>
      <c r="AF785">
        <f t="shared" si="338"/>
        <v>7.3797186698798152</v>
      </c>
      <c r="AG785">
        <f t="shared" si="339"/>
        <v>6.7306729903066609</v>
      </c>
      <c r="AH785">
        <f t="shared" si="340"/>
        <v>5.7490202720910357</v>
      </c>
      <c r="AI785">
        <f t="shared" si="341"/>
        <v>5.435661325962597</v>
      </c>
      <c r="AJ785">
        <f t="shared" si="342"/>
        <v>5.3086239153699868</v>
      </c>
      <c r="AK785">
        <f t="shared" si="343"/>
        <v>3.7595374298407029</v>
      </c>
      <c r="AL785">
        <f t="shared" si="344"/>
        <v>2.5861737101853208</v>
      </c>
      <c r="AM785">
        <f t="shared" si="345"/>
        <v>2.2019817836052447</v>
      </c>
    </row>
    <row r="786" spans="1:39" x14ac:dyDescent="0.3">
      <c r="A786" t="s">
        <v>322</v>
      </c>
      <c r="B786" t="str">
        <f>VLOOKUP($A786,classification!$A$1:$D$339,2,FALSE)</f>
        <v>Predominantly Urban</v>
      </c>
      <c r="C786" t="str">
        <f>VLOOKUP($A786,classification!$A$1:$D$339,4,FALSE)</f>
        <v>Shire District</v>
      </c>
      <c r="D786">
        <v>108935</v>
      </c>
      <c r="E786">
        <v>20735</v>
      </c>
      <c r="F786">
        <v>5962</v>
      </c>
      <c r="G786">
        <v>5175</v>
      </c>
      <c r="H786">
        <v>6200</v>
      </c>
      <c r="I786">
        <v>7192</v>
      </c>
      <c r="J786">
        <v>7504</v>
      </c>
      <c r="K786">
        <v>6976</v>
      </c>
      <c r="L786">
        <v>7685</v>
      </c>
      <c r="M786">
        <v>7796</v>
      </c>
      <c r="N786">
        <v>7325</v>
      </c>
      <c r="O786">
        <v>5690</v>
      </c>
      <c r="P786">
        <v>5191</v>
      </c>
      <c r="Q786">
        <v>5538</v>
      </c>
      <c r="R786">
        <v>4198</v>
      </c>
      <c r="S786">
        <v>2988</v>
      </c>
      <c r="T786">
        <v>2820</v>
      </c>
      <c r="X786">
        <f t="shared" si="330"/>
        <v>19.034286501124523</v>
      </c>
      <c r="Y786">
        <f t="shared" si="331"/>
        <v>5.4729884793684311</v>
      </c>
      <c r="Z786">
        <f t="shared" si="332"/>
        <v>4.7505393124340207</v>
      </c>
      <c r="AA786">
        <f t="shared" si="333"/>
        <v>5.6914673888098406</v>
      </c>
      <c r="AB786">
        <f t="shared" si="334"/>
        <v>6.602102171019415</v>
      </c>
      <c r="AC786">
        <f t="shared" si="335"/>
        <v>6.8885114976821038</v>
      </c>
      <c r="AD786">
        <f t="shared" si="336"/>
        <v>6.4038187910221689</v>
      </c>
      <c r="AE786">
        <f t="shared" si="337"/>
        <v>7.0546656262909071</v>
      </c>
      <c r="AF786">
        <f t="shared" si="338"/>
        <v>7.1565612521228257</v>
      </c>
      <c r="AG786">
        <f t="shared" si="339"/>
        <v>6.7241933262954969</v>
      </c>
      <c r="AH786">
        <f t="shared" si="340"/>
        <v>5.2232982971496762</v>
      </c>
      <c r="AI786">
        <f t="shared" si="341"/>
        <v>4.7652269702115939</v>
      </c>
      <c r="AJ786">
        <f t="shared" si="342"/>
        <v>5.0837655482627255</v>
      </c>
      <c r="AK786">
        <f t="shared" si="343"/>
        <v>3.8536742093909213</v>
      </c>
      <c r="AL786">
        <f t="shared" si="344"/>
        <v>2.742920089961904</v>
      </c>
      <c r="AM786">
        <f t="shared" si="345"/>
        <v>2.5886996832973792</v>
      </c>
    </row>
    <row r="787" spans="1:39" x14ac:dyDescent="0.3">
      <c r="A787" t="s">
        <v>323</v>
      </c>
      <c r="B787" t="str">
        <f>VLOOKUP($A787,classification!$A$1:$D$339,2,FALSE)</f>
        <v>Predominantly Rural</v>
      </c>
      <c r="C787" t="str">
        <f>VLOOKUP($A787,classification!$A$1:$D$339,4,FALSE)</f>
        <v>Shire District</v>
      </c>
      <c r="D787">
        <v>130098</v>
      </c>
      <c r="E787">
        <v>33141</v>
      </c>
      <c r="F787">
        <v>6379</v>
      </c>
      <c r="G787">
        <v>5775</v>
      </c>
      <c r="H787">
        <v>6388</v>
      </c>
      <c r="I787">
        <v>6536</v>
      </c>
      <c r="J787">
        <v>6950</v>
      </c>
      <c r="K787">
        <v>6987</v>
      </c>
      <c r="L787">
        <v>9110</v>
      </c>
      <c r="M787">
        <v>9996</v>
      </c>
      <c r="N787">
        <v>9879</v>
      </c>
      <c r="O787">
        <v>8553</v>
      </c>
      <c r="P787">
        <v>8141</v>
      </c>
      <c r="Q787">
        <v>9086</v>
      </c>
      <c r="R787">
        <v>6469</v>
      </c>
      <c r="S787">
        <v>4806</v>
      </c>
      <c r="T787">
        <v>4639</v>
      </c>
      <c r="X787">
        <f t="shared" si="330"/>
        <v>25.47387354148411</v>
      </c>
      <c r="Y787">
        <f t="shared" si="331"/>
        <v>4.903226798259773</v>
      </c>
      <c r="Z787">
        <f t="shared" si="332"/>
        <v>4.4389613983304894</v>
      </c>
      <c r="AA787">
        <f t="shared" si="333"/>
        <v>4.9101446601792498</v>
      </c>
      <c r="AB787">
        <f t="shared" si="334"/>
        <v>5.0239050561884122</v>
      </c>
      <c r="AC787">
        <f t="shared" si="335"/>
        <v>5.3421267044843121</v>
      </c>
      <c r="AD787">
        <f t="shared" si="336"/>
        <v>5.3705668034866028</v>
      </c>
      <c r="AE787">
        <f t="shared" si="337"/>
        <v>7.002413565158573</v>
      </c>
      <c r="AF787">
        <f t="shared" si="338"/>
        <v>7.6834386385647742</v>
      </c>
      <c r="AG787">
        <f t="shared" si="339"/>
        <v>7.5935064336115854</v>
      </c>
      <c r="AH787">
        <f t="shared" si="340"/>
        <v>6.5742747774754413</v>
      </c>
      <c r="AI787">
        <f t="shared" si="341"/>
        <v>6.257590431828314</v>
      </c>
      <c r="AJ787">
        <f t="shared" si="342"/>
        <v>6.9839659333733035</v>
      </c>
      <c r="AK787">
        <f t="shared" si="343"/>
        <v>4.9724054174545342</v>
      </c>
      <c r="AL787">
        <f t="shared" si="344"/>
        <v>3.6941382650002308</v>
      </c>
      <c r="AM787">
        <f t="shared" si="345"/>
        <v>3.5657734938277299</v>
      </c>
    </row>
    <row r="788" spans="1:39" x14ac:dyDescent="0.3">
      <c r="A788" t="s">
        <v>324</v>
      </c>
      <c r="B788" t="str">
        <f>VLOOKUP($A788,classification!$A$1:$D$339,2,FALSE)</f>
        <v>Predominantly Urban</v>
      </c>
      <c r="C788" t="str">
        <f>VLOOKUP($A788,classification!$A$1:$D$339,4,FALSE)</f>
        <v>Shire District</v>
      </c>
      <c r="D788">
        <v>143753</v>
      </c>
      <c r="E788">
        <v>27067</v>
      </c>
      <c r="F788">
        <v>8026</v>
      </c>
      <c r="G788">
        <v>12662</v>
      </c>
      <c r="H788">
        <v>11794</v>
      </c>
      <c r="I788">
        <v>8024</v>
      </c>
      <c r="J788">
        <v>8625</v>
      </c>
      <c r="K788">
        <v>8673</v>
      </c>
      <c r="L788">
        <v>9453</v>
      </c>
      <c r="M788">
        <v>9680</v>
      </c>
      <c r="N788">
        <v>9051</v>
      </c>
      <c r="O788">
        <v>7441</v>
      </c>
      <c r="P788">
        <v>6873</v>
      </c>
      <c r="Q788">
        <v>7117</v>
      </c>
      <c r="R788">
        <v>5180</v>
      </c>
      <c r="S788">
        <v>3861</v>
      </c>
      <c r="T788">
        <v>4036</v>
      </c>
      <c r="X788">
        <f t="shared" si="330"/>
        <v>18.828824441924692</v>
      </c>
      <c r="Y788">
        <f t="shared" si="331"/>
        <v>5.5831878291235659</v>
      </c>
      <c r="Z788">
        <f t="shared" si="332"/>
        <v>8.8081640035338395</v>
      </c>
      <c r="AA788">
        <f t="shared" si="333"/>
        <v>8.2043505179022347</v>
      </c>
      <c r="AB788">
        <f t="shared" si="334"/>
        <v>5.581796553811051</v>
      </c>
      <c r="AC788">
        <f t="shared" si="335"/>
        <v>5.9998747852218735</v>
      </c>
      <c r="AD788">
        <f t="shared" si="336"/>
        <v>6.0332653927222388</v>
      </c>
      <c r="AE788">
        <f t="shared" si="337"/>
        <v>6.5758627646031735</v>
      </c>
      <c r="AF788">
        <f t="shared" si="338"/>
        <v>6.7337725125736503</v>
      </c>
      <c r="AG788">
        <f t="shared" si="339"/>
        <v>6.2962164267876153</v>
      </c>
      <c r="AH788">
        <f t="shared" si="340"/>
        <v>5.1762398002128656</v>
      </c>
      <c r="AI788">
        <f t="shared" si="341"/>
        <v>4.7811176114585434</v>
      </c>
      <c r="AJ788">
        <f t="shared" si="342"/>
        <v>4.9508531995854002</v>
      </c>
      <c r="AK788">
        <f t="shared" si="343"/>
        <v>3.6034030594144122</v>
      </c>
      <c r="AL788">
        <f t="shared" si="344"/>
        <v>2.6858569908106267</v>
      </c>
      <c r="AM788">
        <f t="shared" si="345"/>
        <v>2.8075935806557082</v>
      </c>
    </row>
    <row r="789" spans="1:39" x14ac:dyDescent="0.3">
      <c r="A789" t="s">
        <v>325</v>
      </c>
      <c r="B789" t="str">
        <f>VLOOKUP($A789,classification!$A$1:$D$339,2,FALSE)</f>
        <v>Predominantly Urban</v>
      </c>
      <c r="C789" t="str">
        <f>VLOOKUP($A789,classification!$A$1:$D$339,4,FALSE)</f>
        <v>Shire District</v>
      </c>
      <c r="D789">
        <v>99881</v>
      </c>
      <c r="E789">
        <v>22624</v>
      </c>
      <c r="F789">
        <v>5007</v>
      </c>
      <c r="G789">
        <v>4316</v>
      </c>
      <c r="H789">
        <v>5302</v>
      </c>
      <c r="I789">
        <v>5580</v>
      </c>
      <c r="J789">
        <v>5839</v>
      </c>
      <c r="K789">
        <v>5992</v>
      </c>
      <c r="L789">
        <v>7154</v>
      </c>
      <c r="M789">
        <v>7802</v>
      </c>
      <c r="N789">
        <v>7054</v>
      </c>
      <c r="O789">
        <v>5995</v>
      </c>
      <c r="P789">
        <v>5806</v>
      </c>
      <c r="Q789">
        <v>5784</v>
      </c>
      <c r="R789">
        <v>4353</v>
      </c>
      <c r="S789">
        <v>3239</v>
      </c>
      <c r="T789">
        <v>3442</v>
      </c>
      <c r="X789">
        <f t="shared" si="330"/>
        <v>22.650954636016859</v>
      </c>
      <c r="Y789">
        <f t="shared" si="331"/>
        <v>5.012965428860344</v>
      </c>
      <c r="Z789">
        <f t="shared" si="332"/>
        <v>4.3211421591694119</v>
      </c>
      <c r="AA789">
        <f t="shared" si="333"/>
        <v>5.3083168971075576</v>
      </c>
      <c r="AB789">
        <f t="shared" si="334"/>
        <v>5.5866481112523907</v>
      </c>
      <c r="AC789">
        <f t="shared" si="335"/>
        <v>5.8459566884592666</v>
      </c>
      <c r="AD789">
        <f t="shared" si="336"/>
        <v>5.9991389753807027</v>
      </c>
      <c r="AE789">
        <f t="shared" si="337"/>
        <v>7.1625234028493905</v>
      </c>
      <c r="AF789">
        <f t="shared" si="338"/>
        <v>7.8112954415754752</v>
      </c>
      <c r="AG789">
        <f t="shared" si="339"/>
        <v>7.0624042610706743</v>
      </c>
      <c r="AH789">
        <f t="shared" si="340"/>
        <v>6.0021425496340646</v>
      </c>
      <c r="AI789">
        <f t="shared" si="341"/>
        <v>5.8129173716722899</v>
      </c>
      <c r="AJ789">
        <f t="shared" si="342"/>
        <v>5.7908911604809727</v>
      </c>
      <c r="AK789">
        <f t="shared" si="343"/>
        <v>4.3581862416275365</v>
      </c>
      <c r="AL789">
        <f t="shared" si="344"/>
        <v>3.2428590022126329</v>
      </c>
      <c r="AM789">
        <f t="shared" si="345"/>
        <v>3.446100860023428</v>
      </c>
    </row>
    <row r="790" spans="1:39" x14ac:dyDescent="0.3">
      <c r="A790" t="s">
        <v>326</v>
      </c>
      <c r="B790" t="str">
        <f>VLOOKUP($A790,classification!$A$1:$D$339,2,FALSE)</f>
        <v>Predominantly Rural</v>
      </c>
      <c r="C790" t="str">
        <f>VLOOKUP($A790,classification!$A$1:$D$339,4,FALSE)</f>
        <v>Shire District</v>
      </c>
      <c r="D790">
        <v>78698</v>
      </c>
      <c r="E790">
        <v>22176</v>
      </c>
      <c r="F790">
        <v>4001</v>
      </c>
      <c r="G790">
        <v>3158</v>
      </c>
      <c r="H790">
        <v>3589</v>
      </c>
      <c r="I790">
        <v>3301</v>
      </c>
      <c r="J790">
        <v>3598</v>
      </c>
      <c r="K790">
        <v>4084</v>
      </c>
      <c r="L790">
        <v>5065</v>
      </c>
      <c r="M790">
        <v>6160</v>
      </c>
      <c r="N790">
        <v>6230</v>
      </c>
      <c r="O790">
        <v>5644</v>
      </c>
      <c r="P790">
        <v>5642</v>
      </c>
      <c r="Q790">
        <v>5889</v>
      </c>
      <c r="R790">
        <v>4303</v>
      </c>
      <c r="S790">
        <v>3130</v>
      </c>
      <c r="T790">
        <v>3212</v>
      </c>
      <c r="X790">
        <f t="shared" si="330"/>
        <v>28.17860682609469</v>
      </c>
      <c r="Y790">
        <f t="shared" si="331"/>
        <v>5.0839919693003637</v>
      </c>
      <c r="Z790">
        <f t="shared" si="332"/>
        <v>4.0128084576482248</v>
      </c>
      <c r="AA790">
        <f t="shared" si="333"/>
        <v>4.5604716765356175</v>
      </c>
      <c r="AB790">
        <f t="shared" si="334"/>
        <v>4.1945157437291929</v>
      </c>
      <c r="AC790">
        <f t="shared" si="335"/>
        <v>4.5719077994358184</v>
      </c>
      <c r="AD790">
        <f t="shared" si="336"/>
        <v>5.1894584360466594</v>
      </c>
      <c r="AE790">
        <f t="shared" si="337"/>
        <v>6.4359958321685431</v>
      </c>
      <c r="AF790">
        <f t="shared" si="338"/>
        <v>7.8273907850263029</v>
      </c>
      <c r="AG790">
        <f t="shared" si="339"/>
        <v>7.91633840758342</v>
      </c>
      <c r="AH790">
        <f t="shared" si="340"/>
        <v>7.1717197387481262</v>
      </c>
      <c r="AI790">
        <f t="shared" si="341"/>
        <v>7.1691783781036369</v>
      </c>
      <c r="AJ790">
        <f t="shared" si="342"/>
        <v>7.4830364176980355</v>
      </c>
      <c r="AK790">
        <f t="shared" si="343"/>
        <v>5.4677374266182115</v>
      </c>
      <c r="AL790">
        <f t="shared" si="344"/>
        <v>3.9772294086253779</v>
      </c>
      <c r="AM790">
        <f t="shared" si="345"/>
        <v>4.0814251950494294</v>
      </c>
    </row>
    <row r="791" spans="1:39" x14ac:dyDescent="0.3">
      <c r="A791" t="s">
        <v>327</v>
      </c>
      <c r="B791" t="str">
        <f>VLOOKUP($A791,classification!$A$1:$D$339,2,FALSE)</f>
        <v>Predominantly Urban</v>
      </c>
      <c r="C791" t="str">
        <f>VLOOKUP($A791,classification!$A$1:$D$339,4,FALSE)</f>
        <v>Shire District</v>
      </c>
      <c r="D791">
        <v>85261</v>
      </c>
      <c r="E791">
        <v>15751</v>
      </c>
      <c r="F791">
        <v>4454</v>
      </c>
      <c r="G791">
        <v>4314</v>
      </c>
      <c r="H791">
        <v>5439</v>
      </c>
      <c r="I791">
        <v>5776</v>
      </c>
      <c r="J791">
        <v>6271</v>
      </c>
      <c r="K791">
        <v>5412</v>
      </c>
      <c r="L791">
        <v>5665</v>
      </c>
      <c r="M791">
        <v>5702</v>
      </c>
      <c r="N791">
        <v>5316</v>
      </c>
      <c r="O791">
        <v>4965</v>
      </c>
      <c r="P791">
        <v>4925</v>
      </c>
      <c r="Q791">
        <v>4500</v>
      </c>
      <c r="R791">
        <v>2835</v>
      </c>
      <c r="S791">
        <v>1785</v>
      </c>
      <c r="T791">
        <v>1706</v>
      </c>
      <c r="X791">
        <f t="shared" si="330"/>
        <v>18.473862610103094</v>
      </c>
      <c r="Y791">
        <f t="shared" si="331"/>
        <v>5.2239593718112616</v>
      </c>
      <c r="Z791">
        <f t="shared" si="332"/>
        <v>5.0597576852253665</v>
      </c>
      <c r="AA791">
        <f t="shared" si="333"/>
        <v>6.3792355238620235</v>
      </c>
      <c r="AB791">
        <f t="shared" si="334"/>
        <v>6.7744924408580713</v>
      </c>
      <c r="AC791">
        <f t="shared" si="335"/>
        <v>7.3550626898582001</v>
      </c>
      <c r="AD791">
        <f t="shared" si="336"/>
        <v>6.3475680557347438</v>
      </c>
      <c r="AE791">
        <f t="shared" si="337"/>
        <v>6.6443039607792542</v>
      </c>
      <c r="AF791">
        <f t="shared" si="338"/>
        <v>6.6877001208055269</v>
      </c>
      <c r="AG791">
        <f t="shared" si="339"/>
        <v>6.2349726135044161</v>
      </c>
      <c r="AH791">
        <f t="shared" si="340"/>
        <v>5.8232955278497789</v>
      </c>
      <c r="AI791">
        <f t="shared" si="341"/>
        <v>5.7763807602538089</v>
      </c>
      <c r="AJ791">
        <f t="shared" si="342"/>
        <v>5.2779113545466272</v>
      </c>
      <c r="AK791">
        <f t="shared" si="343"/>
        <v>3.3250841533643754</v>
      </c>
      <c r="AL791">
        <f t="shared" si="344"/>
        <v>2.0935715039701623</v>
      </c>
      <c r="AM791">
        <f t="shared" si="345"/>
        <v>2.0009148379681214</v>
      </c>
    </row>
    <row r="792" spans="1:39" x14ac:dyDescent="0.3">
      <c r="A792" t="s">
        <v>328</v>
      </c>
      <c r="B792" t="str">
        <f>VLOOKUP($A792,classification!$A$1:$D$339,2,FALSE)</f>
        <v>Predominantly Urban</v>
      </c>
      <c r="C792" t="str">
        <f>VLOOKUP($A792,classification!$A$1:$D$339,4,FALSE)</f>
        <v>Shire District</v>
      </c>
      <c r="D792">
        <v>101222</v>
      </c>
      <c r="E792">
        <v>17547</v>
      </c>
      <c r="F792">
        <v>5923</v>
      </c>
      <c r="G792">
        <v>7863</v>
      </c>
      <c r="H792">
        <v>7946</v>
      </c>
      <c r="I792">
        <v>6444</v>
      </c>
      <c r="J792">
        <v>6590</v>
      </c>
      <c r="K792">
        <v>6017</v>
      </c>
      <c r="L792">
        <v>6694</v>
      </c>
      <c r="M792">
        <v>7022</v>
      </c>
      <c r="N792">
        <v>6349</v>
      </c>
      <c r="O792">
        <v>5287</v>
      </c>
      <c r="P792">
        <v>4828</v>
      </c>
      <c r="Q792">
        <v>4646</v>
      </c>
      <c r="R792">
        <v>3300</v>
      </c>
      <c r="S792">
        <v>2405</v>
      </c>
      <c r="T792">
        <v>2368</v>
      </c>
      <c r="X792">
        <f t="shared" si="330"/>
        <v>17.335164292347514</v>
      </c>
      <c r="Y792">
        <f t="shared" si="331"/>
        <v>5.8514947343462884</v>
      </c>
      <c r="Z792">
        <f t="shared" si="332"/>
        <v>7.768074134081524</v>
      </c>
      <c r="AA792">
        <f t="shared" si="333"/>
        <v>7.8500721187093712</v>
      </c>
      <c r="AB792">
        <f t="shared" si="334"/>
        <v>6.3662049752030194</v>
      </c>
      <c r="AC792">
        <f t="shared" si="335"/>
        <v>6.5104423939459801</v>
      </c>
      <c r="AD792">
        <f t="shared" si="336"/>
        <v>5.9443599217561403</v>
      </c>
      <c r="AE792">
        <f t="shared" si="337"/>
        <v>6.6131868566121987</v>
      </c>
      <c r="AF792">
        <f t="shared" si="338"/>
        <v>6.9372270850210427</v>
      </c>
      <c r="AG792">
        <f t="shared" si="339"/>
        <v>6.2723518602675306</v>
      </c>
      <c r="AH792">
        <f t="shared" si="340"/>
        <v>5.223172828041335</v>
      </c>
      <c r="AI792">
        <f t="shared" si="341"/>
        <v>4.7697140937740805</v>
      </c>
      <c r="AJ792">
        <f t="shared" si="342"/>
        <v>4.5899112841081982</v>
      </c>
      <c r="AK792">
        <f t="shared" si="343"/>
        <v>3.2601608346011735</v>
      </c>
      <c r="AL792">
        <f t="shared" si="344"/>
        <v>2.3759656991563101</v>
      </c>
      <c r="AM792">
        <f t="shared" si="345"/>
        <v>2.3394123807077514</v>
      </c>
    </row>
    <row r="793" spans="1:39" x14ac:dyDescent="0.3">
      <c r="A793" t="s">
        <v>329</v>
      </c>
      <c r="B793" t="str">
        <f>VLOOKUP($A793,classification!$A$1:$D$339,2,FALSE)</f>
        <v>Predominantly Rural</v>
      </c>
      <c r="C793" t="str">
        <f>VLOOKUP($A793,classification!$A$1:$D$339,4,FALSE)</f>
        <v>Shire District</v>
      </c>
      <c r="D793">
        <v>129433</v>
      </c>
      <c r="E793">
        <v>32551</v>
      </c>
      <c r="F793">
        <v>6211</v>
      </c>
      <c r="G793">
        <v>5698</v>
      </c>
      <c r="H793">
        <v>6189</v>
      </c>
      <c r="I793">
        <v>6693</v>
      </c>
      <c r="J793">
        <v>6885</v>
      </c>
      <c r="K793">
        <v>6925</v>
      </c>
      <c r="L793">
        <v>8863</v>
      </c>
      <c r="M793">
        <v>10052</v>
      </c>
      <c r="N793">
        <v>9875</v>
      </c>
      <c r="O793">
        <v>8754</v>
      </c>
      <c r="P793">
        <v>8727</v>
      </c>
      <c r="Q793">
        <v>8956</v>
      </c>
      <c r="R793">
        <v>6202</v>
      </c>
      <c r="S793">
        <v>4279</v>
      </c>
      <c r="T793">
        <v>4387</v>
      </c>
      <c r="X793">
        <f t="shared" si="330"/>
        <v>25.148918745605833</v>
      </c>
      <c r="Y793">
        <f t="shared" si="331"/>
        <v>4.7986216807151187</v>
      </c>
      <c r="Z793">
        <f t="shared" si="332"/>
        <v>4.4022776262622356</v>
      </c>
      <c r="AA793">
        <f t="shared" si="333"/>
        <v>4.7816244698029093</v>
      </c>
      <c r="AB793">
        <f t="shared" si="334"/>
        <v>5.1710151197917069</v>
      </c>
      <c r="AC793">
        <f t="shared" si="335"/>
        <v>5.3193544150255345</v>
      </c>
      <c r="AD793">
        <f t="shared" si="336"/>
        <v>5.350258434865915</v>
      </c>
      <c r="AE793">
        <f t="shared" si="337"/>
        <v>6.8475581961323622</v>
      </c>
      <c r="AF793">
        <f t="shared" si="338"/>
        <v>7.7661801858876798</v>
      </c>
      <c r="AG793">
        <f t="shared" si="339"/>
        <v>7.6294298980939947</v>
      </c>
      <c r="AH793">
        <f t="shared" si="340"/>
        <v>6.7633447420673241</v>
      </c>
      <c r="AI793">
        <f t="shared" si="341"/>
        <v>6.7424845286750674</v>
      </c>
      <c r="AJ793">
        <f t="shared" si="342"/>
        <v>6.919410042261247</v>
      </c>
      <c r="AK793">
        <f t="shared" si="343"/>
        <v>4.7916682762510332</v>
      </c>
      <c r="AL793">
        <f t="shared" si="344"/>
        <v>3.3059575224247295</v>
      </c>
      <c r="AM793">
        <f t="shared" si="345"/>
        <v>3.3893983759937574</v>
      </c>
    </row>
    <row r="794" spans="1:39" x14ac:dyDescent="0.3">
      <c r="A794" t="s">
        <v>330</v>
      </c>
      <c r="B794" t="str">
        <f>VLOOKUP($A794,classification!$A$1:$D$339,2,FALSE)</f>
        <v>Urban with Significant Rural</v>
      </c>
      <c r="C794" t="str">
        <f>VLOOKUP($A794,classification!$A$1:$D$339,4,FALSE)</f>
        <v>Shire District</v>
      </c>
      <c r="D794">
        <v>101291</v>
      </c>
      <c r="E794">
        <v>25257</v>
      </c>
      <c r="F794">
        <v>4844</v>
      </c>
      <c r="G794">
        <v>4774</v>
      </c>
      <c r="H794">
        <v>5605</v>
      </c>
      <c r="I794">
        <v>5662</v>
      </c>
      <c r="J794">
        <v>5447</v>
      </c>
      <c r="K794">
        <v>5483</v>
      </c>
      <c r="L794">
        <v>6895</v>
      </c>
      <c r="M794">
        <v>7621</v>
      </c>
      <c r="N794">
        <v>7022</v>
      </c>
      <c r="O794">
        <v>6192</v>
      </c>
      <c r="P794">
        <v>6522</v>
      </c>
      <c r="Q794">
        <v>7221</v>
      </c>
      <c r="R794">
        <v>5038</v>
      </c>
      <c r="S794">
        <v>3395</v>
      </c>
      <c r="T794">
        <v>3081</v>
      </c>
      <c r="X794">
        <f t="shared" si="330"/>
        <v>24.935088013742583</v>
      </c>
      <c r="Y794">
        <f t="shared" si="331"/>
        <v>4.7822610103562999</v>
      </c>
      <c r="Z794">
        <f t="shared" si="332"/>
        <v>4.7131531922875674</v>
      </c>
      <c r="AA794">
        <f t="shared" si="333"/>
        <v>5.5335617182178085</v>
      </c>
      <c r="AB794">
        <f t="shared" si="334"/>
        <v>5.589835227216633</v>
      </c>
      <c r="AC794">
        <f t="shared" si="335"/>
        <v>5.3775755002912398</v>
      </c>
      <c r="AD794">
        <f t="shared" si="336"/>
        <v>5.4131166638694452</v>
      </c>
      <c r="AE794">
        <f t="shared" si="337"/>
        <v>6.8071200797701668</v>
      </c>
      <c r="AF794">
        <f t="shared" si="338"/>
        <v>7.5238668785973086</v>
      </c>
      <c r="AG794">
        <f t="shared" si="339"/>
        <v>6.9325014068377246</v>
      </c>
      <c r="AH794">
        <f t="shared" si="340"/>
        <v>6.1130801354513231</v>
      </c>
      <c r="AI794">
        <f t="shared" si="341"/>
        <v>6.4388741349182057</v>
      </c>
      <c r="AJ794">
        <f t="shared" si="342"/>
        <v>7.1289650610616935</v>
      </c>
      <c r="AK794">
        <f t="shared" si="343"/>
        <v>4.9737883918610732</v>
      </c>
      <c r="AL794">
        <f t="shared" si="344"/>
        <v>3.3517291763335342</v>
      </c>
      <c r="AM794">
        <f t="shared" si="345"/>
        <v>3.0417312495680759</v>
      </c>
    </row>
    <row r="795" spans="1:39" x14ac:dyDescent="0.3">
      <c r="A795" t="s">
        <v>331</v>
      </c>
      <c r="B795" t="str">
        <f>VLOOKUP($A795,classification!$A$1:$D$339,2,FALSE)</f>
        <v>Predominantly Urban</v>
      </c>
      <c r="C795" t="str">
        <f>VLOOKUP($A795,classification!$A$1:$D$339,4,FALSE)</f>
        <v>Shire District</v>
      </c>
      <c r="D795">
        <v>124798</v>
      </c>
      <c r="E795">
        <v>16364</v>
      </c>
      <c r="F795">
        <v>9286</v>
      </c>
      <c r="G795">
        <v>19855</v>
      </c>
      <c r="H795">
        <v>12362</v>
      </c>
      <c r="I795">
        <v>7552</v>
      </c>
      <c r="J795">
        <v>7060</v>
      </c>
      <c r="K795">
        <v>6823</v>
      </c>
      <c r="L795">
        <v>6873</v>
      </c>
      <c r="M795">
        <v>6943</v>
      </c>
      <c r="N795">
        <v>6033</v>
      </c>
      <c r="O795">
        <v>5158</v>
      </c>
      <c r="P795">
        <v>4466</v>
      </c>
      <c r="Q795">
        <v>3941</v>
      </c>
      <c r="R795">
        <v>2856</v>
      </c>
      <c r="S795">
        <v>2311</v>
      </c>
      <c r="T795">
        <v>2790</v>
      </c>
      <c r="X795">
        <f t="shared" si="330"/>
        <v>13.112389621628552</v>
      </c>
      <c r="Y795">
        <f t="shared" si="331"/>
        <v>7.4408243721854515</v>
      </c>
      <c r="Z795">
        <f t="shared" si="332"/>
        <v>15.909710091507877</v>
      </c>
      <c r="AA795">
        <f t="shared" si="333"/>
        <v>9.9056074616580396</v>
      </c>
      <c r="AB795">
        <f t="shared" si="334"/>
        <v>6.0513790285100724</v>
      </c>
      <c r="AC795">
        <f t="shared" si="335"/>
        <v>5.6571419413772652</v>
      </c>
      <c r="AD795">
        <f t="shared" si="336"/>
        <v>5.4672350518437796</v>
      </c>
      <c r="AE795">
        <f t="shared" si="337"/>
        <v>5.5072997964710977</v>
      </c>
      <c r="AF795">
        <f t="shared" si="338"/>
        <v>5.5633904389493418</v>
      </c>
      <c r="AG795">
        <f t="shared" si="339"/>
        <v>4.8342120867321592</v>
      </c>
      <c r="AH795">
        <f t="shared" si="340"/>
        <v>4.1330790557540986</v>
      </c>
      <c r="AI795">
        <f t="shared" si="341"/>
        <v>3.5785829901120212</v>
      </c>
      <c r="AJ795">
        <f t="shared" si="342"/>
        <v>3.1579031715251848</v>
      </c>
      <c r="AK795">
        <f t="shared" si="343"/>
        <v>2.2884982131123897</v>
      </c>
      <c r="AL795">
        <f t="shared" si="344"/>
        <v>1.8517924966746262</v>
      </c>
      <c r="AM795">
        <f t="shared" si="345"/>
        <v>2.2356127502043304</v>
      </c>
    </row>
    <row r="796" spans="1:39" x14ac:dyDescent="0.3">
      <c r="A796" t="s">
        <v>332</v>
      </c>
      <c r="B796" t="str">
        <f>VLOOKUP($A796,classification!$A$1:$D$339,2,FALSE)</f>
        <v>Predominantly Rural</v>
      </c>
      <c r="C796" t="str">
        <f>VLOOKUP($A796,classification!$A$1:$D$339,4,FALSE)</f>
        <v>Shire District</v>
      </c>
      <c r="D796">
        <v>89840</v>
      </c>
      <c r="E796">
        <v>18340</v>
      </c>
      <c r="F796">
        <v>4614</v>
      </c>
      <c r="G796">
        <v>3923</v>
      </c>
      <c r="H796">
        <v>4337</v>
      </c>
      <c r="I796">
        <v>5183</v>
      </c>
      <c r="J796">
        <v>6068</v>
      </c>
      <c r="K796">
        <v>6044</v>
      </c>
      <c r="L796">
        <v>6627</v>
      </c>
      <c r="M796">
        <v>6724</v>
      </c>
      <c r="N796">
        <v>6144</v>
      </c>
      <c r="O796">
        <v>5191</v>
      </c>
      <c r="P796">
        <v>4911</v>
      </c>
      <c r="Q796">
        <v>5100</v>
      </c>
      <c r="R796">
        <v>3427</v>
      </c>
      <c r="S796">
        <v>2460</v>
      </c>
      <c r="T796">
        <v>2442</v>
      </c>
      <c r="X796">
        <f t="shared" si="330"/>
        <v>20.414069456812111</v>
      </c>
      <c r="Y796">
        <f t="shared" si="331"/>
        <v>5.1357969723953696</v>
      </c>
      <c r="Z796">
        <f t="shared" si="332"/>
        <v>4.366651825467498</v>
      </c>
      <c r="AA796">
        <f t="shared" si="333"/>
        <v>4.8274710596616206</v>
      </c>
      <c r="AB796">
        <f t="shared" si="334"/>
        <v>5.7691451469278716</v>
      </c>
      <c r="AC796">
        <f t="shared" si="335"/>
        <v>6.7542297417631341</v>
      </c>
      <c r="AD796">
        <f t="shared" si="336"/>
        <v>6.7275155832591276</v>
      </c>
      <c r="AE796">
        <f t="shared" si="337"/>
        <v>7.3764470169189673</v>
      </c>
      <c r="AF796">
        <f t="shared" si="338"/>
        <v>7.4844167408726623</v>
      </c>
      <c r="AG796">
        <f t="shared" si="339"/>
        <v>6.8388245770258234</v>
      </c>
      <c r="AH796">
        <f t="shared" si="340"/>
        <v>5.7780498664292077</v>
      </c>
      <c r="AI796">
        <f t="shared" si="341"/>
        <v>5.4663846838824579</v>
      </c>
      <c r="AJ796">
        <f t="shared" si="342"/>
        <v>5.6767586821015135</v>
      </c>
      <c r="AK796">
        <f t="shared" si="343"/>
        <v>3.814559216384684</v>
      </c>
      <c r="AL796">
        <f t="shared" si="344"/>
        <v>2.7382012466607302</v>
      </c>
      <c r="AM796">
        <f t="shared" si="345"/>
        <v>2.7181656277827249</v>
      </c>
    </row>
    <row r="797" spans="1:39" x14ac:dyDescent="0.3">
      <c r="A797" t="s">
        <v>333</v>
      </c>
      <c r="B797" t="str">
        <f>VLOOKUP($A797,classification!$A$1:$D$339,2,FALSE)</f>
        <v>Predominantly Rural</v>
      </c>
      <c r="C797" t="str">
        <f>VLOOKUP($A797,classification!$A$1:$D$339,4,FALSE)</f>
        <v>Shire District</v>
      </c>
      <c r="D797">
        <v>101850</v>
      </c>
      <c r="E797">
        <v>23446</v>
      </c>
      <c r="F797">
        <v>5035</v>
      </c>
      <c r="G797">
        <v>5212</v>
      </c>
      <c r="H797">
        <v>5997</v>
      </c>
      <c r="I797">
        <v>6300</v>
      </c>
      <c r="J797">
        <v>5870</v>
      </c>
      <c r="K797">
        <v>5413</v>
      </c>
      <c r="L797">
        <v>6607</v>
      </c>
      <c r="M797">
        <v>7311</v>
      </c>
      <c r="N797">
        <v>7182</v>
      </c>
      <c r="O797">
        <v>6360</v>
      </c>
      <c r="P797">
        <v>6230</v>
      </c>
      <c r="Q797">
        <v>6382</v>
      </c>
      <c r="R797">
        <v>4365</v>
      </c>
      <c r="S797">
        <v>3202</v>
      </c>
      <c r="T797">
        <v>3267</v>
      </c>
      <c r="X797">
        <f t="shared" si="330"/>
        <v>23.02012763868434</v>
      </c>
      <c r="Y797">
        <f t="shared" si="331"/>
        <v>4.9435444280805108</v>
      </c>
      <c r="Z797">
        <f t="shared" si="332"/>
        <v>5.1173294059891994</v>
      </c>
      <c r="AA797">
        <f t="shared" si="333"/>
        <v>5.8880706921944039</v>
      </c>
      <c r="AB797">
        <f t="shared" si="334"/>
        <v>6.1855670103092786</v>
      </c>
      <c r="AC797">
        <f t="shared" si="335"/>
        <v>5.7633775159548355</v>
      </c>
      <c r="AD797">
        <f t="shared" si="336"/>
        <v>5.314678448699067</v>
      </c>
      <c r="AE797">
        <f t="shared" si="337"/>
        <v>6.4869906725576829</v>
      </c>
      <c r="AF797">
        <f t="shared" si="338"/>
        <v>7.1782032400589104</v>
      </c>
      <c r="AG797">
        <f t="shared" si="339"/>
        <v>7.0515463917525771</v>
      </c>
      <c r="AH797">
        <f t="shared" si="340"/>
        <v>6.2444771723122239</v>
      </c>
      <c r="AI797">
        <f t="shared" si="341"/>
        <v>6.1168384879725082</v>
      </c>
      <c r="AJ797">
        <f t="shared" si="342"/>
        <v>6.2660775650466372</v>
      </c>
      <c r="AK797">
        <f t="shared" si="343"/>
        <v>4.2857142857142856</v>
      </c>
      <c r="AL797">
        <f t="shared" si="344"/>
        <v>3.1438389788905252</v>
      </c>
      <c r="AM797">
        <f t="shared" si="345"/>
        <v>3.2076583210603831</v>
      </c>
    </row>
    <row r="798" spans="1:39" x14ac:dyDescent="0.3">
      <c r="A798" t="s">
        <v>334</v>
      </c>
      <c r="B798" t="str">
        <f>VLOOKUP($A798,classification!$A$1:$D$339,2,FALSE)</f>
        <v>Predominantly Rural</v>
      </c>
      <c r="C798" t="str">
        <f>VLOOKUP($A798,classification!$A$1:$D$339,4,FALSE)</f>
        <v>Shire District</v>
      </c>
      <c r="D798">
        <v>177963</v>
      </c>
      <c r="E798">
        <v>35941</v>
      </c>
      <c r="F798">
        <v>8937</v>
      </c>
      <c r="G798">
        <v>8268</v>
      </c>
      <c r="H798">
        <v>10116</v>
      </c>
      <c r="I798">
        <v>11638</v>
      </c>
      <c r="J798">
        <v>11379</v>
      </c>
      <c r="K798">
        <v>11064</v>
      </c>
      <c r="L798">
        <v>12775</v>
      </c>
      <c r="M798">
        <v>13545</v>
      </c>
      <c r="N798">
        <v>12729</v>
      </c>
      <c r="O798">
        <v>10636</v>
      </c>
      <c r="P798">
        <v>9690</v>
      </c>
      <c r="Q798">
        <v>10263</v>
      </c>
      <c r="R798">
        <v>6801</v>
      </c>
      <c r="S798">
        <v>4720</v>
      </c>
      <c r="T798">
        <v>4467</v>
      </c>
      <c r="X798">
        <f t="shared" si="330"/>
        <v>20.195771031057017</v>
      </c>
      <c r="Y798">
        <f t="shared" si="331"/>
        <v>5.0218303804723456</v>
      </c>
      <c r="Z798">
        <f t="shared" si="332"/>
        <v>4.6459095429948922</v>
      </c>
      <c r="AA798">
        <f t="shared" si="333"/>
        <v>5.6843276411388883</v>
      </c>
      <c r="AB798">
        <f t="shared" si="334"/>
        <v>6.5395615942639767</v>
      </c>
      <c r="AC798">
        <f t="shared" si="335"/>
        <v>6.3940257244483405</v>
      </c>
      <c r="AD798">
        <f t="shared" si="336"/>
        <v>6.2170226395374319</v>
      </c>
      <c r="AE798">
        <f t="shared" si="337"/>
        <v>7.178458443609065</v>
      </c>
      <c r="AF798">
        <f t="shared" si="338"/>
        <v>7.6111326511690631</v>
      </c>
      <c r="AG798">
        <f t="shared" si="339"/>
        <v>7.1526103740665192</v>
      </c>
      <c r="AH798">
        <f t="shared" si="340"/>
        <v>5.976523209880706</v>
      </c>
      <c r="AI798">
        <f t="shared" si="341"/>
        <v>5.4449520405927077</v>
      </c>
      <c r="AJ798">
        <f t="shared" si="342"/>
        <v>5.7669290807639788</v>
      </c>
      <c r="AK798">
        <f t="shared" si="343"/>
        <v>3.8215808904098041</v>
      </c>
      <c r="AL798">
        <f t="shared" si="344"/>
        <v>2.6522367008872632</v>
      </c>
      <c r="AM798">
        <f t="shared" si="345"/>
        <v>2.5100723184032634</v>
      </c>
    </row>
    <row r="799" spans="1:39" x14ac:dyDescent="0.3">
      <c r="A799" t="s">
        <v>335</v>
      </c>
      <c r="B799" t="str">
        <f>VLOOKUP($A799,classification!$A$1:$D$339,2,FALSE)</f>
        <v>Predominantly Rural</v>
      </c>
      <c r="C799" t="str">
        <f>VLOOKUP($A799,classification!$A$1:$D$339,4,FALSE)</f>
        <v>Shire District</v>
      </c>
      <c r="D799">
        <v>159086</v>
      </c>
      <c r="E799">
        <v>31184</v>
      </c>
      <c r="F799">
        <v>8754</v>
      </c>
      <c r="G799">
        <v>6377</v>
      </c>
      <c r="H799">
        <v>7257</v>
      </c>
      <c r="I799">
        <v>9186</v>
      </c>
      <c r="J799">
        <v>10727</v>
      </c>
      <c r="K799">
        <v>11563</v>
      </c>
      <c r="L799">
        <v>12086</v>
      </c>
      <c r="M799">
        <v>11944</v>
      </c>
      <c r="N799">
        <v>10915</v>
      </c>
      <c r="O799">
        <v>8980</v>
      </c>
      <c r="P799">
        <v>8184</v>
      </c>
      <c r="Q799">
        <v>8580</v>
      </c>
      <c r="R799">
        <v>5784</v>
      </c>
      <c r="S799">
        <v>4298</v>
      </c>
      <c r="T799">
        <v>4338</v>
      </c>
      <c r="X799">
        <f t="shared" si="330"/>
        <v>19.601976289554077</v>
      </c>
      <c r="Y799">
        <f t="shared" si="331"/>
        <v>5.5026840828231274</v>
      </c>
      <c r="Z799">
        <f t="shared" si="332"/>
        <v>4.0085236915881977</v>
      </c>
      <c r="AA799">
        <f t="shared" si="333"/>
        <v>4.5616836176659161</v>
      </c>
      <c r="AB799">
        <f t="shared" si="334"/>
        <v>5.7742353192612796</v>
      </c>
      <c r="AC799">
        <f t="shared" si="335"/>
        <v>6.742893780722377</v>
      </c>
      <c r="AD799">
        <f t="shared" si="336"/>
        <v>7.2683957104962094</v>
      </c>
      <c r="AE799">
        <f t="shared" si="337"/>
        <v>7.5971487120173995</v>
      </c>
      <c r="AF799">
        <f t="shared" si="338"/>
        <v>7.5078888148548586</v>
      </c>
      <c r="AG799">
        <f t="shared" si="339"/>
        <v>6.8610688558389805</v>
      </c>
      <c r="AH799">
        <f t="shared" si="340"/>
        <v>5.6447456092930866</v>
      </c>
      <c r="AI799">
        <f t="shared" si="341"/>
        <v>5.1443873125227864</v>
      </c>
      <c r="AJ799">
        <f t="shared" si="342"/>
        <v>5.3933092792577604</v>
      </c>
      <c r="AK799">
        <f t="shared" si="343"/>
        <v>3.6357693323108258</v>
      </c>
      <c r="AL799">
        <f t="shared" si="344"/>
        <v>2.7016833662295867</v>
      </c>
      <c r="AM799">
        <f t="shared" si="345"/>
        <v>2.7268269992331193</v>
      </c>
    </row>
    <row r="800" spans="1:39" x14ac:dyDescent="0.3">
      <c r="A800" t="s">
        <v>336</v>
      </c>
      <c r="B800" t="str">
        <f>VLOOKUP($A800,classification!$A$1:$D$339,2,FALSE)</f>
        <v>Predominantly Urban</v>
      </c>
      <c r="C800" t="str">
        <f>VLOOKUP($A800,classification!$A$1:$D$339,4,FALSE)</f>
        <v>Shire District</v>
      </c>
      <c r="D800">
        <v>187199</v>
      </c>
      <c r="E800">
        <v>32240</v>
      </c>
      <c r="F800">
        <v>10137</v>
      </c>
      <c r="G800">
        <v>9889</v>
      </c>
      <c r="H800">
        <v>12060</v>
      </c>
      <c r="I800">
        <v>13297</v>
      </c>
      <c r="J800">
        <v>12661</v>
      </c>
      <c r="K800">
        <v>11891</v>
      </c>
      <c r="L800">
        <v>12534</v>
      </c>
      <c r="M800">
        <v>13181</v>
      </c>
      <c r="N800">
        <v>11983</v>
      </c>
      <c r="O800">
        <v>9951</v>
      </c>
      <c r="P800">
        <v>8538</v>
      </c>
      <c r="Q800">
        <v>8809</v>
      </c>
      <c r="R800">
        <v>5909</v>
      </c>
      <c r="S800">
        <v>4593</v>
      </c>
      <c r="T800">
        <v>4391</v>
      </c>
      <c r="X800">
        <f t="shared" si="330"/>
        <v>17.222314221764005</v>
      </c>
      <c r="Y800">
        <f t="shared" si="331"/>
        <v>5.4150930293431054</v>
      </c>
      <c r="Z800">
        <f t="shared" si="332"/>
        <v>5.2826136891756903</v>
      </c>
      <c r="AA800">
        <f t="shared" si="333"/>
        <v>6.442342106528347</v>
      </c>
      <c r="AB800">
        <f t="shared" si="334"/>
        <v>7.1031362347021085</v>
      </c>
      <c r="AC800">
        <f t="shared" si="335"/>
        <v>6.7633908300792207</v>
      </c>
      <c r="AD800">
        <f t="shared" si="336"/>
        <v>6.3520638464949064</v>
      </c>
      <c r="AE800">
        <f t="shared" si="337"/>
        <v>6.6955485873321976</v>
      </c>
      <c r="AF800">
        <f t="shared" si="338"/>
        <v>7.0411700917205753</v>
      </c>
      <c r="AG800">
        <f t="shared" si="339"/>
        <v>6.4012094081699153</v>
      </c>
      <c r="AH800">
        <f t="shared" si="340"/>
        <v>5.3157335242175439</v>
      </c>
      <c r="AI800">
        <f t="shared" si="341"/>
        <v>4.5609217997959393</v>
      </c>
      <c r="AJ800">
        <f t="shared" si="342"/>
        <v>4.7056875303821064</v>
      </c>
      <c r="AK800">
        <f t="shared" si="343"/>
        <v>3.156533955843781</v>
      </c>
      <c r="AL800">
        <f t="shared" si="344"/>
        <v>2.4535387475360446</v>
      </c>
      <c r="AM800">
        <f t="shared" si="345"/>
        <v>2.3456321882061335</v>
      </c>
    </row>
    <row r="801" spans="1:39" x14ac:dyDescent="0.3">
      <c r="A801" t="s">
        <v>337</v>
      </c>
      <c r="B801" t="str">
        <f>VLOOKUP($A801,classification!$A$1:$D$339,2,FALSE)</f>
        <v>Predominantly Rural</v>
      </c>
      <c r="C801" t="str">
        <f>VLOOKUP($A801,classification!$A$1:$D$339,4,FALSE)</f>
        <v>Shire District</v>
      </c>
      <c r="D801">
        <v>152604</v>
      </c>
      <c r="E801">
        <v>31099</v>
      </c>
      <c r="F801">
        <v>8065</v>
      </c>
      <c r="G801">
        <v>7087</v>
      </c>
      <c r="H801">
        <v>8398</v>
      </c>
      <c r="I801">
        <v>9310</v>
      </c>
      <c r="J801">
        <v>9477</v>
      </c>
      <c r="K801">
        <v>9174</v>
      </c>
      <c r="L801">
        <v>10959</v>
      </c>
      <c r="M801">
        <v>11758</v>
      </c>
      <c r="N801">
        <v>10617</v>
      </c>
      <c r="O801">
        <v>9079</v>
      </c>
      <c r="P801">
        <v>8425</v>
      </c>
      <c r="Q801">
        <v>8834</v>
      </c>
      <c r="R801">
        <v>5802</v>
      </c>
      <c r="S801">
        <v>4020</v>
      </c>
      <c r="T801">
        <v>4018</v>
      </c>
      <c r="X801">
        <f t="shared" si="330"/>
        <v>20.378889151005215</v>
      </c>
      <c r="Y801">
        <f t="shared" si="331"/>
        <v>5.2849204476946872</v>
      </c>
      <c r="Z801">
        <f t="shared" si="332"/>
        <v>4.644046027627061</v>
      </c>
      <c r="AA801">
        <f t="shared" si="333"/>
        <v>5.5031322901103508</v>
      </c>
      <c r="AB801">
        <f t="shared" si="334"/>
        <v>6.1007575161856833</v>
      </c>
      <c r="AC801">
        <f t="shared" si="335"/>
        <v>6.2101910828025479</v>
      </c>
      <c r="AD801">
        <f t="shared" si="336"/>
        <v>6.0116379649288358</v>
      </c>
      <c r="AE801">
        <f t="shared" si="337"/>
        <v>7.1813320751749625</v>
      </c>
      <c r="AF801">
        <f t="shared" si="338"/>
        <v>7.7049094388089436</v>
      </c>
      <c r="AG801">
        <f t="shared" si="339"/>
        <v>6.9572226153967129</v>
      </c>
      <c r="AH801">
        <f t="shared" si="340"/>
        <v>5.9493853372126546</v>
      </c>
      <c r="AI801">
        <f t="shared" si="341"/>
        <v>5.5208251421981078</v>
      </c>
      <c r="AJ801">
        <f t="shared" si="342"/>
        <v>5.7888390867867159</v>
      </c>
      <c r="AK801">
        <f t="shared" si="343"/>
        <v>3.8019973264134621</v>
      </c>
      <c r="AL801">
        <f t="shared" si="344"/>
        <v>2.6342690886215303</v>
      </c>
      <c r="AM801">
        <f t="shared" si="345"/>
        <v>2.6329585069854002</v>
      </c>
    </row>
    <row r="802" spans="1:39" x14ac:dyDescent="0.3">
      <c r="A802" t="s">
        <v>338</v>
      </c>
      <c r="B802" t="str">
        <f>VLOOKUP($A802,classification!$A$1:$D$339,2,FALSE)</f>
        <v>Urban with Significant Rural</v>
      </c>
      <c r="C802" t="str">
        <f>VLOOKUP($A802,classification!$A$1:$D$339,4,FALSE)</f>
        <v>Shire District</v>
      </c>
      <c r="D802">
        <v>77021</v>
      </c>
      <c r="E802">
        <v>15685</v>
      </c>
      <c r="F802">
        <v>4152</v>
      </c>
      <c r="G802">
        <v>3714</v>
      </c>
      <c r="H802">
        <v>4528</v>
      </c>
      <c r="I802">
        <v>4562</v>
      </c>
      <c r="J802">
        <v>4800</v>
      </c>
      <c r="K802">
        <v>5000</v>
      </c>
      <c r="L802">
        <v>5297</v>
      </c>
      <c r="M802">
        <v>5911</v>
      </c>
      <c r="N802">
        <v>5563</v>
      </c>
      <c r="O802">
        <v>4353</v>
      </c>
      <c r="P802">
        <v>3758</v>
      </c>
      <c r="Q802">
        <v>4107</v>
      </c>
      <c r="R802">
        <v>2773</v>
      </c>
      <c r="S802">
        <v>2393</v>
      </c>
      <c r="T802">
        <v>2654</v>
      </c>
      <c r="X802">
        <f t="shared" si="330"/>
        <v>20.36457589488581</v>
      </c>
      <c r="Y802">
        <f t="shared" si="331"/>
        <v>5.390737591046598</v>
      </c>
      <c r="Z802">
        <f t="shared" si="332"/>
        <v>4.8220615156905255</v>
      </c>
      <c r="AA802">
        <f t="shared" si="333"/>
        <v>5.878916139754093</v>
      </c>
      <c r="AB802">
        <f t="shared" si="334"/>
        <v>5.9230599446904089</v>
      </c>
      <c r="AC802">
        <f t="shared" si="335"/>
        <v>6.2320665792446217</v>
      </c>
      <c r="AD802">
        <f t="shared" si="336"/>
        <v>6.4917360200464804</v>
      </c>
      <c r="AE802">
        <f t="shared" si="337"/>
        <v>6.8773451396372414</v>
      </c>
      <c r="AF802">
        <f t="shared" si="338"/>
        <v>7.6745303228989492</v>
      </c>
      <c r="AG802">
        <f t="shared" si="339"/>
        <v>7.2227054959037149</v>
      </c>
      <c r="AH802">
        <f t="shared" si="340"/>
        <v>5.6517053790524665</v>
      </c>
      <c r="AI802">
        <f t="shared" si="341"/>
        <v>4.8791887926669348</v>
      </c>
      <c r="AJ802">
        <f t="shared" si="342"/>
        <v>5.3323119668661789</v>
      </c>
      <c r="AK802">
        <f t="shared" si="343"/>
        <v>3.6003167967177783</v>
      </c>
      <c r="AL802">
        <f t="shared" si="344"/>
        <v>3.1069448591942459</v>
      </c>
      <c r="AM802">
        <f t="shared" si="345"/>
        <v>3.4458134794406718</v>
      </c>
    </row>
    <row r="803" spans="1:39" x14ac:dyDescent="0.3">
      <c r="A803" t="s">
        <v>339</v>
      </c>
      <c r="B803" t="str">
        <f>VLOOKUP($A803,classification!$A$1:$D$339,2,FALSE)</f>
        <v>Predominantly Urban</v>
      </c>
      <c r="C803" t="str">
        <f>VLOOKUP($A803,classification!$A$1:$D$339,4,FALSE)</f>
        <v>Shire District</v>
      </c>
      <c r="D803">
        <v>90376</v>
      </c>
      <c r="E803">
        <v>22924</v>
      </c>
      <c r="F803">
        <v>4733</v>
      </c>
      <c r="G803">
        <v>4622</v>
      </c>
      <c r="H803">
        <v>4975</v>
      </c>
      <c r="I803">
        <v>4886</v>
      </c>
      <c r="J803">
        <v>4782</v>
      </c>
      <c r="K803">
        <v>4746</v>
      </c>
      <c r="L803">
        <v>5709</v>
      </c>
      <c r="M803">
        <v>6627</v>
      </c>
      <c r="N803">
        <v>6267</v>
      </c>
      <c r="O803">
        <v>5666</v>
      </c>
      <c r="P803">
        <v>5741</v>
      </c>
      <c r="Q803">
        <v>6632</v>
      </c>
      <c r="R803">
        <v>4547</v>
      </c>
      <c r="S803">
        <v>3281</v>
      </c>
      <c r="T803">
        <v>2723</v>
      </c>
      <c r="X803">
        <f t="shared" si="330"/>
        <v>25.365141187926</v>
      </c>
      <c r="Y803">
        <f t="shared" si="331"/>
        <v>5.2370098256174202</v>
      </c>
      <c r="Z803">
        <f t="shared" si="332"/>
        <v>5.114189607860494</v>
      </c>
      <c r="AA803">
        <f t="shared" si="333"/>
        <v>5.5047800300964855</v>
      </c>
      <c r="AB803">
        <f t="shared" si="334"/>
        <v>5.4063025582012925</v>
      </c>
      <c r="AC803">
        <f t="shared" si="335"/>
        <v>5.2912277595821902</v>
      </c>
      <c r="AD803">
        <f t="shared" si="336"/>
        <v>5.2513941754448084</v>
      </c>
      <c r="AE803">
        <f t="shared" si="337"/>
        <v>6.3169425511197659</v>
      </c>
      <c r="AF803">
        <f t="shared" si="338"/>
        <v>7.3326989466229975</v>
      </c>
      <c r="AG803">
        <f t="shared" si="339"/>
        <v>6.9343631052491812</v>
      </c>
      <c r="AH803">
        <f t="shared" si="340"/>
        <v>6.2693635478445602</v>
      </c>
      <c r="AI803">
        <f t="shared" si="341"/>
        <v>6.3523501814641055</v>
      </c>
      <c r="AJ803">
        <f t="shared" si="342"/>
        <v>7.3382313888643003</v>
      </c>
      <c r="AK803">
        <f t="shared" si="343"/>
        <v>5.0312029742409488</v>
      </c>
      <c r="AL803">
        <f t="shared" si="344"/>
        <v>3.6303885987430293</v>
      </c>
      <c r="AM803">
        <f t="shared" si="345"/>
        <v>3.0129680446136144</v>
      </c>
    </row>
    <row r="804" spans="1:39" x14ac:dyDescent="0.3">
      <c r="A804" t="s">
        <v>340</v>
      </c>
      <c r="B804" t="str">
        <f>VLOOKUP($A804,classification!$A$1:$D$339,2,FALSE)</f>
        <v>Predominantly Urban</v>
      </c>
      <c r="C804" t="str">
        <f>VLOOKUP($A804,classification!$A$1:$D$339,4,FALSE)</f>
        <v>Shire District</v>
      </c>
      <c r="D804">
        <v>178388</v>
      </c>
      <c r="E804">
        <v>34304</v>
      </c>
      <c r="F804">
        <v>9442</v>
      </c>
      <c r="G804">
        <v>9081</v>
      </c>
      <c r="H804">
        <v>10993</v>
      </c>
      <c r="I804">
        <v>11684</v>
      </c>
      <c r="J804">
        <v>12014</v>
      </c>
      <c r="K804">
        <v>11702</v>
      </c>
      <c r="L804">
        <v>12758</v>
      </c>
      <c r="M804">
        <v>12808</v>
      </c>
      <c r="N804">
        <v>11629</v>
      </c>
      <c r="O804">
        <v>9854</v>
      </c>
      <c r="P804">
        <v>8767</v>
      </c>
      <c r="Q804">
        <v>9591</v>
      </c>
      <c r="R804">
        <v>6278</v>
      </c>
      <c r="S804">
        <v>4921</v>
      </c>
      <c r="T804">
        <v>4747</v>
      </c>
      <c r="X804">
        <f t="shared" si="330"/>
        <v>19.229993048859789</v>
      </c>
      <c r="Y804">
        <f t="shared" si="331"/>
        <v>5.2929569253537236</v>
      </c>
      <c r="Z804">
        <f t="shared" si="332"/>
        <v>5.0905890530753188</v>
      </c>
      <c r="AA804">
        <f t="shared" si="333"/>
        <v>6.1624100275803304</v>
      </c>
      <c r="AB804">
        <f t="shared" si="334"/>
        <v>6.5497679216090772</v>
      </c>
      <c r="AC804">
        <f t="shared" si="335"/>
        <v>6.7347579433594191</v>
      </c>
      <c r="AD804">
        <f t="shared" si="336"/>
        <v>6.5598582864318224</v>
      </c>
      <c r="AE804">
        <f t="shared" si="337"/>
        <v>7.1518263560329167</v>
      </c>
      <c r="AF804">
        <f t="shared" si="338"/>
        <v>7.1798551472072116</v>
      </c>
      <c r="AG804">
        <f t="shared" si="339"/>
        <v>6.5189362513173528</v>
      </c>
      <c r="AH804">
        <f t="shared" si="340"/>
        <v>5.5239141646299075</v>
      </c>
      <c r="AI804">
        <f t="shared" si="341"/>
        <v>4.9145682445007512</v>
      </c>
      <c r="AJ804">
        <f t="shared" si="342"/>
        <v>5.3764827230531198</v>
      </c>
      <c r="AK804">
        <f t="shared" si="343"/>
        <v>3.519295019844384</v>
      </c>
      <c r="AL804">
        <f t="shared" si="344"/>
        <v>2.7585936273740388</v>
      </c>
      <c r="AM804">
        <f t="shared" si="345"/>
        <v>2.6610534340874947</v>
      </c>
    </row>
    <row r="805" spans="1:39" x14ac:dyDescent="0.3">
      <c r="A805" t="s">
        <v>341</v>
      </c>
      <c r="B805" t="str">
        <f>VLOOKUP($A805,classification!$A$1:$D$339,2,FALSE)</f>
        <v>Urban with Significant Rural</v>
      </c>
      <c r="C805" t="str">
        <f>VLOOKUP($A805,classification!$A$1:$D$339,4,FALSE)</f>
        <v>Shire District</v>
      </c>
      <c r="D805">
        <v>194706</v>
      </c>
      <c r="E805">
        <v>33618</v>
      </c>
      <c r="F805">
        <v>11361</v>
      </c>
      <c r="G805">
        <v>15421</v>
      </c>
      <c r="H805">
        <v>15215</v>
      </c>
      <c r="I805">
        <v>13534</v>
      </c>
      <c r="J805">
        <v>12687</v>
      </c>
      <c r="K805">
        <v>11895</v>
      </c>
      <c r="L805">
        <v>12518</v>
      </c>
      <c r="M805">
        <v>12973</v>
      </c>
      <c r="N805">
        <v>11519</v>
      </c>
      <c r="O805">
        <v>9398</v>
      </c>
      <c r="P805">
        <v>8954</v>
      </c>
      <c r="Q805">
        <v>9502</v>
      </c>
      <c r="R805">
        <v>6328</v>
      </c>
      <c r="S805">
        <v>4545</v>
      </c>
      <c r="T805">
        <v>4289</v>
      </c>
      <c r="X805">
        <f t="shared" si="330"/>
        <v>17.266031863424857</v>
      </c>
      <c r="Y805">
        <f t="shared" si="331"/>
        <v>5.8349511571292103</v>
      </c>
      <c r="Z805">
        <f t="shared" si="332"/>
        <v>7.9201462718149411</v>
      </c>
      <c r="AA805">
        <f t="shared" si="333"/>
        <v>7.8143457315131535</v>
      </c>
      <c r="AB805">
        <f t="shared" si="334"/>
        <v>6.9509927788563273</v>
      </c>
      <c r="AC805">
        <f t="shared" si="335"/>
        <v>6.515977935964993</v>
      </c>
      <c r="AD805">
        <f t="shared" si="336"/>
        <v>6.1092108101445257</v>
      </c>
      <c r="AE805">
        <f t="shared" si="337"/>
        <v>6.4291804053290607</v>
      </c>
      <c r="AF805">
        <f t="shared" si="338"/>
        <v>6.6628660647334952</v>
      </c>
      <c r="AG805">
        <f t="shared" si="339"/>
        <v>5.9160991443509703</v>
      </c>
      <c r="AH805">
        <f t="shared" si="340"/>
        <v>4.8267644551272175</v>
      </c>
      <c r="AI805">
        <f t="shared" si="341"/>
        <v>4.5987283391369553</v>
      </c>
      <c r="AJ805">
        <f t="shared" si="342"/>
        <v>4.8801783201339459</v>
      </c>
      <c r="AK805">
        <f t="shared" si="343"/>
        <v>3.2500282477170708</v>
      </c>
      <c r="AL805">
        <f t="shared" si="344"/>
        <v>2.3342886197651844</v>
      </c>
      <c r="AM805">
        <f t="shared" si="345"/>
        <v>2.2028083366717</v>
      </c>
    </row>
    <row r="806" spans="1:39" x14ac:dyDescent="0.3">
      <c r="A806" t="s">
        <v>342</v>
      </c>
      <c r="B806" t="str">
        <f>VLOOKUP($A806,classification!$A$1:$D$339,2,FALSE)</f>
        <v>Urban with Significant Rural</v>
      </c>
      <c r="C806" t="str">
        <f>VLOOKUP($A806,classification!$A$1:$D$339,4,FALSE)</f>
        <v>Shire District</v>
      </c>
      <c r="D806">
        <v>131689</v>
      </c>
      <c r="E806">
        <v>25939</v>
      </c>
      <c r="F806">
        <v>6663</v>
      </c>
      <c r="G806">
        <v>6590</v>
      </c>
      <c r="H806">
        <v>7931</v>
      </c>
      <c r="I806">
        <v>7976</v>
      </c>
      <c r="J806">
        <v>8551</v>
      </c>
      <c r="K806">
        <v>8303</v>
      </c>
      <c r="L806">
        <v>9165</v>
      </c>
      <c r="M806">
        <v>10045</v>
      </c>
      <c r="N806">
        <v>9368</v>
      </c>
      <c r="O806">
        <v>7544</v>
      </c>
      <c r="P806">
        <v>6592</v>
      </c>
      <c r="Q806">
        <v>6854</v>
      </c>
      <c r="R806">
        <v>4782</v>
      </c>
      <c r="S806">
        <v>3733</v>
      </c>
      <c r="T806">
        <v>3978</v>
      </c>
      <c r="X806">
        <f t="shared" si="330"/>
        <v>19.69716529095065</v>
      </c>
      <c r="Y806">
        <f t="shared" si="331"/>
        <v>5.059648110320528</v>
      </c>
      <c r="Z806">
        <f t="shared" si="332"/>
        <v>5.0042144750130992</v>
      </c>
      <c r="AA806">
        <f t="shared" si="333"/>
        <v>6.0225227619618948</v>
      </c>
      <c r="AB806">
        <f t="shared" si="334"/>
        <v>6.0566941809870221</v>
      </c>
      <c r="AC806">
        <f t="shared" si="335"/>
        <v>6.4933289796414275</v>
      </c>
      <c r="AD806">
        <f t="shared" si="336"/>
        <v>6.305006492569615</v>
      </c>
      <c r="AE806">
        <f t="shared" si="337"/>
        <v>6.9595790081176103</v>
      </c>
      <c r="AF806">
        <f t="shared" si="338"/>
        <v>7.6278200912756571</v>
      </c>
      <c r="AG806">
        <f t="shared" si="339"/>
        <v>7.1137300761642965</v>
      </c>
      <c r="AH806">
        <f t="shared" si="340"/>
        <v>5.7286485583457996</v>
      </c>
      <c r="AI806">
        <f t="shared" si="341"/>
        <v>5.0057332047475489</v>
      </c>
      <c r="AJ806">
        <f t="shared" si="342"/>
        <v>5.2046867999605126</v>
      </c>
      <c r="AK806">
        <f t="shared" si="343"/>
        <v>3.6312827950702031</v>
      </c>
      <c r="AL806">
        <f t="shared" si="344"/>
        <v>2.8347090493511229</v>
      </c>
      <c r="AM806">
        <f t="shared" si="345"/>
        <v>3.0207534418212605</v>
      </c>
    </row>
    <row r="807" spans="1:39" x14ac:dyDescent="0.3">
      <c r="A807" t="s">
        <v>343</v>
      </c>
      <c r="B807" t="str">
        <f>VLOOKUP($A807,classification!$A$1:$D$339,2,FALSE)</f>
        <v>Predominantly Urban</v>
      </c>
      <c r="C807" t="str">
        <f>VLOOKUP($A807,classification!$A$1:$D$339,4,FALSE)</f>
        <v>Shire District</v>
      </c>
      <c r="D807">
        <v>87067</v>
      </c>
      <c r="E807">
        <v>13401</v>
      </c>
      <c r="F807">
        <v>4482</v>
      </c>
      <c r="G807">
        <v>4585</v>
      </c>
      <c r="H807">
        <v>5650</v>
      </c>
      <c r="I807">
        <v>6691</v>
      </c>
      <c r="J807">
        <v>6576</v>
      </c>
      <c r="K807">
        <v>5621</v>
      </c>
      <c r="L807">
        <v>5381</v>
      </c>
      <c r="M807">
        <v>5785</v>
      </c>
      <c r="N807">
        <v>5490</v>
      </c>
      <c r="O807">
        <v>4626</v>
      </c>
      <c r="P807">
        <v>3712</v>
      </c>
      <c r="Q807">
        <v>3302</v>
      </c>
      <c r="R807">
        <v>2380</v>
      </c>
      <c r="S807">
        <v>1947</v>
      </c>
      <c r="T807">
        <v>2060</v>
      </c>
      <c r="X807">
        <f t="shared" si="330"/>
        <v>15.391594978579715</v>
      </c>
      <c r="Y807">
        <f t="shared" si="331"/>
        <v>5.1477597712106764</v>
      </c>
      <c r="Z807">
        <f t="shared" si="332"/>
        <v>5.2660594714415332</v>
      </c>
      <c r="AA807">
        <f t="shared" si="333"/>
        <v>6.489255401013013</v>
      </c>
      <c r="AB807">
        <f t="shared" si="334"/>
        <v>7.684886351889924</v>
      </c>
      <c r="AC807">
        <f t="shared" si="335"/>
        <v>7.5528041623117828</v>
      </c>
      <c r="AD807">
        <f t="shared" si="336"/>
        <v>6.4559477184237428</v>
      </c>
      <c r="AE807">
        <f t="shared" si="337"/>
        <v>6.1802979314780568</v>
      </c>
      <c r="AF807">
        <f t="shared" si="338"/>
        <v>6.6443084061699613</v>
      </c>
      <c r="AG807">
        <f t="shared" si="339"/>
        <v>6.3054888763825563</v>
      </c>
      <c r="AH807">
        <f t="shared" si="340"/>
        <v>5.3131496433780878</v>
      </c>
      <c r="AI807">
        <f t="shared" si="341"/>
        <v>4.2633833714266025</v>
      </c>
      <c r="AJ807">
        <f t="shared" si="342"/>
        <v>3.7924816520610563</v>
      </c>
      <c r="AK807">
        <f t="shared" si="343"/>
        <v>2.7335270538780478</v>
      </c>
      <c r="AL807">
        <f t="shared" si="344"/>
        <v>2.2362088965968736</v>
      </c>
      <c r="AM807">
        <f t="shared" si="345"/>
        <v>2.3659940046171339</v>
      </c>
    </row>
    <row r="808" spans="1:39" x14ac:dyDescent="0.3">
      <c r="A808" t="s">
        <v>344</v>
      </c>
      <c r="B808" t="str">
        <f>VLOOKUP($A808,classification!$A$1:$D$339,2,FALSE)</f>
        <v>Predominantly Rural</v>
      </c>
      <c r="C808" t="str">
        <f>VLOOKUP($A808,classification!$A$1:$D$339,4,FALSE)</f>
        <v>Shire District</v>
      </c>
      <c r="D808">
        <v>64926</v>
      </c>
      <c r="E808">
        <v>16452</v>
      </c>
      <c r="F808">
        <v>3205</v>
      </c>
      <c r="G808">
        <v>3034</v>
      </c>
      <c r="H808">
        <v>2962</v>
      </c>
      <c r="I808">
        <v>2963</v>
      </c>
      <c r="J808">
        <v>3076</v>
      </c>
      <c r="K808">
        <v>3533</v>
      </c>
      <c r="L808">
        <v>4580</v>
      </c>
      <c r="M808">
        <v>5457</v>
      </c>
      <c r="N808">
        <v>5046</v>
      </c>
      <c r="O808">
        <v>4686</v>
      </c>
      <c r="P808">
        <v>4415</v>
      </c>
      <c r="Q808">
        <v>4823</v>
      </c>
      <c r="R808">
        <v>3095</v>
      </c>
      <c r="S808">
        <v>2182</v>
      </c>
      <c r="T808">
        <v>1937</v>
      </c>
      <c r="X808">
        <f t="shared" si="330"/>
        <v>25.339617410590517</v>
      </c>
      <c r="Y808">
        <f t="shared" si="331"/>
        <v>4.9363891199211407</v>
      </c>
      <c r="Z808">
        <f t="shared" si="332"/>
        <v>4.6730123525244123</v>
      </c>
      <c r="AA808">
        <f t="shared" si="333"/>
        <v>4.5621168715152631</v>
      </c>
      <c r="AB808">
        <f t="shared" si="334"/>
        <v>4.5636570865292798</v>
      </c>
      <c r="AC808">
        <f t="shared" si="335"/>
        <v>4.737701383113083</v>
      </c>
      <c r="AD808">
        <f t="shared" si="336"/>
        <v>5.4415796445183746</v>
      </c>
      <c r="AE808">
        <f t="shared" si="337"/>
        <v>7.0541847641930815</v>
      </c>
      <c r="AF808">
        <f t="shared" si="338"/>
        <v>8.4049533314850748</v>
      </c>
      <c r="AG808">
        <f t="shared" si="339"/>
        <v>7.7719249607245171</v>
      </c>
      <c r="AH808">
        <f t="shared" si="340"/>
        <v>7.2174475556787732</v>
      </c>
      <c r="AI808">
        <f t="shared" si="341"/>
        <v>6.8000492868804487</v>
      </c>
      <c r="AJ808">
        <f t="shared" si="342"/>
        <v>7.4284570125989591</v>
      </c>
      <c r="AK808">
        <f t="shared" si="343"/>
        <v>4.7669654683793858</v>
      </c>
      <c r="AL808">
        <f t="shared" si="344"/>
        <v>3.3607491605828175</v>
      </c>
      <c r="AM808">
        <f t="shared" si="345"/>
        <v>2.9833964821489078</v>
      </c>
    </row>
    <row r="809" spans="1:39" x14ac:dyDescent="0.3">
      <c r="A809" t="s">
        <v>345</v>
      </c>
      <c r="B809" t="str">
        <f>VLOOKUP($A809,classification!$A$1:$D$339,2,FALSE)</f>
        <v>Predominantly Urban</v>
      </c>
      <c r="C809" t="str">
        <f>VLOOKUP($A809,classification!$A$1:$D$339,4,FALSE)</f>
        <v>Shire District</v>
      </c>
      <c r="D809">
        <v>87368</v>
      </c>
      <c r="E809">
        <v>20273</v>
      </c>
      <c r="F809">
        <v>4588</v>
      </c>
      <c r="G809">
        <v>4443</v>
      </c>
      <c r="H809">
        <v>4681</v>
      </c>
      <c r="I809">
        <v>4624</v>
      </c>
      <c r="J809">
        <v>4839</v>
      </c>
      <c r="K809">
        <v>5122</v>
      </c>
      <c r="L809">
        <v>6263</v>
      </c>
      <c r="M809">
        <v>6761</v>
      </c>
      <c r="N809">
        <v>6280</v>
      </c>
      <c r="O809">
        <v>5411</v>
      </c>
      <c r="P809">
        <v>5105</v>
      </c>
      <c r="Q809">
        <v>5741</v>
      </c>
      <c r="R809">
        <v>3855</v>
      </c>
      <c r="S809">
        <v>2931</v>
      </c>
      <c r="T809">
        <v>2641</v>
      </c>
      <c r="X809">
        <f t="shared" si="330"/>
        <v>23.204147971797454</v>
      </c>
      <c r="Y809">
        <f t="shared" si="331"/>
        <v>5.2513506089185968</v>
      </c>
      <c r="Z809">
        <f t="shared" si="332"/>
        <v>5.085385953667247</v>
      </c>
      <c r="AA809">
        <f t="shared" si="333"/>
        <v>5.3577969050453254</v>
      </c>
      <c r="AB809">
        <f t="shared" si="334"/>
        <v>5.2925556267741047</v>
      </c>
      <c r="AC809">
        <f t="shared" si="335"/>
        <v>5.5386411500778321</v>
      </c>
      <c r="AD809">
        <f t="shared" si="336"/>
        <v>5.8625583737752951</v>
      </c>
      <c r="AE809">
        <f t="shared" si="337"/>
        <v>7.1685285230290265</v>
      </c>
      <c r="AF809">
        <f t="shared" si="338"/>
        <v>7.7385312700302169</v>
      </c>
      <c r="AG809">
        <f t="shared" si="339"/>
        <v>7.1879864481274609</v>
      </c>
      <c r="AH809">
        <f t="shared" si="340"/>
        <v>6.1933431004486765</v>
      </c>
      <c r="AI809">
        <f t="shared" si="341"/>
        <v>5.8431004486768607</v>
      </c>
      <c r="AJ809">
        <f t="shared" si="342"/>
        <v>6.5710557641241643</v>
      </c>
      <c r="AK809">
        <f t="shared" si="343"/>
        <v>4.4123706620272864</v>
      </c>
      <c r="AL809">
        <f t="shared" si="344"/>
        <v>3.3547752037359215</v>
      </c>
      <c r="AM809">
        <f t="shared" si="345"/>
        <v>3.0228458932332205</v>
      </c>
    </row>
    <row r="810" spans="1:39" x14ac:dyDescent="0.3">
      <c r="A810" t="s">
        <v>346</v>
      </c>
      <c r="B810" t="str">
        <f>VLOOKUP($A810,classification!$A$1:$D$339,2,FALSE)</f>
        <v>Predominantly Rural</v>
      </c>
      <c r="C810" t="str">
        <f>VLOOKUP($A810,classification!$A$1:$D$339,4,FALSE)</f>
        <v>Shire District</v>
      </c>
      <c r="D810">
        <v>146561</v>
      </c>
      <c r="E810">
        <v>43702</v>
      </c>
      <c r="F810">
        <v>6952</v>
      </c>
      <c r="G810">
        <v>6769</v>
      </c>
      <c r="H810">
        <v>7197</v>
      </c>
      <c r="I810">
        <v>6633</v>
      </c>
      <c r="J810">
        <v>6408</v>
      </c>
      <c r="K810">
        <v>6674</v>
      </c>
      <c r="L810">
        <v>8414</v>
      </c>
      <c r="M810">
        <v>10212</v>
      </c>
      <c r="N810">
        <v>10684</v>
      </c>
      <c r="O810">
        <v>10325</v>
      </c>
      <c r="P810">
        <v>10652</v>
      </c>
      <c r="Q810">
        <v>12405</v>
      </c>
      <c r="R810">
        <v>8637</v>
      </c>
      <c r="S810">
        <v>6160</v>
      </c>
      <c r="T810">
        <v>5848</v>
      </c>
      <c r="X810">
        <f t="shared" si="330"/>
        <v>29.818300912248141</v>
      </c>
      <c r="Y810">
        <f t="shared" si="331"/>
        <v>4.7434174166388061</v>
      </c>
      <c r="Z810">
        <f t="shared" si="332"/>
        <v>4.6185547314769959</v>
      </c>
      <c r="AA810">
        <f t="shared" si="333"/>
        <v>4.910583306609535</v>
      </c>
      <c r="AB810">
        <f t="shared" si="334"/>
        <v>4.525760604799367</v>
      </c>
      <c r="AC810">
        <f t="shared" si="335"/>
        <v>4.3722409099282888</v>
      </c>
      <c r="AD810">
        <f t="shared" si="336"/>
        <v>4.5537353047536522</v>
      </c>
      <c r="AE810">
        <f t="shared" si="337"/>
        <v>5.7409542784233185</v>
      </c>
      <c r="AF810">
        <f t="shared" si="338"/>
        <v>6.9677472178819739</v>
      </c>
      <c r="AG810">
        <f t="shared" si="339"/>
        <v>7.2897974222337458</v>
      </c>
      <c r="AH810">
        <f t="shared" si="340"/>
        <v>7.0448482201950045</v>
      </c>
      <c r="AI810">
        <f t="shared" si="341"/>
        <v>7.2679635100743036</v>
      </c>
      <c r="AJ810">
        <f t="shared" si="342"/>
        <v>8.4640525105587443</v>
      </c>
      <c r="AK810">
        <f t="shared" si="343"/>
        <v>5.893109353784431</v>
      </c>
      <c r="AL810">
        <f t="shared" si="344"/>
        <v>4.2030280906926123</v>
      </c>
      <c r="AM810">
        <f t="shared" si="345"/>
        <v>3.9901474471380518</v>
      </c>
    </row>
    <row r="811" spans="1:39" x14ac:dyDescent="0.3">
      <c r="A811" t="s">
        <v>347</v>
      </c>
      <c r="B811" t="str">
        <f>VLOOKUP($A811,classification!$A$1:$D$339,2,FALSE)</f>
        <v>Predominantly Rural</v>
      </c>
      <c r="C811" t="str">
        <f>VLOOKUP($A811,classification!$A$1:$D$339,4,FALSE)</f>
        <v>Shire District</v>
      </c>
      <c r="D811">
        <v>91284</v>
      </c>
      <c r="E811">
        <v>17930</v>
      </c>
      <c r="F811">
        <v>5183</v>
      </c>
      <c r="G811">
        <v>3951</v>
      </c>
      <c r="H811">
        <v>4408</v>
      </c>
      <c r="I811">
        <v>4953</v>
      </c>
      <c r="J811">
        <v>5589</v>
      </c>
      <c r="K811">
        <v>5876</v>
      </c>
      <c r="L811">
        <v>6897</v>
      </c>
      <c r="M811">
        <v>7284</v>
      </c>
      <c r="N811">
        <v>6749</v>
      </c>
      <c r="O811">
        <v>5500</v>
      </c>
      <c r="P811">
        <v>4740</v>
      </c>
      <c r="Q811">
        <v>4894</v>
      </c>
      <c r="R811">
        <v>3384</v>
      </c>
      <c r="S811">
        <v>2354</v>
      </c>
      <c r="T811">
        <v>2558</v>
      </c>
      <c r="X811">
        <f t="shared" si="330"/>
        <v>19.641996406818283</v>
      </c>
      <c r="Y811">
        <f t="shared" si="331"/>
        <v>5.6778844047149555</v>
      </c>
      <c r="Z811">
        <f t="shared" si="332"/>
        <v>4.3282502957802027</v>
      </c>
      <c r="AA811">
        <f t="shared" si="333"/>
        <v>4.8288856754743437</v>
      </c>
      <c r="AB811">
        <f t="shared" si="334"/>
        <v>5.4259234915209671</v>
      </c>
      <c r="AC811">
        <f t="shared" si="335"/>
        <v>6.1226501906139079</v>
      </c>
      <c r="AD811">
        <f t="shared" si="336"/>
        <v>6.4370535909907538</v>
      </c>
      <c r="AE811">
        <f t="shared" si="337"/>
        <v>7.5555409491258052</v>
      </c>
      <c r="AF811">
        <f t="shared" si="338"/>
        <v>7.9794925726304715</v>
      </c>
      <c r="AG811">
        <f t="shared" si="339"/>
        <v>7.3934095788966303</v>
      </c>
      <c r="AH811">
        <f t="shared" si="340"/>
        <v>6.025152272030148</v>
      </c>
      <c r="AI811">
        <f t="shared" si="341"/>
        <v>5.1925857762587091</v>
      </c>
      <c r="AJ811">
        <f t="shared" si="342"/>
        <v>5.361290039875553</v>
      </c>
      <c r="AK811">
        <f t="shared" si="343"/>
        <v>3.7071118706454582</v>
      </c>
      <c r="AL811">
        <f t="shared" si="344"/>
        <v>2.5787651724289034</v>
      </c>
      <c r="AM811">
        <f t="shared" si="345"/>
        <v>2.8022435476096579</v>
      </c>
    </row>
    <row r="812" spans="1:39" x14ac:dyDescent="0.3">
      <c r="A812" t="s">
        <v>348</v>
      </c>
      <c r="B812" t="str">
        <f>VLOOKUP($A812,classification!$A$1:$D$339,2,FALSE)</f>
        <v>Predominantly Urban</v>
      </c>
      <c r="C812" t="str">
        <f>VLOOKUP($A812,classification!$A$1:$D$339,4,FALSE)</f>
        <v>Shire District</v>
      </c>
      <c r="D812">
        <v>97279</v>
      </c>
      <c r="E812">
        <v>17365</v>
      </c>
      <c r="F812">
        <v>5280</v>
      </c>
      <c r="G812">
        <v>5189</v>
      </c>
      <c r="H812">
        <v>5962</v>
      </c>
      <c r="I812">
        <v>6423</v>
      </c>
      <c r="J812">
        <v>6724</v>
      </c>
      <c r="K812">
        <v>6175</v>
      </c>
      <c r="L812">
        <v>6496</v>
      </c>
      <c r="M812">
        <v>7229</v>
      </c>
      <c r="N812">
        <v>6369</v>
      </c>
      <c r="O812">
        <v>5231</v>
      </c>
      <c r="P812">
        <v>4256</v>
      </c>
      <c r="Q812">
        <v>4631</v>
      </c>
      <c r="R812">
        <v>3269</v>
      </c>
      <c r="S812">
        <v>2730</v>
      </c>
      <c r="T812">
        <v>2479</v>
      </c>
      <c r="X812">
        <f t="shared" si="330"/>
        <v>17.850718037808775</v>
      </c>
      <c r="Y812">
        <f t="shared" si="331"/>
        <v>5.4276873734310591</v>
      </c>
      <c r="Z812">
        <f t="shared" si="332"/>
        <v>5.3341420039268499</v>
      </c>
      <c r="AA812">
        <f t="shared" si="333"/>
        <v>6.1287636591659043</v>
      </c>
      <c r="AB812">
        <f t="shared" si="334"/>
        <v>6.6026583332476694</v>
      </c>
      <c r="AC812">
        <f t="shared" si="335"/>
        <v>6.9120776323769775</v>
      </c>
      <c r="AD812">
        <f t="shared" si="336"/>
        <v>6.3477215020713613</v>
      </c>
      <c r="AE812">
        <f t="shared" si="337"/>
        <v>6.6777002230697269</v>
      </c>
      <c r="AF812">
        <f t="shared" si="338"/>
        <v>7.4312030345706681</v>
      </c>
      <c r="AG812">
        <f t="shared" si="339"/>
        <v>6.5471478942012151</v>
      </c>
      <c r="AH812">
        <f t="shared" si="340"/>
        <v>5.3773167898518697</v>
      </c>
      <c r="AI812">
        <f t="shared" si="341"/>
        <v>4.3750449737353385</v>
      </c>
      <c r="AJ812">
        <f t="shared" si="342"/>
        <v>4.7605341337801583</v>
      </c>
      <c r="AK812">
        <f t="shared" si="343"/>
        <v>3.3604375044973733</v>
      </c>
      <c r="AL812">
        <f t="shared" si="344"/>
        <v>2.8063610851262863</v>
      </c>
      <c r="AM812">
        <f t="shared" si="345"/>
        <v>2.5483403406696206</v>
      </c>
    </row>
    <row r="813" spans="1:39" x14ac:dyDescent="0.3">
      <c r="A813" t="s">
        <v>349</v>
      </c>
      <c r="B813" t="str">
        <f>VLOOKUP($A813,classification!$A$1:$D$339,2,FALSE)</f>
        <v>Urban with Significant Rural</v>
      </c>
      <c r="C813" t="str">
        <f>VLOOKUP($A813,classification!$A$1:$D$339,4,FALSE)</f>
        <v>Shire District</v>
      </c>
      <c r="D813">
        <v>154763</v>
      </c>
      <c r="E813">
        <v>26844</v>
      </c>
      <c r="F813">
        <v>8115</v>
      </c>
      <c r="G813">
        <v>6934</v>
      </c>
      <c r="H813">
        <v>8852</v>
      </c>
      <c r="I813">
        <v>10470</v>
      </c>
      <c r="J813">
        <v>11298</v>
      </c>
      <c r="K813">
        <v>10809</v>
      </c>
      <c r="L813">
        <v>10973</v>
      </c>
      <c r="M813">
        <v>10919</v>
      </c>
      <c r="N813">
        <v>10546</v>
      </c>
      <c r="O813">
        <v>8975</v>
      </c>
      <c r="P813">
        <v>7271</v>
      </c>
      <c r="Q813">
        <v>6968</v>
      </c>
      <c r="R813">
        <v>4743</v>
      </c>
      <c r="S813">
        <v>3719</v>
      </c>
      <c r="T813">
        <v>4143</v>
      </c>
      <c r="X813">
        <f t="shared" si="330"/>
        <v>17.345231095287634</v>
      </c>
      <c r="Y813">
        <f t="shared" si="331"/>
        <v>5.2435013536827277</v>
      </c>
      <c r="Z813">
        <f t="shared" si="332"/>
        <v>4.480399061791255</v>
      </c>
      <c r="AA813">
        <f t="shared" si="333"/>
        <v>5.7197133681823171</v>
      </c>
      <c r="AB813">
        <f t="shared" si="334"/>
        <v>6.7651828925518371</v>
      </c>
      <c r="AC813">
        <f t="shared" si="335"/>
        <v>7.300194490931295</v>
      </c>
      <c r="AD813">
        <f t="shared" si="336"/>
        <v>6.9842274962361808</v>
      </c>
      <c r="AE813">
        <f t="shared" si="337"/>
        <v>7.0901959770746235</v>
      </c>
      <c r="AF813">
        <f t="shared" si="338"/>
        <v>7.0553039163107458</v>
      </c>
      <c r="AG813">
        <f t="shared" si="339"/>
        <v>6.8142902373306278</v>
      </c>
      <c r="AH813">
        <f t="shared" si="340"/>
        <v>5.7991897288111502</v>
      </c>
      <c r="AI813">
        <f t="shared" si="341"/>
        <v>4.698151366928788</v>
      </c>
      <c r="AJ813">
        <f t="shared" si="342"/>
        <v>4.5023681370870294</v>
      </c>
      <c r="AK813">
        <f t="shared" si="343"/>
        <v>3.0646860037605888</v>
      </c>
      <c r="AL813">
        <f t="shared" si="344"/>
        <v>2.4030291477937231</v>
      </c>
      <c r="AM813">
        <f t="shared" si="345"/>
        <v>2.6769964397175037</v>
      </c>
    </row>
    <row r="814" spans="1:39" x14ac:dyDescent="0.3">
      <c r="A814" t="s">
        <v>350</v>
      </c>
      <c r="B814" t="str">
        <f>VLOOKUP($A814,classification!$A$1:$D$339,2,FALSE)</f>
        <v>Urban with Significant Rural</v>
      </c>
      <c r="C814" t="str">
        <f>VLOOKUP($A814,classification!$A$1:$D$339,4,FALSE)</f>
        <v>Shire District</v>
      </c>
      <c r="D814">
        <v>149748</v>
      </c>
      <c r="E814">
        <v>27155</v>
      </c>
      <c r="F814">
        <v>8377</v>
      </c>
      <c r="G814">
        <v>6691</v>
      </c>
      <c r="H814">
        <v>7942</v>
      </c>
      <c r="I814">
        <v>8844</v>
      </c>
      <c r="J814">
        <v>9807</v>
      </c>
      <c r="K814">
        <v>10400</v>
      </c>
      <c r="L814">
        <v>11524</v>
      </c>
      <c r="M814">
        <v>11993</v>
      </c>
      <c r="N814">
        <v>10808</v>
      </c>
      <c r="O814">
        <v>8545</v>
      </c>
      <c r="P814">
        <v>7179</v>
      </c>
      <c r="Q814">
        <v>7339</v>
      </c>
      <c r="R814">
        <v>4990</v>
      </c>
      <c r="S814">
        <v>3841</v>
      </c>
      <c r="T814">
        <v>3806</v>
      </c>
      <c r="X814">
        <f t="shared" si="330"/>
        <v>18.133798114165131</v>
      </c>
      <c r="Y814">
        <f t="shared" si="331"/>
        <v>5.5940646953548629</v>
      </c>
      <c r="Z814">
        <f t="shared" si="332"/>
        <v>4.4681731976386994</v>
      </c>
      <c r="AA814">
        <f t="shared" si="333"/>
        <v>5.3035766754814757</v>
      </c>
      <c r="AB814">
        <f t="shared" si="334"/>
        <v>5.9059219488741084</v>
      </c>
      <c r="AC814">
        <f t="shared" si="335"/>
        <v>6.5490023239041593</v>
      </c>
      <c r="AD814">
        <f t="shared" si="336"/>
        <v>6.9450009349039723</v>
      </c>
      <c r="AE814">
        <f t="shared" si="337"/>
        <v>7.6955952667147471</v>
      </c>
      <c r="AF814">
        <f t="shared" si="338"/>
        <v>8.0087880973368595</v>
      </c>
      <c r="AG814">
        <f t="shared" si="339"/>
        <v>7.2174586638886664</v>
      </c>
      <c r="AH814">
        <f t="shared" si="340"/>
        <v>5.7062531719956189</v>
      </c>
      <c r="AI814">
        <f t="shared" si="341"/>
        <v>4.7940540107380398</v>
      </c>
      <c r="AJ814">
        <f t="shared" si="342"/>
        <v>4.9009001789673317</v>
      </c>
      <c r="AK814">
        <f t="shared" si="343"/>
        <v>3.3322648716510406</v>
      </c>
      <c r="AL814">
        <f t="shared" si="344"/>
        <v>2.5649758260544382</v>
      </c>
      <c r="AM814">
        <f t="shared" si="345"/>
        <v>2.5416032267542805</v>
      </c>
    </row>
    <row r="815" spans="1:39" x14ac:dyDescent="0.3">
      <c r="A815" t="s">
        <v>351</v>
      </c>
      <c r="B815" t="str">
        <f>VLOOKUP($A815,classification!$A$1:$D$339,2,FALSE)</f>
        <v>Predominantly Urban</v>
      </c>
      <c r="C815" t="str">
        <f>VLOOKUP($A815,classification!$A$1:$D$339,4,FALSE)</f>
        <v>Shire District</v>
      </c>
      <c r="D815">
        <v>104919</v>
      </c>
      <c r="E815">
        <v>19263</v>
      </c>
      <c r="F815">
        <v>5883</v>
      </c>
      <c r="G815">
        <v>5084</v>
      </c>
      <c r="H815">
        <v>5766</v>
      </c>
      <c r="I815">
        <v>6275</v>
      </c>
      <c r="J815">
        <v>7151</v>
      </c>
      <c r="K815">
        <v>6986</v>
      </c>
      <c r="L815">
        <v>7178</v>
      </c>
      <c r="M815">
        <v>7589</v>
      </c>
      <c r="N815">
        <v>6953</v>
      </c>
      <c r="O815">
        <v>5688</v>
      </c>
      <c r="P815">
        <v>4798</v>
      </c>
      <c r="Q815">
        <v>5065</v>
      </c>
      <c r="R815">
        <v>3554</v>
      </c>
      <c r="S815">
        <v>2802</v>
      </c>
      <c r="T815">
        <v>3044</v>
      </c>
      <c r="X815">
        <f t="shared" si="330"/>
        <v>18.359877619878191</v>
      </c>
      <c r="Y815">
        <f t="shared" si="331"/>
        <v>5.6071826837846341</v>
      </c>
      <c r="Z815">
        <f t="shared" si="332"/>
        <v>4.8456428292301679</v>
      </c>
      <c r="AA815">
        <f t="shared" si="333"/>
        <v>5.4956680868098244</v>
      </c>
      <c r="AB815">
        <f t="shared" si="334"/>
        <v>5.9808042394609178</v>
      </c>
      <c r="AC815">
        <f t="shared" si="335"/>
        <v>6.8157340424517958</v>
      </c>
      <c r="AD815">
        <f t="shared" si="336"/>
        <v>6.6584698672309113</v>
      </c>
      <c r="AE815">
        <f t="shared" si="337"/>
        <v>6.8414681802152133</v>
      </c>
      <c r="AF815">
        <f t="shared" si="338"/>
        <v>7.2331989439472357</v>
      </c>
      <c r="AG815">
        <f t="shared" si="339"/>
        <v>6.6270170321867345</v>
      </c>
      <c r="AH815">
        <f t="shared" si="340"/>
        <v>5.4213250221599516</v>
      </c>
      <c r="AI815">
        <f t="shared" si="341"/>
        <v>4.5730515921806347</v>
      </c>
      <c r="AJ815">
        <f t="shared" si="342"/>
        <v>4.82753362117443</v>
      </c>
      <c r="AK815">
        <f t="shared" si="343"/>
        <v>3.38737502263651</v>
      </c>
      <c r="AL815">
        <f t="shared" si="344"/>
        <v>2.6706316301146598</v>
      </c>
      <c r="AM815">
        <f t="shared" si="345"/>
        <v>2.9012857537719574</v>
      </c>
    </row>
    <row r="816" spans="1:39" x14ac:dyDescent="0.3">
      <c r="A816" t="s">
        <v>352</v>
      </c>
      <c r="B816" t="str">
        <f>VLOOKUP($A816,classification!$A$1:$D$339,2,FALSE)</f>
        <v>Urban with Significant Rural</v>
      </c>
      <c r="C816" t="str">
        <f>VLOOKUP($A816,classification!$A$1:$D$339,4,FALSE)</f>
        <v>Shire District</v>
      </c>
      <c r="D816">
        <v>133570</v>
      </c>
      <c r="E816">
        <v>25661</v>
      </c>
      <c r="F816">
        <v>6789</v>
      </c>
      <c r="G816">
        <v>5921</v>
      </c>
      <c r="H816">
        <v>7318</v>
      </c>
      <c r="I816">
        <v>8204</v>
      </c>
      <c r="J816">
        <v>9621</v>
      </c>
      <c r="K816">
        <v>9336</v>
      </c>
      <c r="L816">
        <v>9810</v>
      </c>
      <c r="M816">
        <v>9913</v>
      </c>
      <c r="N816">
        <v>8932</v>
      </c>
      <c r="O816">
        <v>7330</v>
      </c>
      <c r="P816">
        <v>6586</v>
      </c>
      <c r="Q816">
        <v>6588</v>
      </c>
      <c r="R816">
        <v>4809</v>
      </c>
      <c r="S816">
        <v>3796</v>
      </c>
      <c r="T816">
        <v>3882</v>
      </c>
      <c r="X816">
        <f t="shared" si="330"/>
        <v>19.211649322452647</v>
      </c>
      <c r="Y816">
        <f t="shared" si="331"/>
        <v>5.0827281575204015</v>
      </c>
      <c r="Z816">
        <f t="shared" si="332"/>
        <v>4.4328816350977016</v>
      </c>
      <c r="AA816">
        <f t="shared" si="333"/>
        <v>5.4787751740660324</v>
      </c>
      <c r="AB816">
        <f t="shared" si="334"/>
        <v>6.142097776446807</v>
      </c>
      <c r="AC816">
        <f t="shared" si="335"/>
        <v>7.2029647375907766</v>
      </c>
      <c r="AD816">
        <f t="shared" si="336"/>
        <v>6.9895934715879315</v>
      </c>
      <c r="AE816">
        <f t="shared" si="337"/>
        <v>7.3444635771505578</v>
      </c>
      <c r="AF816">
        <f t="shared" si="338"/>
        <v>7.4215767013550948</v>
      </c>
      <c r="AG816">
        <f t="shared" si="339"/>
        <v>6.6871303436400389</v>
      </c>
      <c r="AH816">
        <f t="shared" si="340"/>
        <v>5.4877592273714155</v>
      </c>
      <c r="AI816">
        <f t="shared" si="341"/>
        <v>4.9307479224376731</v>
      </c>
      <c r="AJ816">
        <f t="shared" si="342"/>
        <v>4.9322452646552373</v>
      </c>
      <c r="AK816">
        <f t="shared" si="343"/>
        <v>3.6003593621322154</v>
      </c>
      <c r="AL816">
        <f t="shared" si="344"/>
        <v>2.8419555289361385</v>
      </c>
      <c r="AM816">
        <f t="shared" si="345"/>
        <v>2.906341244291383</v>
      </c>
    </row>
    <row r="817" spans="1:39" x14ac:dyDescent="0.3">
      <c r="A817" t="s">
        <v>353</v>
      </c>
      <c r="B817" t="str">
        <f>VLOOKUP($A817,classification!$A$1:$D$339,2,FALSE)</f>
        <v>Predominantly Urban</v>
      </c>
      <c r="C817" t="str">
        <f>VLOOKUP($A817,classification!$A$1:$D$339,4,FALSE)</f>
        <v>Shire District</v>
      </c>
      <c r="D817">
        <v>148452</v>
      </c>
      <c r="E817">
        <v>25435</v>
      </c>
      <c r="F817">
        <v>8255</v>
      </c>
      <c r="G817">
        <v>5905</v>
      </c>
      <c r="H817">
        <v>7226</v>
      </c>
      <c r="I817">
        <v>8640</v>
      </c>
      <c r="J817">
        <v>10382</v>
      </c>
      <c r="K817">
        <v>11720</v>
      </c>
      <c r="L817">
        <v>11662</v>
      </c>
      <c r="M817">
        <v>11063</v>
      </c>
      <c r="N817">
        <v>9508</v>
      </c>
      <c r="O817">
        <v>7364</v>
      </c>
      <c r="P817">
        <v>6550</v>
      </c>
      <c r="Q817">
        <v>6472</v>
      </c>
      <c r="R817">
        <v>4605</v>
      </c>
      <c r="S817">
        <v>3725</v>
      </c>
      <c r="T817">
        <v>4083</v>
      </c>
      <c r="X817">
        <f t="shared" si="330"/>
        <v>17.133484223856868</v>
      </c>
      <c r="Y817">
        <f t="shared" si="331"/>
        <v>5.5607199633551589</v>
      </c>
      <c r="Z817">
        <f t="shared" si="332"/>
        <v>3.9777167030420606</v>
      </c>
      <c r="AA817">
        <f t="shared" si="333"/>
        <v>4.8675666208606145</v>
      </c>
      <c r="AB817">
        <f t="shared" si="334"/>
        <v>5.8200630506830491</v>
      </c>
      <c r="AC817">
        <f t="shared" si="335"/>
        <v>6.993506318540673</v>
      </c>
      <c r="AD817">
        <f t="shared" si="336"/>
        <v>7.8948077493061728</v>
      </c>
      <c r="AE817">
        <f t="shared" si="337"/>
        <v>7.8557378816048287</v>
      </c>
      <c r="AF817">
        <f t="shared" si="338"/>
        <v>7.4522404548271499</v>
      </c>
      <c r="AG817">
        <f t="shared" si="339"/>
        <v>6.4047638293859297</v>
      </c>
      <c r="AH817">
        <f t="shared" si="340"/>
        <v>4.9605259612534693</v>
      </c>
      <c r="AI817">
        <f t="shared" si="341"/>
        <v>4.4122005766173578</v>
      </c>
      <c r="AJ817">
        <f t="shared" si="342"/>
        <v>4.3596583407431355</v>
      </c>
      <c r="AK817">
        <f t="shared" si="343"/>
        <v>3.1020127718050281</v>
      </c>
      <c r="AL817">
        <f t="shared" si="344"/>
        <v>2.5092285721984209</v>
      </c>
      <c r="AM817">
        <f t="shared" si="345"/>
        <v>2.7503839624929269</v>
      </c>
    </row>
    <row r="818" spans="1:39" x14ac:dyDescent="0.3">
      <c r="A818" t="s">
        <v>354</v>
      </c>
      <c r="B818" t="str">
        <f>VLOOKUP($A818,classification!$A$1:$D$339,2,FALSE)</f>
        <v>Predominantly Urban</v>
      </c>
      <c r="C818" t="str">
        <f>VLOOKUP($A818,classification!$A$1:$D$339,4,FALSE)</f>
        <v>Shire District</v>
      </c>
      <c r="D818">
        <v>87845</v>
      </c>
      <c r="E818">
        <v>13521</v>
      </c>
      <c r="F818">
        <v>4627</v>
      </c>
      <c r="G818">
        <v>4658</v>
      </c>
      <c r="H818">
        <v>6087</v>
      </c>
      <c r="I818">
        <v>6946</v>
      </c>
      <c r="J818">
        <v>6464</v>
      </c>
      <c r="K818">
        <v>5520</v>
      </c>
      <c r="L818">
        <v>5623</v>
      </c>
      <c r="M818">
        <v>6344</v>
      </c>
      <c r="N818">
        <v>5918</v>
      </c>
      <c r="O818">
        <v>4823</v>
      </c>
      <c r="P818">
        <v>3614</v>
      </c>
      <c r="Q818">
        <v>3416</v>
      </c>
      <c r="R818">
        <v>2399</v>
      </c>
      <c r="S818">
        <v>2026</v>
      </c>
      <c r="T818">
        <v>2066</v>
      </c>
      <c r="X818">
        <f t="shared" si="330"/>
        <v>15.391883431043315</v>
      </c>
      <c r="Y818">
        <f t="shared" si="331"/>
        <v>5.2672320564630883</v>
      </c>
      <c r="Z818">
        <f t="shared" si="332"/>
        <v>5.3025214867095452</v>
      </c>
      <c r="AA818">
        <f t="shared" si="333"/>
        <v>6.9292503841994426</v>
      </c>
      <c r="AB818">
        <f t="shared" si="334"/>
        <v>7.9071091126415842</v>
      </c>
      <c r="AC818">
        <f t="shared" si="335"/>
        <v>7.358415390745062</v>
      </c>
      <c r="AD818">
        <f t="shared" si="336"/>
        <v>6.283795321304571</v>
      </c>
      <c r="AE818">
        <f t="shared" si="337"/>
        <v>6.4010472992202176</v>
      </c>
      <c r="AF818">
        <f t="shared" si="338"/>
        <v>7.2218111446297453</v>
      </c>
      <c r="AG818">
        <f t="shared" si="339"/>
        <v>6.7368660709203709</v>
      </c>
      <c r="AH818">
        <f t="shared" si="340"/>
        <v>5.4903523251181054</v>
      </c>
      <c r="AI818">
        <f t="shared" si="341"/>
        <v>4.1140645455062899</v>
      </c>
      <c r="AJ818">
        <f t="shared" si="342"/>
        <v>3.8886675394160171</v>
      </c>
      <c r="AK818">
        <f t="shared" si="343"/>
        <v>2.7309465535887072</v>
      </c>
      <c r="AL818">
        <f t="shared" si="344"/>
        <v>2.3063350219135978</v>
      </c>
      <c r="AM818">
        <f t="shared" si="345"/>
        <v>2.3518697706187033</v>
      </c>
    </row>
    <row r="819" spans="1:39" x14ac:dyDescent="0.3">
      <c r="A819" t="s">
        <v>355</v>
      </c>
      <c r="B819" t="str">
        <f>VLOOKUP($A819,classification!$A$1:$D$339,2,FALSE)</f>
        <v>Predominantly Urban</v>
      </c>
      <c r="C819" t="str">
        <f>VLOOKUP($A819,classification!$A$1:$D$339,4,FALSE)</f>
        <v>Shire District</v>
      </c>
      <c r="D819">
        <v>93323</v>
      </c>
      <c r="E819">
        <v>17002</v>
      </c>
      <c r="F819">
        <v>5156</v>
      </c>
      <c r="G819">
        <v>4216</v>
      </c>
      <c r="H819">
        <v>5140</v>
      </c>
      <c r="I819">
        <v>5149</v>
      </c>
      <c r="J819">
        <v>6569</v>
      </c>
      <c r="K819">
        <v>6712</v>
      </c>
      <c r="L819">
        <v>6801</v>
      </c>
      <c r="M819">
        <v>7054</v>
      </c>
      <c r="N819">
        <v>6420</v>
      </c>
      <c r="O819">
        <v>5148</v>
      </c>
      <c r="P819">
        <v>4432</v>
      </c>
      <c r="Q819">
        <v>4409</v>
      </c>
      <c r="R819">
        <v>3099</v>
      </c>
      <c r="S819">
        <v>2448</v>
      </c>
      <c r="T819">
        <v>2614</v>
      </c>
      <c r="X819">
        <f t="shared" si="330"/>
        <v>18.218445613621508</v>
      </c>
      <c r="Y819">
        <f t="shared" si="331"/>
        <v>5.5248973993549289</v>
      </c>
      <c r="Z819">
        <f t="shared" si="332"/>
        <v>4.5176430247634558</v>
      </c>
      <c r="AA819">
        <f t="shared" si="333"/>
        <v>5.5077526440427329</v>
      </c>
      <c r="AB819">
        <f t="shared" si="334"/>
        <v>5.5173965689058431</v>
      </c>
      <c r="AC819">
        <f t="shared" si="335"/>
        <v>7.0389936028631741</v>
      </c>
      <c r="AD819">
        <f t="shared" si="336"/>
        <v>7.1922248534659197</v>
      </c>
      <c r="AE819">
        <f t="shared" si="337"/>
        <v>7.287592554890006</v>
      </c>
      <c r="AF819">
        <f t="shared" si="338"/>
        <v>7.5586939982640935</v>
      </c>
      <c r="AG819">
        <f t="shared" si="339"/>
        <v>6.8793330690183554</v>
      </c>
      <c r="AH819">
        <f t="shared" si="340"/>
        <v>5.5163250216988313</v>
      </c>
      <c r="AI819">
        <f t="shared" si="341"/>
        <v>4.7490972214780927</v>
      </c>
      <c r="AJ819">
        <f t="shared" si="342"/>
        <v>4.7244516357168118</v>
      </c>
      <c r="AK819">
        <f t="shared" si="343"/>
        <v>3.3207247945308231</v>
      </c>
      <c r="AL819">
        <f t="shared" si="344"/>
        <v>2.6231475627658778</v>
      </c>
      <c r="AM819">
        <f t="shared" si="345"/>
        <v>2.8010243991299038</v>
      </c>
    </row>
    <row r="820" spans="1:39" x14ac:dyDescent="0.3">
      <c r="A820" t="s">
        <v>356</v>
      </c>
      <c r="B820" t="str">
        <f>VLOOKUP($A820,classification!$A$1:$D$339,2,FALSE)</f>
        <v>Predominantly Urban</v>
      </c>
      <c r="C820" t="str">
        <f>VLOOKUP($A820,classification!$A$1:$D$339,4,FALSE)</f>
        <v>Shire District</v>
      </c>
      <c r="D820">
        <v>96577</v>
      </c>
      <c r="E820">
        <v>12856</v>
      </c>
      <c r="F820">
        <v>5236</v>
      </c>
      <c r="G820">
        <v>4932</v>
      </c>
      <c r="H820">
        <v>6442</v>
      </c>
      <c r="I820">
        <v>7921</v>
      </c>
      <c r="J820">
        <v>8537</v>
      </c>
      <c r="K820">
        <v>7458</v>
      </c>
      <c r="L820">
        <v>6896</v>
      </c>
      <c r="M820">
        <v>6269</v>
      </c>
      <c r="N820">
        <v>5366</v>
      </c>
      <c r="O820">
        <v>4312</v>
      </c>
      <c r="P820">
        <v>3533</v>
      </c>
      <c r="Q820">
        <v>3210</v>
      </c>
      <c r="R820">
        <v>2277</v>
      </c>
      <c r="S820">
        <v>1894</v>
      </c>
      <c r="T820">
        <v>1942</v>
      </c>
      <c r="X820">
        <f t="shared" si="330"/>
        <v>13.311658055230541</v>
      </c>
      <c r="Y820">
        <f t="shared" si="331"/>
        <v>5.4215807076218976</v>
      </c>
      <c r="Z820">
        <f t="shared" si="332"/>
        <v>5.1068059682947284</v>
      </c>
      <c r="AA820">
        <f t="shared" si="333"/>
        <v>6.6703252327158644</v>
      </c>
      <c r="AB820">
        <f t="shared" si="334"/>
        <v>8.2017457572714001</v>
      </c>
      <c r="AC820">
        <f t="shared" si="335"/>
        <v>8.8395787816975062</v>
      </c>
      <c r="AD820">
        <f t="shared" si="336"/>
        <v>7.72233554573035</v>
      </c>
      <c r="AE820">
        <f t="shared" si="337"/>
        <v>7.1404164552636757</v>
      </c>
      <c r="AF820">
        <f t="shared" si="338"/>
        <v>6.4911935554013898</v>
      </c>
      <c r="AG820">
        <f t="shared" si="339"/>
        <v>5.5561883264131211</v>
      </c>
      <c r="AH820">
        <f t="shared" si="340"/>
        <v>4.4648311709827393</v>
      </c>
      <c r="AI820">
        <f t="shared" si="341"/>
        <v>3.6582209014568687</v>
      </c>
      <c r="AJ820">
        <f t="shared" si="342"/>
        <v>3.3237727409217515</v>
      </c>
      <c r="AK820">
        <f t="shared" si="343"/>
        <v>2.3577042152893548</v>
      </c>
      <c r="AL820">
        <f t="shared" si="344"/>
        <v>1.9611294614659804</v>
      </c>
      <c r="AM820">
        <f t="shared" si="345"/>
        <v>2.0108307360965862</v>
      </c>
    </row>
    <row r="821" spans="1:39" x14ac:dyDescent="0.3">
      <c r="A821" t="s">
        <v>357</v>
      </c>
      <c r="B821" t="str">
        <f>VLOOKUP($A821,classification!$A$1:$D$339,2,FALSE)</f>
        <v>Predominantly Urban</v>
      </c>
      <c r="C821" t="str">
        <f>VLOOKUP($A821,classification!$A$1:$D$339,4,FALSE)</f>
        <v>Shire District</v>
      </c>
      <c r="D821">
        <v>123043</v>
      </c>
      <c r="E821">
        <v>19125</v>
      </c>
      <c r="F821">
        <v>7500</v>
      </c>
      <c r="G821">
        <v>12309</v>
      </c>
      <c r="H821">
        <v>9906</v>
      </c>
      <c r="I821">
        <v>8641</v>
      </c>
      <c r="J821">
        <v>8389</v>
      </c>
      <c r="K821">
        <v>7273</v>
      </c>
      <c r="L821">
        <v>7323</v>
      </c>
      <c r="M821">
        <v>7535</v>
      </c>
      <c r="N821">
        <v>7249</v>
      </c>
      <c r="O821">
        <v>5917</v>
      </c>
      <c r="P821">
        <v>4861</v>
      </c>
      <c r="Q821">
        <v>4646</v>
      </c>
      <c r="R821">
        <v>3473</v>
      </c>
      <c r="S821">
        <v>2853</v>
      </c>
      <c r="T821">
        <v>3292</v>
      </c>
      <c r="X821">
        <f t="shared" si="330"/>
        <v>15.543346634916249</v>
      </c>
      <c r="Y821">
        <f t="shared" si="331"/>
        <v>6.0954300529083332</v>
      </c>
      <c r="Z821">
        <f t="shared" si="332"/>
        <v>10.003819802833156</v>
      </c>
      <c r="AA821">
        <f t="shared" si="333"/>
        <v>8.050844013881326</v>
      </c>
      <c r="AB821">
        <f t="shared" si="334"/>
        <v>7.022748144957454</v>
      </c>
      <c r="AC821">
        <f t="shared" si="335"/>
        <v>6.8179416951797336</v>
      </c>
      <c r="AD821">
        <f t="shared" si="336"/>
        <v>5.9109417033069738</v>
      </c>
      <c r="AE821">
        <f t="shared" si="337"/>
        <v>5.9515779036596959</v>
      </c>
      <c r="AF821">
        <f t="shared" si="338"/>
        <v>6.1238753931552381</v>
      </c>
      <c r="AG821">
        <f t="shared" si="339"/>
        <v>5.8914363271376677</v>
      </c>
      <c r="AH821">
        <f t="shared" si="340"/>
        <v>4.8088879497411474</v>
      </c>
      <c r="AI821">
        <f t="shared" si="341"/>
        <v>3.950651398291654</v>
      </c>
      <c r="AJ821">
        <f t="shared" si="342"/>
        <v>3.7759157367749485</v>
      </c>
      <c r="AK821">
        <f t="shared" si="343"/>
        <v>2.8225904765000855</v>
      </c>
      <c r="AL821">
        <f t="shared" si="344"/>
        <v>2.3187015921263296</v>
      </c>
      <c r="AM821">
        <f t="shared" si="345"/>
        <v>2.6754874312232308</v>
      </c>
    </row>
    <row r="822" spans="1:39" x14ac:dyDescent="0.3">
      <c r="A822" t="s">
        <v>358</v>
      </c>
      <c r="B822" t="str">
        <f>VLOOKUP($A822,classification!$A$1:$D$339,2,FALSE)</f>
        <v>Predominantly Rural</v>
      </c>
      <c r="C822" t="str">
        <f>VLOOKUP($A822,classification!$A$1:$D$339,4,FALSE)</f>
        <v>Shire District</v>
      </c>
      <c r="D822">
        <v>139968</v>
      </c>
      <c r="E822">
        <v>35131</v>
      </c>
      <c r="F822">
        <v>6506</v>
      </c>
      <c r="G822">
        <v>6789</v>
      </c>
      <c r="H822">
        <v>7613</v>
      </c>
      <c r="I822">
        <v>8294</v>
      </c>
      <c r="J822">
        <v>7728</v>
      </c>
      <c r="K822">
        <v>7153</v>
      </c>
      <c r="L822">
        <v>8840</v>
      </c>
      <c r="M822">
        <v>9961</v>
      </c>
      <c r="N822">
        <v>9965</v>
      </c>
      <c r="O822">
        <v>8983</v>
      </c>
      <c r="P822">
        <v>8971</v>
      </c>
      <c r="Q822">
        <v>9742</v>
      </c>
      <c r="R822">
        <v>6636</v>
      </c>
      <c r="S822">
        <v>4913</v>
      </c>
      <c r="T822">
        <v>4869</v>
      </c>
      <c r="X822">
        <f t="shared" si="330"/>
        <v>25.099308413351622</v>
      </c>
      <c r="Y822">
        <f t="shared" si="331"/>
        <v>4.6482053040695019</v>
      </c>
      <c r="Z822">
        <f t="shared" si="332"/>
        <v>4.8503943758573387</v>
      </c>
      <c r="AA822">
        <f t="shared" si="333"/>
        <v>5.4391003657978967</v>
      </c>
      <c r="AB822">
        <f t="shared" si="334"/>
        <v>5.925640146319159</v>
      </c>
      <c r="AC822">
        <f t="shared" si="335"/>
        <v>5.5212620027434847</v>
      </c>
      <c r="AD822">
        <f t="shared" si="336"/>
        <v>5.1104538180155465</v>
      </c>
      <c r="AE822">
        <f t="shared" si="337"/>
        <v>6.3157293095564704</v>
      </c>
      <c r="AF822">
        <f t="shared" si="338"/>
        <v>7.116626657521719</v>
      </c>
      <c r="AG822">
        <f t="shared" si="339"/>
        <v>7.1194844535893917</v>
      </c>
      <c r="AH822">
        <f t="shared" si="340"/>
        <v>6.417895518975766</v>
      </c>
      <c r="AI822">
        <f t="shared" si="341"/>
        <v>6.4093221307727477</v>
      </c>
      <c r="AJ822">
        <f t="shared" si="342"/>
        <v>6.960162322816644</v>
      </c>
      <c r="AK822">
        <f t="shared" si="343"/>
        <v>4.7410836762688611</v>
      </c>
      <c r="AL822">
        <f t="shared" si="344"/>
        <v>3.5100880201188844</v>
      </c>
      <c r="AM822">
        <f t="shared" si="345"/>
        <v>3.4786522633744856</v>
      </c>
    </row>
    <row r="823" spans="1:39" x14ac:dyDescent="0.3">
      <c r="A823" t="s">
        <v>359</v>
      </c>
      <c r="B823" t="str">
        <f>VLOOKUP($A823,classification!$A$1:$D$339,2,FALSE)</f>
        <v>Urban with Significant Rural</v>
      </c>
      <c r="C823" t="str">
        <f>VLOOKUP($A823,classification!$A$1:$D$339,4,FALSE)</f>
        <v>Shire District</v>
      </c>
      <c r="D823">
        <v>130783</v>
      </c>
      <c r="E823">
        <v>33770</v>
      </c>
      <c r="F823">
        <v>6342</v>
      </c>
      <c r="G823">
        <v>5646</v>
      </c>
      <c r="H823">
        <v>6213</v>
      </c>
      <c r="I823">
        <v>6858</v>
      </c>
      <c r="J823">
        <v>7201</v>
      </c>
      <c r="K823">
        <v>7431</v>
      </c>
      <c r="L823">
        <v>9063</v>
      </c>
      <c r="M823">
        <v>10054</v>
      </c>
      <c r="N823">
        <v>9518</v>
      </c>
      <c r="O823">
        <v>8513</v>
      </c>
      <c r="P823">
        <v>8383</v>
      </c>
      <c r="Q823">
        <v>9280</v>
      </c>
      <c r="R823">
        <v>6436</v>
      </c>
      <c r="S823">
        <v>4907</v>
      </c>
      <c r="T823">
        <v>4764</v>
      </c>
      <c r="X823">
        <f t="shared" si="330"/>
        <v>25.821398805655168</v>
      </c>
      <c r="Y823">
        <f t="shared" si="331"/>
        <v>4.8492541079498102</v>
      </c>
      <c r="Z823">
        <f t="shared" si="332"/>
        <v>4.3170748491776454</v>
      </c>
      <c r="AA823">
        <f t="shared" si="333"/>
        <v>4.7506174349877277</v>
      </c>
      <c r="AB823">
        <f t="shared" si="334"/>
        <v>5.2438007997981391</v>
      </c>
      <c r="AC823">
        <f t="shared" si="335"/>
        <v>5.506067302325226</v>
      </c>
      <c r="AD823">
        <f t="shared" si="336"/>
        <v>5.6819311378390154</v>
      </c>
      <c r="AE823">
        <f t="shared" si="337"/>
        <v>6.929799744615126</v>
      </c>
      <c r="AF823">
        <f t="shared" si="338"/>
        <v>7.6875434880680213</v>
      </c>
      <c r="AG823">
        <f t="shared" si="339"/>
        <v>7.2777042887837107</v>
      </c>
      <c r="AH823">
        <f t="shared" si="340"/>
        <v>6.5092557901256276</v>
      </c>
      <c r="AI823">
        <f t="shared" si="341"/>
        <v>6.409854491791747</v>
      </c>
      <c r="AJ823">
        <f t="shared" si="342"/>
        <v>7.0957234502955275</v>
      </c>
      <c r="AK823">
        <f t="shared" si="343"/>
        <v>4.9211288928989241</v>
      </c>
      <c r="AL823">
        <f t="shared" si="344"/>
        <v>3.7520166994181201</v>
      </c>
      <c r="AM823">
        <f t="shared" si="345"/>
        <v>3.6426752712508508</v>
      </c>
    </row>
    <row r="824" spans="1:39" x14ac:dyDescent="0.3">
      <c r="A824" t="s">
        <v>360</v>
      </c>
      <c r="B824" t="str">
        <f>VLOOKUP($A824,classification!$A$1:$D$339,2,FALSE)</f>
        <v>Urban with Significant Rural</v>
      </c>
      <c r="C824" t="str">
        <f>VLOOKUP($A824,classification!$A$1:$D$339,4,FALSE)</f>
        <v>Shire District</v>
      </c>
      <c r="D824">
        <v>99336</v>
      </c>
      <c r="E824">
        <v>24265</v>
      </c>
      <c r="F824">
        <v>5180</v>
      </c>
      <c r="G824">
        <v>5352</v>
      </c>
      <c r="H824">
        <v>5355</v>
      </c>
      <c r="I824">
        <v>5688</v>
      </c>
      <c r="J824">
        <v>5492</v>
      </c>
      <c r="K824">
        <v>4890</v>
      </c>
      <c r="L824">
        <v>5943</v>
      </c>
      <c r="M824">
        <v>7013</v>
      </c>
      <c r="N824">
        <v>7022</v>
      </c>
      <c r="O824">
        <v>6416</v>
      </c>
      <c r="P824">
        <v>6375</v>
      </c>
      <c r="Q824">
        <v>6780</v>
      </c>
      <c r="R824">
        <v>4769</v>
      </c>
      <c r="S824">
        <v>3120</v>
      </c>
      <c r="T824">
        <v>3221</v>
      </c>
      <c r="X824">
        <f t="shared" si="330"/>
        <v>24.42719658532657</v>
      </c>
      <c r="Y824">
        <f t="shared" si="331"/>
        <v>5.2146251107352821</v>
      </c>
      <c r="Z824">
        <f t="shared" si="332"/>
        <v>5.3877748248369173</v>
      </c>
      <c r="AA824">
        <f t="shared" si="333"/>
        <v>5.3907948779898529</v>
      </c>
      <c r="AB824">
        <f t="shared" si="334"/>
        <v>5.726020777965692</v>
      </c>
      <c r="AC824">
        <f t="shared" si="335"/>
        <v>5.5287106386405735</v>
      </c>
      <c r="AD824">
        <f t="shared" si="336"/>
        <v>4.9226866392848514</v>
      </c>
      <c r="AE824">
        <f t="shared" si="337"/>
        <v>5.9827252959652091</v>
      </c>
      <c r="AF824">
        <f t="shared" si="338"/>
        <v>7.0598775871788675</v>
      </c>
      <c r="AG824">
        <f t="shared" si="339"/>
        <v>7.0689377466376744</v>
      </c>
      <c r="AH824">
        <f t="shared" si="340"/>
        <v>6.4588870097447044</v>
      </c>
      <c r="AI824">
        <f t="shared" si="341"/>
        <v>6.4176129499879195</v>
      </c>
      <c r="AJ824">
        <f t="shared" si="342"/>
        <v>6.8253201256342111</v>
      </c>
      <c r="AK824">
        <f t="shared" si="343"/>
        <v>4.8008778287831202</v>
      </c>
      <c r="AL824">
        <f t="shared" si="344"/>
        <v>3.1408552790529112</v>
      </c>
      <c r="AM824">
        <f t="shared" si="345"/>
        <v>3.242530401868406</v>
      </c>
    </row>
    <row r="825" spans="1:39" x14ac:dyDescent="0.3">
      <c r="A825" t="s">
        <v>361</v>
      </c>
      <c r="B825" t="str">
        <f>VLOOKUP($A825,classification!$A$1:$D$339,2,FALSE)</f>
        <v>Predominantly Rural</v>
      </c>
      <c r="C825" t="str">
        <f>VLOOKUP($A825,classification!$A$1:$D$339,4,FALSE)</f>
        <v>Shire District</v>
      </c>
      <c r="D825">
        <v>151383</v>
      </c>
      <c r="E825">
        <v>39669</v>
      </c>
      <c r="F825">
        <v>7140</v>
      </c>
      <c r="G825">
        <v>6623</v>
      </c>
      <c r="H825">
        <v>7478</v>
      </c>
      <c r="I825">
        <v>8504</v>
      </c>
      <c r="J825">
        <v>8151</v>
      </c>
      <c r="K825">
        <v>7552</v>
      </c>
      <c r="L825">
        <v>9383</v>
      </c>
      <c r="M825">
        <v>10727</v>
      </c>
      <c r="N825">
        <v>10949</v>
      </c>
      <c r="O825">
        <v>10100</v>
      </c>
      <c r="P825">
        <v>10102</v>
      </c>
      <c r="Q825">
        <v>10992</v>
      </c>
      <c r="R825">
        <v>7804</v>
      </c>
      <c r="S825">
        <v>5624</v>
      </c>
      <c r="T825">
        <v>5147</v>
      </c>
      <c r="X825">
        <f t="shared" si="330"/>
        <v>26.204395473732188</v>
      </c>
      <c r="Y825">
        <f t="shared" si="331"/>
        <v>4.7165137432868951</v>
      </c>
      <c r="Z825">
        <f t="shared" si="332"/>
        <v>4.374995871399034</v>
      </c>
      <c r="AA825">
        <f t="shared" si="333"/>
        <v>4.9397884835153221</v>
      </c>
      <c r="AB825">
        <f t="shared" si="334"/>
        <v>5.6175396180548676</v>
      </c>
      <c r="AC825">
        <f t="shared" si="335"/>
        <v>5.3843562355086103</v>
      </c>
      <c r="AD825">
        <f t="shared" si="336"/>
        <v>4.9886711189499477</v>
      </c>
      <c r="AE825">
        <f t="shared" si="337"/>
        <v>6.198186057879683</v>
      </c>
      <c r="AF825">
        <f t="shared" si="338"/>
        <v>7.086000409557216</v>
      </c>
      <c r="AG825">
        <f t="shared" si="339"/>
        <v>7.2326483158610939</v>
      </c>
      <c r="AH825">
        <f t="shared" si="340"/>
        <v>6.6718191606719381</v>
      </c>
      <c r="AI825">
        <f t="shared" si="341"/>
        <v>6.6731403129809816</v>
      </c>
      <c r="AJ825">
        <f t="shared" si="342"/>
        <v>7.2610530905055386</v>
      </c>
      <c r="AK825">
        <f t="shared" si="343"/>
        <v>5.1551363098894853</v>
      </c>
      <c r="AL825">
        <f t="shared" si="344"/>
        <v>3.715080293031582</v>
      </c>
      <c r="AM825">
        <f t="shared" si="345"/>
        <v>3.3999854673246004</v>
      </c>
    </row>
    <row r="826" spans="1:39" x14ac:dyDescent="0.3">
      <c r="A826" t="s">
        <v>362</v>
      </c>
      <c r="B826" t="str">
        <f>VLOOKUP($A826,classification!$A$1:$D$339,2,FALSE)</f>
        <v>Predominantly Rural</v>
      </c>
      <c r="C826" t="str">
        <f>VLOOKUP($A826,classification!$A$1:$D$339,4,FALSE)</f>
        <v>Shire District</v>
      </c>
      <c r="D826">
        <v>104837</v>
      </c>
      <c r="E826">
        <v>34772</v>
      </c>
      <c r="F826">
        <v>4419</v>
      </c>
      <c r="G826">
        <v>4200</v>
      </c>
      <c r="H826">
        <v>4304</v>
      </c>
      <c r="I826">
        <v>4614</v>
      </c>
      <c r="J826">
        <v>4661</v>
      </c>
      <c r="K826">
        <v>4516</v>
      </c>
      <c r="L826">
        <v>6021</v>
      </c>
      <c r="M826">
        <v>7282</v>
      </c>
      <c r="N826">
        <v>8148</v>
      </c>
      <c r="O826">
        <v>8336</v>
      </c>
      <c r="P826">
        <v>8760</v>
      </c>
      <c r="Q826">
        <v>9471</v>
      </c>
      <c r="R826">
        <v>6537</v>
      </c>
      <c r="S826">
        <v>4977</v>
      </c>
      <c r="T826">
        <v>5027</v>
      </c>
      <c r="X826">
        <f t="shared" si="330"/>
        <v>33.167679349847859</v>
      </c>
      <c r="Y826">
        <f t="shared" si="331"/>
        <v>4.2151148926428643</v>
      </c>
      <c r="Z826">
        <f t="shared" si="332"/>
        <v>4.0062191783435237</v>
      </c>
      <c r="AA826">
        <f t="shared" si="333"/>
        <v>4.1054207960929823</v>
      </c>
      <c r="AB826">
        <f t="shared" si="334"/>
        <v>4.4011179259230992</v>
      </c>
      <c r="AC826">
        <f t="shared" si="335"/>
        <v>4.4459494262521817</v>
      </c>
      <c r="AD826">
        <f t="shared" si="336"/>
        <v>4.3076394784284178</v>
      </c>
      <c r="AE826">
        <f t="shared" si="337"/>
        <v>5.7432013506681798</v>
      </c>
      <c r="AF826">
        <f t="shared" si="338"/>
        <v>6.9460209658803667</v>
      </c>
      <c r="AG826">
        <f t="shared" si="339"/>
        <v>7.7720652059864364</v>
      </c>
      <c r="AH826">
        <f t="shared" si="340"/>
        <v>7.9513912073027653</v>
      </c>
      <c r="AI826">
        <f t="shared" si="341"/>
        <v>8.3558285719736354</v>
      </c>
      <c r="AJ826">
        <f t="shared" si="342"/>
        <v>9.0340242471646466</v>
      </c>
      <c r="AK826">
        <f t="shared" si="343"/>
        <v>6.2353939925789561</v>
      </c>
      <c r="AL826">
        <f t="shared" si="344"/>
        <v>4.7473697263370758</v>
      </c>
      <c r="AM826">
        <f t="shared" si="345"/>
        <v>4.7950628117935459</v>
      </c>
    </row>
    <row r="827" spans="1:39" x14ac:dyDescent="0.3">
      <c r="A827" t="s">
        <v>363</v>
      </c>
      <c r="B827" t="str">
        <f>VLOOKUP($A827,classification!$A$1:$D$339,2,FALSE)</f>
        <v>Predominantly Urban</v>
      </c>
      <c r="C827" t="str">
        <f>VLOOKUP($A827,classification!$A$1:$D$339,4,FALSE)</f>
        <v>Shire District</v>
      </c>
      <c r="D827">
        <v>140573</v>
      </c>
      <c r="E827">
        <v>21245</v>
      </c>
      <c r="F827">
        <v>9115</v>
      </c>
      <c r="G827">
        <v>17276</v>
      </c>
      <c r="H827">
        <v>13469</v>
      </c>
      <c r="I827">
        <v>10908</v>
      </c>
      <c r="J827">
        <v>9485</v>
      </c>
      <c r="K827">
        <v>7425</v>
      </c>
      <c r="L827">
        <v>7857</v>
      </c>
      <c r="M827">
        <v>7999</v>
      </c>
      <c r="N827">
        <v>7151</v>
      </c>
      <c r="O827">
        <v>6068</v>
      </c>
      <c r="P827">
        <v>5586</v>
      </c>
      <c r="Q827">
        <v>5474</v>
      </c>
      <c r="R827">
        <v>3903</v>
      </c>
      <c r="S827">
        <v>2945</v>
      </c>
      <c r="T827">
        <v>3337</v>
      </c>
      <c r="X827">
        <f t="shared" si="330"/>
        <v>15.113144060381439</v>
      </c>
      <c r="Y827">
        <f t="shared" si="331"/>
        <v>6.4841754817781512</v>
      </c>
      <c r="Z827">
        <f t="shared" si="332"/>
        <v>12.289700013516109</v>
      </c>
      <c r="AA827">
        <f t="shared" si="333"/>
        <v>9.5814985808085478</v>
      </c>
      <c r="AB827">
        <f t="shared" si="334"/>
        <v>7.75966935328975</v>
      </c>
      <c r="AC827">
        <f t="shared" si="335"/>
        <v>6.7473839215212026</v>
      </c>
      <c r="AD827">
        <f t="shared" si="336"/>
        <v>5.2819531488977258</v>
      </c>
      <c r="AE827">
        <f t="shared" si="337"/>
        <v>5.5892667866517751</v>
      </c>
      <c r="AF827">
        <f t="shared" si="338"/>
        <v>5.6902819175801893</v>
      </c>
      <c r="AG827">
        <f t="shared" si="339"/>
        <v>5.0870366286555742</v>
      </c>
      <c r="AH827">
        <f t="shared" si="340"/>
        <v>4.3166184117860471</v>
      </c>
      <c r="AI827">
        <f t="shared" si="341"/>
        <v>3.9737360659586121</v>
      </c>
      <c r="AJ827">
        <f t="shared" si="342"/>
        <v>3.8940621598742289</v>
      </c>
      <c r="AK827">
        <f t="shared" si="343"/>
        <v>2.7764933522084609</v>
      </c>
      <c r="AL827">
        <f t="shared" si="344"/>
        <v>2.0949969055223976</v>
      </c>
      <c r="AM827">
        <f t="shared" si="345"/>
        <v>2.3738555768177387</v>
      </c>
    </row>
    <row r="828" spans="1:39" x14ac:dyDescent="0.3">
      <c r="A828" t="s">
        <v>364</v>
      </c>
      <c r="B828" t="str">
        <f>VLOOKUP($A828,classification!$A$1:$D$339,2,FALSE)</f>
        <v>Predominantly Rural</v>
      </c>
      <c r="C828" t="str">
        <f>VLOOKUP($A828,classification!$A$1:$D$339,4,FALSE)</f>
        <v>Shire District</v>
      </c>
      <c r="D828">
        <v>140880</v>
      </c>
      <c r="E828">
        <v>33814</v>
      </c>
      <c r="F828">
        <v>7240</v>
      </c>
      <c r="G828">
        <v>5996</v>
      </c>
      <c r="H828">
        <v>6818</v>
      </c>
      <c r="I828">
        <v>7460</v>
      </c>
      <c r="J828">
        <v>8433</v>
      </c>
      <c r="K828">
        <v>8319</v>
      </c>
      <c r="L828">
        <v>9844</v>
      </c>
      <c r="M828">
        <v>10273</v>
      </c>
      <c r="N828">
        <v>9925</v>
      </c>
      <c r="O828">
        <v>8815</v>
      </c>
      <c r="P828">
        <v>8574</v>
      </c>
      <c r="Q828">
        <v>9351</v>
      </c>
      <c r="R828">
        <v>6519</v>
      </c>
      <c r="S828">
        <v>4769</v>
      </c>
      <c r="T828">
        <v>4601</v>
      </c>
      <c r="X828">
        <f t="shared" si="330"/>
        <v>24.001987507098239</v>
      </c>
      <c r="Y828">
        <f t="shared" si="331"/>
        <v>5.1391254968767743</v>
      </c>
      <c r="Z828">
        <f t="shared" si="332"/>
        <v>4.25610448608745</v>
      </c>
      <c r="AA828">
        <f t="shared" si="333"/>
        <v>4.8395797842135151</v>
      </c>
      <c r="AB828">
        <f t="shared" si="334"/>
        <v>5.2952867688813177</v>
      </c>
      <c r="AC828">
        <f t="shared" si="335"/>
        <v>5.9859454855195908</v>
      </c>
      <c r="AD828">
        <f t="shared" si="336"/>
        <v>5.9050255536626919</v>
      </c>
      <c r="AE828">
        <f t="shared" si="337"/>
        <v>6.9875070982396368</v>
      </c>
      <c r="AF828">
        <f t="shared" si="338"/>
        <v>7.2920215786484954</v>
      </c>
      <c r="AG828">
        <f t="shared" si="339"/>
        <v>7.0450028392958544</v>
      </c>
      <c r="AH828">
        <f t="shared" si="340"/>
        <v>6.2570982396365702</v>
      </c>
      <c r="AI828">
        <f t="shared" si="341"/>
        <v>6.0860306643952296</v>
      </c>
      <c r="AJ828">
        <f t="shared" si="342"/>
        <v>6.6375638841567293</v>
      </c>
      <c r="AK828">
        <f t="shared" si="343"/>
        <v>4.627342419080068</v>
      </c>
      <c r="AL828">
        <f t="shared" si="344"/>
        <v>3.3851504826802952</v>
      </c>
      <c r="AM828">
        <f t="shared" si="345"/>
        <v>3.2659000567859171</v>
      </c>
    </row>
    <row r="829" spans="1:39" x14ac:dyDescent="0.3">
      <c r="A829" t="s">
        <v>365</v>
      </c>
      <c r="B829" t="str">
        <f>VLOOKUP($A829,classification!$A$1:$D$339,2,FALSE)</f>
        <v>Predominantly Rural</v>
      </c>
      <c r="C829" t="str">
        <f>VLOOKUP($A829,classification!$A$1:$D$339,4,FALSE)</f>
        <v>Shire District</v>
      </c>
      <c r="D829">
        <v>92036</v>
      </c>
      <c r="E829">
        <v>24224</v>
      </c>
      <c r="F829">
        <v>4842</v>
      </c>
      <c r="G829">
        <v>3968</v>
      </c>
      <c r="H829">
        <v>4117</v>
      </c>
      <c r="I829">
        <v>4329</v>
      </c>
      <c r="J829">
        <v>4636</v>
      </c>
      <c r="K829">
        <v>4870</v>
      </c>
      <c r="L829">
        <v>6355</v>
      </c>
      <c r="M829">
        <v>7193</v>
      </c>
      <c r="N829">
        <v>6876</v>
      </c>
      <c r="O829">
        <v>6147</v>
      </c>
      <c r="P829">
        <v>6185</v>
      </c>
      <c r="Q829">
        <v>6736</v>
      </c>
      <c r="R829">
        <v>4655</v>
      </c>
      <c r="S829">
        <v>3303</v>
      </c>
      <c r="T829">
        <v>3345</v>
      </c>
      <c r="X829">
        <f t="shared" si="330"/>
        <v>26.320135599113389</v>
      </c>
      <c r="Y829">
        <f t="shared" si="331"/>
        <v>5.2609848320222525</v>
      </c>
      <c r="Z829">
        <f t="shared" si="332"/>
        <v>4.311356425746447</v>
      </c>
      <c r="AA829">
        <f t="shared" si="333"/>
        <v>4.4732495979833979</v>
      </c>
      <c r="AB829">
        <f t="shared" si="334"/>
        <v>4.7035942457299313</v>
      </c>
      <c r="AC829">
        <f t="shared" si="335"/>
        <v>5.0371593724194881</v>
      </c>
      <c r="AD829">
        <f t="shared" si="336"/>
        <v>5.2914077100265118</v>
      </c>
      <c r="AE829">
        <f t="shared" si="337"/>
        <v>6.9049067756095441</v>
      </c>
      <c r="AF829">
        <f t="shared" si="338"/>
        <v>7.8154200530227298</v>
      </c>
      <c r="AG829">
        <f t="shared" si="339"/>
        <v>7.4709896127602242</v>
      </c>
      <c r="AH829">
        <f t="shared" si="340"/>
        <v>6.6789082532921897</v>
      </c>
      <c r="AI829">
        <f t="shared" si="341"/>
        <v>6.7201964448693987</v>
      </c>
      <c r="AJ829">
        <f t="shared" si="342"/>
        <v>7.318875222738928</v>
      </c>
      <c r="AK829">
        <f t="shared" si="343"/>
        <v>5.0578034682080926</v>
      </c>
      <c r="AL829">
        <f t="shared" si="344"/>
        <v>3.5888130731452912</v>
      </c>
      <c r="AM829">
        <f t="shared" si="345"/>
        <v>3.6344473901516796</v>
      </c>
    </row>
    <row r="830" spans="1:39" x14ac:dyDescent="0.3">
      <c r="A830" t="s">
        <v>366</v>
      </c>
      <c r="B830" t="str">
        <f>VLOOKUP($A830,classification!$A$1:$D$339,2,FALSE)</f>
        <v>Predominantly Urban</v>
      </c>
      <c r="C830" t="str">
        <f>VLOOKUP($A830,classification!$A$1:$D$339,4,FALSE)</f>
        <v>Shire District</v>
      </c>
      <c r="D830">
        <v>136913</v>
      </c>
      <c r="E830">
        <v>23032</v>
      </c>
      <c r="F830">
        <v>7399</v>
      </c>
      <c r="G830">
        <v>7879</v>
      </c>
      <c r="H830">
        <v>9863</v>
      </c>
      <c r="I830">
        <v>10531</v>
      </c>
      <c r="J830">
        <v>9947</v>
      </c>
      <c r="K830">
        <v>8390</v>
      </c>
      <c r="L830">
        <v>8909</v>
      </c>
      <c r="M830">
        <v>9002</v>
      </c>
      <c r="N830">
        <v>8236</v>
      </c>
      <c r="O830">
        <v>7329</v>
      </c>
      <c r="P830">
        <v>6465</v>
      </c>
      <c r="Q830">
        <v>5887</v>
      </c>
      <c r="R830">
        <v>3940</v>
      </c>
      <c r="S830">
        <v>3296</v>
      </c>
      <c r="T830">
        <v>3444</v>
      </c>
      <c r="X830">
        <f t="shared" si="330"/>
        <v>16.822361645716622</v>
      </c>
      <c r="Y830">
        <f t="shared" si="331"/>
        <v>5.4041617669615007</v>
      </c>
      <c r="Z830">
        <f t="shared" si="332"/>
        <v>5.754749366385953</v>
      </c>
      <c r="AA830">
        <f t="shared" si="333"/>
        <v>7.2038447773403549</v>
      </c>
      <c r="AB830">
        <f t="shared" si="334"/>
        <v>7.6917458532060508</v>
      </c>
      <c r="AC830">
        <f t="shared" si="335"/>
        <v>7.2651976072396343</v>
      </c>
      <c r="AD830">
        <f t="shared" si="336"/>
        <v>6.1279790816065676</v>
      </c>
      <c r="AE830">
        <f t="shared" si="337"/>
        <v>6.5070519234842568</v>
      </c>
      <c r="AF830">
        <f t="shared" si="338"/>
        <v>6.5749782708727444</v>
      </c>
      <c r="AG830">
        <f t="shared" si="339"/>
        <v>6.015498893457889</v>
      </c>
      <c r="AH830">
        <f t="shared" si="340"/>
        <v>5.3530344087121016</v>
      </c>
      <c r="AI830">
        <f t="shared" si="341"/>
        <v>4.7219767297480884</v>
      </c>
      <c r="AJ830">
        <f t="shared" si="342"/>
        <v>4.2998108287744774</v>
      </c>
      <c r="AK830">
        <f t="shared" si="343"/>
        <v>2.8777398786090438</v>
      </c>
      <c r="AL830">
        <f t="shared" si="344"/>
        <v>2.4073681827145705</v>
      </c>
      <c r="AM830">
        <f t="shared" si="345"/>
        <v>2.5154660258704431</v>
      </c>
    </row>
    <row r="831" spans="1:39" x14ac:dyDescent="0.3">
      <c r="A831" t="s">
        <v>367</v>
      </c>
      <c r="B831" t="str">
        <f>VLOOKUP($A831,classification!$A$1:$D$339,2,FALSE)</f>
        <v>Predominantly Rural</v>
      </c>
      <c r="C831" t="str">
        <f>VLOOKUP($A831,classification!$A$1:$D$339,4,FALSE)</f>
        <v>Shire District</v>
      </c>
      <c r="D831">
        <v>103895</v>
      </c>
      <c r="E831">
        <v>25570</v>
      </c>
      <c r="F831">
        <v>5319</v>
      </c>
      <c r="G831">
        <v>4556</v>
      </c>
      <c r="H831">
        <v>5276</v>
      </c>
      <c r="I831">
        <v>5598</v>
      </c>
      <c r="J831">
        <v>5743</v>
      </c>
      <c r="K831">
        <v>5583</v>
      </c>
      <c r="L831">
        <v>7049</v>
      </c>
      <c r="M831">
        <v>8221</v>
      </c>
      <c r="N831">
        <v>7770</v>
      </c>
      <c r="O831">
        <v>7039</v>
      </c>
      <c r="P831">
        <v>6958</v>
      </c>
      <c r="Q831">
        <v>7158</v>
      </c>
      <c r="R831">
        <v>4903</v>
      </c>
      <c r="S831">
        <v>3351</v>
      </c>
      <c r="T831">
        <v>3200</v>
      </c>
      <c r="X831">
        <f t="shared" si="330"/>
        <v>24.61138649598152</v>
      </c>
      <c r="Y831">
        <f t="shared" si="331"/>
        <v>5.1195918956638913</v>
      </c>
      <c r="Z831">
        <f t="shared" si="332"/>
        <v>4.3851965927137977</v>
      </c>
      <c r="AA831">
        <f t="shared" si="333"/>
        <v>5.078203955917032</v>
      </c>
      <c r="AB831">
        <f t="shared" si="334"/>
        <v>5.3881322489051442</v>
      </c>
      <c r="AC831">
        <f t="shared" si="335"/>
        <v>5.5276962317724623</v>
      </c>
      <c r="AD831">
        <f t="shared" si="336"/>
        <v>5.3736945955050777</v>
      </c>
      <c r="AE831">
        <f t="shared" si="337"/>
        <v>6.7847345878049952</v>
      </c>
      <c r="AF831">
        <f t="shared" si="338"/>
        <v>7.9127965734635932</v>
      </c>
      <c r="AG831">
        <f t="shared" si="339"/>
        <v>7.4787044612349005</v>
      </c>
      <c r="AH831">
        <f t="shared" si="340"/>
        <v>6.7751094855382838</v>
      </c>
      <c r="AI831">
        <f t="shared" si="341"/>
        <v>6.6971461571779196</v>
      </c>
      <c r="AJ831">
        <f t="shared" si="342"/>
        <v>6.8896482025121513</v>
      </c>
      <c r="AK831">
        <f t="shared" si="343"/>
        <v>4.7191876413686895</v>
      </c>
      <c r="AL831">
        <f t="shared" si="344"/>
        <v>3.2253717695750517</v>
      </c>
      <c r="AM831">
        <f t="shared" si="345"/>
        <v>3.0800327253477069</v>
      </c>
    </row>
    <row r="832" spans="1:39" x14ac:dyDescent="0.3">
      <c r="A832" t="s">
        <v>368</v>
      </c>
      <c r="B832" t="str">
        <f>VLOOKUP($A832,classification!$A$1:$D$339,2,FALSE)</f>
        <v>Predominantly Rural</v>
      </c>
      <c r="C832" t="str">
        <f>VLOOKUP($A832,classification!$A$1:$D$339,4,FALSE)</f>
        <v>Shire District</v>
      </c>
      <c r="D832">
        <v>249461</v>
      </c>
      <c r="E832">
        <v>68549</v>
      </c>
      <c r="F832">
        <v>12664</v>
      </c>
      <c r="G832">
        <v>10840</v>
      </c>
      <c r="H832">
        <v>11928</v>
      </c>
      <c r="I832">
        <v>11967</v>
      </c>
      <c r="J832">
        <v>12103</v>
      </c>
      <c r="K832">
        <v>12584</v>
      </c>
      <c r="L832">
        <v>15972</v>
      </c>
      <c r="M832">
        <v>18223</v>
      </c>
      <c r="N832">
        <v>18345</v>
      </c>
      <c r="O832">
        <v>17107</v>
      </c>
      <c r="P832">
        <v>17275</v>
      </c>
      <c r="Q832">
        <v>18931</v>
      </c>
      <c r="R832">
        <v>12968</v>
      </c>
      <c r="S832">
        <v>9532</v>
      </c>
      <c r="T832">
        <v>9843</v>
      </c>
      <c r="X832">
        <f t="shared" si="330"/>
        <v>27.47884438850161</v>
      </c>
      <c r="Y832">
        <f t="shared" si="331"/>
        <v>5.0765450310870239</v>
      </c>
      <c r="Z832">
        <f t="shared" si="332"/>
        <v>4.3453686147333652</v>
      </c>
      <c r="AA832">
        <f t="shared" si="333"/>
        <v>4.7815089332601088</v>
      </c>
      <c r="AB832">
        <f t="shared" si="334"/>
        <v>4.7971426395308283</v>
      </c>
      <c r="AC832">
        <f t="shared" si="335"/>
        <v>4.8516601793466716</v>
      </c>
      <c r="AD832">
        <f t="shared" si="336"/>
        <v>5.0444758900188811</v>
      </c>
      <c r="AE832">
        <f t="shared" si="337"/>
        <v>6.4026040142547336</v>
      </c>
      <c r="AF832">
        <f t="shared" si="338"/>
        <v>7.3049494710596043</v>
      </c>
      <c r="AG832">
        <f t="shared" si="339"/>
        <v>7.3538549111885221</v>
      </c>
      <c r="AH832">
        <f t="shared" si="340"/>
        <v>6.8575849531590105</v>
      </c>
      <c r="AI832">
        <f t="shared" si="341"/>
        <v>6.9249301494021109</v>
      </c>
      <c r="AJ832">
        <f t="shared" si="342"/>
        <v>7.5887613695126692</v>
      </c>
      <c r="AK832">
        <f t="shared" si="343"/>
        <v>5.1984077671459668</v>
      </c>
      <c r="AL832">
        <f t="shared" si="344"/>
        <v>3.8210381582692285</v>
      </c>
      <c r="AM832">
        <f t="shared" si="345"/>
        <v>3.9457069441716341</v>
      </c>
    </row>
    <row r="833" spans="1:39" x14ac:dyDescent="0.3">
      <c r="A833" t="s">
        <v>369</v>
      </c>
      <c r="B833" t="str">
        <f>VLOOKUP($A833,classification!$A$1:$D$339,2,FALSE)</f>
        <v>Predominantly Rural</v>
      </c>
      <c r="C833" t="str">
        <f>VLOOKUP($A833,classification!$A$1:$D$339,4,FALSE)</f>
        <v>Shire District</v>
      </c>
      <c r="D833">
        <v>179045</v>
      </c>
      <c r="E833">
        <v>38018</v>
      </c>
      <c r="F833">
        <v>8580</v>
      </c>
      <c r="G833">
        <v>9585</v>
      </c>
      <c r="H833">
        <v>11715</v>
      </c>
      <c r="I833">
        <v>12616</v>
      </c>
      <c r="J833">
        <v>11559</v>
      </c>
      <c r="K833">
        <v>9550</v>
      </c>
      <c r="L833">
        <v>10886</v>
      </c>
      <c r="M833">
        <v>12260</v>
      </c>
      <c r="N833">
        <v>11590</v>
      </c>
      <c r="O833">
        <v>9851</v>
      </c>
      <c r="P833">
        <v>9559</v>
      </c>
      <c r="Q833">
        <v>10445</v>
      </c>
      <c r="R833">
        <v>7189</v>
      </c>
      <c r="S833">
        <v>5365</v>
      </c>
      <c r="T833">
        <v>5460</v>
      </c>
      <c r="X833">
        <f t="shared" si="330"/>
        <v>21.233768047138987</v>
      </c>
      <c r="Y833">
        <f t="shared" si="331"/>
        <v>4.7920913736770085</v>
      </c>
      <c r="Z833">
        <f t="shared" si="332"/>
        <v>5.3534027758384761</v>
      </c>
      <c r="AA833">
        <f t="shared" si="333"/>
        <v>6.5430478371359158</v>
      </c>
      <c r="AB833">
        <f t="shared" si="334"/>
        <v>7.0462732832528134</v>
      </c>
      <c r="AC833">
        <f t="shared" si="335"/>
        <v>6.4559189030690609</v>
      </c>
      <c r="AD833">
        <f t="shared" si="336"/>
        <v>5.3338546175542465</v>
      </c>
      <c r="AE833">
        <f t="shared" si="337"/>
        <v>6.0800357452037197</v>
      </c>
      <c r="AF833">
        <f t="shared" si="338"/>
        <v>6.8474405875617865</v>
      </c>
      <c r="AG833">
        <f t="shared" si="339"/>
        <v>6.4732329861208076</v>
      </c>
      <c r="AH833">
        <f t="shared" si="340"/>
        <v>5.5019687787986262</v>
      </c>
      <c r="AI833">
        <f t="shared" si="341"/>
        <v>5.3388812868273341</v>
      </c>
      <c r="AJ833">
        <f t="shared" si="342"/>
        <v>5.8337289508224188</v>
      </c>
      <c r="AK833">
        <f t="shared" si="343"/>
        <v>4.0151917115808873</v>
      </c>
      <c r="AL833">
        <f t="shared" si="344"/>
        <v>2.9964534055684324</v>
      </c>
      <c r="AM833">
        <f t="shared" si="345"/>
        <v>3.0495126923399147</v>
      </c>
    </row>
    <row r="834" spans="1:39" x14ac:dyDescent="0.3">
      <c r="A834" t="s">
        <v>370</v>
      </c>
      <c r="B834" t="str">
        <f>VLOOKUP($A834,classification!$A$1:$D$339,2,FALSE)</f>
        <v>Predominantly Urban</v>
      </c>
      <c r="C834" t="str">
        <f>VLOOKUP($A834,classification!$A$1:$D$339,4,FALSE)</f>
        <v>Shire District</v>
      </c>
      <c r="D834">
        <v>103745</v>
      </c>
      <c r="E834">
        <v>26021</v>
      </c>
      <c r="F834">
        <v>5396</v>
      </c>
      <c r="G834">
        <v>5752</v>
      </c>
      <c r="H834">
        <v>5446</v>
      </c>
      <c r="I834">
        <v>5534</v>
      </c>
      <c r="J834">
        <v>6188</v>
      </c>
      <c r="K834">
        <v>5789</v>
      </c>
      <c r="L834">
        <v>6463</v>
      </c>
      <c r="M834">
        <v>7119</v>
      </c>
      <c r="N834">
        <v>7068</v>
      </c>
      <c r="O834">
        <v>6170</v>
      </c>
      <c r="P834">
        <v>6112</v>
      </c>
      <c r="Q834">
        <v>6837</v>
      </c>
      <c r="R834">
        <v>4586</v>
      </c>
      <c r="S834">
        <v>3870</v>
      </c>
      <c r="T834">
        <v>4616</v>
      </c>
      <c r="X834">
        <f t="shared" si="330"/>
        <v>25.081690683888379</v>
      </c>
      <c r="Y834">
        <f t="shared" si="331"/>
        <v>5.2012145163622341</v>
      </c>
      <c r="Z834">
        <f t="shared" si="332"/>
        <v>5.5443635837871703</v>
      </c>
      <c r="AA834">
        <f t="shared" si="333"/>
        <v>5.2494096101016918</v>
      </c>
      <c r="AB834">
        <f t="shared" si="334"/>
        <v>5.3342329750831361</v>
      </c>
      <c r="AC834">
        <f t="shared" si="335"/>
        <v>5.9646248011952387</v>
      </c>
      <c r="AD834">
        <f t="shared" si="336"/>
        <v>5.5800279531543691</v>
      </c>
      <c r="AE834">
        <f t="shared" si="337"/>
        <v>6.2296978167622532</v>
      </c>
      <c r="AF834">
        <f t="shared" si="338"/>
        <v>6.8620174466239341</v>
      </c>
      <c r="AG834">
        <f t="shared" si="339"/>
        <v>6.8128584510096868</v>
      </c>
      <c r="AH834">
        <f t="shared" si="340"/>
        <v>5.9472745674490337</v>
      </c>
      <c r="AI834">
        <f t="shared" si="341"/>
        <v>5.891368258711263</v>
      </c>
      <c r="AJ834">
        <f t="shared" si="342"/>
        <v>6.5901971179333945</v>
      </c>
      <c r="AK834">
        <f t="shared" si="343"/>
        <v>4.4204539977830253</v>
      </c>
      <c r="AL834">
        <f t="shared" si="344"/>
        <v>3.7303002554339968</v>
      </c>
      <c r="AM834">
        <f t="shared" si="345"/>
        <v>4.4493710540266997</v>
      </c>
    </row>
    <row r="835" spans="1:39" x14ac:dyDescent="0.3">
      <c r="A835" t="s">
        <v>371</v>
      </c>
      <c r="B835" t="str">
        <f>VLOOKUP($A835,classification!$A$1:$D$339,2,FALSE)</f>
        <v>Predominantly Urban</v>
      </c>
      <c r="C835" t="str">
        <f>VLOOKUP($A835,classification!$A$1:$D$339,4,FALSE)</f>
        <v>Shire District</v>
      </c>
      <c r="D835">
        <v>92661</v>
      </c>
      <c r="E835">
        <v>18843</v>
      </c>
      <c r="F835">
        <v>4815</v>
      </c>
      <c r="G835">
        <v>4984</v>
      </c>
      <c r="H835">
        <v>5430</v>
      </c>
      <c r="I835">
        <v>5730</v>
      </c>
      <c r="J835">
        <v>5623</v>
      </c>
      <c r="K835">
        <v>5304</v>
      </c>
      <c r="L835">
        <v>6294</v>
      </c>
      <c r="M835">
        <v>7050</v>
      </c>
      <c r="N835">
        <v>6712</v>
      </c>
      <c r="O835">
        <v>5708</v>
      </c>
      <c r="P835">
        <v>5223</v>
      </c>
      <c r="Q835">
        <v>5398</v>
      </c>
      <c r="R835">
        <v>3240</v>
      </c>
      <c r="S835">
        <v>2347</v>
      </c>
      <c r="T835">
        <v>2635</v>
      </c>
      <c r="X835">
        <f t="shared" si="330"/>
        <v>20.335416194515492</v>
      </c>
      <c r="Y835">
        <f t="shared" si="331"/>
        <v>5.1963609285459906</v>
      </c>
      <c r="Z835">
        <f t="shared" si="332"/>
        <v>5.3787461823205014</v>
      </c>
      <c r="AA835">
        <f t="shared" si="333"/>
        <v>5.860070579855603</v>
      </c>
      <c r="AB835">
        <f t="shared" si="334"/>
        <v>6.1838313853724864</v>
      </c>
      <c r="AC835">
        <f t="shared" si="335"/>
        <v>6.0683566980714652</v>
      </c>
      <c r="AD835">
        <f t="shared" si="336"/>
        <v>5.7240910415385118</v>
      </c>
      <c r="AE835">
        <f t="shared" si="337"/>
        <v>6.7925016997442293</v>
      </c>
      <c r="AF835">
        <f t="shared" si="338"/>
        <v>7.6083789296467765</v>
      </c>
      <c r="AG835">
        <f t="shared" si="339"/>
        <v>7.2436084220977541</v>
      </c>
      <c r="AH835">
        <f t="shared" si="340"/>
        <v>6.160088926301249</v>
      </c>
      <c r="AI835">
        <f t="shared" si="341"/>
        <v>5.6366756240489524</v>
      </c>
      <c r="AJ835">
        <f t="shared" si="342"/>
        <v>5.8255360939338017</v>
      </c>
      <c r="AK835">
        <f t="shared" si="343"/>
        <v>3.4966166995823484</v>
      </c>
      <c r="AL835">
        <f t="shared" si="344"/>
        <v>2.53288870182709</v>
      </c>
      <c r="AM835">
        <f t="shared" si="345"/>
        <v>2.8436990751232991</v>
      </c>
    </row>
    <row r="836" spans="1:39" x14ac:dyDescent="0.3">
      <c r="A836" t="s">
        <v>372</v>
      </c>
      <c r="B836" t="str">
        <f>VLOOKUP($A836,classification!$A$1:$D$339,2,FALSE)</f>
        <v>Urban with Significant Rural</v>
      </c>
      <c r="C836" t="str">
        <f>VLOOKUP($A836,classification!$A$1:$D$339,4,FALSE)</f>
        <v>Shire District</v>
      </c>
      <c r="D836">
        <v>103268</v>
      </c>
      <c r="E836">
        <v>26685</v>
      </c>
      <c r="F836">
        <v>5579</v>
      </c>
      <c r="G836">
        <v>4426</v>
      </c>
      <c r="H836">
        <v>4683</v>
      </c>
      <c r="I836">
        <v>5076</v>
      </c>
      <c r="J836">
        <v>5633</v>
      </c>
      <c r="K836">
        <v>5702</v>
      </c>
      <c r="L836">
        <v>6926</v>
      </c>
      <c r="M836">
        <v>7886</v>
      </c>
      <c r="N836">
        <v>7482</v>
      </c>
      <c r="O836">
        <v>6664</v>
      </c>
      <c r="P836">
        <v>6621</v>
      </c>
      <c r="Q836">
        <v>7038</v>
      </c>
      <c r="R836">
        <v>4957</v>
      </c>
      <c r="S836">
        <v>3795</v>
      </c>
      <c r="T836">
        <v>4274</v>
      </c>
      <c r="X836">
        <f t="shared" si="330"/>
        <v>25.840531432776853</v>
      </c>
      <c r="Y836">
        <f t="shared" si="331"/>
        <v>5.4024479993802537</v>
      </c>
      <c r="Z836">
        <f t="shared" si="332"/>
        <v>4.2859356238137662</v>
      </c>
      <c r="AA836">
        <f t="shared" si="333"/>
        <v>4.5348026494170508</v>
      </c>
      <c r="AB836">
        <f t="shared" si="334"/>
        <v>4.9153658442111787</v>
      </c>
      <c r="AC836">
        <f t="shared" si="335"/>
        <v>5.4547391253824999</v>
      </c>
      <c r="AD836">
        <f t="shared" si="336"/>
        <v>5.5215555641631484</v>
      </c>
      <c r="AE836">
        <f t="shared" si="337"/>
        <v>6.7068210868807379</v>
      </c>
      <c r="AF836">
        <f t="shared" si="338"/>
        <v>7.6364411046984548</v>
      </c>
      <c r="AG836">
        <f t="shared" si="339"/>
        <v>7.2452260138668318</v>
      </c>
      <c r="AH836">
        <f t="shared" si="340"/>
        <v>6.4531122903513189</v>
      </c>
      <c r="AI836">
        <f t="shared" si="341"/>
        <v>6.4114730603865668</v>
      </c>
      <c r="AJ836">
        <f t="shared" si="342"/>
        <v>6.8152767556261376</v>
      </c>
      <c r="AK836">
        <f t="shared" si="343"/>
        <v>4.8001316961691911</v>
      </c>
      <c r="AL836">
        <f t="shared" si="344"/>
        <v>3.6749041329356626</v>
      </c>
      <c r="AM836">
        <f t="shared" si="345"/>
        <v>4.1387457876592944</v>
      </c>
    </row>
    <row r="837" spans="1:39" x14ac:dyDescent="0.3">
      <c r="A837" t="s">
        <v>373</v>
      </c>
      <c r="B837" t="str">
        <f>VLOOKUP($A837,classification!$A$1:$D$339,2,FALSE)</f>
        <v>Predominantly Rural</v>
      </c>
      <c r="C837" t="str">
        <f>VLOOKUP($A837,classification!$A$1:$D$339,4,FALSE)</f>
        <v>Shire District</v>
      </c>
      <c r="D837">
        <v>96080</v>
      </c>
      <c r="E837">
        <v>30886</v>
      </c>
      <c r="F837">
        <v>4280</v>
      </c>
      <c r="G837">
        <v>3914</v>
      </c>
      <c r="H837">
        <v>4137</v>
      </c>
      <c r="I837">
        <v>4004</v>
      </c>
      <c r="J837">
        <v>4144</v>
      </c>
      <c r="K837">
        <v>4122</v>
      </c>
      <c r="L837">
        <v>5613</v>
      </c>
      <c r="M837">
        <v>7020</v>
      </c>
      <c r="N837">
        <v>7309</v>
      </c>
      <c r="O837">
        <v>7088</v>
      </c>
      <c r="P837">
        <v>7476</v>
      </c>
      <c r="Q837">
        <v>8506</v>
      </c>
      <c r="R837">
        <v>5884</v>
      </c>
      <c r="S837">
        <v>4387</v>
      </c>
      <c r="T837">
        <v>4633</v>
      </c>
      <c r="X837">
        <f t="shared" si="330"/>
        <v>32.146128226477934</v>
      </c>
      <c r="Y837">
        <f t="shared" si="331"/>
        <v>4.454621149042465</v>
      </c>
      <c r="Z837">
        <f t="shared" si="332"/>
        <v>4.073688592839301</v>
      </c>
      <c r="AA837">
        <f t="shared" si="333"/>
        <v>4.3057868442964198</v>
      </c>
      <c r="AB837">
        <f t="shared" si="334"/>
        <v>4.1673605328892593</v>
      </c>
      <c r="AC837">
        <f t="shared" si="335"/>
        <v>4.3130724396336388</v>
      </c>
      <c r="AD837">
        <f t="shared" si="336"/>
        <v>4.2901748542880931</v>
      </c>
      <c r="AE837">
        <f t="shared" si="337"/>
        <v>5.8420066611157369</v>
      </c>
      <c r="AF837">
        <f t="shared" si="338"/>
        <v>7.3064113238967527</v>
      </c>
      <c r="AG837">
        <f t="shared" si="339"/>
        <v>7.6072023313905079</v>
      </c>
      <c r="AH837">
        <f t="shared" si="340"/>
        <v>7.3771856786011654</v>
      </c>
      <c r="AI837">
        <f t="shared" si="341"/>
        <v>7.7810158201498751</v>
      </c>
      <c r="AJ837">
        <f t="shared" si="342"/>
        <v>8.8530391340549546</v>
      </c>
      <c r="AK837">
        <f t="shared" si="343"/>
        <v>6.1240632805995006</v>
      </c>
      <c r="AL837">
        <f t="shared" si="344"/>
        <v>4.5659866777685263</v>
      </c>
      <c r="AM837">
        <f t="shared" si="345"/>
        <v>4.8220233139050794</v>
      </c>
    </row>
    <row r="838" spans="1:39" x14ac:dyDescent="0.3">
      <c r="A838" t="s">
        <v>374</v>
      </c>
      <c r="B838" t="str">
        <f>VLOOKUP($A838,classification!$A$1:$D$339,2,FALSE)</f>
        <v>Predominantly Rural</v>
      </c>
      <c r="C838" t="str">
        <f>VLOOKUP($A838,classification!$A$1:$D$339,4,FALSE)</f>
        <v>Shire District</v>
      </c>
      <c r="D838">
        <v>161475</v>
      </c>
      <c r="E838">
        <v>42157</v>
      </c>
      <c r="F838">
        <v>8329</v>
      </c>
      <c r="G838">
        <v>6729</v>
      </c>
      <c r="H838">
        <v>7234</v>
      </c>
      <c r="I838">
        <v>7396</v>
      </c>
      <c r="J838">
        <v>8214</v>
      </c>
      <c r="K838">
        <v>8401</v>
      </c>
      <c r="L838">
        <v>11026</v>
      </c>
      <c r="M838">
        <v>12603</v>
      </c>
      <c r="N838">
        <v>12408</v>
      </c>
      <c r="O838">
        <v>11268</v>
      </c>
      <c r="P838">
        <v>10528</v>
      </c>
      <c r="Q838">
        <v>11761</v>
      </c>
      <c r="R838">
        <v>8098</v>
      </c>
      <c r="S838">
        <v>5795</v>
      </c>
      <c r="T838">
        <v>5975</v>
      </c>
      <c r="X838">
        <f t="shared" si="330"/>
        <v>26.107446973215669</v>
      </c>
      <c r="Y838">
        <f t="shared" si="331"/>
        <v>5.1580740052639724</v>
      </c>
      <c r="Z838">
        <f t="shared" si="332"/>
        <v>4.1672085462145843</v>
      </c>
      <c r="AA838">
        <f t="shared" si="333"/>
        <v>4.4799504567270478</v>
      </c>
      <c r="AB838">
        <f t="shared" si="334"/>
        <v>4.5802755844557979</v>
      </c>
      <c r="AC838">
        <f t="shared" si="335"/>
        <v>5.0868555503947981</v>
      </c>
      <c r="AD838">
        <f t="shared" si="336"/>
        <v>5.2026629509211952</v>
      </c>
      <c r="AE838">
        <f t="shared" si="337"/>
        <v>6.8283015946740981</v>
      </c>
      <c r="AF838">
        <f t="shared" si="338"/>
        <v>7.8049233627496513</v>
      </c>
      <c r="AG838">
        <f t="shared" si="339"/>
        <v>7.6841616349280075</v>
      </c>
      <c r="AH838">
        <f t="shared" si="340"/>
        <v>6.9781699953553185</v>
      </c>
      <c r="AI838">
        <f t="shared" si="341"/>
        <v>6.5198947205449764</v>
      </c>
      <c r="AJ838">
        <f t="shared" si="342"/>
        <v>7.2834804149249113</v>
      </c>
      <c r="AK838">
        <f t="shared" si="343"/>
        <v>5.0150178046137173</v>
      </c>
      <c r="AL838">
        <f t="shared" si="344"/>
        <v>3.5887908344945036</v>
      </c>
      <c r="AM838">
        <f t="shared" si="345"/>
        <v>3.7002631986375598</v>
      </c>
    </row>
    <row r="839" spans="1:39" x14ac:dyDescent="0.3">
      <c r="A839" t="s">
        <v>375</v>
      </c>
      <c r="B839" t="str">
        <f>VLOOKUP($A839,classification!$A$1:$D$339,2,FALSE)</f>
        <v>Urban with Significant Rural</v>
      </c>
      <c r="C839" t="str">
        <f>VLOOKUP($A839,classification!$A$1:$D$339,4,FALSE)</f>
        <v>Shire District</v>
      </c>
      <c r="D839">
        <v>176582</v>
      </c>
      <c r="E839">
        <v>30967</v>
      </c>
      <c r="F839">
        <v>9055</v>
      </c>
      <c r="G839">
        <v>8707</v>
      </c>
      <c r="H839">
        <v>9857</v>
      </c>
      <c r="I839">
        <v>11675</v>
      </c>
      <c r="J839">
        <v>12418</v>
      </c>
      <c r="K839">
        <v>12018</v>
      </c>
      <c r="L839">
        <v>12789</v>
      </c>
      <c r="M839">
        <v>13602</v>
      </c>
      <c r="N839">
        <v>12345</v>
      </c>
      <c r="O839">
        <v>9662</v>
      </c>
      <c r="P839">
        <v>8479</v>
      </c>
      <c r="Q839">
        <v>8739</v>
      </c>
      <c r="R839">
        <v>5878</v>
      </c>
      <c r="S839">
        <v>4106</v>
      </c>
      <c r="T839">
        <v>3765</v>
      </c>
      <c r="X839">
        <f t="shared" si="330"/>
        <v>17.536895040264579</v>
      </c>
      <c r="Y839">
        <f t="shared" si="331"/>
        <v>5.1279292340102618</v>
      </c>
      <c r="Z839">
        <f t="shared" si="332"/>
        <v>4.9308536543928598</v>
      </c>
      <c r="AA839">
        <f t="shared" si="333"/>
        <v>5.5821091617492158</v>
      </c>
      <c r="AB839">
        <f t="shared" si="334"/>
        <v>6.6116591725090892</v>
      </c>
      <c r="AC839">
        <f t="shared" si="335"/>
        <v>7.0324268611749785</v>
      </c>
      <c r="AD839">
        <f t="shared" si="336"/>
        <v>6.8059032064423324</v>
      </c>
      <c r="AE839">
        <f t="shared" si="337"/>
        <v>7.2425275509395073</v>
      </c>
      <c r="AF839">
        <f t="shared" si="338"/>
        <v>7.7029368791836088</v>
      </c>
      <c r="AG839">
        <f t="shared" si="339"/>
        <v>6.9910862941862701</v>
      </c>
      <c r="AH839">
        <f t="shared" si="340"/>
        <v>5.4716788800670511</v>
      </c>
      <c r="AI839">
        <f t="shared" si="341"/>
        <v>4.8017351711952525</v>
      </c>
      <c r="AJ839">
        <f t="shared" si="342"/>
        <v>4.9489755467714716</v>
      </c>
      <c r="AK839">
        <f t="shared" si="343"/>
        <v>3.3287651062962249</v>
      </c>
      <c r="AL839">
        <f t="shared" si="344"/>
        <v>2.3252653158306056</v>
      </c>
      <c r="AM839">
        <f t="shared" si="345"/>
        <v>2.1321539001710255</v>
      </c>
    </row>
    <row r="840" spans="1:39" x14ac:dyDescent="0.3">
      <c r="A840" t="s">
        <v>376</v>
      </c>
      <c r="B840" t="str">
        <f>VLOOKUP($A840,classification!$A$1:$D$339,2,FALSE)</f>
        <v>Predominantly Rural</v>
      </c>
      <c r="C840" t="str">
        <f>VLOOKUP($A840,classification!$A$1:$D$339,4,FALSE)</f>
        <v>Shire District</v>
      </c>
      <c r="D840">
        <v>122308</v>
      </c>
      <c r="E840">
        <v>28605</v>
      </c>
      <c r="F840">
        <v>6767</v>
      </c>
      <c r="G840">
        <v>5506</v>
      </c>
      <c r="H840">
        <v>5601</v>
      </c>
      <c r="I840">
        <v>5652</v>
      </c>
      <c r="J840">
        <v>6270</v>
      </c>
      <c r="K840">
        <v>7157</v>
      </c>
      <c r="L840">
        <v>8862</v>
      </c>
      <c r="M840">
        <v>9541</v>
      </c>
      <c r="N840">
        <v>9625</v>
      </c>
      <c r="O840">
        <v>8087</v>
      </c>
      <c r="P840">
        <v>7111</v>
      </c>
      <c r="Q840">
        <v>7832</v>
      </c>
      <c r="R840">
        <v>5468</v>
      </c>
      <c r="S840">
        <v>4013</v>
      </c>
      <c r="T840">
        <v>4181</v>
      </c>
      <c r="X840">
        <f t="shared" si="330"/>
        <v>23.387677012133302</v>
      </c>
      <c r="Y840">
        <f t="shared" si="331"/>
        <v>5.5327533767210646</v>
      </c>
      <c r="Z840">
        <f t="shared" si="332"/>
        <v>4.5017496811328774</v>
      </c>
      <c r="AA840">
        <f t="shared" si="333"/>
        <v>4.5794224417045495</v>
      </c>
      <c r="AB840">
        <f t="shared" si="334"/>
        <v>4.6211204500114462</v>
      </c>
      <c r="AC840">
        <f t="shared" si="335"/>
        <v>5.1264021977303198</v>
      </c>
      <c r="AD840">
        <f t="shared" si="336"/>
        <v>5.851620499067927</v>
      </c>
      <c r="AE840">
        <f t="shared" si="337"/>
        <v>7.2456421493279262</v>
      </c>
      <c r="AF840">
        <f t="shared" si="338"/>
        <v>7.8007979854138734</v>
      </c>
      <c r="AG840">
        <f t="shared" si="339"/>
        <v>7.8694770579193509</v>
      </c>
      <c r="AH840">
        <f t="shared" si="340"/>
        <v>6.6119959446642902</v>
      </c>
      <c r="AI840">
        <f t="shared" si="341"/>
        <v>5.8140105307911174</v>
      </c>
      <c r="AJ840">
        <f t="shared" si="342"/>
        <v>6.4035059031298038</v>
      </c>
      <c r="AK840">
        <f t="shared" si="343"/>
        <v>4.4706805769042086</v>
      </c>
      <c r="AL840">
        <f t="shared" si="344"/>
        <v>3.2810609281486083</v>
      </c>
      <c r="AM840">
        <f t="shared" si="345"/>
        <v>3.4184190731595643</v>
      </c>
    </row>
    <row r="841" spans="1:39" x14ac:dyDescent="0.3">
      <c r="A841" t="s">
        <v>377</v>
      </c>
      <c r="B841" t="str">
        <f>VLOOKUP($A841,classification!$A$1:$D$339,2,FALSE)</f>
        <v>Predominantly Urban</v>
      </c>
      <c r="C841" t="str">
        <f>VLOOKUP($A841,classification!$A$1:$D$339,4,FALSE)</f>
        <v>Shire District</v>
      </c>
      <c r="D841">
        <v>133584</v>
      </c>
      <c r="E841">
        <v>26227</v>
      </c>
      <c r="F841">
        <v>6947</v>
      </c>
      <c r="G841">
        <v>6290</v>
      </c>
      <c r="H841">
        <v>7977</v>
      </c>
      <c r="I841">
        <v>8864</v>
      </c>
      <c r="J841">
        <v>8878</v>
      </c>
      <c r="K841">
        <v>8542</v>
      </c>
      <c r="L841">
        <v>9218</v>
      </c>
      <c r="M841">
        <v>9547</v>
      </c>
      <c r="N841">
        <v>9065</v>
      </c>
      <c r="O841">
        <v>7824</v>
      </c>
      <c r="P841">
        <v>6965</v>
      </c>
      <c r="Q841">
        <v>7028</v>
      </c>
      <c r="R841">
        <v>4893</v>
      </c>
      <c r="S841">
        <v>3657</v>
      </c>
      <c r="T841">
        <v>3684</v>
      </c>
      <c r="X841">
        <f t="shared" si="330"/>
        <v>19.633339322074502</v>
      </c>
      <c r="Y841">
        <f t="shared" si="331"/>
        <v>5.2004731105521618</v>
      </c>
      <c r="Z841">
        <f t="shared" si="332"/>
        <v>4.7086477422445805</v>
      </c>
      <c r="AA841">
        <f t="shared" si="333"/>
        <v>5.9715235357527847</v>
      </c>
      <c r="AB841">
        <f t="shared" si="334"/>
        <v>6.635525212600311</v>
      </c>
      <c r="AC841">
        <f t="shared" si="335"/>
        <v>6.6460055096418733</v>
      </c>
      <c r="AD841">
        <f t="shared" si="336"/>
        <v>6.3944783806443883</v>
      </c>
      <c r="AE841">
        <f t="shared" si="337"/>
        <v>6.9005270092226612</v>
      </c>
      <c r="AF841">
        <f t="shared" si="338"/>
        <v>7.146813989699365</v>
      </c>
      <c r="AG841">
        <f t="shared" si="339"/>
        <v>6.7859923344113069</v>
      </c>
      <c r="AH841">
        <f t="shared" si="340"/>
        <v>5.8569888609414305</v>
      </c>
      <c r="AI841">
        <f t="shared" si="341"/>
        <v>5.2139477781770269</v>
      </c>
      <c r="AJ841">
        <f t="shared" si="342"/>
        <v>5.2611091148640554</v>
      </c>
      <c r="AK841">
        <f t="shared" si="343"/>
        <v>3.6628638160258715</v>
      </c>
      <c r="AL841">
        <f t="shared" si="344"/>
        <v>2.7376033057851239</v>
      </c>
      <c r="AM841">
        <f t="shared" si="345"/>
        <v>2.7578153072224216</v>
      </c>
    </row>
    <row r="842" spans="1:39" x14ac:dyDescent="0.3">
      <c r="A842" t="s">
        <v>378</v>
      </c>
      <c r="B842" t="str">
        <f>VLOOKUP($A842,classification!$A$1:$D$339,2,FALSE)</f>
        <v>Predominantly Urban</v>
      </c>
      <c r="C842" t="str">
        <f>VLOOKUP($A842,classification!$A$1:$D$339,4,FALSE)</f>
        <v>Shire District</v>
      </c>
      <c r="D842">
        <v>116233</v>
      </c>
      <c r="E842">
        <v>27537</v>
      </c>
      <c r="F842">
        <v>6063</v>
      </c>
      <c r="G842">
        <v>5454</v>
      </c>
      <c r="H842">
        <v>5982</v>
      </c>
      <c r="I842">
        <v>6571</v>
      </c>
      <c r="J842">
        <v>6739</v>
      </c>
      <c r="K842">
        <v>6478</v>
      </c>
      <c r="L842">
        <v>8132</v>
      </c>
      <c r="M842">
        <v>8869</v>
      </c>
      <c r="N842">
        <v>8710</v>
      </c>
      <c r="O842">
        <v>7490</v>
      </c>
      <c r="P842">
        <v>6666</v>
      </c>
      <c r="Q842">
        <v>7474</v>
      </c>
      <c r="R842">
        <v>5316</v>
      </c>
      <c r="S842">
        <v>3994</v>
      </c>
      <c r="T842">
        <v>4087</v>
      </c>
      <c r="X842">
        <f t="shared" si="330"/>
        <v>23.691206455997868</v>
      </c>
      <c r="Y842">
        <f t="shared" si="331"/>
        <v>5.2162466769334008</v>
      </c>
      <c r="Z842">
        <f t="shared" si="332"/>
        <v>4.6922990888990217</v>
      </c>
      <c r="AA842">
        <f t="shared" si="333"/>
        <v>5.1465590667022276</v>
      </c>
      <c r="AB842">
        <f t="shared" si="334"/>
        <v>5.6532998373955765</v>
      </c>
      <c r="AC842">
        <f t="shared" si="335"/>
        <v>5.7978371030602327</v>
      </c>
      <c r="AD842">
        <f t="shared" si="336"/>
        <v>5.5732881367597846</v>
      </c>
      <c r="AE842">
        <f t="shared" si="337"/>
        <v>6.9962919308630083</v>
      </c>
      <c r="AF842">
        <f t="shared" si="338"/>
        <v>7.6303631498799822</v>
      </c>
      <c r="AG842">
        <f t="shared" si="339"/>
        <v>7.4935689520187898</v>
      </c>
      <c r="AH842">
        <f t="shared" si="340"/>
        <v>6.443953094215928</v>
      </c>
      <c r="AI842">
        <f t="shared" si="341"/>
        <v>5.7350322197654711</v>
      </c>
      <c r="AJ842">
        <f t="shared" si="342"/>
        <v>6.430187640343104</v>
      </c>
      <c r="AK842">
        <f t="shared" si="343"/>
        <v>4.5735720492459109</v>
      </c>
      <c r="AL842">
        <f t="shared" si="344"/>
        <v>3.4362014230037943</v>
      </c>
      <c r="AM842">
        <f t="shared" si="345"/>
        <v>3.5162131236395862</v>
      </c>
    </row>
    <row r="843" spans="1:39" x14ac:dyDescent="0.3">
      <c r="A843" t="s">
        <v>379</v>
      </c>
      <c r="B843" t="str">
        <f>VLOOKUP($A843,classification!$A$1:$D$339,2,FALSE)</f>
        <v>Predominantly Urban</v>
      </c>
      <c r="C843" t="str">
        <f>VLOOKUP($A843,classification!$A$1:$D$339,4,FALSE)</f>
        <v>Shire District</v>
      </c>
      <c r="D843">
        <v>84838</v>
      </c>
      <c r="E843">
        <v>17320</v>
      </c>
      <c r="F843">
        <v>4680</v>
      </c>
      <c r="G843">
        <v>4773</v>
      </c>
      <c r="H843">
        <v>5183</v>
      </c>
      <c r="I843">
        <v>5330</v>
      </c>
      <c r="J843">
        <v>5190</v>
      </c>
      <c r="K843">
        <v>4793</v>
      </c>
      <c r="L843">
        <v>5581</v>
      </c>
      <c r="M843">
        <v>6071</v>
      </c>
      <c r="N843">
        <v>6002</v>
      </c>
      <c r="O843">
        <v>5229</v>
      </c>
      <c r="P843">
        <v>4576</v>
      </c>
      <c r="Q843">
        <v>4937</v>
      </c>
      <c r="R843">
        <v>3077</v>
      </c>
      <c r="S843">
        <v>2377</v>
      </c>
      <c r="T843">
        <v>2353</v>
      </c>
      <c r="X843">
        <f t="shared" ref="X843:X906" si="346">100*E843/$D843</f>
        <v>20.415379900516278</v>
      </c>
      <c r="Y843">
        <f t="shared" ref="Y843:Y906" si="347">100*F843/$D843</f>
        <v>5.5163959546429666</v>
      </c>
      <c r="Z843">
        <f t="shared" ref="Z843:Z906" si="348">100*G843/$D843</f>
        <v>5.6260166434852303</v>
      </c>
      <c r="AA843">
        <f t="shared" ref="AA843:AA906" si="349">100*H843/$D843</f>
        <v>6.1092906480586526</v>
      </c>
      <c r="AB843">
        <f t="shared" ref="AB843:AB906" si="350">100*I843/$D843</f>
        <v>6.2825620594544898</v>
      </c>
      <c r="AC843">
        <f t="shared" ref="AC843:AC906" si="351">100*J843/$D843</f>
        <v>6.1175416676489309</v>
      </c>
      <c r="AD843">
        <f t="shared" ref="AD843:AD906" si="352">100*K843/$D843</f>
        <v>5.6495909851717387</v>
      </c>
      <c r="AE843">
        <f t="shared" ref="AE843:AE906" si="353">100*L843/$D843</f>
        <v>6.5784200476201704</v>
      </c>
      <c r="AF843">
        <f t="shared" ref="AF843:AF906" si="354">100*M843/$D843</f>
        <v>7.1559914189396263</v>
      </c>
      <c r="AG843">
        <f t="shared" ref="AG843:AG906" si="355">100*N843/$D843</f>
        <v>7.0746599401211725</v>
      </c>
      <c r="AH843">
        <f t="shared" ref="AH843:AH906" si="356">100*O843/$D843</f>
        <v>6.1635116339376221</v>
      </c>
      <c r="AI843">
        <f t="shared" ref="AI843:AI906" si="357">100*P843/$D843</f>
        <v>5.3938093778731231</v>
      </c>
      <c r="AJ843">
        <f t="shared" ref="AJ843:AJ906" si="358">100*Q843/$D843</f>
        <v>5.8193262453146</v>
      </c>
      <c r="AK843">
        <f t="shared" ref="AK843:AK906" si="359">100*R843/$D843</f>
        <v>3.6269124684693179</v>
      </c>
      <c r="AL843">
        <f t="shared" ref="AL843:AL906" si="360">100*S843/$D843</f>
        <v>2.8018105094415238</v>
      </c>
      <c r="AM843">
        <f t="shared" ref="AM843:AM906" si="361">100*T843/$D843</f>
        <v>2.7735212994177139</v>
      </c>
    </row>
    <row r="844" spans="1:39" x14ac:dyDescent="0.3">
      <c r="A844" t="s">
        <v>380</v>
      </c>
      <c r="B844" t="str">
        <f>VLOOKUP($A844,classification!$A$1:$D$339,2,FALSE)</f>
        <v>Urban with Significant Rural</v>
      </c>
      <c r="C844" t="str">
        <f>VLOOKUP($A844,classification!$A$1:$D$339,4,FALSE)</f>
        <v>Shire District</v>
      </c>
      <c r="D844">
        <v>97073</v>
      </c>
      <c r="E844">
        <v>19275</v>
      </c>
      <c r="F844">
        <v>5212</v>
      </c>
      <c r="G844">
        <v>4026</v>
      </c>
      <c r="H844">
        <v>4436</v>
      </c>
      <c r="I844">
        <v>5509</v>
      </c>
      <c r="J844">
        <v>6185</v>
      </c>
      <c r="K844">
        <v>6873</v>
      </c>
      <c r="L844">
        <v>7676</v>
      </c>
      <c r="M844">
        <v>7526</v>
      </c>
      <c r="N844">
        <v>6823</v>
      </c>
      <c r="O844">
        <v>5293</v>
      </c>
      <c r="P844">
        <v>4730</v>
      </c>
      <c r="Q844">
        <v>5287</v>
      </c>
      <c r="R844">
        <v>3858</v>
      </c>
      <c r="S844">
        <v>2758</v>
      </c>
      <c r="T844">
        <v>2642</v>
      </c>
      <c r="X844">
        <f t="shared" si="346"/>
        <v>19.856190701842944</v>
      </c>
      <c r="Y844">
        <f t="shared" si="347"/>
        <v>5.3691551718809558</v>
      </c>
      <c r="Z844">
        <f t="shared" si="348"/>
        <v>4.1473942290853278</v>
      </c>
      <c r="AA844">
        <f t="shared" si="349"/>
        <v>4.5697567809792634</v>
      </c>
      <c r="AB844">
        <f t="shared" si="350"/>
        <v>5.6751104838626603</v>
      </c>
      <c r="AC844">
        <f t="shared" si="351"/>
        <v>6.3714936182048563</v>
      </c>
      <c r="AD844">
        <f t="shared" si="352"/>
        <v>7.0802385833341921</v>
      </c>
      <c r="AE844">
        <f t="shared" si="353"/>
        <v>7.907451093506948</v>
      </c>
      <c r="AF844">
        <f t="shared" si="354"/>
        <v>7.7529282086677034</v>
      </c>
      <c r="AG844">
        <f t="shared" si="355"/>
        <v>7.0287309550544439</v>
      </c>
      <c r="AH844">
        <f t="shared" si="356"/>
        <v>5.452597529694148</v>
      </c>
      <c r="AI844">
        <f t="shared" si="357"/>
        <v>4.8726216352641822</v>
      </c>
      <c r="AJ844">
        <f t="shared" si="358"/>
        <v>5.4464166143005777</v>
      </c>
      <c r="AK844">
        <f t="shared" si="359"/>
        <v>3.9743285980653735</v>
      </c>
      <c r="AL844">
        <f t="shared" si="360"/>
        <v>2.8411607759109123</v>
      </c>
      <c r="AM844">
        <f t="shared" si="361"/>
        <v>2.7216630783018965</v>
      </c>
    </row>
    <row r="845" spans="1:39" x14ac:dyDescent="0.3">
      <c r="A845" t="s">
        <v>381</v>
      </c>
      <c r="B845" t="str">
        <f>VLOOKUP($A845,classification!$A$1:$D$339,2,FALSE)</f>
        <v>Predominantly Urban</v>
      </c>
      <c r="C845" t="str">
        <f>VLOOKUP($A845,classification!$A$1:$D$339,4,FALSE)</f>
        <v>Shire District</v>
      </c>
      <c r="D845">
        <v>126220</v>
      </c>
      <c r="E845">
        <v>29708</v>
      </c>
      <c r="F845">
        <v>6608</v>
      </c>
      <c r="G845">
        <v>6753</v>
      </c>
      <c r="H845">
        <v>7347</v>
      </c>
      <c r="I845">
        <v>6977</v>
      </c>
      <c r="J845">
        <v>6836</v>
      </c>
      <c r="K845">
        <v>6323</v>
      </c>
      <c r="L845">
        <v>7841</v>
      </c>
      <c r="M845">
        <v>9215</v>
      </c>
      <c r="N845">
        <v>9279</v>
      </c>
      <c r="O845">
        <v>8329</v>
      </c>
      <c r="P845">
        <v>7401</v>
      </c>
      <c r="Q845">
        <v>8036</v>
      </c>
      <c r="R845">
        <v>5530</v>
      </c>
      <c r="S845">
        <v>4332</v>
      </c>
      <c r="T845">
        <v>4409</v>
      </c>
      <c r="X845">
        <f t="shared" si="346"/>
        <v>23.536681983837745</v>
      </c>
      <c r="Y845">
        <f t="shared" si="347"/>
        <v>5.2353034384408179</v>
      </c>
      <c r="Z845">
        <f t="shared" si="348"/>
        <v>5.3501822215179846</v>
      </c>
      <c r="AA845">
        <f t="shared" si="349"/>
        <v>5.8207890983996196</v>
      </c>
      <c r="AB845">
        <f t="shared" si="350"/>
        <v>5.5276501346854694</v>
      </c>
      <c r="AC845">
        <f t="shared" si="351"/>
        <v>5.4159404214862938</v>
      </c>
      <c r="AD845">
        <f t="shared" si="352"/>
        <v>5.0095072096339726</v>
      </c>
      <c r="AE845">
        <f t="shared" si="353"/>
        <v>6.2121692283314847</v>
      </c>
      <c r="AF845">
        <f t="shared" si="354"/>
        <v>7.3007447314213278</v>
      </c>
      <c r="AG845">
        <f t="shared" si="355"/>
        <v>7.3514498494691809</v>
      </c>
      <c r="AH845">
        <f t="shared" si="356"/>
        <v>6.5987957534463639</v>
      </c>
      <c r="AI845">
        <f t="shared" si="357"/>
        <v>5.8635715417524956</v>
      </c>
      <c r="AJ845">
        <f t="shared" si="358"/>
        <v>6.3666613848835363</v>
      </c>
      <c r="AK845">
        <f t="shared" si="359"/>
        <v>4.381239106322294</v>
      </c>
      <c r="AL845">
        <f t="shared" si="360"/>
        <v>3.4321026778640471</v>
      </c>
      <c r="AM845">
        <f t="shared" si="361"/>
        <v>3.4931072730153701</v>
      </c>
    </row>
    <row r="846" spans="1:39" x14ac:dyDescent="0.3">
      <c r="A846" t="s">
        <v>382</v>
      </c>
      <c r="B846" t="str">
        <f>VLOOKUP($A846,classification!$A$1:$D$339,2,FALSE)</f>
        <v>Urban with Significant Rural</v>
      </c>
      <c r="C846" t="str">
        <f>VLOOKUP($A846,classification!$A$1:$D$339,4,FALSE)</f>
        <v>Shire District</v>
      </c>
      <c r="D846">
        <v>180086</v>
      </c>
      <c r="E846">
        <v>52707</v>
      </c>
      <c r="F846">
        <v>8589</v>
      </c>
      <c r="G846">
        <v>7664</v>
      </c>
      <c r="H846">
        <v>8134</v>
      </c>
      <c r="I846">
        <v>8229</v>
      </c>
      <c r="J846">
        <v>8475</v>
      </c>
      <c r="K846">
        <v>9049</v>
      </c>
      <c r="L846">
        <v>11216</v>
      </c>
      <c r="M846">
        <v>13207</v>
      </c>
      <c r="N846">
        <v>13611</v>
      </c>
      <c r="O846">
        <v>12560</v>
      </c>
      <c r="P846">
        <v>12708</v>
      </c>
      <c r="Q846">
        <v>13904</v>
      </c>
      <c r="R846">
        <v>9930</v>
      </c>
      <c r="S846">
        <v>7572</v>
      </c>
      <c r="T846">
        <v>8593</v>
      </c>
      <c r="X846">
        <f t="shared" si="346"/>
        <v>29.267683218018057</v>
      </c>
      <c r="Y846">
        <f t="shared" si="347"/>
        <v>4.769387959086214</v>
      </c>
      <c r="Z846">
        <f t="shared" si="348"/>
        <v>4.2557444776384612</v>
      </c>
      <c r="AA846">
        <f t="shared" si="349"/>
        <v>4.5167308952389416</v>
      </c>
      <c r="AB846">
        <f t="shared" si="350"/>
        <v>4.569483469009251</v>
      </c>
      <c r="AC846">
        <f t="shared" si="351"/>
        <v>4.7060848705618428</v>
      </c>
      <c r="AD846">
        <f t="shared" si="352"/>
        <v>5.0248214741845558</v>
      </c>
      <c r="AE846">
        <f t="shared" si="353"/>
        <v>6.2281354463978325</v>
      </c>
      <c r="AF846">
        <f t="shared" si="354"/>
        <v>7.333718334573482</v>
      </c>
      <c r="AG846">
        <f t="shared" si="355"/>
        <v>7.5580555956598516</v>
      </c>
      <c r="AH846">
        <f t="shared" si="356"/>
        <v>6.9744455426851619</v>
      </c>
      <c r="AI846">
        <f t="shared" si="357"/>
        <v>7.0566284997168021</v>
      </c>
      <c r="AJ846">
        <f t="shared" si="358"/>
        <v>7.7207556389724905</v>
      </c>
      <c r="AK846">
        <f t="shared" si="359"/>
        <v>5.5140321846229021</v>
      </c>
      <c r="AL846">
        <f t="shared" si="360"/>
        <v>4.2046577746187932</v>
      </c>
      <c r="AM846">
        <f t="shared" si="361"/>
        <v>4.7716091200870698</v>
      </c>
    </row>
    <row r="847" spans="1:39" x14ac:dyDescent="0.3">
      <c r="A847" t="s">
        <v>383</v>
      </c>
      <c r="B847" t="str">
        <f>VLOOKUP($A847,classification!$A$1:$D$339,2,FALSE)</f>
        <v>Predominantly Urban</v>
      </c>
      <c r="C847" t="str">
        <f>VLOOKUP($A847,classification!$A$1:$D$339,4,FALSE)</f>
        <v>Shire District</v>
      </c>
      <c r="D847">
        <v>94599</v>
      </c>
      <c r="E847">
        <v>14087</v>
      </c>
      <c r="F847">
        <v>4760</v>
      </c>
      <c r="G847">
        <v>5124</v>
      </c>
      <c r="H847">
        <v>6518</v>
      </c>
      <c r="I847">
        <v>7506</v>
      </c>
      <c r="J847">
        <v>7104</v>
      </c>
      <c r="K847">
        <v>6693</v>
      </c>
      <c r="L847">
        <v>6927</v>
      </c>
      <c r="M847">
        <v>7033</v>
      </c>
      <c r="N847">
        <v>6194</v>
      </c>
      <c r="O847">
        <v>4657</v>
      </c>
      <c r="P847">
        <v>3850</v>
      </c>
      <c r="Q847">
        <v>3859</v>
      </c>
      <c r="R847">
        <v>2665</v>
      </c>
      <c r="S847">
        <v>1906</v>
      </c>
      <c r="T847">
        <v>1807</v>
      </c>
      <c r="X847">
        <f t="shared" si="346"/>
        <v>14.891277920485418</v>
      </c>
      <c r="Y847">
        <f t="shared" si="347"/>
        <v>5.0317656634848147</v>
      </c>
      <c r="Z847">
        <f t="shared" si="348"/>
        <v>5.4165477436336538</v>
      </c>
      <c r="AA847">
        <f t="shared" si="349"/>
        <v>6.8901362593684921</v>
      </c>
      <c r="AB847">
        <f t="shared" si="350"/>
        <v>7.9345447626296259</v>
      </c>
      <c r="AC847">
        <f t="shared" si="351"/>
        <v>7.5095931246630512</v>
      </c>
      <c r="AD847">
        <f t="shared" si="352"/>
        <v>7.075127644055434</v>
      </c>
      <c r="AE847">
        <f t="shared" si="353"/>
        <v>7.3224875527225448</v>
      </c>
      <c r="AF847">
        <f t="shared" si="354"/>
        <v>7.4345394771614925</v>
      </c>
      <c r="AG847">
        <f t="shared" si="355"/>
        <v>6.5476379242909548</v>
      </c>
      <c r="AH847">
        <f t="shared" si="356"/>
        <v>4.9228850199262153</v>
      </c>
      <c r="AI847">
        <f t="shared" si="357"/>
        <v>4.0698104631127183</v>
      </c>
      <c r="AJ847">
        <f t="shared" si="358"/>
        <v>4.0793243057537607</v>
      </c>
      <c r="AK847">
        <f t="shared" si="359"/>
        <v>2.8171545153754267</v>
      </c>
      <c r="AL847">
        <f t="shared" si="360"/>
        <v>2.0148204526474909</v>
      </c>
      <c r="AM847">
        <f t="shared" si="361"/>
        <v>1.9101681835960211</v>
      </c>
    </row>
    <row r="848" spans="1:39" x14ac:dyDescent="0.3">
      <c r="A848" t="s">
        <v>384</v>
      </c>
      <c r="B848" t="str">
        <f>VLOOKUP($A848,classification!$A$1:$D$339,2,FALSE)</f>
        <v>Urban with Significant Rural</v>
      </c>
      <c r="C848" t="str">
        <f>VLOOKUP($A848,classification!$A$1:$D$339,4,FALSE)</f>
        <v>Shire District</v>
      </c>
      <c r="D848">
        <v>126160</v>
      </c>
      <c r="E848">
        <v>27409</v>
      </c>
      <c r="F848">
        <v>6327</v>
      </c>
      <c r="G848">
        <v>5354</v>
      </c>
      <c r="H848">
        <v>6518</v>
      </c>
      <c r="I848">
        <v>7239</v>
      </c>
      <c r="J848">
        <v>7517</v>
      </c>
      <c r="K848">
        <v>7710</v>
      </c>
      <c r="L848">
        <v>9128</v>
      </c>
      <c r="M848">
        <v>9646</v>
      </c>
      <c r="N848">
        <v>9200</v>
      </c>
      <c r="O848">
        <v>7767</v>
      </c>
      <c r="P848">
        <v>6997</v>
      </c>
      <c r="Q848">
        <v>7560</v>
      </c>
      <c r="R848">
        <v>5240</v>
      </c>
      <c r="S848">
        <v>3900</v>
      </c>
      <c r="T848">
        <v>3712</v>
      </c>
      <c r="X848">
        <f t="shared" si="346"/>
        <v>21.725586556753328</v>
      </c>
      <c r="Y848">
        <f t="shared" si="347"/>
        <v>5.0150602409638552</v>
      </c>
      <c r="Z848">
        <f t="shared" si="348"/>
        <v>4.243817374762207</v>
      </c>
      <c r="AA848">
        <f t="shared" si="349"/>
        <v>5.1664552948636651</v>
      </c>
      <c r="AB848">
        <f t="shared" si="350"/>
        <v>5.7379518072289155</v>
      </c>
      <c r="AC848">
        <f t="shared" si="351"/>
        <v>5.9583069118579584</v>
      </c>
      <c r="AD848">
        <f t="shared" si="352"/>
        <v>6.1112872542802794</v>
      </c>
      <c r="AE848">
        <f t="shared" si="353"/>
        <v>7.2352568167406464</v>
      </c>
      <c r="AF848">
        <f t="shared" si="354"/>
        <v>7.6458465440710208</v>
      </c>
      <c r="AG848">
        <f t="shared" si="355"/>
        <v>7.2923272035510465</v>
      </c>
      <c r="AH848">
        <f t="shared" si="356"/>
        <v>6.1564679771718449</v>
      </c>
      <c r="AI848">
        <f t="shared" si="357"/>
        <v>5.5461318960050727</v>
      </c>
      <c r="AJ848">
        <f t="shared" si="358"/>
        <v>5.9923906150919466</v>
      </c>
      <c r="AK848">
        <f t="shared" si="359"/>
        <v>4.1534559289790742</v>
      </c>
      <c r="AL848">
        <f t="shared" si="360"/>
        <v>3.0913126188966391</v>
      </c>
      <c r="AM848">
        <f t="shared" si="361"/>
        <v>2.942295497780596</v>
      </c>
    </row>
    <row r="849" spans="1:39" x14ac:dyDescent="0.3">
      <c r="A849" t="s">
        <v>385</v>
      </c>
      <c r="B849" t="str">
        <f>VLOOKUP($A849,classification!$A$1:$D$339,2,FALSE)</f>
        <v>Predominantly Rural</v>
      </c>
      <c r="C849" t="str">
        <f>VLOOKUP($A849,classification!$A$1:$D$339,4,FALSE)</f>
        <v>Shire District</v>
      </c>
      <c r="D849">
        <v>124859</v>
      </c>
      <c r="E849">
        <v>26695</v>
      </c>
      <c r="F849">
        <v>8491</v>
      </c>
      <c r="G849">
        <v>8095</v>
      </c>
      <c r="H849">
        <v>6034</v>
      </c>
      <c r="I849">
        <v>5932</v>
      </c>
      <c r="J849">
        <v>6719</v>
      </c>
      <c r="K849">
        <v>7684</v>
      </c>
      <c r="L849">
        <v>8560</v>
      </c>
      <c r="M849">
        <v>9019</v>
      </c>
      <c r="N849">
        <v>8642</v>
      </c>
      <c r="O849">
        <v>7373</v>
      </c>
      <c r="P849">
        <v>6656</v>
      </c>
      <c r="Q849">
        <v>7132</v>
      </c>
      <c r="R849">
        <v>4987</v>
      </c>
      <c r="S849">
        <v>3776</v>
      </c>
      <c r="T849">
        <v>4144</v>
      </c>
      <c r="X849">
        <f t="shared" si="346"/>
        <v>21.380116771718498</v>
      </c>
      <c r="Y849">
        <f t="shared" si="347"/>
        <v>6.8004709312104055</v>
      </c>
      <c r="Z849">
        <f t="shared" si="348"/>
        <v>6.4833131772639536</v>
      </c>
      <c r="AA849">
        <f t="shared" si="349"/>
        <v>4.8326512305881035</v>
      </c>
      <c r="AB849">
        <f t="shared" si="350"/>
        <v>4.7509590818443206</v>
      </c>
      <c r="AC849">
        <f t="shared" si="351"/>
        <v>5.3812700726419402</v>
      </c>
      <c r="AD849">
        <f t="shared" si="352"/>
        <v>6.1541418720316514</v>
      </c>
      <c r="AE849">
        <f t="shared" si="353"/>
        <v>6.8557332671253173</v>
      </c>
      <c r="AF849">
        <f t="shared" si="354"/>
        <v>7.223347936472341</v>
      </c>
      <c r="AG849">
        <f t="shared" si="355"/>
        <v>6.9214073474879667</v>
      </c>
      <c r="AH849">
        <f t="shared" si="356"/>
        <v>5.9050609087050194</v>
      </c>
      <c r="AI849">
        <f t="shared" si="357"/>
        <v>5.3308131572413684</v>
      </c>
      <c r="AJ849">
        <f t="shared" si="358"/>
        <v>5.7120431847123552</v>
      </c>
      <c r="AK849">
        <f t="shared" si="359"/>
        <v>3.9941053508357429</v>
      </c>
      <c r="AL849">
        <f t="shared" si="360"/>
        <v>3.0242113103580839</v>
      </c>
      <c r="AM849">
        <f t="shared" si="361"/>
        <v>3.3189437685709482</v>
      </c>
    </row>
    <row r="850" spans="1:39" x14ac:dyDescent="0.3">
      <c r="A850" t="s">
        <v>386</v>
      </c>
      <c r="B850" t="str">
        <f>VLOOKUP($A850,classification!$A$1:$D$339,2,FALSE)</f>
        <v>Urban with Significant Rural</v>
      </c>
      <c r="C850" t="str">
        <f>VLOOKUP($A850,classification!$A$1:$D$339,4,FALSE)</f>
        <v>Shire District</v>
      </c>
      <c r="D850">
        <v>130032</v>
      </c>
      <c r="E850">
        <v>25278</v>
      </c>
      <c r="F850">
        <v>7382</v>
      </c>
      <c r="G850">
        <v>6209</v>
      </c>
      <c r="H850">
        <v>7391</v>
      </c>
      <c r="I850">
        <v>7779</v>
      </c>
      <c r="J850">
        <v>7822</v>
      </c>
      <c r="K850">
        <v>7875</v>
      </c>
      <c r="L850">
        <v>9091</v>
      </c>
      <c r="M850">
        <v>9955</v>
      </c>
      <c r="N850">
        <v>8902</v>
      </c>
      <c r="O850">
        <v>7130</v>
      </c>
      <c r="P850">
        <v>6615</v>
      </c>
      <c r="Q850">
        <v>7266</v>
      </c>
      <c r="R850">
        <v>4909</v>
      </c>
      <c r="S850">
        <v>3308</v>
      </c>
      <c r="T850">
        <v>3180</v>
      </c>
      <c r="X850">
        <f t="shared" si="346"/>
        <v>19.439830195644149</v>
      </c>
      <c r="Y850">
        <f t="shared" si="347"/>
        <v>5.6770641072966654</v>
      </c>
      <c r="Z850">
        <f t="shared" si="348"/>
        <v>4.7749784668389319</v>
      </c>
      <c r="AA850">
        <f t="shared" si="349"/>
        <v>5.6839854804971086</v>
      </c>
      <c r="AB850">
        <f t="shared" si="350"/>
        <v>5.9823735695828715</v>
      </c>
      <c r="AC850">
        <f t="shared" si="351"/>
        <v>6.0154423526516547</v>
      </c>
      <c r="AD850">
        <f t="shared" si="352"/>
        <v>6.0562015503875966</v>
      </c>
      <c r="AE850">
        <f t="shared" si="353"/>
        <v>6.9913559739141133</v>
      </c>
      <c r="AF850">
        <f t="shared" si="354"/>
        <v>7.6558078011566382</v>
      </c>
      <c r="AG850">
        <f t="shared" si="355"/>
        <v>6.8460071367048112</v>
      </c>
      <c r="AH850">
        <f t="shared" si="356"/>
        <v>5.483265657684262</v>
      </c>
      <c r="AI850">
        <f t="shared" si="357"/>
        <v>5.0872093023255811</v>
      </c>
      <c r="AJ850">
        <f t="shared" si="358"/>
        <v>5.5878552971576223</v>
      </c>
      <c r="AK850">
        <f t="shared" si="359"/>
        <v>3.7752245601082812</v>
      </c>
      <c r="AL850">
        <f t="shared" si="360"/>
        <v>2.5439891718961487</v>
      </c>
      <c r="AM850">
        <f t="shared" si="361"/>
        <v>2.4455518641565153</v>
      </c>
    </row>
    <row r="851" spans="1:39" x14ac:dyDescent="0.3">
      <c r="A851" t="s">
        <v>387</v>
      </c>
      <c r="B851" t="str">
        <f>VLOOKUP($A851,classification!$A$1:$D$339,2,FALSE)</f>
        <v>Predominantly Urban</v>
      </c>
      <c r="C851" t="str">
        <f>VLOOKUP($A851,classification!$A$1:$D$339,4,FALSE)</f>
        <v>Shire District</v>
      </c>
      <c r="D851">
        <v>165394</v>
      </c>
      <c r="E851">
        <v>34140</v>
      </c>
      <c r="F851">
        <v>11793</v>
      </c>
      <c r="G851">
        <v>19074</v>
      </c>
      <c r="H851">
        <v>13585</v>
      </c>
      <c r="I851">
        <v>8583</v>
      </c>
      <c r="J851">
        <v>8153</v>
      </c>
      <c r="K851">
        <v>7484</v>
      </c>
      <c r="L851">
        <v>8980</v>
      </c>
      <c r="M851">
        <v>10214</v>
      </c>
      <c r="N851">
        <v>9822</v>
      </c>
      <c r="O851">
        <v>9048</v>
      </c>
      <c r="P851">
        <v>8687</v>
      </c>
      <c r="Q851">
        <v>9344</v>
      </c>
      <c r="R851">
        <v>6406</v>
      </c>
      <c r="S851">
        <v>4656</v>
      </c>
      <c r="T851">
        <v>5047</v>
      </c>
      <c r="X851">
        <f t="shared" si="346"/>
        <v>20.641619405782556</v>
      </c>
      <c r="Y851">
        <f t="shared" si="347"/>
        <v>7.1302465627531832</v>
      </c>
      <c r="Z851">
        <f t="shared" si="348"/>
        <v>11.532461878907336</v>
      </c>
      <c r="AA851">
        <f t="shared" si="349"/>
        <v>8.2137199656577629</v>
      </c>
      <c r="AB851">
        <f t="shared" si="350"/>
        <v>5.1894264604520117</v>
      </c>
      <c r="AC851">
        <f t="shared" si="351"/>
        <v>4.9294412131032566</v>
      </c>
      <c r="AD851">
        <f t="shared" si="352"/>
        <v>4.5249525375769375</v>
      </c>
      <c r="AE851">
        <f t="shared" si="353"/>
        <v>5.4294593516088856</v>
      </c>
      <c r="AF851">
        <f t="shared" si="354"/>
        <v>6.1755565498143827</v>
      </c>
      <c r="AG851">
        <f t="shared" si="355"/>
        <v>5.938546742929006</v>
      </c>
      <c r="AH851">
        <f t="shared" si="356"/>
        <v>5.4705732977012467</v>
      </c>
      <c r="AI851">
        <f t="shared" si="357"/>
        <v>5.2523066132991527</v>
      </c>
      <c r="AJ851">
        <f t="shared" si="358"/>
        <v>5.6495398865738782</v>
      </c>
      <c r="AK851">
        <f t="shared" si="359"/>
        <v>3.8731755686421514</v>
      </c>
      <c r="AL851">
        <f t="shared" si="360"/>
        <v>2.8150960736181481</v>
      </c>
      <c r="AM851">
        <f t="shared" si="361"/>
        <v>3.0515012636492256</v>
      </c>
    </row>
    <row r="852" spans="1:39" x14ac:dyDescent="0.3">
      <c r="A852" t="s">
        <v>388</v>
      </c>
      <c r="B852" t="str">
        <f>VLOOKUP($A852,classification!$A$1:$D$339,2,FALSE)</f>
        <v>Predominantly Urban</v>
      </c>
      <c r="C852" t="str">
        <f>VLOOKUP($A852,classification!$A$1:$D$339,4,FALSE)</f>
        <v>Shire District</v>
      </c>
      <c r="D852">
        <v>112606</v>
      </c>
      <c r="E852">
        <v>15874</v>
      </c>
      <c r="F852">
        <v>5784</v>
      </c>
      <c r="G852">
        <v>5564</v>
      </c>
      <c r="H852">
        <v>7338</v>
      </c>
      <c r="I852">
        <v>9387</v>
      </c>
      <c r="J852">
        <v>9336</v>
      </c>
      <c r="K852">
        <v>7930</v>
      </c>
      <c r="L852">
        <v>7677</v>
      </c>
      <c r="M852">
        <v>7736</v>
      </c>
      <c r="N852">
        <v>6697</v>
      </c>
      <c r="O852">
        <v>5221</v>
      </c>
      <c r="P852">
        <v>4291</v>
      </c>
      <c r="Q852">
        <v>4058</v>
      </c>
      <c r="R852">
        <v>2930</v>
      </c>
      <c r="S852">
        <v>2249</v>
      </c>
      <c r="T852">
        <v>2346</v>
      </c>
      <c r="X852">
        <f t="shared" si="346"/>
        <v>14.096939772303429</v>
      </c>
      <c r="Y852">
        <f t="shared" si="347"/>
        <v>5.1364936149050671</v>
      </c>
      <c r="Z852">
        <f t="shared" si="348"/>
        <v>4.9411221426922189</v>
      </c>
      <c r="AA852">
        <f t="shared" si="349"/>
        <v>6.5165266504449137</v>
      </c>
      <c r="AB852">
        <f t="shared" si="350"/>
        <v>8.3361454984636705</v>
      </c>
      <c r="AC852">
        <f t="shared" si="351"/>
        <v>8.2908548389961467</v>
      </c>
      <c r="AD852">
        <f t="shared" si="352"/>
        <v>7.042253521126761</v>
      </c>
      <c r="AE852">
        <f t="shared" si="353"/>
        <v>6.8175763280819845</v>
      </c>
      <c r="AF852">
        <f t="shared" si="354"/>
        <v>6.8699714047208849</v>
      </c>
      <c r="AG852">
        <f t="shared" si="355"/>
        <v>5.9472852245883878</v>
      </c>
      <c r="AH852">
        <f t="shared" si="356"/>
        <v>4.6365202564694599</v>
      </c>
      <c r="AI852">
        <f t="shared" si="357"/>
        <v>3.8106317602969648</v>
      </c>
      <c r="AJ852">
        <f t="shared" si="358"/>
        <v>3.6037156101806298</v>
      </c>
      <c r="AK852">
        <f t="shared" si="359"/>
        <v>2.6019927890165713</v>
      </c>
      <c r="AL852">
        <f t="shared" si="360"/>
        <v>1.9972292773031632</v>
      </c>
      <c r="AM852">
        <f t="shared" si="361"/>
        <v>2.0833703355061011</v>
      </c>
    </row>
    <row r="853" spans="1:39" x14ac:dyDescent="0.3">
      <c r="A853" t="s">
        <v>389</v>
      </c>
      <c r="B853" t="str">
        <f>VLOOKUP($A853,classification!$A$1:$D$339,2,FALSE)</f>
        <v>Urban with Significant Rural</v>
      </c>
      <c r="C853" t="str">
        <f>VLOOKUP($A853,classification!$A$1:$D$339,4,FALSE)</f>
        <v>Shire District</v>
      </c>
      <c r="D853">
        <v>118131</v>
      </c>
      <c r="E853">
        <v>27789</v>
      </c>
      <c r="F853">
        <v>5890</v>
      </c>
      <c r="G853">
        <v>5878</v>
      </c>
      <c r="H853">
        <v>6470</v>
      </c>
      <c r="I853">
        <v>6504</v>
      </c>
      <c r="J853">
        <v>6519</v>
      </c>
      <c r="K853">
        <v>6124</v>
      </c>
      <c r="L853">
        <v>7704</v>
      </c>
      <c r="M853">
        <v>8821</v>
      </c>
      <c r="N853">
        <v>8710</v>
      </c>
      <c r="O853">
        <v>8249</v>
      </c>
      <c r="P853">
        <v>7478</v>
      </c>
      <c r="Q853">
        <v>7968</v>
      </c>
      <c r="R853">
        <v>5130</v>
      </c>
      <c r="S853">
        <v>3677</v>
      </c>
      <c r="T853">
        <v>3536</v>
      </c>
      <c r="X853">
        <f t="shared" si="346"/>
        <v>23.523884501104707</v>
      </c>
      <c r="Y853">
        <f t="shared" si="347"/>
        <v>4.9859901296018823</v>
      </c>
      <c r="Z853">
        <f t="shared" si="348"/>
        <v>4.9758319154159363</v>
      </c>
      <c r="AA853">
        <f t="shared" si="349"/>
        <v>5.4769704819226117</v>
      </c>
      <c r="AB853">
        <f t="shared" si="350"/>
        <v>5.505752088782792</v>
      </c>
      <c r="AC853">
        <f t="shared" si="351"/>
        <v>5.5184498565152245</v>
      </c>
      <c r="AD853">
        <f t="shared" si="352"/>
        <v>5.1840753062278315</v>
      </c>
      <c r="AE853">
        <f t="shared" si="353"/>
        <v>6.5215735073774033</v>
      </c>
      <c r="AF853">
        <f t="shared" si="354"/>
        <v>7.4671339445192197</v>
      </c>
      <c r="AG853">
        <f t="shared" si="355"/>
        <v>7.3731704632992185</v>
      </c>
      <c r="AH853">
        <f t="shared" si="356"/>
        <v>6.9829257349891218</v>
      </c>
      <c r="AI853">
        <f t="shared" si="357"/>
        <v>6.3302604735420847</v>
      </c>
      <c r="AJ853">
        <f t="shared" si="358"/>
        <v>6.7450542194682175</v>
      </c>
      <c r="AK853">
        <f t="shared" si="359"/>
        <v>4.3426365644919622</v>
      </c>
      <c r="AL853">
        <f t="shared" si="360"/>
        <v>3.1126461301436539</v>
      </c>
      <c r="AM853">
        <f t="shared" si="361"/>
        <v>2.9932871134587873</v>
      </c>
    </row>
    <row r="854" spans="1:39" x14ac:dyDescent="0.3">
      <c r="A854" t="s">
        <v>390</v>
      </c>
      <c r="B854" t="str">
        <f>VLOOKUP($A854,classification!$A$1:$D$339,2,FALSE)</f>
        <v>Predominantly Urban</v>
      </c>
      <c r="C854" t="str">
        <f>VLOOKUP($A854,classification!$A$1:$D$339,4,FALSE)</f>
        <v>Shire District</v>
      </c>
      <c r="D854">
        <v>106939</v>
      </c>
      <c r="E854">
        <v>18555</v>
      </c>
      <c r="F854">
        <v>6089</v>
      </c>
      <c r="G854">
        <v>5330</v>
      </c>
      <c r="H854">
        <v>6556</v>
      </c>
      <c r="I854">
        <v>7182</v>
      </c>
      <c r="J854">
        <v>7150</v>
      </c>
      <c r="K854">
        <v>6677</v>
      </c>
      <c r="L854">
        <v>7403</v>
      </c>
      <c r="M854">
        <v>7591</v>
      </c>
      <c r="N854">
        <v>7056</v>
      </c>
      <c r="O854">
        <v>5737</v>
      </c>
      <c r="P854">
        <v>4855</v>
      </c>
      <c r="Q854">
        <v>4900</v>
      </c>
      <c r="R854">
        <v>3518</v>
      </c>
      <c r="S854">
        <v>2717</v>
      </c>
      <c r="T854">
        <v>2565</v>
      </c>
      <c r="X854">
        <f t="shared" si="346"/>
        <v>17.35101319443795</v>
      </c>
      <c r="Y854">
        <f t="shared" si="347"/>
        <v>5.6939002608963989</v>
      </c>
      <c r="Z854">
        <f t="shared" si="348"/>
        <v>4.9841498424335366</v>
      </c>
      <c r="AA854">
        <f t="shared" si="349"/>
        <v>6.1305978174473301</v>
      </c>
      <c r="AB854">
        <f t="shared" si="350"/>
        <v>6.7159782679845517</v>
      </c>
      <c r="AC854">
        <f t="shared" si="351"/>
        <v>6.6860546666791345</v>
      </c>
      <c r="AD854">
        <f t="shared" si="352"/>
        <v>6.2437464348834384</v>
      </c>
      <c r="AE854">
        <f t="shared" si="353"/>
        <v>6.9226381395000889</v>
      </c>
      <c r="AF854">
        <f t="shared" si="354"/>
        <v>7.0984392971694144</v>
      </c>
      <c r="AG854">
        <f t="shared" si="355"/>
        <v>6.5981540878444722</v>
      </c>
      <c r="AH854">
        <f t="shared" si="356"/>
        <v>5.364740646536811</v>
      </c>
      <c r="AI854">
        <f t="shared" si="357"/>
        <v>4.5399713855562513</v>
      </c>
      <c r="AJ854">
        <f t="shared" si="358"/>
        <v>4.5820514498919946</v>
      </c>
      <c r="AK854">
        <f t="shared" si="359"/>
        <v>3.2897259185142933</v>
      </c>
      <c r="AL854">
        <f t="shared" si="360"/>
        <v>2.5407007733380711</v>
      </c>
      <c r="AM854">
        <f t="shared" si="361"/>
        <v>2.3985636671373398</v>
      </c>
    </row>
    <row r="855" spans="1:39" x14ac:dyDescent="0.3">
      <c r="A855" t="s">
        <v>391</v>
      </c>
      <c r="B855" t="str">
        <f>VLOOKUP($A855,classification!$A$1:$D$339,2,FALSE)</f>
        <v>Urban with Significant Rural</v>
      </c>
      <c r="C855" t="str">
        <f>VLOOKUP($A855,classification!$A$1:$D$339,4,FALSE)</f>
        <v>Shire District</v>
      </c>
      <c r="D855">
        <v>171826</v>
      </c>
      <c r="E855">
        <v>33008</v>
      </c>
      <c r="F855">
        <v>9034</v>
      </c>
      <c r="G855">
        <v>8506</v>
      </c>
      <c r="H855">
        <v>10447</v>
      </c>
      <c r="I855">
        <v>11237</v>
      </c>
      <c r="J855">
        <v>11342</v>
      </c>
      <c r="K855">
        <v>10489</v>
      </c>
      <c r="L855">
        <v>11770</v>
      </c>
      <c r="M855">
        <v>12784</v>
      </c>
      <c r="N855">
        <v>11410</v>
      </c>
      <c r="O855">
        <v>9535</v>
      </c>
      <c r="P855">
        <v>8481</v>
      </c>
      <c r="Q855">
        <v>9201</v>
      </c>
      <c r="R855">
        <v>6196</v>
      </c>
      <c r="S855">
        <v>4704</v>
      </c>
      <c r="T855">
        <v>4426</v>
      </c>
      <c r="X855">
        <f t="shared" si="346"/>
        <v>19.210131179216184</v>
      </c>
      <c r="Y855">
        <f t="shared" si="347"/>
        <v>5.2576443611560535</v>
      </c>
      <c r="Z855">
        <f t="shared" si="348"/>
        <v>4.9503567562534192</v>
      </c>
      <c r="AA855">
        <f t="shared" si="349"/>
        <v>6.0799878947307162</v>
      </c>
      <c r="AB855">
        <f t="shared" si="350"/>
        <v>6.539755333884278</v>
      </c>
      <c r="AC855">
        <f t="shared" si="351"/>
        <v>6.6008636644046881</v>
      </c>
      <c r="AD855">
        <f t="shared" si="352"/>
        <v>6.1044312269388801</v>
      </c>
      <c r="AE855">
        <f t="shared" si="353"/>
        <v>6.8499528592878844</v>
      </c>
      <c r="AF855">
        <f t="shared" si="354"/>
        <v>7.4400847368849883</v>
      </c>
      <c r="AG855">
        <f t="shared" si="355"/>
        <v>6.6404385832179065</v>
      </c>
      <c r="AH855">
        <f t="shared" si="356"/>
        <v>5.5492183953534386</v>
      </c>
      <c r="AI855">
        <f t="shared" si="357"/>
        <v>4.9358071537485593</v>
      </c>
      <c r="AJ855">
        <f t="shared" si="358"/>
        <v>5.3548357058885152</v>
      </c>
      <c r="AK855">
        <f t="shared" si="359"/>
        <v>3.6059734848043949</v>
      </c>
      <c r="AL855">
        <f t="shared" si="360"/>
        <v>2.7376532073143762</v>
      </c>
      <c r="AM855">
        <f t="shared" si="361"/>
        <v>2.5758616274603376</v>
      </c>
    </row>
    <row r="856" spans="1:39" x14ac:dyDescent="0.3">
      <c r="A856" t="s">
        <v>392</v>
      </c>
      <c r="B856" t="str">
        <f>VLOOKUP($A856,classification!$A$1:$D$339,2,FALSE)</f>
        <v>Predominantly Rural</v>
      </c>
      <c r="C856" t="str">
        <f>VLOOKUP($A856,classification!$A$1:$D$339,4,FALSE)</f>
        <v>Shire District</v>
      </c>
      <c r="D856">
        <v>120750</v>
      </c>
      <c r="E856">
        <v>26098</v>
      </c>
      <c r="F856">
        <v>6291</v>
      </c>
      <c r="G856">
        <v>5003</v>
      </c>
      <c r="H856">
        <v>5768</v>
      </c>
      <c r="I856">
        <v>6384</v>
      </c>
      <c r="J856">
        <v>7180</v>
      </c>
      <c r="K856">
        <v>7916</v>
      </c>
      <c r="L856">
        <v>8537</v>
      </c>
      <c r="M856">
        <v>9208</v>
      </c>
      <c r="N856">
        <v>8355</v>
      </c>
      <c r="O856">
        <v>7002</v>
      </c>
      <c r="P856">
        <v>6709</v>
      </c>
      <c r="Q856">
        <v>7063</v>
      </c>
      <c r="R856">
        <v>4838</v>
      </c>
      <c r="S856">
        <v>3656</v>
      </c>
      <c r="T856">
        <v>3832</v>
      </c>
      <c r="X856">
        <f t="shared" si="346"/>
        <v>21.613250517598345</v>
      </c>
      <c r="Y856">
        <f t="shared" si="347"/>
        <v>5.2099378881987581</v>
      </c>
      <c r="Z856">
        <f t="shared" si="348"/>
        <v>4.1432712215320908</v>
      </c>
      <c r="AA856">
        <f t="shared" si="349"/>
        <v>4.7768115942028988</v>
      </c>
      <c r="AB856">
        <f t="shared" si="350"/>
        <v>5.2869565217391301</v>
      </c>
      <c r="AC856">
        <f t="shared" si="351"/>
        <v>5.946169772256729</v>
      </c>
      <c r="AD856">
        <f t="shared" si="352"/>
        <v>6.5556935817805382</v>
      </c>
      <c r="AE856">
        <f t="shared" si="353"/>
        <v>7.0699792960662524</v>
      </c>
      <c r="AF856">
        <f t="shared" si="354"/>
        <v>7.6256728778467906</v>
      </c>
      <c r="AG856">
        <f t="shared" si="355"/>
        <v>6.9192546583850936</v>
      </c>
      <c r="AH856">
        <f t="shared" si="356"/>
        <v>5.7987577639751553</v>
      </c>
      <c r="AI856">
        <f t="shared" si="357"/>
        <v>5.5561076604554867</v>
      </c>
      <c r="AJ856">
        <f t="shared" si="358"/>
        <v>5.8492753623188403</v>
      </c>
      <c r="AK856">
        <f t="shared" si="359"/>
        <v>4.006625258799172</v>
      </c>
      <c r="AL856">
        <f t="shared" si="360"/>
        <v>3.027743271221532</v>
      </c>
      <c r="AM856">
        <f t="shared" si="361"/>
        <v>3.1734989648033127</v>
      </c>
    </row>
    <row r="857" spans="1:39" x14ac:dyDescent="0.3">
      <c r="A857" t="s">
        <v>393</v>
      </c>
      <c r="B857" t="str">
        <f>VLOOKUP($A857,classification!$A$1:$D$339,2,FALSE)</f>
        <v>Urban with Significant Rural</v>
      </c>
      <c r="C857" t="str">
        <f>VLOOKUP($A857,classification!$A$1:$D$339,4,FALSE)</f>
        <v>Shire District</v>
      </c>
      <c r="D857">
        <v>112996</v>
      </c>
      <c r="E857">
        <v>28031</v>
      </c>
      <c r="F857">
        <v>5465</v>
      </c>
      <c r="G857">
        <v>5216</v>
      </c>
      <c r="H857">
        <v>6091</v>
      </c>
      <c r="I857">
        <v>6194</v>
      </c>
      <c r="J857">
        <v>6268</v>
      </c>
      <c r="K857">
        <v>6042</v>
      </c>
      <c r="L857">
        <v>7516</v>
      </c>
      <c r="M857">
        <v>8562</v>
      </c>
      <c r="N857">
        <v>8257</v>
      </c>
      <c r="O857">
        <v>7378</v>
      </c>
      <c r="P857">
        <v>7358</v>
      </c>
      <c r="Q857">
        <v>8062</v>
      </c>
      <c r="R857">
        <v>5188</v>
      </c>
      <c r="S857">
        <v>3623</v>
      </c>
      <c r="T857">
        <v>3800</v>
      </c>
      <c r="X857">
        <f t="shared" si="346"/>
        <v>24.807072816736877</v>
      </c>
      <c r="Y857">
        <f t="shared" si="347"/>
        <v>4.8364543877659383</v>
      </c>
      <c r="Z857">
        <f t="shared" si="348"/>
        <v>4.6160926050479665</v>
      </c>
      <c r="AA857">
        <f t="shared" si="349"/>
        <v>5.3904562993380294</v>
      </c>
      <c r="AB857">
        <f t="shared" si="350"/>
        <v>5.4816099684944604</v>
      </c>
      <c r="AC857">
        <f t="shared" si="351"/>
        <v>5.5470990123544199</v>
      </c>
      <c r="AD857">
        <f t="shared" si="352"/>
        <v>5.3470919324577864</v>
      </c>
      <c r="AE857">
        <f t="shared" si="353"/>
        <v>6.6515628871818473</v>
      </c>
      <c r="AF857">
        <f t="shared" si="354"/>
        <v>7.5772593720131685</v>
      </c>
      <c r="AG857">
        <f t="shared" si="355"/>
        <v>7.3073383128606322</v>
      </c>
      <c r="AH857">
        <f t="shared" si="356"/>
        <v>6.5294346702538144</v>
      </c>
      <c r="AI857">
        <f t="shared" si="357"/>
        <v>6.511734928670041</v>
      </c>
      <c r="AJ857">
        <f t="shared" si="358"/>
        <v>7.1347658324188465</v>
      </c>
      <c r="AK857">
        <f t="shared" si="359"/>
        <v>4.5913129668306842</v>
      </c>
      <c r="AL857">
        <f t="shared" si="360"/>
        <v>3.2063081879004565</v>
      </c>
      <c r="AM857">
        <f t="shared" si="361"/>
        <v>3.3629509009168466</v>
      </c>
    </row>
    <row r="858" spans="1:39" x14ac:dyDescent="0.3">
      <c r="A858" t="s">
        <v>394</v>
      </c>
      <c r="B858" t="str">
        <f>VLOOKUP($A858,classification!$A$1:$D$339,2,FALSE)</f>
        <v>Predominantly Rural</v>
      </c>
      <c r="C858" t="str">
        <f>VLOOKUP($A858,classification!$A$1:$D$339,4,FALSE)</f>
        <v>Shire District</v>
      </c>
      <c r="D858">
        <v>150082</v>
      </c>
      <c r="E858">
        <v>28844</v>
      </c>
      <c r="F858">
        <v>8224</v>
      </c>
      <c r="G858">
        <v>8171</v>
      </c>
      <c r="H858">
        <v>9123</v>
      </c>
      <c r="I858">
        <v>9306</v>
      </c>
      <c r="J858">
        <v>9390</v>
      </c>
      <c r="K858">
        <v>8585</v>
      </c>
      <c r="L858">
        <v>9741</v>
      </c>
      <c r="M858">
        <v>10925</v>
      </c>
      <c r="N858">
        <v>10272</v>
      </c>
      <c r="O858">
        <v>8748</v>
      </c>
      <c r="P858">
        <v>7921</v>
      </c>
      <c r="Q858">
        <v>8416</v>
      </c>
      <c r="R858">
        <v>5513</v>
      </c>
      <c r="S858">
        <v>3712</v>
      </c>
      <c r="T858">
        <v>3282</v>
      </c>
      <c r="X858">
        <f t="shared" si="346"/>
        <v>19.21882704121747</v>
      </c>
      <c r="Y858">
        <f t="shared" si="347"/>
        <v>5.4796711131248248</v>
      </c>
      <c r="Z858">
        <f t="shared" si="348"/>
        <v>5.444357084793646</v>
      </c>
      <c r="AA858">
        <f t="shared" si="349"/>
        <v>6.0786769899121813</v>
      </c>
      <c r="AB858">
        <f t="shared" si="350"/>
        <v>6.2006103330179503</v>
      </c>
      <c r="AC858">
        <f t="shared" si="351"/>
        <v>6.256579736410762</v>
      </c>
      <c r="AD858">
        <f t="shared" si="352"/>
        <v>5.7202062872296482</v>
      </c>
      <c r="AE858">
        <f t="shared" si="353"/>
        <v>6.4904518863021545</v>
      </c>
      <c r="AF858">
        <f t="shared" si="354"/>
        <v>7.279353953172266</v>
      </c>
      <c r="AG858">
        <f t="shared" si="355"/>
        <v>6.8442584720352873</v>
      </c>
      <c r="AH858">
        <f t="shared" si="356"/>
        <v>5.8288135819085563</v>
      </c>
      <c r="AI858">
        <f t="shared" si="357"/>
        <v>5.2777814794578966</v>
      </c>
      <c r="AJ858">
        <f t="shared" si="358"/>
        <v>5.6076011780226809</v>
      </c>
      <c r="AK858">
        <f t="shared" si="359"/>
        <v>3.6733252488639545</v>
      </c>
      <c r="AL858">
        <f t="shared" si="360"/>
        <v>2.4733145880252128</v>
      </c>
      <c r="AM858">
        <f t="shared" si="361"/>
        <v>2.1868045468477231</v>
      </c>
    </row>
    <row r="859" spans="1:39" x14ac:dyDescent="0.3">
      <c r="A859" t="s">
        <v>395</v>
      </c>
      <c r="B859" t="str">
        <f>VLOOKUP($A859,classification!$A$1:$D$339,2,FALSE)</f>
        <v>Predominantly Urban</v>
      </c>
      <c r="C859" t="str">
        <f>VLOOKUP($A859,classification!$A$1:$D$339,4,FALSE)</f>
        <v>Shire District</v>
      </c>
      <c r="D859">
        <v>141922</v>
      </c>
      <c r="E859">
        <v>33820</v>
      </c>
      <c r="F859">
        <v>7450</v>
      </c>
      <c r="G859">
        <v>7153</v>
      </c>
      <c r="H859">
        <v>7692</v>
      </c>
      <c r="I859">
        <v>7777</v>
      </c>
      <c r="J859">
        <v>7986</v>
      </c>
      <c r="K859">
        <v>7513</v>
      </c>
      <c r="L859">
        <v>8798</v>
      </c>
      <c r="M859">
        <v>9820</v>
      </c>
      <c r="N859">
        <v>9665</v>
      </c>
      <c r="O859">
        <v>9012</v>
      </c>
      <c r="P859">
        <v>9015</v>
      </c>
      <c r="Q859">
        <v>9470</v>
      </c>
      <c r="R859">
        <v>6416</v>
      </c>
      <c r="S859">
        <v>4473</v>
      </c>
      <c r="T859">
        <v>4446</v>
      </c>
      <c r="X859">
        <f t="shared" si="346"/>
        <v>23.82999112188385</v>
      </c>
      <c r="Y859">
        <f t="shared" si="347"/>
        <v>5.2493623257845856</v>
      </c>
      <c r="Z859">
        <f t="shared" si="348"/>
        <v>5.040092445145925</v>
      </c>
      <c r="AA859">
        <f t="shared" si="349"/>
        <v>5.4198785248234946</v>
      </c>
      <c r="AB859">
        <f t="shared" si="350"/>
        <v>5.4797705782049295</v>
      </c>
      <c r="AC859">
        <f t="shared" si="351"/>
        <v>5.6270345682839871</v>
      </c>
      <c r="AD859">
        <f t="shared" si="352"/>
        <v>5.2937529065261204</v>
      </c>
      <c r="AE859">
        <f t="shared" si="353"/>
        <v>6.1991798311748711</v>
      </c>
      <c r="AF859">
        <f t="shared" si="354"/>
        <v>6.9192936965375349</v>
      </c>
      <c r="AG859">
        <f t="shared" si="355"/>
        <v>6.8100787756655068</v>
      </c>
      <c r="AH859">
        <f t="shared" si="356"/>
        <v>6.349966883217542</v>
      </c>
      <c r="AI859">
        <f t="shared" si="357"/>
        <v>6.3520807203957101</v>
      </c>
      <c r="AJ859">
        <f t="shared" si="358"/>
        <v>6.6726793590845679</v>
      </c>
      <c r="AK859">
        <f t="shared" si="359"/>
        <v>4.5207931117092484</v>
      </c>
      <c r="AL859">
        <f t="shared" si="360"/>
        <v>3.15173123264892</v>
      </c>
      <c r="AM859">
        <f t="shared" si="361"/>
        <v>3.1327066980454052</v>
      </c>
    </row>
    <row r="860" spans="1:39" x14ac:dyDescent="0.3">
      <c r="A860" t="s">
        <v>396</v>
      </c>
      <c r="B860" t="str">
        <f>VLOOKUP($A860,classification!$A$1:$D$339,2,FALSE)</f>
        <v>Urban with Significant Rural</v>
      </c>
      <c r="C860" t="str">
        <f>VLOOKUP($A860,classification!$A$1:$D$339,4,FALSE)</f>
        <v>Shire District</v>
      </c>
      <c r="D860">
        <v>132153</v>
      </c>
      <c r="E860">
        <v>24903</v>
      </c>
      <c r="F860">
        <v>7904</v>
      </c>
      <c r="G860">
        <v>6161</v>
      </c>
      <c r="H860">
        <v>7027</v>
      </c>
      <c r="I860">
        <v>7506</v>
      </c>
      <c r="J860">
        <v>8383</v>
      </c>
      <c r="K860">
        <v>8578</v>
      </c>
      <c r="L860">
        <v>9910</v>
      </c>
      <c r="M860">
        <v>9964</v>
      </c>
      <c r="N860">
        <v>9065</v>
      </c>
      <c r="O860">
        <v>7391</v>
      </c>
      <c r="P860">
        <v>6414</v>
      </c>
      <c r="Q860">
        <v>6783</v>
      </c>
      <c r="R860">
        <v>4933</v>
      </c>
      <c r="S860">
        <v>3585</v>
      </c>
      <c r="T860">
        <v>3188</v>
      </c>
      <c r="X860">
        <f t="shared" si="346"/>
        <v>18.844067104038501</v>
      </c>
      <c r="Y860">
        <f t="shared" si="347"/>
        <v>5.9809463273629806</v>
      </c>
      <c r="Z860">
        <f t="shared" si="348"/>
        <v>4.6620205368020402</v>
      </c>
      <c r="AA860">
        <f t="shared" si="349"/>
        <v>5.3173215893698966</v>
      </c>
      <c r="AB860">
        <f t="shared" si="350"/>
        <v>5.6797802547047738</v>
      </c>
      <c r="AC860">
        <f t="shared" si="351"/>
        <v>6.3434049926978577</v>
      </c>
      <c r="AD860">
        <f t="shared" si="352"/>
        <v>6.4909612343268783</v>
      </c>
      <c r="AE860">
        <f t="shared" si="353"/>
        <v>7.4988838694543443</v>
      </c>
      <c r="AF860">
        <f t="shared" si="354"/>
        <v>7.5397455979054584</v>
      </c>
      <c r="AG860">
        <f t="shared" si="355"/>
        <v>6.8594734890619202</v>
      </c>
      <c r="AH860">
        <f t="shared" si="356"/>
        <v>5.5927599070774026</v>
      </c>
      <c r="AI860">
        <f t="shared" si="357"/>
        <v>4.8534653015822569</v>
      </c>
      <c r="AJ860">
        <f t="shared" si="358"/>
        <v>5.1326871126648657</v>
      </c>
      <c r="AK860">
        <f t="shared" si="359"/>
        <v>3.7327945638767188</v>
      </c>
      <c r="AL860">
        <f t="shared" si="360"/>
        <v>2.7127647499489229</v>
      </c>
      <c r="AM860">
        <f t="shared" si="361"/>
        <v>2.4123553759657366</v>
      </c>
    </row>
    <row r="861" spans="1:39" x14ac:dyDescent="0.3">
      <c r="A861" t="s">
        <v>397</v>
      </c>
      <c r="B861" t="str">
        <f>VLOOKUP($A861,classification!$A$1:$D$339,2,FALSE)</f>
        <v>Urban with Significant Rural</v>
      </c>
      <c r="C861" t="str">
        <f>VLOOKUP($A861,classification!$A$1:$D$339,4,FALSE)</f>
        <v>Shire District</v>
      </c>
      <c r="D861">
        <v>118724</v>
      </c>
      <c r="E861">
        <v>23056</v>
      </c>
      <c r="F861">
        <v>6911</v>
      </c>
      <c r="G861">
        <v>4843</v>
      </c>
      <c r="H861">
        <v>5525</v>
      </c>
      <c r="I861">
        <v>6905</v>
      </c>
      <c r="J861">
        <v>7892</v>
      </c>
      <c r="K861">
        <v>7968</v>
      </c>
      <c r="L861">
        <v>9184</v>
      </c>
      <c r="M861">
        <v>9435</v>
      </c>
      <c r="N861">
        <v>8054</v>
      </c>
      <c r="O861">
        <v>6632</v>
      </c>
      <c r="P861">
        <v>5782</v>
      </c>
      <c r="Q861">
        <v>6106</v>
      </c>
      <c r="R861">
        <v>4286</v>
      </c>
      <c r="S861">
        <v>3091</v>
      </c>
      <c r="T861">
        <v>3791</v>
      </c>
      <c r="X861">
        <f t="shared" si="346"/>
        <v>19.419830868232204</v>
      </c>
      <c r="Y861">
        <f t="shared" si="347"/>
        <v>5.8210639803241131</v>
      </c>
      <c r="Z861">
        <f t="shared" si="348"/>
        <v>4.0792089215322935</v>
      </c>
      <c r="AA861">
        <f t="shared" si="349"/>
        <v>4.6536504834742765</v>
      </c>
      <c r="AB861">
        <f t="shared" si="350"/>
        <v>5.8160102422425117</v>
      </c>
      <c r="AC861">
        <f t="shared" si="351"/>
        <v>6.6473501566658806</v>
      </c>
      <c r="AD861">
        <f t="shared" si="352"/>
        <v>6.7113641723661601</v>
      </c>
      <c r="AE861">
        <f t="shared" si="353"/>
        <v>7.7355884235706345</v>
      </c>
      <c r="AF861">
        <f t="shared" si="354"/>
        <v>7.9470031333176108</v>
      </c>
      <c r="AG861">
        <f t="shared" si="355"/>
        <v>6.7838010848691086</v>
      </c>
      <c r="AH861">
        <f t="shared" si="356"/>
        <v>5.5860651595296655</v>
      </c>
      <c r="AI861">
        <f t="shared" si="357"/>
        <v>4.8701189313028541</v>
      </c>
      <c r="AJ861">
        <f t="shared" si="358"/>
        <v>5.1430207877093093</v>
      </c>
      <c r="AK861">
        <f t="shared" si="359"/>
        <v>3.6100535696236649</v>
      </c>
      <c r="AL861">
        <f t="shared" si="360"/>
        <v>2.6035174017047944</v>
      </c>
      <c r="AM861">
        <f t="shared" si="361"/>
        <v>3.1931201778915805</v>
      </c>
    </row>
    <row r="862" spans="1:39" x14ac:dyDescent="0.3">
      <c r="A862" t="s">
        <v>398</v>
      </c>
      <c r="B862" t="str">
        <f>VLOOKUP($A862,classification!$A$1:$D$339,2,FALSE)</f>
        <v>Urban with Significant Rural</v>
      </c>
      <c r="C862" t="str">
        <f>VLOOKUP($A862,classification!$A$1:$D$339,4,FALSE)</f>
        <v>Shire District</v>
      </c>
      <c r="D862">
        <v>150503</v>
      </c>
      <c r="E862">
        <v>27493</v>
      </c>
      <c r="F862">
        <v>7892</v>
      </c>
      <c r="G862">
        <v>6749</v>
      </c>
      <c r="H862">
        <v>8366</v>
      </c>
      <c r="I862">
        <v>10231</v>
      </c>
      <c r="J862">
        <v>10928</v>
      </c>
      <c r="K862">
        <v>9725</v>
      </c>
      <c r="L862">
        <v>10554</v>
      </c>
      <c r="M862">
        <v>11154</v>
      </c>
      <c r="N862">
        <v>10388</v>
      </c>
      <c r="O862">
        <v>8511</v>
      </c>
      <c r="P862">
        <v>7334</v>
      </c>
      <c r="Q862">
        <v>7296</v>
      </c>
      <c r="R862">
        <v>5189</v>
      </c>
      <c r="S862">
        <v>3927</v>
      </c>
      <c r="T862">
        <v>3747</v>
      </c>
      <c r="X862">
        <f t="shared" si="346"/>
        <v>18.267409951961092</v>
      </c>
      <c r="Y862">
        <f t="shared" si="347"/>
        <v>5.2437492940340062</v>
      </c>
      <c r="Z862">
        <f t="shared" si="348"/>
        <v>4.4842959940997851</v>
      </c>
      <c r="AA862">
        <f t="shared" si="349"/>
        <v>5.5586931821957037</v>
      </c>
      <c r="AB862">
        <f t="shared" si="350"/>
        <v>6.7978711387812867</v>
      </c>
      <c r="AC862">
        <f t="shared" si="351"/>
        <v>7.2609848308671587</v>
      </c>
      <c r="AD862">
        <f t="shared" si="352"/>
        <v>6.4616652159757617</v>
      </c>
      <c r="AE862">
        <f t="shared" si="353"/>
        <v>7.0124848009674228</v>
      </c>
      <c r="AF862">
        <f t="shared" si="354"/>
        <v>7.411147950539192</v>
      </c>
      <c r="AG862">
        <f t="shared" si="355"/>
        <v>6.9021879962525663</v>
      </c>
      <c r="AH862">
        <f t="shared" si="356"/>
        <v>5.6550367766755478</v>
      </c>
      <c r="AI862">
        <f t="shared" si="357"/>
        <v>4.8729925649322601</v>
      </c>
      <c r="AJ862">
        <f t="shared" si="358"/>
        <v>4.8477438987927153</v>
      </c>
      <c r="AK862">
        <f t="shared" si="359"/>
        <v>3.4477718052131849</v>
      </c>
      <c r="AL862">
        <f t="shared" si="360"/>
        <v>2.6092503139472303</v>
      </c>
      <c r="AM862">
        <f t="shared" si="361"/>
        <v>2.4896513690756996</v>
      </c>
    </row>
    <row r="863" spans="1:39" x14ac:dyDescent="0.3">
      <c r="A863" t="s">
        <v>399</v>
      </c>
      <c r="B863" t="str">
        <f>VLOOKUP($A863,classification!$A$1:$D$339,2,FALSE)</f>
        <v>Predominantly Urban</v>
      </c>
      <c r="C863" t="str">
        <f>VLOOKUP($A863,classification!$A$1:$D$339,4,FALSE)</f>
        <v>Shire District</v>
      </c>
      <c r="D863">
        <v>152457</v>
      </c>
      <c r="E863">
        <v>19042</v>
      </c>
      <c r="F863">
        <v>11715</v>
      </c>
      <c r="G863">
        <v>25275</v>
      </c>
      <c r="H863">
        <v>16364</v>
      </c>
      <c r="I863">
        <v>8393</v>
      </c>
      <c r="J863">
        <v>9420</v>
      </c>
      <c r="K863">
        <v>7987</v>
      </c>
      <c r="L863">
        <v>7596</v>
      </c>
      <c r="M863">
        <v>7765</v>
      </c>
      <c r="N863">
        <v>7311</v>
      </c>
      <c r="O863">
        <v>5986</v>
      </c>
      <c r="P863">
        <v>5221</v>
      </c>
      <c r="Q863">
        <v>4750</v>
      </c>
      <c r="R863">
        <v>3453</v>
      </c>
      <c r="S863">
        <v>2622</v>
      </c>
      <c r="T863">
        <v>2996</v>
      </c>
      <c r="X863">
        <f t="shared" si="346"/>
        <v>12.490079169864289</v>
      </c>
      <c r="Y863">
        <f t="shared" si="347"/>
        <v>7.6841338869320532</v>
      </c>
      <c r="Z863">
        <f t="shared" si="348"/>
        <v>16.578445069757375</v>
      </c>
      <c r="AA863">
        <f t="shared" si="349"/>
        <v>10.733518303521649</v>
      </c>
      <c r="AB863">
        <f t="shared" si="350"/>
        <v>5.5051588316705695</v>
      </c>
      <c r="AC863">
        <f t="shared" si="351"/>
        <v>6.1787913969184753</v>
      </c>
      <c r="AD863">
        <f t="shared" si="352"/>
        <v>5.2388542343086906</v>
      </c>
      <c r="AE863">
        <f t="shared" si="353"/>
        <v>4.9823884767508213</v>
      </c>
      <c r="AF863">
        <f t="shared" si="354"/>
        <v>5.0932394052093377</v>
      </c>
      <c r="AG863">
        <f t="shared" si="355"/>
        <v>4.7954505204746258</v>
      </c>
      <c r="AH863">
        <f t="shared" si="356"/>
        <v>3.9263530044537149</v>
      </c>
      <c r="AI863">
        <f t="shared" si="357"/>
        <v>3.4245721744491888</v>
      </c>
      <c r="AJ863">
        <f t="shared" si="358"/>
        <v>3.115632604603265</v>
      </c>
      <c r="AK863">
        <f t="shared" si="359"/>
        <v>2.2649009228831738</v>
      </c>
      <c r="AL863">
        <f t="shared" si="360"/>
        <v>1.7198291977410023</v>
      </c>
      <c r="AM863">
        <f t="shared" si="361"/>
        <v>1.9651442701876596</v>
      </c>
    </row>
    <row r="864" spans="1:39" x14ac:dyDescent="0.3">
      <c r="A864" t="s">
        <v>400</v>
      </c>
      <c r="B864" t="str">
        <f>VLOOKUP($A864,classification!$A$1:$D$339,2,FALSE)</f>
        <v>Predominantly Rural</v>
      </c>
      <c r="C864" t="str">
        <f>VLOOKUP($A864,classification!$A$1:$D$339,4,FALSE)</f>
        <v>Shire District</v>
      </c>
      <c r="D864">
        <v>142057</v>
      </c>
      <c r="E864">
        <v>29986</v>
      </c>
      <c r="F864">
        <v>7448</v>
      </c>
      <c r="G864">
        <v>6063</v>
      </c>
      <c r="H864">
        <v>7067</v>
      </c>
      <c r="I864">
        <v>7985</v>
      </c>
      <c r="J864">
        <v>8896</v>
      </c>
      <c r="K864">
        <v>8986</v>
      </c>
      <c r="L864">
        <v>10431</v>
      </c>
      <c r="M864">
        <v>11118</v>
      </c>
      <c r="N864">
        <v>10089</v>
      </c>
      <c r="O864">
        <v>8287</v>
      </c>
      <c r="P864">
        <v>7421</v>
      </c>
      <c r="Q864">
        <v>8006</v>
      </c>
      <c r="R864">
        <v>5920</v>
      </c>
      <c r="S864">
        <v>4458</v>
      </c>
      <c r="T864">
        <v>4181</v>
      </c>
      <c r="X864">
        <f t="shared" si="346"/>
        <v>21.108428306947211</v>
      </c>
      <c r="Y864">
        <f t="shared" si="347"/>
        <v>5.2429658517355708</v>
      </c>
      <c r="Z864">
        <f t="shared" si="348"/>
        <v>4.2680050965457523</v>
      </c>
      <c r="AA864">
        <f t="shared" si="349"/>
        <v>4.9747636512104298</v>
      </c>
      <c r="AB864">
        <f t="shared" si="350"/>
        <v>5.6209831264914785</v>
      </c>
      <c r="AC864">
        <f t="shared" si="351"/>
        <v>6.2622750022878142</v>
      </c>
      <c r="AD864">
        <f t="shared" si="352"/>
        <v>6.3256298528055641</v>
      </c>
      <c r="AE864">
        <f t="shared" si="353"/>
        <v>7.3428271750072156</v>
      </c>
      <c r="AF864">
        <f t="shared" si="354"/>
        <v>7.8264358672927061</v>
      </c>
      <c r="AG864">
        <f t="shared" si="355"/>
        <v>7.1020787430397654</v>
      </c>
      <c r="AH864">
        <f t="shared" si="356"/>
        <v>5.8335738471177061</v>
      </c>
      <c r="AI864">
        <f t="shared" si="357"/>
        <v>5.2239593965802458</v>
      </c>
      <c r="AJ864">
        <f t="shared" si="358"/>
        <v>5.6357659249456207</v>
      </c>
      <c r="AK864">
        <f t="shared" si="359"/>
        <v>4.1673412785008832</v>
      </c>
      <c r="AL864">
        <f t="shared" si="360"/>
        <v>3.1381769289792127</v>
      </c>
      <c r="AM864">
        <f t="shared" si="361"/>
        <v>2.9431847779412488</v>
      </c>
    </row>
    <row r="865" spans="1:39" x14ac:dyDescent="0.3">
      <c r="A865" t="s">
        <v>401</v>
      </c>
      <c r="B865" t="str">
        <f>VLOOKUP($A865,classification!$A$1:$D$339,2,FALSE)</f>
        <v>Predominantly Rural</v>
      </c>
      <c r="C865" t="str">
        <f>VLOOKUP($A865,classification!$A$1:$D$339,4,FALSE)</f>
        <v>Shire District</v>
      </c>
      <c r="D865">
        <v>136007</v>
      </c>
      <c r="E865">
        <v>27454</v>
      </c>
      <c r="F865">
        <v>7444</v>
      </c>
      <c r="G865">
        <v>6328</v>
      </c>
      <c r="H865">
        <v>7446</v>
      </c>
      <c r="I865">
        <v>8853</v>
      </c>
      <c r="J865">
        <v>8928</v>
      </c>
      <c r="K865">
        <v>8866</v>
      </c>
      <c r="L865">
        <v>9308</v>
      </c>
      <c r="M865">
        <v>9831</v>
      </c>
      <c r="N865">
        <v>9232</v>
      </c>
      <c r="O865">
        <v>7765</v>
      </c>
      <c r="P865">
        <v>7056</v>
      </c>
      <c r="Q865">
        <v>7341</v>
      </c>
      <c r="R865">
        <v>5218</v>
      </c>
      <c r="S865">
        <v>3937</v>
      </c>
      <c r="T865">
        <v>3902</v>
      </c>
      <c r="X865">
        <f t="shared" si="346"/>
        <v>20.185725734704832</v>
      </c>
      <c r="Y865">
        <f t="shared" si="347"/>
        <v>5.4732477004860041</v>
      </c>
      <c r="Z865">
        <f t="shared" si="348"/>
        <v>4.6527016991772481</v>
      </c>
      <c r="AA865">
        <f t="shared" si="349"/>
        <v>5.4747182130331531</v>
      </c>
      <c r="AB865">
        <f t="shared" si="350"/>
        <v>6.5092237899519878</v>
      </c>
      <c r="AC865">
        <f t="shared" si="351"/>
        <v>6.5643680104700497</v>
      </c>
      <c r="AD865">
        <f t="shared" si="352"/>
        <v>6.518782121508452</v>
      </c>
      <c r="AE865">
        <f t="shared" si="353"/>
        <v>6.8437653944282282</v>
      </c>
      <c r="AF865">
        <f t="shared" si="354"/>
        <v>7.2283044255075106</v>
      </c>
      <c r="AG865">
        <f t="shared" si="355"/>
        <v>6.7878859176365927</v>
      </c>
      <c r="AH865">
        <f t="shared" si="356"/>
        <v>5.7092649643033075</v>
      </c>
      <c r="AI865">
        <f t="shared" si="357"/>
        <v>5.1879682663392321</v>
      </c>
      <c r="AJ865">
        <f t="shared" si="358"/>
        <v>5.3975163043078664</v>
      </c>
      <c r="AK865">
        <f t="shared" si="359"/>
        <v>3.8365672355099369</v>
      </c>
      <c r="AL865">
        <f t="shared" si="360"/>
        <v>2.8947039490614452</v>
      </c>
      <c r="AM865">
        <f t="shared" si="361"/>
        <v>2.8689699794863501</v>
      </c>
    </row>
    <row r="866" spans="1:39" x14ac:dyDescent="0.3">
      <c r="A866" t="s">
        <v>402</v>
      </c>
      <c r="B866" t="str">
        <f>VLOOKUP($A866,classification!$A$1:$D$339,2,FALSE)</f>
        <v>Predominantly Rural</v>
      </c>
      <c r="C866" t="str">
        <f>VLOOKUP($A866,classification!$A$1:$D$339,4,FALSE)</f>
        <v>Shire District</v>
      </c>
      <c r="D866">
        <v>110643</v>
      </c>
      <c r="E866">
        <v>24151</v>
      </c>
      <c r="F866">
        <v>5637</v>
      </c>
      <c r="G866">
        <v>4836</v>
      </c>
      <c r="H866">
        <v>5926</v>
      </c>
      <c r="I866">
        <v>6736</v>
      </c>
      <c r="J866">
        <v>6913</v>
      </c>
      <c r="K866">
        <v>6541</v>
      </c>
      <c r="L866">
        <v>7849</v>
      </c>
      <c r="M866">
        <v>8174</v>
      </c>
      <c r="N866">
        <v>8014</v>
      </c>
      <c r="O866">
        <v>6691</v>
      </c>
      <c r="P866">
        <v>6185</v>
      </c>
      <c r="Q866">
        <v>6396</v>
      </c>
      <c r="R866">
        <v>4609</v>
      </c>
      <c r="S866">
        <v>3365</v>
      </c>
      <c r="T866">
        <v>3596</v>
      </c>
      <c r="X866">
        <f t="shared" si="346"/>
        <v>21.82786077745542</v>
      </c>
      <c r="Y866">
        <f t="shared" si="347"/>
        <v>5.0947642417504948</v>
      </c>
      <c r="Z866">
        <f t="shared" si="348"/>
        <v>4.3708142403947834</v>
      </c>
      <c r="AA866">
        <f t="shared" si="349"/>
        <v>5.3559646791934421</v>
      </c>
      <c r="AB866">
        <f t="shared" si="350"/>
        <v>6.0880489502273081</v>
      </c>
      <c r="AC866">
        <f t="shared" si="351"/>
        <v>6.2480229205643374</v>
      </c>
      <c r="AD866">
        <f t="shared" si="352"/>
        <v>5.9118064405339696</v>
      </c>
      <c r="AE866">
        <f t="shared" si="353"/>
        <v>7.0939869670923601</v>
      </c>
      <c r="AF866">
        <f t="shared" si="354"/>
        <v>7.3877244832479239</v>
      </c>
      <c r="AG866">
        <f t="shared" si="355"/>
        <v>7.2431152445251845</v>
      </c>
      <c r="AH866">
        <f t="shared" si="356"/>
        <v>6.0473776018365371</v>
      </c>
      <c r="AI866">
        <f t="shared" si="357"/>
        <v>5.5900508843758754</v>
      </c>
      <c r="AJ866">
        <f t="shared" si="358"/>
        <v>5.7807543179414873</v>
      </c>
      <c r="AK866">
        <f t="shared" si="359"/>
        <v>4.1656498829568971</v>
      </c>
      <c r="AL866">
        <f t="shared" si="360"/>
        <v>3.0413130518876024</v>
      </c>
      <c r="AM866">
        <f t="shared" si="361"/>
        <v>3.2500926402935568</v>
      </c>
    </row>
    <row r="867" spans="1:39" x14ac:dyDescent="0.3">
      <c r="A867" t="s">
        <v>403</v>
      </c>
      <c r="B867" t="str">
        <f>VLOOKUP($A867,classification!$A$1:$D$339,2,FALSE)</f>
        <v>Predominantly Urban</v>
      </c>
      <c r="C867" t="str">
        <f>VLOOKUP($A867,classification!$A$1:$D$339,4,FALSE)</f>
        <v>Shire District</v>
      </c>
      <c r="D867">
        <v>136795</v>
      </c>
      <c r="E867">
        <v>25360</v>
      </c>
      <c r="F867">
        <v>7471</v>
      </c>
      <c r="G867">
        <v>5039</v>
      </c>
      <c r="H867">
        <v>5237</v>
      </c>
      <c r="I867">
        <v>6153</v>
      </c>
      <c r="J867">
        <v>8969</v>
      </c>
      <c r="K867">
        <v>10938</v>
      </c>
      <c r="L867">
        <v>10997</v>
      </c>
      <c r="M867">
        <v>10812</v>
      </c>
      <c r="N867">
        <v>9623</v>
      </c>
      <c r="O867">
        <v>7310</v>
      </c>
      <c r="P867">
        <v>6399</v>
      </c>
      <c r="Q867">
        <v>6478</v>
      </c>
      <c r="R867">
        <v>4515</v>
      </c>
      <c r="S867">
        <v>3676</v>
      </c>
      <c r="T867">
        <v>4292</v>
      </c>
      <c r="X867">
        <f t="shared" si="346"/>
        <v>18.538689279578932</v>
      </c>
      <c r="Y867">
        <f t="shared" si="347"/>
        <v>5.4614569245951969</v>
      </c>
      <c r="Z867">
        <f t="shared" si="348"/>
        <v>3.6836141671844733</v>
      </c>
      <c r="AA867">
        <f t="shared" si="349"/>
        <v>3.8283562995723526</v>
      </c>
      <c r="AB867">
        <f t="shared" si="350"/>
        <v>4.4979714170839573</v>
      </c>
      <c r="AC867">
        <f t="shared" si="351"/>
        <v>6.5565261888226907</v>
      </c>
      <c r="AD867">
        <f t="shared" si="352"/>
        <v>7.9959062831243832</v>
      </c>
      <c r="AE867">
        <f t="shared" si="353"/>
        <v>8.0390365144924889</v>
      </c>
      <c r="AF867">
        <f t="shared" si="354"/>
        <v>7.9037976534230054</v>
      </c>
      <c r="AG867">
        <f t="shared" si="355"/>
        <v>7.0346138382250816</v>
      </c>
      <c r="AH867">
        <f t="shared" si="356"/>
        <v>5.3437625644212146</v>
      </c>
      <c r="AI867">
        <f t="shared" si="357"/>
        <v>4.6778025512628387</v>
      </c>
      <c r="AJ867">
        <f t="shared" si="358"/>
        <v>4.7355532000438609</v>
      </c>
      <c r="AK867">
        <f t="shared" si="359"/>
        <v>3.3005592309660439</v>
      </c>
      <c r="AL867">
        <f t="shared" si="360"/>
        <v>2.6872327204941699</v>
      </c>
      <c r="AM867">
        <f t="shared" si="361"/>
        <v>3.1375415768120178</v>
      </c>
    </row>
    <row r="868" spans="1:39" x14ac:dyDescent="0.3">
      <c r="A868" t="s">
        <v>404</v>
      </c>
      <c r="B868" t="str">
        <f>VLOOKUP($A868,classification!$A$1:$D$339,2,FALSE)</f>
        <v>Predominantly Urban</v>
      </c>
      <c r="C868" t="str">
        <f>VLOOKUP($A868,classification!$A$1:$D$339,4,FALSE)</f>
        <v>Shire District</v>
      </c>
      <c r="D868">
        <v>80627</v>
      </c>
      <c r="E868">
        <v>14730</v>
      </c>
      <c r="F868">
        <v>4730</v>
      </c>
      <c r="G868">
        <v>3961</v>
      </c>
      <c r="H868">
        <v>4078</v>
      </c>
      <c r="I868">
        <v>4300</v>
      </c>
      <c r="J868">
        <v>5452</v>
      </c>
      <c r="K868">
        <v>5982</v>
      </c>
      <c r="L868">
        <v>5960</v>
      </c>
      <c r="M868">
        <v>5900</v>
      </c>
      <c r="N868">
        <v>5424</v>
      </c>
      <c r="O868">
        <v>4182</v>
      </c>
      <c r="P868">
        <v>3783</v>
      </c>
      <c r="Q868">
        <v>3908</v>
      </c>
      <c r="R868">
        <v>2803</v>
      </c>
      <c r="S868">
        <v>2109</v>
      </c>
      <c r="T868">
        <v>2127</v>
      </c>
      <c r="X868">
        <f t="shared" si="346"/>
        <v>18.269314249569003</v>
      </c>
      <c r="Y868">
        <f t="shared" si="347"/>
        <v>5.8665211405608542</v>
      </c>
      <c r="Z868">
        <f t="shared" si="348"/>
        <v>4.9127463504781277</v>
      </c>
      <c r="AA868">
        <f t="shared" si="349"/>
        <v>5.0578590298535229</v>
      </c>
      <c r="AB868">
        <f t="shared" si="350"/>
        <v>5.3332010368735041</v>
      </c>
      <c r="AC868">
        <f t="shared" si="351"/>
        <v>6.7620028030312422</v>
      </c>
      <c r="AD868">
        <f t="shared" si="352"/>
        <v>7.4193508378086745</v>
      </c>
      <c r="AE868">
        <f t="shared" si="353"/>
        <v>7.3920646929688569</v>
      </c>
      <c r="AF868">
        <f t="shared" si="354"/>
        <v>7.3176479343148078</v>
      </c>
      <c r="AG868">
        <f t="shared" si="355"/>
        <v>6.7272749823260201</v>
      </c>
      <c r="AH868">
        <f t="shared" si="356"/>
        <v>5.1868480781872082</v>
      </c>
      <c r="AI868">
        <f t="shared" si="357"/>
        <v>4.6919766331377826</v>
      </c>
      <c r="AJ868">
        <f t="shared" si="358"/>
        <v>4.8470115470003847</v>
      </c>
      <c r="AK868">
        <f t="shared" si="359"/>
        <v>3.4765029084549841</v>
      </c>
      <c r="AL868">
        <f t="shared" si="360"/>
        <v>2.6157490666898187</v>
      </c>
      <c r="AM868">
        <f t="shared" si="361"/>
        <v>2.6380740942860332</v>
      </c>
    </row>
    <row r="869" spans="1:39" x14ac:dyDescent="0.3">
      <c r="A869" t="s">
        <v>405</v>
      </c>
      <c r="B869" t="str">
        <f>VLOOKUP($A869,classification!$A$1:$D$339,2,FALSE)</f>
        <v>Predominantly Urban</v>
      </c>
      <c r="C869" t="str">
        <f>VLOOKUP($A869,classification!$A$1:$D$339,4,FALSE)</f>
        <v>Shire District</v>
      </c>
      <c r="D869">
        <v>148998</v>
      </c>
      <c r="E869">
        <v>24781</v>
      </c>
      <c r="F869">
        <v>9950</v>
      </c>
      <c r="G869">
        <v>14904</v>
      </c>
      <c r="H869">
        <v>12073</v>
      </c>
      <c r="I869">
        <v>8890</v>
      </c>
      <c r="J869">
        <v>8817</v>
      </c>
      <c r="K869">
        <v>8917</v>
      </c>
      <c r="L869">
        <v>9663</v>
      </c>
      <c r="M869">
        <v>9697</v>
      </c>
      <c r="N869">
        <v>9155</v>
      </c>
      <c r="O869">
        <v>7569</v>
      </c>
      <c r="P869">
        <v>6364</v>
      </c>
      <c r="Q869">
        <v>6619</v>
      </c>
      <c r="R869">
        <v>4560</v>
      </c>
      <c r="S869">
        <v>3519</v>
      </c>
      <c r="T869">
        <v>3719</v>
      </c>
      <c r="X869">
        <f t="shared" si="346"/>
        <v>16.63176686935395</v>
      </c>
      <c r="Y869">
        <f t="shared" si="347"/>
        <v>6.6779419857984674</v>
      </c>
      <c r="Z869">
        <f t="shared" si="348"/>
        <v>10.002818829782949</v>
      </c>
      <c r="AA869">
        <f t="shared" si="349"/>
        <v>8.1027933260849139</v>
      </c>
      <c r="AB869">
        <f t="shared" si="350"/>
        <v>5.9665230405777256</v>
      </c>
      <c r="AC869">
        <f t="shared" si="351"/>
        <v>5.9175290943502601</v>
      </c>
      <c r="AD869">
        <f t="shared" si="352"/>
        <v>5.9846440891824049</v>
      </c>
      <c r="AE869">
        <f t="shared" si="353"/>
        <v>6.48532195063021</v>
      </c>
      <c r="AF869">
        <f t="shared" si="354"/>
        <v>6.5081410488731395</v>
      </c>
      <c r="AG869">
        <f t="shared" si="355"/>
        <v>6.1443777768829113</v>
      </c>
      <c r="AH869">
        <f t="shared" si="356"/>
        <v>5.0799339588450856</v>
      </c>
      <c r="AI869">
        <f t="shared" si="357"/>
        <v>4.2711982711177328</v>
      </c>
      <c r="AJ869">
        <f t="shared" si="358"/>
        <v>4.4423415079397035</v>
      </c>
      <c r="AK869">
        <f t="shared" si="359"/>
        <v>3.06044376434583</v>
      </c>
      <c r="AL869">
        <f t="shared" si="360"/>
        <v>2.3617766681431966</v>
      </c>
      <c r="AM869">
        <f t="shared" si="361"/>
        <v>2.4960066578074875</v>
      </c>
    </row>
    <row r="870" spans="1:39" x14ac:dyDescent="0.3">
      <c r="A870" t="s">
        <v>406</v>
      </c>
      <c r="B870" t="str">
        <f>VLOOKUP($A870,classification!$A$1:$D$339,2,FALSE)</f>
        <v>Urban with Significant Rural</v>
      </c>
      <c r="C870" t="str">
        <f>VLOOKUP($A870,classification!$A$1:$D$339,4,FALSE)</f>
        <v>Shire District</v>
      </c>
      <c r="D870">
        <v>87245</v>
      </c>
      <c r="E870">
        <v>20641</v>
      </c>
      <c r="F870">
        <v>4746</v>
      </c>
      <c r="G870">
        <v>3786</v>
      </c>
      <c r="H870">
        <v>3816</v>
      </c>
      <c r="I870">
        <v>3835</v>
      </c>
      <c r="J870">
        <v>4534</v>
      </c>
      <c r="K870">
        <v>5510</v>
      </c>
      <c r="L870">
        <v>6338</v>
      </c>
      <c r="M870">
        <v>7064</v>
      </c>
      <c r="N870">
        <v>6773</v>
      </c>
      <c r="O870">
        <v>5762</v>
      </c>
      <c r="P870">
        <v>5027</v>
      </c>
      <c r="Q870">
        <v>5372</v>
      </c>
      <c r="R870">
        <v>3864</v>
      </c>
      <c r="S870">
        <v>3082</v>
      </c>
      <c r="T870">
        <v>3296</v>
      </c>
      <c r="X870">
        <f t="shared" si="346"/>
        <v>23.658662387529372</v>
      </c>
      <c r="Y870">
        <f t="shared" si="347"/>
        <v>5.4398532867213021</v>
      </c>
      <c r="Z870">
        <f t="shared" si="348"/>
        <v>4.3395036964869043</v>
      </c>
      <c r="AA870">
        <f t="shared" si="349"/>
        <v>4.3738896211817293</v>
      </c>
      <c r="AB870">
        <f t="shared" si="350"/>
        <v>4.3956673734884522</v>
      </c>
      <c r="AC870">
        <f t="shared" si="351"/>
        <v>5.1968594188778727</v>
      </c>
      <c r="AD870">
        <f t="shared" si="352"/>
        <v>6.3155481689495101</v>
      </c>
      <c r="AE870">
        <f t="shared" si="353"/>
        <v>7.2645996905266781</v>
      </c>
      <c r="AF870">
        <f t="shared" si="354"/>
        <v>8.0967390681414404</v>
      </c>
      <c r="AG870">
        <f t="shared" si="355"/>
        <v>7.763195598601639</v>
      </c>
      <c r="AH870">
        <f t="shared" si="356"/>
        <v>6.6043899363860392</v>
      </c>
      <c r="AI870">
        <f t="shared" si="357"/>
        <v>5.7619347813628288</v>
      </c>
      <c r="AJ870">
        <f t="shared" si="358"/>
        <v>6.1573729153533154</v>
      </c>
      <c r="AK870">
        <f t="shared" si="359"/>
        <v>4.4289071006934497</v>
      </c>
      <c r="AL870">
        <f t="shared" si="360"/>
        <v>3.5325806636483468</v>
      </c>
      <c r="AM870">
        <f t="shared" si="361"/>
        <v>3.7778669264714311</v>
      </c>
    </row>
    <row r="871" spans="1:39" x14ac:dyDescent="0.3">
      <c r="A871" t="s">
        <v>407</v>
      </c>
      <c r="B871" t="str">
        <f>VLOOKUP($A871,classification!$A$1:$D$339,2,FALSE)</f>
        <v>Predominantly Urban</v>
      </c>
      <c r="C871" t="str">
        <f>VLOOKUP($A871,classification!$A$1:$D$339,4,FALSE)</f>
        <v>Shire District</v>
      </c>
      <c r="D871">
        <v>148748</v>
      </c>
      <c r="E871">
        <v>27068</v>
      </c>
      <c r="F871">
        <v>7709</v>
      </c>
      <c r="G871">
        <v>6456</v>
      </c>
      <c r="H871">
        <v>7919</v>
      </c>
      <c r="I871">
        <v>9172</v>
      </c>
      <c r="J871">
        <v>10551</v>
      </c>
      <c r="K871">
        <v>11000</v>
      </c>
      <c r="L871">
        <v>10877</v>
      </c>
      <c r="M871">
        <v>10951</v>
      </c>
      <c r="N871">
        <v>10069</v>
      </c>
      <c r="O871">
        <v>7981</v>
      </c>
      <c r="P871">
        <v>6964</v>
      </c>
      <c r="Q871">
        <v>7098</v>
      </c>
      <c r="R871">
        <v>4866</v>
      </c>
      <c r="S871">
        <v>3713</v>
      </c>
      <c r="T871">
        <v>4427</v>
      </c>
      <c r="X871">
        <f t="shared" si="346"/>
        <v>18.197219458412885</v>
      </c>
      <c r="Y871">
        <f t="shared" si="347"/>
        <v>5.1825906902949956</v>
      </c>
      <c r="Z871">
        <f t="shared" si="348"/>
        <v>4.340226423212413</v>
      </c>
      <c r="AA871">
        <f t="shared" si="349"/>
        <v>5.3237690590797859</v>
      </c>
      <c r="AB871">
        <f t="shared" si="350"/>
        <v>6.1661333261623685</v>
      </c>
      <c r="AC871">
        <f t="shared" si="351"/>
        <v>7.0932046145158258</v>
      </c>
      <c r="AD871">
        <f t="shared" si="352"/>
        <v>7.3950574125366391</v>
      </c>
      <c r="AE871">
        <f t="shared" si="353"/>
        <v>7.3123672251055476</v>
      </c>
      <c r="AF871">
        <f t="shared" si="354"/>
        <v>7.3621157931535217</v>
      </c>
      <c r="AG871">
        <f t="shared" si="355"/>
        <v>6.7691666442574014</v>
      </c>
      <c r="AH871">
        <f t="shared" si="356"/>
        <v>5.3654502917686289</v>
      </c>
      <c r="AI871">
        <f t="shared" si="357"/>
        <v>4.6817436200822868</v>
      </c>
      <c r="AJ871">
        <f t="shared" si="358"/>
        <v>4.7718288649259151</v>
      </c>
      <c r="AK871">
        <f t="shared" si="359"/>
        <v>3.2713044881275715</v>
      </c>
      <c r="AL871">
        <f t="shared" si="360"/>
        <v>2.4961680157044128</v>
      </c>
      <c r="AM871">
        <f t="shared" si="361"/>
        <v>2.9761744695727002</v>
      </c>
    </row>
    <row r="872" spans="1:39" x14ac:dyDescent="0.3">
      <c r="A872" t="s">
        <v>408</v>
      </c>
      <c r="B872" t="str">
        <f>VLOOKUP($A872,classification!$A$1:$D$339,2,FALSE)</f>
        <v>Predominantly Urban</v>
      </c>
      <c r="C872" t="str">
        <f>VLOOKUP($A872,classification!$A$1:$D$339,4,FALSE)</f>
        <v>Shire District</v>
      </c>
      <c r="D872">
        <v>89424</v>
      </c>
      <c r="E872">
        <v>15131</v>
      </c>
      <c r="F872">
        <v>5526</v>
      </c>
      <c r="G872">
        <v>8340</v>
      </c>
      <c r="H872">
        <v>7447</v>
      </c>
      <c r="I872">
        <v>5729</v>
      </c>
      <c r="J872">
        <v>5466</v>
      </c>
      <c r="K872">
        <v>5404</v>
      </c>
      <c r="L872">
        <v>5707</v>
      </c>
      <c r="M872">
        <v>5812</v>
      </c>
      <c r="N872">
        <v>5720</v>
      </c>
      <c r="O872">
        <v>4397</v>
      </c>
      <c r="P872">
        <v>3759</v>
      </c>
      <c r="Q872">
        <v>3895</v>
      </c>
      <c r="R872">
        <v>2804</v>
      </c>
      <c r="S872">
        <v>2250</v>
      </c>
      <c r="T872">
        <v>2423</v>
      </c>
      <c r="X872">
        <f t="shared" si="346"/>
        <v>16.920513508677761</v>
      </c>
      <c r="Y872">
        <f t="shared" si="347"/>
        <v>6.1795491143317234</v>
      </c>
      <c r="Z872">
        <f t="shared" si="348"/>
        <v>9.3263553408480941</v>
      </c>
      <c r="AA872">
        <f t="shared" si="349"/>
        <v>8.3277419932009309</v>
      </c>
      <c r="AB872">
        <f t="shared" si="350"/>
        <v>6.4065575237072823</v>
      </c>
      <c r="AC872">
        <f t="shared" si="351"/>
        <v>6.1124530327428879</v>
      </c>
      <c r="AD872">
        <f t="shared" si="352"/>
        <v>6.0431204151010913</v>
      </c>
      <c r="AE872">
        <f t="shared" si="353"/>
        <v>6.3819556271247091</v>
      </c>
      <c r="AF872">
        <f t="shared" si="354"/>
        <v>6.499373769905171</v>
      </c>
      <c r="AG872">
        <f t="shared" si="355"/>
        <v>6.3964931114689572</v>
      </c>
      <c r="AH872">
        <f t="shared" si="356"/>
        <v>4.9170245124351402</v>
      </c>
      <c r="AI872">
        <f t="shared" si="357"/>
        <v>4.2035695115405263</v>
      </c>
      <c r="AJ872">
        <f t="shared" si="358"/>
        <v>4.3556539631418856</v>
      </c>
      <c r="AK872">
        <f t="shared" si="359"/>
        <v>3.1356235462515656</v>
      </c>
      <c r="AL872">
        <f t="shared" si="360"/>
        <v>2.5161030595813205</v>
      </c>
      <c r="AM872">
        <f t="shared" si="361"/>
        <v>2.7095634281624621</v>
      </c>
    </row>
    <row r="873" spans="1:39" x14ac:dyDescent="0.3">
      <c r="A873" t="s">
        <v>409</v>
      </c>
      <c r="B873" t="str">
        <f>VLOOKUP($A873,classification!$A$1:$D$339,2,FALSE)</f>
        <v>Predominantly Urban</v>
      </c>
      <c r="C873" t="str">
        <f>VLOOKUP($A873,classification!$A$1:$D$339,4,FALSE)</f>
        <v>Shire District</v>
      </c>
      <c r="D873">
        <v>99844</v>
      </c>
      <c r="E873">
        <v>18545</v>
      </c>
      <c r="F873">
        <v>5000</v>
      </c>
      <c r="G873">
        <v>4777</v>
      </c>
      <c r="H873">
        <v>5336</v>
      </c>
      <c r="I873">
        <v>6293</v>
      </c>
      <c r="J873">
        <v>7242</v>
      </c>
      <c r="K873">
        <v>7008</v>
      </c>
      <c r="L873">
        <v>7149</v>
      </c>
      <c r="M873">
        <v>7355</v>
      </c>
      <c r="N873">
        <v>6973</v>
      </c>
      <c r="O873">
        <v>5555</v>
      </c>
      <c r="P873">
        <v>4649</v>
      </c>
      <c r="Q873">
        <v>4764</v>
      </c>
      <c r="R873">
        <v>3583</v>
      </c>
      <c r="S873">
        <v>2865</v>
      </c>
      <c r="T873">
        <v>2684</v>
      </c>
      <c r="X873">
        <f t="shared" si="346"/>
        <v>18.573975401626537</v>
      </c>
      <c r="Y873">
        <f t="shared" si="347"/>
        <v>5.007812187011738</v>
      </c>
      <c r="Z873">
        <f t="shared" si="348"/>
        <v>4.784463763471015</v>
      </c>
      <c r="AA873">
        <f t="shared" si="349"/>
        <v>5.3443371659789269</v>
      </c>
      <c r="AB873">
        <f t="shared" si="350"/>
        <v>6.302832418572974</v>
      </c>
      <c r="AC873">
        <f t="shared" si="351"/>
        <v>7.2533151716678015</v>
      </c>
      <c r="AD873">
        <f t="shared" si="352"/>
        <v>7.0189495613156527</v>
      </c>
      <c r="AE873">
        <f t="shared" si="353"/>
        <v>7.160169864989383</v>
      </c>
      <c r="AF873">
        <f t="shared" si="354"/>
        <v>7.3664917270942674</v>
      </c>
      <c r="AG873">
        <f t="shared" si="355"/>
        <v>6.9838948760065707</v>
      </c>
      <c r="AH873">
        <f t="shared" si="356"/>
        <v>5.563679339770041</v>
      </c>
      <c r="AI873">
        <f t="shared" si="357"/>
        <v>4.6562637714835144</v>
      </c>
      <c r="AJ873">
        <f t="shared" si="358"/>
        <v>4.7714434517847844</v>
      </c>
      <c r="AK873">
        <f t="shared" si="359"/>
        <v>3.5885982132126117</v>
      </c>
      <c r="AL873">
        <f t="shared" si="360"/>
        <v>2.8694763831577261</v>
      </c>
      <c r="AM873">
        <f t="shared" si="361"/>
        <v>2.688193581987901</v>
      </c>
    </row>
    <row r="874" spans="1:39" x14ac:dyDescent="0.3">
      <c r="A874" t="s">
        <v>410</v>
      </c>
      <c r="B874" t="str">
        <f>VLOOKUP($A874,classification!$A$1:$D$339,2,FALSE)</f>
        <v>Predominantly Urban</v>
      </c>
      <c r="C874" t="str">
        <f>VLOOKUP($A874,classification!$A$1:$D$339,4,FALSE)</f>
        <v>Shire District</v>
      </c>
      <c r="D874">
        <v>89305</v>
      </c>
      <c r="E874">
        <v>17572</v>
      </c>
      <c r="F874">
        <v>4942</v>
      </c>
      <c r="G874">
        <v>4252</v>
      </c>
      <c r="H874">
        <v>4451</v>
      </c>
      <c r="I874">
        <v>4754</v>
      </c>
      <c r="J874">
        <v>5659</v>
      </c>
      <c r="K874">
        <v>5960</v>
      </c>
      <c r="L874">
        <v>7023</v>
      </c>
      <c r="M874">
        <v>6976</v>
      </c>
      <c r="N874">
        <v>6462</v>
      </c>
      <c r="O874">
        <v>5207</v>
      </c>
      <c r="P874">
        <v>4273</v>
      </c>
      <c r="Q874">
        <v>4533</v>
      </c>
      <c r="R874">
        <v>3444</v>
      </c>
      <c r="S874">
        <v>2612</v>
      </c>
      <c r="T874">
        <v>2710</v>
      </c>
      <c r="X874">
        <f t="shared" si="346"/>
        <v>19.676389899781647</v>
      </c>
      <c r="Y874">
        <f t="shared" si="347"/>
        <v>5.5338446895470579</v>
      </c>
      <c r="Z874">
        <f t="shared" si="348"/>
        <v>4.7612115782990871</v>
      </c>
      <c r="AA874">
        <f t="shared" si="349"/>
        <v>4.984043446615531</v>
      </c>
      <c r="AB874">
        <f t="shared" si="350"/>
        <v>5.3233301606852921</v>
      </c>
      <c r="AC874">
        <f t="shared" si="351"/>
        <v>6.3367112703656012</v>
      </c>
      <c r="AD874">
        <f t="shared" si="352"/>
        <v>6.6737584681708748</v>
      </c>
      <c r="AE874">
        <f t="shared" si="353"/>
        <v>7.8640613627456473</v>
      </c>
      <c r="AF874">
        <f t="shared" si="354"/>
        <v>7.8114327305302051</v>
      </c>
      <c r="AG874">
        <f t="shared" si="355"/>
        <v>7.2358770505570797</v>
      </c>
      <c r="AH874">
        <f t="shared" si="356"/>
        <v>5.8305805945915683</v>
      </c>
      <c r="AI874">
        <f t="shared" si="357"/>
        <v>4.7847264990762</v>
      </c>
      <c r="AJ874">
        <f t="shared" si="358"/>
        <v>5.075863613459493</v>
      </c>
      <c r="AK874">
        <f t="shared" si="359"/>
        <v>3.8564470074463917</v>
      </c>
      <c r="AL874">
        <f t="shared" si="360"/>
        <v>2.9248082414198535</v>
      </c>
      <c r="AM874">
        <f t="shared" si="361"/>
        <v>3.0345445383797101</v>
      </c>
    </row>
    <row r="875" spans="1:39" x14ac:dyDescent="0.3">
      <c r="A875" t="s">
        <v>411</v>
      </c>
      <c r="B875" t="str">
        <f>VLOOKUP($A875,classification!$A$1:$D$339,2,FALSE)</f>
        <v>Urban with Significant Rural</v>
      </c>
      <c r="C875" t="str">
        <f>VLOOKUP($A875,classification!$A$1:$D$339,4,FALSE)</f>
        <v>Shire District</v>
      </c>
      <c r="D875">
        <v>88129</v>
      </c>
      <c r="E875">
        <v>18451</v>
      </c>
      <c r="F875">
        <v>4678</v>
      </c>
      <c r="G875">
        <v>3876</v>
      </c>
      <c r="H875">
        <v>4150</v>
      </c>
      <c r="I875">
        <v>4894</v>
      </c>
      <c r="J875">
        <v>5562</v>
      </c>
      <c r="K875">
        <v>5680</v>
      </c>
      <c r="L875">
        <v>6232</v>
      </c>
      <c r="M875">
        <v>6877</v>
      </c>
      <c r="N875">
        <v>6452</v>
      </c>
      <c r="O875">
        <v>5205</v>
      </c>
      <c r="P875">
        <v>4602</v>
      </c>
      <c r="Q875">
        <v>4955</v>
      </c>
      <c r="R875">
        <v>3471</v>
      </c>
      <c r="S875">
        <v>2482</v>
      </c>
      <c r="T875">
        <v>2941</v>
      </c>
      <c r="X875">
        <f t="shared" si="346"/>
        <v>20.936354661916056</v>
      </c>
      <c r="Y875">
        <f t="shared" si="347"/>
        <v>5.3081278580263023</v>
      </c>
      <c r="Z875">
        <f t="shared" si="348"/>
        <v>4.3980982423492838</v>
      </c>
      <c r="AA875">
        <f t="shared" si="349"/>
        <v>4.7090061160344492</v>
      </c>
      <c r="AB875">
        <f t="shared" si="350"/>
        <v>5.5532231161138785</v>
      </c>
      <c r="AC875">
        <f t="shared" si="351"/>
        <v>6.3112028957550859</v>
      </c>
      <c r="AD875">
        <f t="shared" si="352"/>
        <v>6.4450975274881142</v>
      </c>
      <c r="AE875">
        <f t="shared" si="353"/>
        <v>7.0714520759341424</v>
      </c>
      <c r="AF875">
        <f t="shared" si="354"/>
        <v>7.8033337493900987</v>
      </c>
      <c r="AG875">
        <f t="shared" si="355"/>
        <v>7.3210861350974143</v>
      </c>
      <c r="AH875">
        <f t="shared" si="356"/>
        <v>5.9061148997492312</v>
      </c>
      <c r="AI875">
        <f t="shared" si="357"/>
        <v>5.2218906375880811</v>
      </c>
      <c r="AJ875">
        <f t="shared" si="358"/>
        <v>5.6224398325182401</v>
      </c>
      <c r="AK875">
        <f t="shared" si="359"/>
        <v>3.938544633435078</v>
      </c>
      <c r="AL875">
        <f t="shared" si="360"/>
        <v>2.8163260674692778</v>
      </c>
      <c r="AM875">
        <f t="shared" si="361"/>
        <v>3.3371534909053775</v>
      </c>
    </row>
    <row r="876" spans="1:39" x14ac:dyDescent="0.3">
      <c r="A876" t="s">
        <v>412</v>
      </c>
      <c r="B876" t="str">
        <f>VLOOKUP($A876,classification!$A$1:$D$339,2,FALSE)</f>
        <v>Predominantly Rural</v>
      </c>
      <c r="C876" t="str">
        <f>VLOOKUP($A876,classification!$A$1:$D$339,4,FALSE)</f>
        <v>Shire District</v>
      </c>
      <c r="D876">
        <v>126328</v>
      </c>
      <c r="E876">
        <v>28135</v>
      </c>
      <c r="F876">
        <v>7854</v>
      </c>
      <c r="G876">
        <v>5752</v>
      </c>
      <c r="H876">
        <v>4949</v>
      </c>
      <c r="I876">
        <v>5506</v>
      </c>
      <c r="J876">
        <v>7273</v>
      </c>
      <c r="K876">
        <v>8368</v>
      </c>
      <c r="L876">
        <v>9530</v>
      </c>
      <c r="M876">
        <v>9604</v>
      </c>
      <c r="N876">
        <v>8632</v>
      </c>
      <c r="O876">
        <v>7281</v>
      </c>
      <c r="P876">
        <v>6600</v>
      </c>
      <c r="Q876">
        <v>7177</v>
      </c>
      <c r="R876">
        <v>5379</v>
      </c>
      <c r="S876">
        <v>4228</v>
      </c>
      <c r="T876">
        <v>4751</v>
      </c>
      <c r="X876">
        <f t="shared" si="346"/>
        <v>22.271388765752643</v>
      </c>
      <c r="Y876">
        <f t="shared" si="347"/>
        <v>6.2171490089291366</v>
      </c>
      <c r="Z876">
        <f t="shared" si="348"/>
        <v>4.5532265214362608</v>
      </c>
      <c r="AA876">
        <f t="shared" si="349"/>
        <v>3.9175796339687166</v>
      </c>
      <c r="AB876">
        <f t="shared" si="350"/>
        <v>4.3584953454499402</v>
      </c>
      <c r="AC876">
        <f t="shared" si="351"/>
        <v>5.7572351339370531</v>
      </c>
      <c r="AD876">
        <f t="shared" si="352"/>
        <v>6.6240263441200682</v>
      </c>
      <c r="AE876">
        <f t="shared" si="353"/>
        <v>7.5438540941042369</v>
      </c>
      <c r="AF876">
        <f t="shared" si="354"/>
        <v>7.6024317649293902</v>
      </c>
      <c r="AG876">
        <f t="shared" si="355"/>
        <v>6.833006142739535</v>
      </c>
      <c r="AH876">
        <f t="shared" si="356"/>
        <v>5.7635678551073397</v>
      </c>
      <c r="AI876">
        <f t="shared" si="357"/>
        <v>5.2244949654866693</v>
      </c>
      <c r="AJ876">
        <f t="shared" si="358"/>
        <v>5.6812424798936103</v>
      </c>
      <c r="AK876">
        <f t="shared" si="359"/>
        <v>4.2579633968716362</v>
      </c>
      <c r="AL876">
        <f t="shared" si="360"/>
        <v>3.3468431384966122</v>
      </c>
      <c r="AM876">
        <f t="shared" si="361"/>
        <v>3.7608447850041165</v>
      </c>
    </row>
    <row r="877" spans="1:39" x14ac:dyDescent="0.3">
      <c r="A877" t="s">
        <v>413</v>
      </c>
      <c r="B877" t="str">
        <f>VLOOKUP($A877,classification!$A$1:$D$339,2,FALSE)</f>
        <v>Predominantly Urban</v>
      </c>
      <c r="C877" t="str">
        <f>VLOOKUP($A877,classification!$A$1:$D$339,4,FALSE)</f>
        <v>Shire District</v>
      </c>
      <c r="D877">
        <v>100793</v>
      </c>
      <c r="E877">
        <v>17482</v>
      </c>
      <c r="F877">
        <v>5163</v>
      </c>
      <c r="G877">
        <v>4173</v>
      </c>
      <c r="H877">
        <v>5060</v>
      </c>
      <c r="I877">
        <v>6099</v>
      </c>
      <c r="J877">
        <v>7437</v>
      </c>
      <c r="K877">
        <v>8120</v>
      </c>
      <c r="L877">
        <v>7519</v>
      </c>
      <c r="M877">
        <v>7305</v>
      </c>
      <c r="N877">
        <v>6433</v>
      </c>
      <c r="O877">
        <v>5408</v>
      </c>
      <c r="P877">
        <v>4642</v>
      </c>
      <c r="Q877">
        <v>4420</v>
      </c>
      <c r="R877">
        <v>3142</v>
      </c>
      <c r="S877">
        <v>2465</v>
      </c>
      <c r="T877">
        <v>2813</v>
      </c>
      <c r="X877">
        <f t="shared" si="346"/>
        <v>17.34445844453484</v>
      </c>
      <c r="Y877">
        <f t="shared" si="347"/>
        <v>5.1223795303245261</v>
      </c>
      <c r="Z877">
        <f t="shared" si="348"/>
        <v>4.1401684640798466</v>
      </c>
      <c r="AA877">
        <f t="shared" si="349"/>
        <v>5.0201898941394738</v>
      </c>
      <c r="AB877">
        <f t="shared" si="350"/>
        <v>6.0510154475013147</v>
      </c>
      <c r="AC877">
        <f t="shared" si="351"/>
        <v>7.3784885855168509</v>
      </c>
      <c r="AD877">
        <f t="shared" si="352"/>
        <v>8.0561150079866657</v>
      </c>
      <c r="AE877">
        <f t="shared" si="353"/>
        <v>7.459843441508835</v>
      </c>
      <c r="AF877">
        <f t="shared" si="354"/>
        <v>7.2475271100175611</v>
      </c>
      <c r="AG877">
        <f t="shared" si="355"/>
        <v>6.3823876658101257</v>
      </c>
      <c r="AH877">
        <f t="shared" si="356"/>
        <v>5.3654519659103315</v>
      </c>
      <c r="AI877">
        <f t="shared" si="357"/>
        <v>4.6054785550583865</v>
      </c>
      <c r="AJ877">
        <f t="shared" si="358"/>
        <v>4.3852251644459432</v>
      </c>
      <c r="AK877">
        <f t="shared" si="359"/>
        <v>3.1172799698391755</v>
      </c>
      <c r="AL877">
        <f t="shared" si="360"/>
        <v>2.4456063417102376</v>
      </c>
      <c r="AM877">
        <f t="shared" si="361"/>
        <v>2.7908684134810948</v>
      </c>
    </row>
    <row r="878" spans="1:39" x14ac:dyDescent="0.3">
      <c r="A878" t="s">
        <v>414</v>
      </c>
      <c r="B878" t="str">
        <f>VLOOKUP($A878,classification!$A$1:$D$339,2,FALSE)</f>
        <v>Predominantly Urban</v>
      </c>
      <c r="C878" t="str">
        <f>VLOOKUP($A878,classification!$A$1:$D$339,4,FALSE)</f>
        <v>Shire District</v>
      </c>
      <c r="D878">
        <v>64301</v>
      </c>
      <c r="E878">
        <v>15136</v>
      </c>
      <c r="F878">
        <v>3064</v>
      </c>
      <c r="G878">
        <v>2705</v>
      </c>
      <c r="H878">
        <v>3024</v>
      </c>
      <c r="I878">
        <v>3527</v>
      </c>
      <c r="J878">
        <v>3909</v>
      </c>
      <c r="K878">
        <v>4120</v>
      </c>
      <c r="L878">
        <v>4646</v>
      </c>
      <c r="M878">
        <v>4764</v>
      </c>
      <c r="N878">
        <v>4359</v>
      </c>
      <c r="O878">
        <v>3806</v>
      </c>
      <c r="P878">
        <v>3689</v>
      </c>
      <c r="Q878">
        <v>4079</v>
      </c>
      <c r="R878">
        <v>2962</v>
      </c>
      <c r="S878">
        <v>2249</v>
      </c>
      <c r="T878">
        <v>2157</v>
      </c>
      <c r="X878">
        <f t="shared" si="346"/>
        <v>23.539291768401736</v>
      </c>
      <c r="Y878">
        <f t="shared" si="347"/>
        <v>4.7650891899037342</v>
      </c>
      <c r="Z878">
        <f t="shared" si="348"/>
        <v>4.2067774995723237</v>
      </c>
      <c r="AA878">
        <f t="shared" si="349"/>
        <v>4.7028817592261394</v>
      </c>
      <c r="AB878">
        <f t="shared" si="350"/>
        <v>5.4851401999968896</v>
      </c>
      <c r="AC878">
        <f t="shared" si="351"/>
        <v>6.0792211629679169</v>
      </c>
      <c r="AD878">
        <f t="shared" si="352"/>
        <v>6.4073653597922275</v>
      </c>
      <c r="AE878">
        <f t="shared" si="353"/>
        <v>7.2253930732025937</v>
      </c>
      <c r="AF878">
        <f t="shared" si="354"/>
        <v>7.4089049937014977</v>
      </c>
      <c r="AG878">
        <f t="shared" si="355"/>
        <v>6.7790547580908536</v>
      </c>
      <c r="AH878">
        <f t="shared" si="356"/>
        <v>5.9190370289731105</v>
      </c>
      <c r="AI878">
        <f t="shared" si="357"/>
        <v>5.7370802942411467</v>
      </c>
      <c r="AJ878">
        <f t="shared" si="358"/>
        <v>6.3436027433476925</v>
      </c>
      <c r="AK878">
        <f t="shared" si="359"/>
        <v>4.606460241675868</v>
      </c>
      <c r="AL878">
        <f t="shared" si="360"/>
        <v>3.4976127898477474</v>
      </c>
      <c r="AM878">
        <f t="shared" si="361"/>
        <v>3.3545356992892801</v>
      </c>
    </row>
    <row r="879" spans="1:39" x14ac:dyDescent="0.3">
      <c r="A879" t="s">
        <v>415</v>
      </c>
      <c r="B879" t="str">
        <f>VLOOKUP($A879,classification!$A$1:$D$339,2,FALSE)</f>
        <v>Predominantly Urban</v>
      </c>
      <c r="C879" t="str">
        <f>VLOOKUP($A879,classification!$A$1:$D$339,4,FALSE)</f>
        <v>Shire District</v>
      </c>
      <c r="D879">
        <v>160758</v>
      </c>
      <c r="E879">
        <v>46384</v>
      </c>
      <c r="F879">
        <v>7158</v>
      </c>
      <c r="G879">
        <v>7082</v>
      </c>
      <c r="H879">
        <v>7799</v>
      </c>
      <c r="I879">
        <v>8093</v>
      </c>
      <c r="J879">
        <v>8354</v>
      </c>
      <c r="K879">
        <v>8140</v>
      </c>
      <c r="L879">
        <v>9894</v>
      </c>
      <c r="M879">
        <v>11490</v>
      </c>
      <c r="N879">
        <v>11246</v>
      </c>
      <c r="O879">
        <v>10663</v>
      </c>
      <c r="P879">
        <v>10933</v>
      </c>
      <c r="Q879">
        <v>12718</v>
      </c>
      <c r="R879">
        <v>8992</v>
      </c>
      <c r="S879">
        <v>6821</v>
      </c>
      <c r="T879">
        <v>6920</v>
      </c>
      <c r="X879">
        <f t="shared" si="346"/>
        <v>28.853307455927542</v>
      </c>
      <c r="Y879">
        <f t="shared" si="347"/>
        <v>4.4526555443586009</v>
      </c>
      <c r="Z879">
        <f t="shared" si="348"/>
        <v>4.4053795145498205</v>
      </c>
      <c r="AA879">
        <f t="shared" si="349"/>
        <v>4.8513915326142403</v>
      </c>
      <c r="AB879">
        <f t="shared" si="350"/>
        <v>5.0342751216113664</v>
      </c>
      <c r="AC879">
        <f t="shared" si="351"/>
        <v>5.1966309608231009</v>
      </c>
      <c r="AD879">
        <f t="shared" si="352"/>
        <v>5.0635116137299541</v>
      </c>
      <c r="AE879">
        <f t="shared" si="353"/>
        <v>6.1545926174747132</v>
      </c>
      <c r="AF879">
        <f t="shared" si="354"/>
        <v>7.1473892434591129</v>
      </c>
      <c r="AG879">
        <f t="shared" si="355"/>
        <v>6.9956083056519738</v>
      </c>
      <c r="AH879">
        <f t="shared" si="356"/>
        <v>6.6329513927767199</v>
      </c>
      <c r="AI879">
        <f t="shared" si="357"/>
        <v>6.8009057092026524</v>
      </c>
      <c r="AJ879">
        <f t="shared" si="358"/>
        <v>7.9112703566852041</v>
      </c>
      <c r="AK879">
        <f t="shared" si="359"/>
        <v>5.5935007900073401</v>
      </c>
      <c r="AL879">
        <f t="shared" si="360"/>
        <v>4.2430236753380859</v>
      </c>
      <c r="AM879">
        <f t="shared" si="361"/>
        <v>4.3046069246942613</v>
      </c>
    </row>
    <row r="880" spans="1:39" x14ac:dyDescent="0.3">
      <c r="A880" t="s">
        <v>416</v>
      </c>
      <c r="B880" t="str">
        <f>VLOOKUP($A880,classification!$A$1:$D$339,2,FALSE)</f>
        <v>Predominantly Rural</v>
      </c>
      <c r="C880" t="str">
        <f>VLOOKUP($A880,classification!$A$1:$D$339,4,FALSE)</f>
        <v>Shire District</v>
      </c>
      <c r="D880">
        <v>121129</v>
      </c>
      <c r="E880">
        <v>33201</v>
      </c>
      <c r="F880">
        <v>5928</v>
      </c>
      <c r="G880">
        <v>6324</v>
      </c>
      <c r="H880">
        <v>5700</v>
      </c>
      <c r="I880">
        <v>5314</v>
      </c>
      <c r="J880">
        <v>5918</v>
      </c>
      <c r="K880">
        <v>6036</v>
      </c>
      <c r="L880">
        <v>7566</v>
      </c>
      <c r="M880">
        <v>8755</v>
      </c>
      <c r="N880">
        <v>9038</v>
      </c>
      <c r="O880">
        <v>8493</v>
      </c>
      <c r="P880">
        <v>7983</v>
      </c>
      <c r="Q880">
        <v>8769</v>
      </c>
      <c r="R880">
        <v>6519</v>
      </c>
      <c r="S880">
        <v>4723</v>
      </c>
      <c r="T880">
        <v>5207</v>
      </c>
      <c r="X880">
        <f t="shared" si="346"/>
        <v>27.409621147702037</v>
      </c>
      <c r="Y880">
        <f t="shared" si="347"/>
        <v>4.8939560303478107</v>
      </c>
      <c r="Z880">
        <f t="shared" si="348"/>
        <v>5.2208802186099117</v>
      </c>
      <c r="AA880">
        <f t="shared" si="349"/>
        <v>4.7057269522575105</v>
      </c>
      <c r="AB880">
        <f t="shared" si="350"/>
        <v>4.3870584253151597</v>
      </c>
      <c r="AC880">
        <f t="shared" si="351"/>
        <v>4.8857003690280614</v>
      </c>
      <c r="AD880">
        <f t="shared" si="352"/>
        <v>4.9831171726011112</v>
      </c>
      <c r="AE880">
        <f t="shared" si="353"/>
        <v>6.2462333545228637</v>
      </c>
      <c r="AF880">
        <f t="shared" si="354"/>
        <v>7.2278314854411416</v>
      </c>
      <c r="AG880">
        <f t="shared" si="355"/>
        <v>7.4614667007900666</v>
      </c>
      <c r="AH880">
        <f t="shared" si="356"/>
        <v>7.0115331588636911</v>
      </c>
      <c r="AI880">
        <f t="shared" si="357"/>
        <v>6.59049443155644</v>
      </c>
      <c r="AJ880">
        <f t="shared" si="358"/>
        <v>7.2393894112887915</v>
      </c>
      <c r="AK880">
        <f t="shared" si="359"/>
        <v>5.3818656143450374</v>
      </c>
      <c r="AL880">
        <f t="shared" si="360"/>
        <v>3.8991488413179338</v>
      </c>
      <c r="AM880">
        <f t="shared" si="361"/>
        <v>4.298722849193835</v>
      </c>
    </row>
    <row r="881" spans="1:39" x14ac:dyDescent="0.3">
      <c r="A881" t="s">
        <v>417</v>
      </c>
      <c r="B881" t="str">
        <f>VLOOKUP($A881,classification!$A$1:$D$339,2,FALSE)</f>
        <v>Predominantly Urban</v>
      </c>
      <c r="C881" t="str">
        <f>VLOOKUP($A881,classification!$A$1:$D$339,4,FALSE)</f>
        <v>Shire District</v>
      </c>
      <c r="D881">
        <v>112409</v>
      </c>
      <c r="E881">
        <v>15275</v>
      </c>
      <c r="F881">
        <v>6018</v>
      </c>
      <c r="G881">
        <v>5659</v>
      </c>
      <c r="H881">
        <v>7528</v>
      </c>
      <c r="I881">
        <v>8916</v>
      </c>
      <c r="J881">
        <v>9525</v>
      </c>
      <c r="K881">
        <v>8232</v>
      </c>
      <c r="L881">
        <v>7795</v>
      </c>
      <c r="M881">
        <v>7473</v>
      </c>
      <c r="N881">
        <v>6796</v>
      </c>
      <c r="O881">
        <v>5772</v>
      </c>
      <c r="P881">
        <v>4453</v>
      </c>
      <c r="Q881">
        <v>3942</v>
      </c>
      <c r="R881">
        <v>2490</v>
      </c>
      <c r="S881">
        <v>1980</v>
      </c>
      <c r="T881">
        <v>2410</v>
      </c>
      <c r="X881">
        <f t="shared" si="346"/>
        <v>13.588769582506739</v>
      </c>
      <c r="Y881">
        <f t="shared" si="347"/>
        <v>5.3536638525384976</v>
      </c>
      <c r="Z881">
        <f t="shared" si="348"/>
        <v>5.0342944070314655</v>
      </c>
      <c r="AA881">
        <f t="shared" si="349"/>
        <v>6.6969726623313077</v>
      </c>
      <c r="AB881">
        <f t="shared" si="350"/>
        <v>7.9317492371607257</v>
      </c>
      <c r="AC881">
        <f t="shared" si="351"/>
        <v>8.4735208034943827</v>
      </c>
      <c r="AD881">
        <f t="shared" si="352"/>
        <v>7.3232570345790817</v>
      </c>
      <c r="AE881">
        <f t="shared" si="353"/>
        <v>6.9344981273741428</v>
      </c>
      <c r="AF881">
        <f t="shared" si="354"/>
        <v>6.6480441957494509</v>
      </c>
      <c r="AG881">
        <f t="shared" si="355"/>
        <v>6.0457792525509522</v>
      </c>
      <c r="AH881">
        <f t="shared" si="356"/>
        <v>5.1348201656450998</v>
      </c>
      <c r="AI881">
        <f t="shared" si="357"/>
        <v>3.9614265761638303</v>
      </c>
      <c r="AJ881">
        <f t="shared" si="358"/>
        <v>3.5068366411942105</v>
      </c>
      <c r="AK881">
        <f t="shared" si="359"/>
        <v>2.215125123433177</v>
      </c>
      <c r="AL881">
        <f t="shared" si="360"/>
        <v>1.7614247969468637</v>
      </c>
      <c r="AM881">
        <f t="shared" si="361"/>
        <v>2.1439564447686572</v>
      </c>
    </row>
    <row r="882" spans="1:39" x14ac:dyDescent="0.3">
      <c r="A882" t="s">
        <v>418</v>
      </c>
      <c r="B882" t="str">
        <f>VLOOKUP($A882,classification!$A$1:$D$339,2,FALSE)</f>
        <v>Predominantly Rural</v>
      </c>
      <c r="C882" t="str">
        <f>VLOOKUP($A882,classification!$A$1:$D$339,4,FALSE)</f>
        <v>Shire District</v>
      </c>
      <c r="D882">
        <v>143791</v>
      </c>
      <c r="E882">
        <v>32782</v>
      </c>
      <c r="F882">
        <v>7604</v>
      </c>
      <c r="G882">
        <v>5929</v>
      </c>
      <c r="H882">
        <v>6944</v>
      </c>
      <c r="I882">
        <v>7456</v>
      </c>
      <c r="J882">
        <v>8239</v>
      </c>
      <c r="K882">
        <v>8819</v>
      </c>
      <c r="L882">
        <v>10067</v>
      </c>
      <c r="M882">
        <v>11416</v>
      </c>
      <c r="N882">
        <v>10918</v>
      </c>
      <c r="O882">
        <v>9109</v>
      </c>
      <c r="P882">
        <v>8481</v>
      </c>
      <c r="Q882">
        <v>8711</v>
      </c>
      <c r="R882">
        <v>6258</v>
      </c>
      <c r="S882">
        <v>4641</v>
      </c>
      <c r="T882">
        <v>4691</v>
      </c>
      <c r="X882">
        <f t="shared" si="346"/>
        <v>22.798367074434424</v>
      </c>
      <c r="Y882">
        <f t="shared" si="347"/>
        <v>5.2882308350314</v>
      </c>
      <c r="Z882">
        <f t="shared" si="348"/>
        <v>4.1233456892295068</v>
      </c>
      <c r="AA882">
        <f t="shared" si="349"/>
        <v>4.8292313148945345</v>
      </c>
      <c r="AB882">
        <f t="shared" si="350"/>
        <v>5.1853036699097999</v>
      </c>
      <c r="AC882">
        <f t="shared" si="351"/>
        <v>5.7298440097085352</v>
      </c>
      <c r="AD882">
        <f t="shared" si="352"/>
        <v>6.1332072243742655</v>
      </c>
      <c r="AE882">
        <f t="shared" si="353"/>
        <v>7.0011335897239748</v>
      </c>
      <c r="AF882">
        <f t="shared" si="354"/>
        <v>7.9393007907309912</v>
      </c>
      <c r="AG882">
        <f t="shared" si="355"/>
        <v>7.5929647891731751</v>
      </c>
      <c r="AH882">
        <f t="shared" si="356"/>
        <v>6.3348888317071301</v>
      </c>
      <c r="AI882">
        <f t="shared" si="357"/>
        <v>5.8981438337587191</v>
      </c>
      <c r="AJ882">
        <f t="shared" si="358"/>
        <v>6.0580982119882325</v>
      </c>
      <c r="AK882">
        <f t="shared" si="359"/>
        <v>4.3521499954795502</v>
      </c>
      <c r="AL882">
        <f t="shared" si="360"/>
        <v>3.2276011711442303</v>
      </c>
      <c r="AM882">
        <f t="shared" si="361"/>
        <v>3.2623738620636895</v>
      </c>
    </row>
    <row r="883" spans="1:39" x14ac:dyDescent="0.3">
      <c r="A883" t="s">
        <v>419</v>
      </c>
      <c r="B883" t="str">
        <f>VLOOKUP($A883,classification!$A$1:$D$339,2,FALSE)</f>
        <v>Predominantly Urban</v>
      </c>
      <c r="C883" t="str">
        <f>VLOOKUP($A883,classification!$A$1:$D$339,4,FALSE)</f>
        <v>Shire District</v>
      </c>
      <c r="D883">
        <v>151022</v>
      </c>
      <c r="E883">
        <v>31041</v>
      </c>
      <c r="F883">
        <v>8051</v>
      </c>
      <c r="G883">
        <v>6051</v>
      </c>
      <c r="H883">
        <v>7226</v>
      </c>
      <c r="I883">
        <v>8542</v>
      </c>
      <c r="J883">
        <v>9931</v>
      </c>
      <c r="K883">
        <v>10362</v>
      </c>
      <c r="L883">
        <v>11470</v>
      </c>
      <c r="M883">
        <v>11371</v>
      </c>
      <c r="N883">
        <v>10368</v>
      </c>
      <c r="O883">
        <v>8706</v>
      </c>
      <c r="P883">
        <v>7962</v>
      </c>
      <c r="Q883">
        <v>8341</v>
      </c>
      <c r="R883">
        <v>5770</v>
      </c>
      <c r="S883">
        <v>4268</v>
      </c>
      <c r="T883">
        <v>4700</v>
      </c>
      <c r="X883">
        <f t="shared" si="346"/>
        <v>20.553959025837294</v>
      </c>
      <c r="Y883">
        <f t="shared" si="347"/>
        <v>5.3310113758260389</v>
      </c>
      <c r="Z883">
        <f t="shared" si="348"/>
        <v>4.0067010104488086</v>
      </c>
      <c r="AA883">
        <f t="shared" si="349"/>
        <v>4.7847333501079312</v>
      </c>
      <c r="AB883">
        <f t="shared" si="350"/>
        <v>5.6561295705261481</v>
      </c>
      <c r="AC883">
        <f t="shared" si="351"/>
        <v>6.5758631192806343</v>
      </c>
      <c r="AD883">
        <f t="shared" si="352"/>
        <v>6.8612520030194277</v>
      </c>
      <c r="AE883">
        <f t="shared" si="353"/>
        <v>7.5949199454384129</v>
      </c>
      <c r="AF883">
        <f t="shared" si="354"/>
        <v>7.5293665823522398</v>
      </c>
      <c r="AG883">
        <f t="shared" si="355"/>
        <v>6.8652249341155596</v>
      </c>
      <c r="AH883">
        <f t="shared" si="356"/>
        <v>5.7647230204870814</v>
      </c>
      <c r="AI883">
        <f t="shared" si="357"/>
        <v>5.2720795645667522</v>
      </c>
      <c r="AJ883">
        <f t="shared" si="358"/>
        <v>5.5230363788057373</v>
      </c>
      <c r="AK883">
        <f t="shared" si="359"/>
        <v>3.8206354041133079</v>
      </c>
      <c r="AL883">
        <f t="shared" si="360"/>
        <v>2.8260783197150086</v>
      </c>
      <c r="AM883">
        <f t="shared" si="361"/>
        <v>3.1121293586364902</v>
      </c>
    </row>
    <row r="884" spans="1:39" x14ac:dyDescent="0.3">
      <c r="A884" t="s">
        <v>420</v>
      </c>
      <c r="B884" t="str">
        <f>VLOOKUP($A884,classification!$A$1:$D$339,2,FALSE)</f>
        <v>Predominantly Urban</v>
      </c>
      <c r="C884" t="str">
        <f>VLOOKUP($A884,classification!$A$1:$D$339,4,FALSE)</f>
        <v>Shire District</v>
      </c>
      <c r="D884">
        <v>110570</v>
      </c>
      <c r="E884">
        <v>24964</v>
      </c>
      <c r="F884">
        <v>5378</v>
      </c>
      <c r="G884">
        <v>4935</v>
      </c>
      <c r="H884">
        <v>5728</v>
      </c>
      <c r="I884">
        <v>6363</v>
      </c>
      <c r="J884">
        <v>7097</v>
      </c>
      <c r="K884">
        <v>7039</v>
      </c>
      <c r="L884">
        <v>7941</v>
      </c>
      <c r="M884">
        <v>8440</v>
      </c>
      <c r="N884">
        <v>7709</v>
      </c>
      <c r="O884">
        <v>6498</v>
      </c>
      <c r="P884">
        <v>5935</v>
      </c>
      <c r="Q884">
        <v>6673</v>
      </c>
      <c r="R884">
        <v>4574</v>
      </c>
      <c r="S884">
        <v>3680</v>
      </c>
      <c r="T884">
        <v>4102</v>
      </c>
      <c r="X884">
        <f t="shared" si="346"/>
        <v>22.577552681559194</v>
      </c>
      <c r="Y884">
        <f t="shared" si="347"/>
        <v>4.8638871303246809</v>
      </c>
      <c r="Z884">
        <f t="shared" si="348"/>
        <v>4.4632359591209187</v>
      </c>
      <c r="AA884">
        <f t="shared" si="349"/>
        <v>5.1804286877091439</v>
      </c>
      <c r="AB884">
        <f t="shared" si="350"/>
        <v>5.7547255132495252</v>
      </c>
      <c r="AC884">
        <f t="shared" si="351"/>
        <v>6.4185583793072265</v>
      </c>
      <c r="AD884">
        <f t="shared" si="352"/>
        <v>6.3661029212263722</v>
      </c>
      <c r="AE884">
        <f t="shared" si="353"/>
        <v>7.1818757348286155</v>
      </c>
      <c r="AF884">
        <f t="shared" si="354"/>
        <v>7.633173555213892</v>
      </c>
      <c r="AG884">
        <f t="shared" si="355"/>
        <v>6.9720539025052002</v>
      </c>
      <c r="AH884">
        <f t="shared" si="356"/>
        <v>5.8768201139549605</v>
      </c>
      <c r="AI884">
        <f t="shared" si="357"/>
        <v>5.3676404087908116</v>
      </c>
      <c r="AJ884">
        <f t="shared" si="358"/>
        <v>6.035090892647192</v>
      </c>
      <c r="AK884">
        <f t="shared" si="359"/>
        <v>4.1367459527900881</v>
      </c>
      <c r="AL884">
        <f t="shared" si="360"/>
        <v>3.3282083747852038</v>
      </c>
      <c r="AM884">
        <f t="shared" si="361"/>
        <v>3.7098670525458983</v>
      </c>
    </row>
    <row r="885" spans="1:39" x14ac:dyDescent="0.3">
      <c r="A885" t="s">
        <v>421</v>
      </c>
      <c r="B885" t="str">
        <f>VLOOKUP($A885,classification!$A$1:$D$339,2,FALSE)</f>
        <v>Predominantly Rural</v>
      </c>
      <c r="C885" t="str">
        <f>VLOOKUP($A885,classification!$A$1:$D$339,4,FALSE)</f>
        <v>Shire District</v>
      </c>
      <c r="D885">
        <v>146284</v>
      </c>
      <c r="E885">
        <v>44415</v>
      </c>
      <c r="F885">
        <v>6801</v>
      </c>
      <c r="G885">
        <v>5491</v>
      </c>
      <c r="H885">
        <v>6417</v>
      </c>
      <c r="I885">
        <v>6866</v>
      </c>
      <c r="J885">
        <v>7048</v>
      </c>
      <c r="K885">
        <v>7215</v>
      </c>
      <c r="L885">
        <v>8990</v>
      </c>
      <c r="M885">
        <v>10334</v>
      </c>
      <c r="N885">
        <v>10422</v>
      </c>
      <c r="O885">
        <v>10339</v>
      </c>
      <c r="P885">
        <v>10696</v>
      </c>
      <c r="Q885">
        <v>11919</v>
      </c>
      <c r="R885">
        <v>8588</v>
      </c>
      <c r="S885">
        <v>6338</v>
      </c>
      <c r="T885">
        <v>6874</v>
      </c>
      <c r="X885">
        <f t="shared" si="346"/>
        <v>30.36217221295562</v>
      </c>
      <c r="Y885">
        <f t="shared" si="347"/>
        <v>4.6491755762762841</v>
      </c>
      <c r="Z885">
        <f t="shared" si="348"/>
        <v>3.7536572694211259</v>
      </c>
      <c r="AA885">
        <f t="shared" si="349"/>
        <v>4.38667250006836</v>
      </c>
      <c r="AB885">
        <f t="shared" si="350"/>
        <v>4.6936096907385636</v>
      </c>
      <c r="AC885">
        <f t="shared" si="351"/>
        <v>4.8180252112329445</v>
      </c>
      <c r="AD885">
        <f t="shared" si="352"/>
        <v>4.9321867053129527</v>
      </c>
      <c r="AE885">
        <f t="shared" si="353"/>
        <v>6.1455798310136451</v>
      </c>
      <c r="AF885">
        <f t="shared" si="354"/>
        <v>7.0643405977413796</v>
      </c>
      <c r="AG885">
        <f t="shared" si="355"/>
        <v>7.1244975527056962</v>
      </c>
      <c r="AH885">
        <f t="shared" si="356"/>
        <v>7.0677586065461702</v>
      </c>
      <c r="AI885">
        <f t="shared" si="357"/>
        <v>7.3118044352082254</v>
      </c>
      <c r="AJ885">
        <f t="shared" si="358"/>
        <v>8.1478493888600259</v>
      </c>
      <c r="AK885">
        <f t="shared" si="359"/>
        <v>5.8707719231084736</v>
      </c>
      <c r="AL885">
        <f t="shared" si="360"/>
        <v>4.3326679609526675</v>
      </c>
      <c r="AM885">
        <f t="shared" si="361"/>
        <v>4.699078504826228</v>
      </c>
    </row>
    <row r="886" spans="1:39" x14ac:dyDescent="0.3">
      <c r="A886" t="s">
        <v>422</v>
      </c>
      <c r="B886" t="str">
        <f>VLOOKUP($A886,classification!$A$1:$D$339,2,FALSE)</f>
        <v>Predominantly Urban</v>
      </c>
      <c r="C886" t="str">
        <f>VLOOKUP($A886,classification!$A$1:$D$339,4,FALSE)</f>
        <v>Shire District</v>
      </c>
      <c r="D886">
        <v>131405</v>
      </c>
      <c r="E886">
        <v>21049</v>
      </c>
      <c r="F886">
        <v>9521</v>
      </c>
      <c r="G886">
        <v>16927</v>
      </c>
      <c r="H886">
        <v>13007</v>
      </c>
      <c r="I886">
        <v>9268</v>
      </c>
      <c r="J886">
        <v>8081</v>
      </c>
      <c r="K886">
        <v>6968</v>
      </c>
      <c r="L886">
        <v>7105</v>
      </c>
      <c r="M886">
        <v>7494</v>
      </c>
      <c r="N886">
        <v>6765</v>
      </c>
      <c r="O886">
        <v>5897</v>
      </c>
      <c r="P886">
        <v>5424</v>
      </c>
      <c r="Q886">
        <v>5387</v>
      </c>
      <c r="R886">
        <v>3896</v>
      </c>
      <c r="S886">
        <v>2941</v>
      </c>
      <c r="T886">
        <v>3401</v>
      </c>
      <c r="X886">
        <f t="shared" si="346"/>
        <v>16.018416346409953</v>
      </c>
      <c r="Y886">
        <f t="shared" si="347"/>
        <v>7.2455386020318864</v>
      </c>
      <c r="Z886">
        <f t="shared" si="348"/>
        <v>12.881549408317795</v>
      </c>
      <c r="AA886">
        <f t="shared" si="349"/>
        <v>9.8984056923252535</v>
      </c>
      <c r="AB886">
        <f t="shared" si="350"/>
        <v>7.0530040713823672</v>
      </c>
      <c r="AC886">
        <f t="shared" si="351"/>
        <v>6.149689890034626</v>
      </c>
      <c r="AD886">
        <f t="shared" si="352"/>
        <v>5.3026901563867437</v>
      </c>
      <c r="AE886">
        <f t="shared" si="353"/>
        <v>5.4069479852364823</v>
      </c>
      <c r="AF886">
        <f t="shared" si="354"/>
        <v>5.7029793386857426</v>
      </c>
      <c r="AG886">
        <f t="shared" si="355"/>
        <v>5.1482059282371297</v>
      </c>
      <c r="AH886">
        <f t="shared" si="356"/>
        <v>4.4876526768387812</v>
      </c>
      <c r="AI886">
        <f t="shared" si="357"/>
        <v>4.1276968151896805</v>
      </c>
      <c r="AJ886">
        <f t="shared" si="358"/>
        <v>4.0995395913397514</v>
      </c>
      <c r="AK886">
        <f t="shared" si="359"/>
        <v>2.9648795707925877</v>
      </c>
      <c r="AL886">
        <f t="shared" si="360"/>
        <v>2.2381187930444049</v>
      </c>
      <c r="AM886">
        <f t="shared" si="361"/>
        <v>2.5881815760435294</v>
      </c>
    </row>
    <row r="887" spans="1:39" x14ac:dyDescent="0.3">
      <c r="A887" t="s">
        <v>423</v>
      </c>
      <c r="B887" t="str">
        <f>VLOOKUP($A887,classification!$A$1:$D$339,2,FALSE)</f>
        <v>Predominantly Rural</v>
      </c>
      <c r="C887" t="str">
        <f>VLOOKUP($A887,classification!$A$1:$D$339,4,FALSE)</f>
        <v>Shire District</v>
      </c>
      <c r="D887">
        <v>82311</v>
      </c>
      <c r="E887">
        <v>19383</v>
      </c>
      <c r="F887">
        <v>4437</v>
      </c>
      <c r="G887">
        <v>3719</v>
      </c>
      <c r="H887">
        <v>4005</v>
      </c>
      <c r="I887">
        <v>4170</v>
      </c>
      <c r="J887">
        <v>4515</v>
      </c>
      <c r="K887">
        <v>4482</v>
      </c>
      <c r="L887">
        <v>5565</v>
      </c>
      <c r="M887">
        <v>6249</v>
      </c>
      <c r="N887">
        <v>6159</v>
      </c>
      <c r="O887">
        <v>5416</v>
      </c>
      <c r="P887">
        <v>5358</v>
      </c>
      <c r="Q887">
        <v>5274</v>
      </c>
      <c r="R887">
        <v>3683</v>
      </c>
      <c r="S887">
        <v>2500</v>
      </c>
      <c r="T887">
        <v>2568</v>
      </c>
      <c r="X887">
        <f t="shared" si="346"/>
        <v>23.548492911032547</v>
      </c>
      <c r="Y887">
        <f t="shared" si="347"/>
        <v>5.390531034734118</v>
      </c>
      <c r="Z887">
        <f t="shared" si="348"/>
        <v>4.5182296412387162</v>
      </c>
      <c r="AA887">
        <f t="shared" si="349"/>
        <v>4.8656923132995589</v>
      </c>
      <c r="AB887">
        <f t="shared" si="350"/>
        <v>5.0661515471808141</v>
      </c>
      <c r="AC887">
        <f t="shared" si="351"/>
        <v>5.4852935816598025</v>
      </c>
      <c r="AD887">
        <f t="shared" si="352"/>
        <v>5.4452017348835513</v>
      </c>
      <c r="AE887">
        <f t="shared" si="353"/>
        <v>6.7609432518132451</v>
      </c>
      <c r="AF887">
        <f t="shared" si="354"/>
        <v>7.59193789408463</v>
      </c>
      <c r="AG887">
        <f t="shared" si="355"/>
        <v>7.4825964937857634</v>
      </c>
      <c r="AH887">
        <f t="shared" si="356"/>
        <v>6.5799224890962327</v>
      </c>
      <c r="AI887">
        <f t="shared" si="357"/>
        <v>6.5094580311258516</v>
      </c>
      <c r="AJ887">
        <f t="shared" si="358"/>
        <v>6.4074060575135769</v>
      </c>
      <c r="AK887">
        <f t="shared" si="359"/>
        <v>4.4744930811191699</v>
      </c>
      <c r="AL887">
        <f t="shared" si="360"/>
        <v>3.0372611194129582</v>
      </c>
      <c r="AM887">
        <f t="shared" si="361"/>
        <v>3.1198746218609905</v>
      </c>
    </row>
    <row r="888" spans="1:39" x14ac:dyDescent="0.3">
      <c r="A888" t="s">
        <v>424</v>
      </c>
      <c r="B888" t="str">
        <f>VLOOKUP($A888,classification!$A$1:$D$339,2,FALSE)</f>
        <v>Predominantly Rural</v>
      </c>
      <c r="C888" t="str">
        <f>VLOOKUP($A888,classification!$A$1:$D$339,4,FALSE)</f>
        <v>Shire District</v>
      </c>
      <c r="D888">
        <v>97145</v>
      </c>
      <c r="E888">
        <v>24540</v>
      </c>
      <c r="F888">
        <v>4781</v>
      </c>
      <c r="G888">
        <v>4191</v>
      </c>
      <c r="H888">
        <v>4945</v>
      </c>
      <c r="I888">
        <v>5022</v>
      </c>
      <c r="J888">
        <v>5145</v>
      </c>
      <c r="K888">
        <v>5060</v>
      </c>
      <c r="L888">
        <v>6326</v>
      </c>
      <c r="M888">
        <v>7270</v>
      </c>
      <c r="N888">
        <v>7343</v>
      </c>
      <c r="O888">
        <v>6700</v>
      </c>
      <c r="P888">
        <v>6201</v>
      </c>
      <c r="Q888">
        <v>6862</v>
      </c>
      <c r="R888">
        <v>4778</v>
      </c>
      <c r="S888">
        <v>3365</v>
      </c>
      <c r="T888">
        <v>3334</v>
      </c>
      <c r="X888">
        <f t="shared" si="346"/>
        <v>25.261207473364557</v>
      </c>
      <c r="Y888">
        <f t="shared" si="347"/>
        <v>4.9215090843584335</v>
      </c>
      <c r="Z888">
        <f t="shared" si="348"/>
        <v>4.3141695403777858</v>
      </c>
      <c r="AA888">
        <f t="shared" si="349"/>
        <v>5.0903288898039012</v>
      </c>
      <c r="AB888">
        <f t="shared" si="350"/>
        <v>5.1695918472386637</v>
      </c>
      <c r="AC888">
        <f t="shared" si="351"/>
        <v>5.2962067013227649</v>
      </c>
      <c r="AD888">
        <f t="shared" si="352"/>
        <v>5.2087086314272479</v>
      </c>
      <c r="AE888">
        <f t="shared" si="353"/>
        <v>6.5119151783416545</v>
      </c>
      <c r="AF888">
        <f t="shared" si="354"/>
        <v>7.4836584487106901</v>
      </c>
      <c r="AG888">
        <f t="shared" si="355"/>
        <v>7.5588038499150754</v>
      </c>
      <c r="AH888">
        <f t="shared" si="356"/>
        <v>6.8969066858819295</v>
      </c>
      <c r="AI888">
        <f t="shared" si="357"/>
        <v>6.3832415461423642</v>
      </c>
      <c r="AJ888">
        <f t="shared" si="358"/>
        <v>7.063667713212209</v>
      </c>
      <c r="AK888">
        <f t="shared" si="359"/>
        <v>4.9184209171856503</v>
      </c>
      <c r="AL888">
        <f t="shared" si="360"/>
        <v>3.4638941788048792</v>
      </c>
      <c r="AM888">
        <f t="shared" si="361"/>
        <v>3.4319831180194553</v>
      </c>
    </row>
    <row r="889" spans="1:39" x14ac:dyDescent="0.3">
      <c r="A889" t="s">
        <v>425</v>
      </c>
      <c r="B889" t="str">
        <f>VLOOKUP($A889,classification!$A$1:$D$339,2,FALSE)</f>
        <v>Predominantly Rural</v>
      </c>
      <c r="C889" t="str">
        <f>VLOOKUP($A889,classification!$A$1:$D$339,4,FALSE)</f>
        <v>Shire District</v>
      </c>
      <c r="D889">
        <v>87004</v>
      </c>
      <c r="E889">
        <v>24584</v>
      </c>
      <c r="F889">
        <v>4318</v>
      </c>
      <c r="G889">
        <v>3194</v>
      </c>
      <c r="H889">
        <v>3545</v>
      </c>
      <c r="I889">
        <v>3774</v>
      </c>
      <c r="J889">
        <v>4185</v>
      </c>
      <c r="K889">
        <v>4470</v>
      </c>
      <c r="L889">
        <v>5357</v>
      </c>
      <c r="M889">
        <v>6714</v>
      </c>
      <c r="N889">
        <v>7219</v>
      </c>
      <c r="O889">
        <v>6798</v>
      </c>
      <c r="P889">
        <v>6709</v>
      </c>
      <c r="Q889">
        <v>6985</v>
      </c>
      <c r="R889">
        <v>4600</v>
      </c>
      <c r="S889">
        <v>3231</v>
      </c>
      <c r="T889">
        <v>3059</v>
      </c>
      <c r="X889">
        <f t="shared" si="346"/>
        <v>28.25617213001701</v>
      </c>
      <c r="Y889">
        <f t="shared" si="347"/>
        <v>4.9629902073467891</v>
      </c>
      <c r="Z889">
        <f t="shared" si="348"/>
        <v>3.6710955818123305</v>
      </c>
      <c r="AA889">
        <f t="shared" si="349"/>
        <v>4.0745253091811868</v>
      </c>
      <c r="AB889">
        <f t="shared" si="350"/>
        <v>4.3377315985471929</v>
      </c>
      <c r="AC889">
        <f t="shared" si="351"/>
        <v>4.8101236724748286</v>
      </c>
      <c r="AD889">
        <f t="shared" si="352"/>
        <v>5.1376948186290283</v>
      </c>
      <c r="AE889">
        <f t="shared" si="353"/>
        <v>6.1571881752563105</v>
      </c>
      <c r="AF889">
        <f t="shared" si="354"/>
        <v>7.71688657992736</v>
      </c>
      <c r="AG889">
        <f t="shared" si="355"/>
        <v>8.2973196634637496</v>
      </c>
      <c r="AH889">
        <f t="shared" si="356"/>
        <v>7.8134338651096504</v>
      </c>
      <c r="AI889">
        <f t="shared" si="357"/>
        <v>7.7111397177141283</v>
      </c>
      <c r="AJ889">
        <f t="shared" si="358"/>
        <v>8.0283665118845118</v>
      </c>
      <c r="AK889">
        <f t="shared" si="359"/>
        <v>5.2871132361730497</v>
      </c>
      <c r="AL889">
        <f t="shared" si="360"/>
        <v>3.713622362190244</v>
      </c>
      <c r="AM889">
        <f t="shared" si="361"/>
        <v>3.5159303020550778</v>
      </c>
    </row>
    <row r="890" spans="1:39" x14ac:dyDescent="0.3">
      <c r="A890" t="s">
        <v>426</v>
      </c>
      <c r="B890" t="str">
        <f>VLOOKUP($A890,classification!$A$1:$D$339,2,FALSE)</f>
        <v>Predominantly Rural</v>
      </c>
      <c r="C890" t="str">
        <f>VLOOKUP($A890,classification!$A$1:$D$339,4,FALSE)</f>
        <v>Shire District</v>
      </c>
      <c r="D890">
        <v>134163</v>
      </c>
      <c r="E890">
        <v>35687</v>
      </c>
      <c r="F890">
        <v>6298</v>
      </c>
      <c r="G890">
        <v>5362</v>
      </c>
      <c r="H890">
        <v>6416</v>
      </c>
      <c r="I890">
        <v>7045</v>
      </c>
      <c r="J890">
        <v>7070</v>
      </c>
      <c r="K890">
        <v>6998</v>
      </c>
      <c r="L890">
        <v>8481</v>
      </c>
      <c r="M890">
        <v>10196</v>
      </c>
      <c r="N890">
        <v>10670</v>
      </c>
      <c r="O890">
        <v>9507</v>
      </c>
      <c r="P890">
        <v>9537</v>
      </c>
      <c r="Q890">
        <v>9914</v>
      </c>
      <c r="R890">
        <v>6629</v>
      </c>
      <c r="S890">
        <v>4574</v>
      </c>
      <c r="T890">
        <v>5033</v>
      </c>
      <c r="X890">
        <f t="shared" si="346"/>
        <v>26.599733160409354</v>
      </c>
      <c r="Y890">
        <f t="shared" si="347"/>
        <v>4.6942897818325466</v>
      </c>
      <c r="Z890">
        <f t="shared" si="348"/>
        <v>3.9966309638275828</v>
      </c>
      <c r="AA890">
        <f t="shared" si="349"/>
        <v>4.7822424960682159</v>
      </c>
      <c r="AB890">
        <f t="shared" si="350"/>
        <v>5.2510751846634314</v>
      </c>
      <c r="AC890">
        <f t="shared" si="351"/>
        <v>5.2697092342896328</v>
      </c>
      <c r="AD890">
        <f t="shared" si="352"/>
        <v>5.2160431713661737</v>
      </c>
      <c r="AE890">
        <f t="shared" si="353"/>
        <v>6.3214149951924155</v>
      </c>
      <c r="AF890">
        <f t="shared" si="354"/>
        <v>7.5997107995498014</v>
      </c>
      <c r="AG890">
        <f t="shared" si="355"/>
        <v>7.9530123804625719</v>
      </c>
      <c r="AH890">
        <f t="shared" si="356"/>
        <v>7.086156391851703</v>
      </c>
      <c r="AI890">
        <f t="shared" si="357"/>
        <v>7.1085172514031436</v>
      </c>
      <c r="AJ890">
        <f t="shared" si="358"/>
        <v>7.3895187197662544</v>
      </c>
      <c r="AK890">
        <f t="shared" si="359"/>
        <v>4.9410045988834481</v>
      </c>
      <c r="AL890">
        <f t="shared" si="360"/>
        <v>3.4092857196097284</v>
      </c>
      <c r="AM890">
        <f t="shared" si="361"/>
        <v>3.751406870746778</v>
      </c>
    </row>
    <row r="891" spans="1:39" x14ac:dyDescent="0.3">
      <c r="A891" t="s">
        <v>427</v>
      </c>
      <c r="B891" t="str">
        <f>VLOOKUP($A891,classification!$A$1:$D$339,2,FALSE)</f>
        <v>Predominantly Rural</v>
      </c>
      <c r="C891" t="str">
        <f>VLOOKUP($A891,classification!$A$1:$D$339,4,FALSE)</f>
        <v>Shire District</v>
      </c>
      <c r="D891">
        <v>68267</v>
      </c>
      <c r="E891">
        <v>18934</v>
      </c>
      <c r="F891">
        <v>3237</v>
      </c>
      <c r="G891">
        <v>2711</v>
      </c>
      <c r="H891">
        <v>3174</v>
      </c>
      <c r="I891">
        <v>3204</v>
      </c>
      <c r="J891">
        <v>3229</v>
      </c>
      <c r="K891">
        <v>3364</v>
      </c>
      <c r="L891">
        <v>4257</v>
      </c>
      <c r="M891">
        <v>5049</v>
      </c>
      <c r="N891">
        <v>5426</v>
      </c>
      <c r="O891">
        <v>5402</v>
      </c>
      <c r="P891">
        <v>5367</v>
      </c>
      <c r="Q891">
        <v>5271</v>
      </c>
      <c r="R891">
        <v>3580</v>
      </c>
      <c r="S891">
        <v>2383</v>
      </c>
      <c r="T891">
        <v>2333</v>
      </c>
      <c r="X891">
        <f t="shared" si="346"/>
        <v>27.735216136639959</v>
      </c>
      <c r="Y891">
        <f t="shared" si="347"/>
        <v>4.7416760660348336</v>
      </c>
      <c r="Z891">
        <f t="shared" si="348"/>
        <v>3.9711720157616419</v>
      </c>
      <c r="AA891">
        <f t="shared" si="349"/>
        <v>4.6493913603937482</v>
      </c>
      <c r="AB891">
        <f t="shared" si="350"/>
        <v>4.6933364583180746</v>
      </c>
      <c r="AC891">
        <f t="shared" si="351"/>
        <v>4.7299573732550133</v>
      </c>
      <c r="AD891">
        <f t="shared" si="352"/>
        <v>4.9277103139144831</v>
      </c>
      <c r="AE891">
        <f t="shared" si="353"/>
        <v>6.2358093954619358</v>
      </c>
      <c r="AF891">
        <f t="shared" si="354"/>
        <v>7.3959599806641565</v>
      </c>
      <c r="AG891">
        <f t="shared" si="355"/>
        <v>7.9482033779131935</v>
      </c>
      <c r="AH891">
        <f t="shared" si="356"/>
        <v>7.9130472995737327</v>
      </c>
      <c r="AI891">
        <f t="shared" si="357"/>
        <v>7.8617780186620179</v>
      </c>
      <c r="AJ891">
        <f t="shared" si="358"/>
        <v>7.7211537053041734</v>
      </c>
      <c r="AK891">
        <f t="shared" si="359"/>
        <v>5.2441150189696337</v>
      </c>
      <c r="AL891">
        <f t="shared" si="360"/>
        <v>3.490705611789005</v>
      </c>
      <c r="AM891">
        <f t="shared" si="361"/>
        <v>3.4174637819151275</v>
      </c>
    </row>
    <row r="892" spans="1:39" x14ac:dyDescent="0.3">
      <c r="A892" t="s">
        <v>428</v>
      </c>
      <c r="B892" t="str">
        <f>VLOOKUP($A892,classification!$A$1:$D$339,2,FALSE)</f>
        <v>Predominantly Rural</v>
      </c>
      <c r="C892" t="str">
        <f>VLOOKUP($A892,classification!$A$1:$D$339,4,FALSE)</f>
        <v>Shire District</v>
      </c>
      <c r="D892">
        <v>55796</v>
      </c>
      <c r="E892">
        <v>15609</v>
      </c>
      <c r="F892">
        <v>2644</v>
      </c>
      <c r="G892">
        <v>2105</v>
      </c>
      <c r="H892">
        <v>2294</v>
      </c>
      <c r="I892">
        <v>2540</v>
      </c>
      <c r="J892">
        <v>2747</v>
      </c>
      <c r="K892">
        <v>2676</v>
      </c>
      <c r="L892">
        <v>3521</v>
      </c>
      <c r="M892">
        <v>4385</v>
      </c>
      <c r="N892">
        <v>4731</v>
      </c>
      <c r="O892">
        <v>4264</v>
      </c>
      <c r="P892">
        <v>4143</v>
      </c>
      <c r="Q892">
        <v>4428</v>
      </c>
      <c r="R892">
        <v>2961</v>
      </c>
      <c r="S892">
        <v>2017</v>
      </c>
      <c r="T892">
        <v>2060</v>
      </c>
      <c r="X892">
        <f t="shared" si="346"/>
        <v>27.975123664778838</v>
      </c>
      <c r="Y892">
        <f t="shared" si="347"/>
        <v>4.7386909455874973</v>
      </c>
      <c r="Z892">
        <f t="shared" si="348"/>
        <v>3.7726718761201519</v>
      </c>
      <c r="AA892">
        <f t="shared" si="349"/>
        <v>4.1114058355437662</v>
      </c>
      <c r="AB892">
        <f t="shared" si="350"/>
        <v>4.5522976557459316</v>
      </c>
      <c r="AC892">
        <f t="shared" si="351"/>
        <v>4.9232919922575098</v>
      </c>
      <c r="AD892">
        <f t="shared" si="352"/>
        <v>4.7960427270772099</v>
      </c>
      <c r="AE892">
        <f t="shared" si="353"/>
        <v>6.3104882070399313</v>
      </c>
      <c r="AF892">
        <f t="shared" si="354"/>
        <v>7.8589863072621693</v>
      </c>
      <c r="AG892">
        <f t="shared" si="355"/>
        <v>8.4791024446196861</v>
      </c>
      <c r="AH892">
        <f t="shared" si="356"/>
        <v>7.6421248835041942</v>
      </c>
      <c r="AI892">
        <f t="shared" si="357"/>
        <v>7.4252634597462182</v>
      </c>
      <c r="AJ892">
        <f t="shared" si="358"/>
        <v>7.9360527636389708</v>
      </c>
      <c r="AK892">
        <f t="shared" si="359"/>
        <v>5.3068320309699617</v>
      </c>
      <c r="AL892">
        <f t="shared" si="360"/>
        <v>3.6149544770234425</v>
      </c>
      <c r="AM892">
        <f t="shared" si="361"/>
        <v>3.6920209334002436</v>
      </c>
    </row>
    <row r="893" spans="1:39" x14ac:dyDescent="0.3">
      <c r="A893" t="s">
        <v>429</v>
      </c>
      <c r="B893" t="str">
        <f>VLOOKUP($A893,classification!$A$1:$D$339,2,FALSE)</f>
        <v>Predominantly Urban</v>
      </c>
      <c r="C893" t="str">
        <f>VLOOKUP($A893,classification!$A$1:$D$339,4,FALSE)</f>
        <v>Shire District</v>
      </c>
      <c r="D893">
        <v>116306</v>
      </c>
      <c r="E893">
        <v>22910</v>
      </c>
      <c r="F893">
        <v>6894</v>
      </c>
      <c r="G893">
        <v>7788</v>
      </c>
      <c r="H893">
        <v>7463</v>
      </c>
      <c r="I893">
        <v>7767</v>
      </c>
      <c r="J893">
        <v>7969</v>
      </c>
      <c r="K893">
        <v>6961</v>
      </c>
      <c r="L893">
        <v>7392</v>
      </c>
      <c r="M893">
        <v>7948</v>
      </c>
      <c r="N893">
        <v>7671</v>
      </c>
      <c r="O893">
        <v>6275</v>
      </c>
      <c r="P893">
        <v>5843</v>
      </c>
      <c r="Q893">
        <v>5890</v>
      </c>
      <c r="R893">
        <v>4203</v>
      </c>
      <c r="S893">
        <v>3383</v>
      </c>
      <c r="T893">
        <v>3591</v>
      </c>
      <c r="X893">
        <f t="shared" si="346"/>
        <v>19.698037934414391</v>
      </c>
      <c r="Y893">
        <f t="shared" si="347"/>
        <v>5.9274671985968048</v>
      </c>
      <c r="Z893">
        <f t="shared" si="348"/>
        <v>6.6961291764827262</v>
      </c>
      <c r="AA893">
        <f t="shared" si="349"/>
        <v>6.4166938936942204</v>
      </c>
      <c r="AB893">
        <f t="shared" si="350"/>
        <v>6.6780733582102387</v>
      </c>
      <c r="AC893">
        <f t="shared" si="351"/>
        <v>6.8517531339741717</v>
      </c>
      <c r="AD893">
        <f t="shared" si="352"/>
        <v>5.9850738568947435</v>
      </c>
      <c r="AE893">
        <f t="shared" si="353"/>
        <v>6.3556480319158082</v>
      </c>
      <c r="AF893">
        <f t="shared" si="354"/>
        <v>6.8336973157016834</v>
      </c>
      <c r="AG893">
        <f t="shared" si="355"/>
        <v>6.5955324746788646</v>
      </c>
      <c r="AH893">
        <f t="shared" si="356"/>
        <v>5.3952504599934654</v>
      </c>
      <c r="AI893">
        <f t="shared" si="357"/>
        <v>5.0238164841022819</v>
      </c>
      <c r="AJ893">
        <f t="shared" si="358"/>
        <v>5.0642271249978501</v>
      </c>
      <c r="AK893">
        <f t="shared" si="359"/>
        <v>3.6137430571079738</v>
      </c>
      <c r="AL893">
        <f t="shared" si="360"/>
        <v>2.9087063436108198</v>
      </c>
      <c r="AM893">
        <f t="shared" si="361"/>
        <v>3.0875449245954636</v>
      </c>
    </row>
    <row r="894" spans="1:39" x14ac:dyDescent="0.3">
      <c r="A894" t="s">
        <v>430</v>
      </c>
      <c r="B894" t="str">
        <f>VLOOKUP($A894,classification!$A$1:$D$339,2,FALSE)</f>
        <v>Predominantly Rural</v>
      </c>
      <c r="C894" t="str">
        <f>VLOOKUP($A894,classification!$A$1:$D$339,4,FALSE)</f>
        <v>Shire District</v>
      </c>
      <c r="D894">
        <v>89862</v>
      </c>
      <c r="E894">
        <v>23231</v>
      </c>
      <c r="F894">
        <v>4385</v>
      </c>
      <c r="G894">
        <v>4095</v>
      </c>
      <c r="H894">
        <v>3834</v>
      </c>
      <c r="I894">
        <v>4092</v>
      </c>
      <c r="J894">
        <v>4602</v>
      </c>
      <c r="K894">
        <v>4953</v>
      </c>
      <c r="L894">
        <v>6296</v>
      </c>
      <c r="M894">
        <v>7196</v>
      </c>
      <c r="N894">
        <v>7031</v>
      </c>
      <c r="O894">
        <v>6257</v>
      </c>
      <c r="P894">
        <v>6090</v>
      </c>
      <c r="Q894">
        <v>6181</v>
      </c>
      <c r="R894">
        <v>4524</v>
      </c>
      <c r="S894">
        <v>3209</v>
      </c>
      <c r="T894">
        <v>3227</v>
      </c>
      <c r="X894">
        <f t="shared" si="346"/>
        <v>25.851861743562353</v>
      </c>
      <c r="Y894">
        <f t="shared" si="347"/>
        <v>4.8797044356902806</v>
      </c>
      <c r="Z894">
        <f t="shared" si="348"/>
        <v>4.5569873806503303</v>
      </c>
      <c r="AA894">
        <f t="shared" si="349"/>
        <v>4.2665420311143754</v>
      </c>
      <c r="AB894">
        <f t="shared" si="350"/>
        <v>4.5536489283568136</v>
      </c>
      <c r="AC894">
        <f t="shared" si="351"/>
        <v>5.1211858182546575</v>
      </c>
      <c r="AD894">
        <f t="shared" si="352"/>
        <v>5.5117847365961143</v>
      </c>
      <c r="AE894">
        <f t="shared" si="353"/>
        <v>7.0062985466604353</v>
      </c>
      <c r="AF894">
        <f t="shared" si="354"/>
        <v>8.0078342347154532</v>
      </c>
      <c r="AG894">
        <f t="shared" si="355"/>
        <v>7.8242193585720328</v>
      </c>
      <c r="AH894">
        <f t="shared" si="356"/>
        <v>6.9628986668447173</v>
      </c>
      <c r="AI894">
        <f t="shared" si="357"/>
        <v>6.7770581558389527</v>
      </c>
      <c r="AJ894">
        <f t="shared" si="358"/>
        <v>6.8783245420756272</v>
      </c>
      <c r="AK894">
        <f t="shared" si="359"/>
        <v>5.0343860586232223</v>
      </c>
      <c r="AL894">
        <f t="shared" si="360"/>
        <v>3.5710311366317242</v>
      </c>
      <c r="AM894">
        <f t="shared" si="361"/>
        <v>3.5910618503928244</v>
      </c>
    </row>
    <row r="895" spans="1:39" x14ac:dyDescent="0.3">
      <c r="A895" t="s">
        <v>431</v>
      </c>
      <c r="B895" t="str">
        <f>VLOOKUP($A895,classification!$A$1:$D$339,2,FALSE)</f>
        <v>Predominantly Rural</v>
      </c>
      <c r="C895" t="str">
        <f>VLOOKUP($A895,classification!$A$1:$D$339,4,FALSE)</f>
        <v>Shire District</v>
      </c>
      <c r="D895">
        <v>86791</v>
      </c>
      <c r="E895">
        <v>21454</v>
      </c>
      <c r="F895">
        <v>5021</v>
      </c>
      <c r="G895">
        <v>4398</v>
      </c>
      <c r="H895">
        <v>4317</v>
      </c>
      <c r="I895">
        <v>4133</v>
      </c>
      <c r="J895">
        <v>4200</v>
      </c>
      <c r="K895">
        <v>4309</v>
      </c>
      <c r="L895">
        <v>5811</v>
      </c>
      <c r="M895">
        <v>6980</v>
      </c>
      <c r="N895">
        <v>6740</v>
      </c>
      <c r="O895">
        <v>6045</v>
      </c>
      <c r="P895">
        <v>6042</v>
      </c>
      <c r="Q895">
        <v>5932</v>
      </c>
      <c r="R895">
        <v>4162</v>
      </c>
      <c r="S895">
        <v>2811</v>
      </c>
      <c r="T895">
        <v>2507</v>
      </c>
      <c r="X895">
        <f t="shared" si="346"/>
        <v>24.71915290755954</v>
      </c>
      <c r="Y895">
        <f t="shared" si="347"/>
        <v>5.7851620559735455</v>
      </c>
      <c r="Z895">
        <f t="shared" si="348"/>
        <v>5.0673456925257225</v>
      </c>
      <c r="AA895">
        <f t="shared" si="349"/>
        <v>4.9740180433455086</v>
      </c>
      <c r="AB895">
        <f t="shared" si="350"/>
        <v>4.7620144945904528</v>
      </c>
      <c r="AC895">
        <f t="shared" si="351"/>
        <v>4.839211438974087</v>
      </c>
      <c r="AD895">
        <f t="shared" si="352"/>
        <v>4.9648004977474622</v>
      </c>
      <c r="AE895">
        <f t="shared" si="353"/>
        <v>6.6953946837805765</v>
      </c>
      <c r="AF895">
        <f t="shared" si="354"/>
        <v>8.0423085342950298</v>
      </c>
      <c r="AG895">
        <f t="shared" si="355"/>
        <v>7.7657821663536541</v>
      </c>
      <c r="AH895">
        <f t="shared" si="356"/>
        <v>6.9650078925234187</v>
      </c>
      <c r="AI895">
        <f t="shared" si="357"/>
        <v>6.9615513129241515</v>
      </c>
      <c r="AJ895">
        <f t="shared" si="358"/>
        <v>6.8348100609510203</v>
      </c>
      <c r="AK895">
        <f t="shared" si="359"/>
        <v>4.7954280973833692</v>
      </c>
      <c r="AL895">
        <f t="shared" si="360"/>
        <v>3.2388150845133712</v>
      </c>
      <c r="AM895">
        <f t="shared" si="361"/>
        <v>2.8885483517876276</v>
      </c>
    </row>
    <row r="896" spans="1:39" x14ac:dyDescent="0.3">
      <c r="A896" t="s">
        <v>432</v>
      </c>
      <c r="B896" t="str">
        <f>VLOOKUP($A896,classification!$A$1:$D$339,2,FALSE)</f>
        <v>Predominantly Urban</v>
      </c>
      <c r="C896" t="str">
        <f>VLOOKUP($A896,classification!$A$1:$D$339,4,FALSE)</f>
        <v>Shire District</v>
      </c>
      <c r="D896">
        <v>129128</v>
      </c>
      <c r="E896">
        <v>21824</v>
      </c>
      <c r="F896">
        <v>7227</v>
      </c>
      <c r="G896">
        <v>7874</v>
      </c>
      <c r="H896">
        <v>8241</v>
      </c>
      <c r="I896">
        <v>9150</v>
      </c>
      <c r="J896">
        <v>8947</v>
      </c>
      <c r="K896">
        <v>7779</v>
      </c>
      <c r="L896">
        <v>8634</v>
      </c>
      <c r="M896">
        <v>9298</v>
      </c>
      <c r="N896">
        <v>8571</v>
      </c>
      <c r="O896">
        <v>7048</v>
      </c>
      <c r="P896">
        <v>5930</v>
      </c>
      <c r="Q896">
        <v>5771</v>
      </c>
      <c r="R896">
        <v>4192</v>
      </c>
      <c r="S896">
        <v>2992</v>
      </c>
      <c r="T896">
        <v>2939</v>
      </c>
      <c r="X896">
        <f t="shared" si="346"/>
        <v>16.901059413914876</v>
      </c>
      <c r="Y896">
        <f t="shared" si="347"/>
        <v>5.5967721950312868</v>
      </c>
      <c r="Z896">
        <f t="shared" si="348"/>
        <v>6.0978254135431511</v>
      </c>
      <c r="AA896">
        <f t="shared" si="349"/>
        <v>6.3820395266712096</v>
      </c>
      <c r="AB896">
        <f t="shared" si="350"/>
        <v>7.0859921937922064</v>
      </c>
      <c r="AC896">
        <f t="shared" si="351"/>
        <v>6.9287838423889472</v>
      </c>
      <c r="AD896">
        <f t="shared" si="352"/>
        <v>6.0242550027879309</v>
      </c>
      <c r="AE896">
        <f t="shared" si="353"/>
        <v>6.6863886995849082</v>
      </c>
      <c r="AF896">
        <f t="shared" si="354"/>
        <v>7.2006071494950747</v>
      </c>
      <c r="AG896">
        <f t="shared" si="355"/>
        <v>6.6375999008735516</v>
      </c>
      <c r="AH896">
        <f t="shared" si="356"/>
        <v>5.4581500526609252</v>
      </c>
      <c r="AI896">
        <f t="shared" si="357"/>
        <v>4.592342481878446</v>
      </c>
      <c r="AJ896">
        <f t="shared" si="358"/>
        <v>4.4692088470354996</v>
      </c>
      <c r="AK896">
        <f t="shared" si="359"/>
        <v>3.2463911777461125</v>
      </c>
      <c r="AL896">
        <f t="shared" si="360"/>
        <v>2.3170807261012327</v>
      </c>
      <c r="AM896">
        <f t="shared" si="361"/>
        <v>2.2760361811535841</v>
      </c>
    </row>
    <row r="897" spans="1:39" x14ac:dyDescent="0.3">
      <c r="A897" t="s">
        <v>433</v>
      </c>
      <c r="B897" t="str">
        <f>VLOOKUP($A897,classification!$A$1:$D$339,2,FALSE)</f>
        <v>Urban with Significant Rural</v>
      </c>
      <c r="C897" t="str">
        <f>VLOOKUP($A897,classification!$A$1:$D$339,4,FALSE)</f>
        <v>Shire District</v>
      </c>
      <c r="D897">
        <v>119964</v>
      </c>
      <c r="E897">
        <v>27112</v>
      </c>
      <c r="F897">
        <v>6445</v>
      </c>
      <c r="G897">
        <v>5154</v>
      </c>
      <c r="H897">
        <v>5750</v>
      </c>
      <c r="I897">
        <v>5957</v>
      </c>
      <c r="J897">
        <v>6627</v>
      </c>
      <c r="K897">
        <v>7206</v>
      </c>
      <c r="L897">
        <v>9052</v>
      </c>
      <c r="M897">
        <v>9466</v>
      </c>
      <c r="N897">
        <v>9196</v>
      </c>
      <c r="O897">
        <v>7976</v>
      </c>
      <c r="P897">
        <v>7456</v>
      </c>
      <c r="Q897">
        <v>7432</v>
      </c>
      <c r="R897">
        <v>5166</v>
      </c>
      <c r="S897">
        <v>3731</v>
      </c>
      <c r="T897">
        <v>3327</v>
      </c>
      <c r="X897">
        <f t="shared" si="346"/>
        <v>22.600113367343535</v>
      </c>
      <c r="Y897">
        <f t="shared" si="347"/>
        <v>5.3724450668533894</v>
      </c>
      <c r="Z897">
        <f t="shared" si="348"/>
        <v>4.2962888866659998</v>
      </c>
      <c r="AA897">
        <f t="shared" si="349"/>
        <v>4.7931045980460807</v>
      </c>
      <c r="AB897">
        <f t="shared" si="350"/>
        <v>4.9656563635757394</v>
      </c>
      <c r="AC897">
        <f t="shared" si="351"/>
        <v>5.524157247174152</v>
      </c>
      <c r="AD897">
        <f t="shared" si="352"/>
        <v>6.0068020406121834</v>
      </c>
      <c r="AE897">
        <f t="shared" si="353"/>
        <v>7.5455970124370646</v>
      </c>
      <c r="AF897">
        <f t="shared" si="354"/>
        <v>7.8907005434963819</v>
      </c>
      <c r="AG897">
        <f t="shared" si="355"/>
        <v>7.6656330232403054</v>
      </c>
      <c r="AH897">
        <f t="shared" si="356"/>
        <v>6.6486612650461803</v>
      </c>
      <c r="AI897">
        <f t="shared" si="357"/>
        <v>6.215197892701144</v>
      </c>
      <c r="AJ897">
        <f t="shared" si="358"/>
        <v>6.1951918909006034</v>
      </c>
      <c r="AK897">
        <f t="shared" si="359"/>
        <v>4.3062918875662701</v>
      </c>
      <c r="AL897">
        <f t="shared" si="360"/>
        <v>3.1100996965756393</v>
      </c>
      <c r="AM897">
        <f t="shared" si="361"/>
        <v>2.77333199959988</v>
      </c>
    </row>
    <row r="898" spans="1:39" x14ac:dyDescent="0.3">
      <c r="A898" t="s">
        <v>434</v>
      </c>
      <c r="B898" t="str">
        <f>VLOOKUP($A898,classification!$A$1:$D$339,2,FALSE)</f>
        <v>Predominantly Rural</v>
      </c>
      <c r="C898" t="str">
        <f>VLOOKUP($A898,classification!$A$1:$D$339,4,FALSE)</f>
        <v>Shire District</v>
      </c>
      <c r="D898">
        <v>95019</v>
      </c>
      <c r="E898">
        <v>20979</v>
      </c>
      <c r="F898">
        <v>4581</v>
      </c>
      <c r="G898">
        <v>4056</v>
      </c>
      <c r="H898">
        <v>5200</v>
      </c>
      <c r="I898">
        <v>5760</v>
      </c>
      <c r="J898">
        <v>6016</v>
      </c>
      <c r="K898">
        <v>5598</v>
      </c>
      <c r="L898">
        <v>6325</v>
      </c>
      <c r="M898">
        <v>7079</v>
      </c>
      <c r="N898">
        <v>6712</v>
      </c>
      <c r="O898">
        <v>5859</v>
      </c>
      <c r="P898">
        <v>5624</v>
      </c>
      <c r="Q898">
        <v>5609</v>
      </c>
      <c r="R898">
        <v>4074</v>
      </c>
      <c r="S898">
        <v>2931</v>
      </c>
      <c r="T898">
        <v>2741</v>
      </c>
      <c r="X898">
        <f t="shared" si="346"/>
        <v>22.078742146307579</v>
      </c>
      <c r="Y898">
        <f t="shared" si="347"/>
        <v>4.8211410349509043</v>
      </c>
      <c r="Z898">
        <f t="shared" si="348"/>
        <v>4.2686199602184827</v>
      </c>
      <c r="AA898">
        <f t="shared" si="349"/>
        <v>5.4725896925877979</v>
      </c>
      <c r="AB898">
        <f t="shared" si="350"/>
        <v>6.0619455056357152</v>
      </c>
      <c r="AC898">
        <f t="shared" si="351"/>
        <v>6.331365305886191</v>
      </c>
      <c r="AD898">
        <f t="shared" si="352"/>
        <v>5.8914532882897106</v>
      </c>
      <c r="AE898">
        <f t="shared" si="353"/>
        <v>6.656563424157274</v>
      </c>
      <c r="AF898">
        <f t="shared" si="354"/>
        <v>7.4500889295825043</v>
      </c>
      <c r="AG898">
        <f t="shared" si="355"/>
        <v>7.0638503878171734</v>
      </c>
      <c r="AH898">
        <f t="shared" si="356"/>
        <v>6.1661351940138287</v>
      </c>
      <c r="AI898">
        <f t="shared" si="357"/>
        <v>5.9188162367526491</v>
      </c>
      <c r="AJ898">
        <f t="shared" si="358"/>
        <v>5.9030299203317229</v>
      </c>
      <c r="AK898">
        <f t="shared" si="359"/>
        <v>4.2875635399235943</v>
      </c>
      <c r="AL898">
        <f t="shared" si="360"/>
        <v>3.0846462286490071</v>
      </c>
      <c r="AM898">
        <f t="shared" si="361"/>
        <v>2.8846862206506065</v>
      </c>
    </row>
    <row r="899" spans="1:39" x14ac:dyDescent="0.3">
      <c r="A899" t="s">
        <v>435</v>
      </c>
      <c r="B899" t="str">
        <f>VLOOKUP($A899,classification!$A$1:$D$339,2,FALSE)</f>
        <v>Predominantly Rural</v>
      </c>
      <c r="C899" t="str">
        <f>VLOOKUP($A899,classification!$A$1:$D$339,4,FALSE)</f>
        <v>Shire District</v>
      </c>
      <c r="D899">
        <v>115587</v>
      </c>
      <c r="E899">
        <v>27200</v>
      </c>
      <c r="F899">
        <v>6577</v>
      </c>
      <c r="G899">
        <v>5025</v>
      </c>
      <c r="H899">
        <v>5476</v>
      </c>
      <c r="I899">
        <v>5972</v>
      </c>
      <c r="J899">
        <v>6131</v>
      </c>
      <c r="K899">
        <v>6203</v>
      </c>
      <c r="L899">
        <v>8003</v>
      </c>
      <c r="M899">
        <v>9127</v>
      </c>
      <c r="N899">
        <v>8744</v>
      </c>
      <c r="O899">
        <v>7712</v>
      </c>
      <c r="P899">
        <v>7436</v>
      </c>
      <c r="Q899">
        <v>7395</v>
      </c>
      <c r="R899">
        <v>5065</v>
      </c>
      <c r="S899">
        <v>3597</v>
      </c>
      <c r="T899">
        <v>3707</v>
      </c>
      <c r="X899">
        <f t="shared" si="346"/>
        <v>23.532058103419935</v>
      </c>
      <c r="Y899">
        <f t="shared" si="347"/>
        <v>5.6900862553747391</v>
      </c>
      <c r="Z899">
        <f t="shared" si="348"/>
        <v>4.3473747047678373</v>
      </c>
      <c r="AA899">
        <f t="shared" si="349"/>
        <v>4.7375569917032196</v>
      </c>
      <c r="AB899">
        <f t="shared" si="350"/>
        <v>5.1666709924126417</v>
      </c>
      <c r="AC899">
        <f t="shared" si="351"/>
        <v>5.3042297144142507</v>
      </c>
      <c r="AD899">
        <f t="shared" si="352"/>
        <v>5.3665204564527151</v>
      </c>
      <c r="AE899">
        <f t="shared" si="353"/>
        <v>6.9237890074143289</v>
      </c>
      <c r="AF899">
        <f t="shared" si="354"/>
        <v>7.8962167025703582</v>
      </c>
      <c r="AG899">
        <f t="shared" si="355"/>
        <v>7.5648645608935263</v>
      </c>
      <c r="AH899">
        <f t="shared" si="356"/>
        <v>6.6720305916755347</v>
      </c>
      <c r="AI899">
        <f t="shared" si="357"/>
        <v>6.4332494138614207</v>
      </c>
      <c r="AJ899">
        <f t="shared" si="358"/>
        <v>6.3977782968672949</v>
      </c>
      <c r="AK899">
        <f t="shared" si="359"/>
        <v>4.3819806725669839</v>
      </c>
      <c r="AL899">
        <f t="shared" si="360"/>
        <v>3.1119416543382905</v>
      </c>
      <c r="AM899">
        <f t="shared" si="361"/>
        <v>3.207108065785945</v>
      </c>
    </row>
    <row r="900" spans="1:39" x14ac:dyDescent="0.3">
      <c r="A900" t="s">
        <v>436</v>
      </c>
      <c r="B900" t="str">
        <f>VLOOKUP($A900,classification!$A$1:$D$339,2,FALSE)</f>
        <v>Predominantly Rural</v>
      </c>
      <c r="C900" t="str">
        <f>VLOOKUP($A900,classification!$A$1:$D$339,4,FALSE)</f>
        <v>Shire District</v>
      </c>
      <c r="D900">
        <v>123178</v>
      </c>
      <c r="E900">
        <v>29473</v>
      </c>
      <c r="F900">
        <v>6458</v>
      </c>
      <c r="G900">
        <v>5744</v>
      </c>
      <c r="H900">
        <v>6403</v>
      </c>
      <c r="I900">
        <v>6688</v>
      </c>
      <c r="J900">
        <v>6590</v>
      </c>
      <c r="K900">
        <v>6286</v>
      </c>
      <c r="L900">
        <v>8023</v>
      </c>
      <c r="M900">
        <v>9446</v>
      </c>
      <c r="N900">
        <v>9279</v>
      </c>
      <c r="O900">
        <v>8106</v>
      </c>
      <c r="P900">
        <v>7954</v>
      </c>
      <c r="Q900">
        <v>8071</v>
      </c>
      <c r="R900">
        <v>5576</v>
      </c>
      <c r="S900">
        <v>3878</v>
      </c>
      <c r="T900">
        <v>3994</v>
      </c>
      <c r="X900">
        <f t="shared" si="346"/>
        <v>23.927162317946387</v>
      </c>
      <c r="Y900">
        <f t="shared" si="347"/>
        <v>5.2428193346214425</v>
      </c>
      <c r="Z900">
        <f t="shared" si="348"/>
        <v>4.6631703713325434</v>
      </c>
      <c r="AA900">
        <f t="shared" si="349"/>
        <v>5.1981685041159951</v>
      </c>
      <c r="AB900">
        <f t="shared" si="350"/>
        <v>5.4295409894624038</v>
      </c>
      <c r="AC900">
        <f t="shared" si="351"/>
        <v>5.3499813278345156</v>
      </c>
      <c r="AD900">
        <f t="shared" si="352"/>
        <v>5.1031840101316792</v>
      </c>
      <c r="AE900">
        <f t="shared" si="353"/>
        <v>6.5133384208219001</v>
      </c>
      <c r="AF900">
        <f t="shared" si="354"/>
        <v>7.6685771809901118</v>
      </c>
      <c r="AG900">
        <f t="shared" si="355"/>
        <v>7.5330010229099349</v>
      </c>
      <c r="AH900">
        <f t="shared" si="356"/>
        <v>6.58072058322103</v>
      </c>
      <c r="AI900">
        <f t="shared" si="357"/>
        <v>6.4573219243696114</v>
      </c>
      <c r="AJ900">
        <f t="shared" si="358"/>
        <v>6.5523064183539272</v>
      </c>
      <c r="AK900">
        <f t="shared" si="359"/>
        <v>4.5267823799704496</v>
      </c>
      <c r="AL900">
        <f t="shared" si="360"/>
        <v>3.1482894672750006</v>
      </c>
      <c r="AM900">
        <f t="shared" si="361"/>
        <v>3.2424621279773986</v>
      </c>
    </row>
    <row r="901" spans="1:39" x14ac:dyDescent="0.3">
      <c r="A901" t="s">
        <v>437</v>
      </c>
      <c r="B901" t="str">
        <f>VLOOKUP($A901,classification!$A$1:$D$339,2,FALSE)</f>
        <v>Predominantly Rural</v>
      </c>
      <c r="C901" t="str">
        <f>VLOOKUP($A901,classification!$A$1:$D$339,4,FALSE)</f>
        <v>Shire District</v>
      </c>
      <c r="D901">
        <v>168345</v>
      </c>
      <c r="E901">
        <v>43102</v>
      </c>
      <c r="F901">
        <v>8411</v>
      </c>
      <c r="G901">
        <v>7303</v>
      </c>
      <c r="H901">
        <v>8515</v>
      </c>
      <c r="I901">
        <v>9323</v>
      </c>
      <c r="J901">
        <v>8675</v>
      </c>
      <c r="K901">
        <v>8721</v>
      </c>
      <c r="L901">
        <v>10614</v>
      </c>
      <c r="M901">
        <v>12238</v>
      </c>
      <c r="N901">
        <v>12344</v>
      </c>
      <c r="O901">
        <v>11258</v>
      </c>
      <c r="P901">
        <v>11558</v>
      </c>
      <c r="Q901">
        <v>11699</v>
      </c>
      <c r="R901">
        <v>8309</v>
      </c>
      <c r="S901">
        <v>5721</v>
      </c>
      <c r="T901">
        <v>5815</v>
      </c>
      <c r="X901">
        <f t="shared" si="346"/>
        <v>25.603374023582525</v>
      </c>
      <c r="Y901">
        <f t="shared" si="347"/>
        <v>4.9962873860227512</v>
      </c>
      <c r="Z901">
        <f t="shared" si="348"/>
        <v>4.3381151801360298</v>
      </c>
      <c r="AA901">
        <f t="shared" si="349"/>
        <v>5.0580652826041756</v>
      </c>
      <c r="AB901">
        <f t="shared" si="350"/>
        <v>5.5380320175829398</v>
      </c>
      <c r="AC901">
        <f t="shared" si="351"/>
        <v>5.1531082004217525</v>
      </c>
      <c r="AD901">
        <f t="shared" si="352"/>
        <v>5.1804330392943063</v>
      </c>
      <c r="AE901">
        <f t="shared" si="353"/>
        <v>6.3049095607235142</v>
      </c>
      <c r="AF901">
        <f t="shared" si="354"/>
        <v>7.2695951765719204</v>
      </c>
      <c r="AG901">
        <f t="shared" si="355"/>
        <v>7.3325611096260657</v>
      </c>
      <c r="AH901">
        <f t="shared" si="356"/>
        <v>6.6874573049392616</v>
      </c>
      <c r="AI901">
        <f t="shared" si="357"/>
        <v>6.8656627758472188</v>
      </c>
      <c r="AJ901">
        <f t="shared" si="358"/>
        <v>6.9494193471739578</v>
      </c>
      <c r="AK901">
        <f t="shared" si="359"/>
        <v>4.9356975259140459</v>
      </c>
      <c r="AL901">
        <f t="shared" si="360"/>
        <v>3.3983783302147375</v>
      </c>
      <c r="AM901">
        <f t="shared" si="361"/>
        <v>3.454216044432564</v>
      </c>
    </row>
    <row r="902" spans="1:39" x14ac:dyDescent="0.3">
      <c r="A902" t="s">
        <v>438</v>
      </c>
      <c r="B902" t="str">
        <f>VLOOKUP($A902,classification!$A$1:$D$339,2,FALSE)</f>
        <v>Predominantly Rural</v>
      </c>
      <c r="C902" t="str">
        <f>VLOOKUP($A902,classification!$A$1:$D$339,4,FALSE)</f>
        <v>Shire District</v>
      </c>
      <c r="D902">
        <v>155115</v>
      </c>
      <c r="E902">
        <v>40138</v>
      </c>
      <c r="F902">
        <v>7597</v>
      </c>
      <c r="G902">
        <v>6956</v>
      </c>
      <c r="H902">
        <v>8158</v>
      </c>
      <c r="I902">
        <v>8478</v>
      </c>
      <c r="J902">
        <v>8302</v>
      </c>
      <c r="K902">
        <v>7837</v>
      </c>
      <c r="L902">
        <v>9761</v>
      </c>
      <c r="M902">
        <v>11152</v>
      </c>
      <c r="N902">
        <v>11353</v>
      </c>
      <c r="O902">
        <v>10473</v>
      </c>
      <c r="P902">
        <v>10573</v>
      </c>
      <c r="Q902">
        <v>10518</v>
      </c>
      <c r="R902">
        <v>7470</v>
      </c>
      <c r="S902">
        <v>5470</v>
      </c>
      <c r="T902">
        <v>6107</v>
      </c>
      <c r="X902">
        <f t="shared" si="346"/>
        <v>25.876285336685683</v>
      </c>
      <c r="Y902">
        <f t="shared" si="347"/>
        <v>4.8976565773780747</v>
      </c>
      <c r="Z902">
        <f t="shared" si="348"/>
        <v>4.4844147890274959</v>
      </c>
      <c r="AA902">
        <f t="shared" si="349"/>
        <v>5.259323727556974</v>
      </c>
      <c r="AB902">
        <f t="shared" si="350"/>
        <v>5.4656222802436902</v>
      </c>
      <c r="AC902">
        <f t="shared" si="351"/>
        <v>5.3521580762659964</v>
      </c>
      <c r="AD902">
        <f t="shared" si="352"/>
        <v>5.0523804918931114</v>
      </c>
      <c r="AE902">
        <f t="shared" si="353"/>
        <v>6.2927505399219932</v>
      </c>
      <c r="AF902">
        <f t="shared" si="354"/>
        <v>7.1895045611320629</v>
      </c>
      <c r="AG902">
        <f t="shared" si="355"/>
        <v>7.3190858395384071</v>
      </c>
      <c r="AH902">
        <f t="shared" si="356"/>
        <v>6.7517648196499369</v>
      </c>
      <c r="AI902">
        <f t="shared" si="357"/>
        <v>6.8162331173645363</v>
      </c>
      <c r="AJ902">
        <f t="shared" si="358"/>
        <v>6.7807755536215062</v>
      </c>
      <c r="AK902">
        <f t="shared" si="359"/>
        <v>4.8157818392805334</v>
      </c>
      <c r="AL902">
        <f t="shared" si="360"/>
        <v>3.5264158849885567</v>
      </c>
      <c r="AM902">
        <f t="shared" si="361"/>
        <v>3.9370789414305514</v>
      </c>
    </row>
    <row r="903" spans="1:39" x14ac:dyDescent="0.3">
      <c r="A903" t="s">
        <v>35</v>
      </c>
      <c r="B903" t="str">
        <f>VLOOKUP($A903,classification!$A$1:$D$339,2,FALSE)</f>
        <v>Predominantly Urban</v>
      </c>
      <c r="C903" t="str">
        <f>VLOOKUP($A903,classification!$A$1:$D$339,4,FALSE)</f>
        <v>Unitary Authority</v>
      </c>
      <c r="D903">
        <v>106803</v>
      </c>
      <c r="E903">
        <v>21937</v>
      </c>
      <c r="F903">
        <v>5606</v>
      </c>
      <c r="G903">
        <v>5402</v>
      </c>
      <c r="H903">
        <v>6282</v>
      </c>
      <c r="I903">
        <v>6588</v>
      </c>
      <c r="J903">
        <v>6591</v>
      </c>
      <c r="K903">
        <v>6315</v>
      </c>
      <c r="L903">
        <v>7264</v>
      </c>
      <c r="M903">
        <v>7822</v>
      </c>
      <c r="N903">
        <v>7507</v>
      </c>
      <c r="O903">
        <v>6602</v>
      </c>
      <c r="P903">
        <v>5863</v>
      </c>
      <c r="Q903">
        <v>5931</v>
      </c>
      <c r="R903">
        <v>3980</v>
      </c>
      <c r="S903">
        <v>3257</v>
      </c>
      <c r="T903">
        <v>2906</v>
      </c>
      <c r="X903">
        <f t="shared" si="346"/>
        <v>20.53968521483479</v>
      </c>
      <c r="Y903">
        <f t="shared" si="347"/>
        <v>5.2489162289448794</v>
      </c>
      <c r="Z903">
        <f t="shared" si="348"/>
        <v>5.0579103583232676</v>
      </c>
      <c r="AA903">
        <f t="shared" si="349"/>
        <v>5.8818572512008087</v>
      </c>
      <c r="AB903">
        <f t="shared" si="350"/>
        <v>6.1683660571332268</v>
      </c>
      <c r="AC903">
        <f t="shared" si="351"/>
        <v>6.1711749669953093</v>
      </c>
      <c r="AD903">
        <f t="shared" si="352"/>
        <v>5.912755259683717</v>
      </c>
      <c r="AE903">
        <f t="shared" si="353"/>
        <v>6.8013070793891561</v>
      </c>
      <c r="AF903">
        <f t="shared" si="354"/>
        <v>7.3237643137365058</v>
      </c>
      <c r="AG903">
        <f t="shared" si="355"/>
        <v>7.0288287782178402</v>
      </c>
      <c r="AH903">
        <f t="shared" si="356"/>
        <v>6.1814743031562784</v>
      </c>
      <c r="AI903">
        <f t="shared" si="357"/>
        <v>5.489546173796616</v>
      </c>
      <c r="AJ903">
        <f t="shared" si="358"/>
        <v>5.5532147973371533</v>
      </c>
      <c r="AK903">
        <f t="shared" si="359"/>
        <v>3.726487083696151</v>
      </c>
      <c r="AL903">
        <f t="shared" si="360"/>
        <v>3.0495398069342623</v>
      </c>
      <c r="AM903">
        <f t="shared" si="361"/>
        <v>2.7208973530706064</v>
      </c>
    </row>
    <row r="904" spans="1:39" x14ac:dyDescent="0.3">
      <c r="A904" t="s">
        <v>36</v>
      </c>
      <c r="B904" t="str">
        <f>VLOOKUP($A904,classification!$A$1:$D$339,2,FALSE)</f>
        <v>Predominantly Rural</v>
      </c>
      <c r="C904" t="str">
        <f>VLOOKUP($A904,classification!$A$1:$D$339,4,FALSE)</f>
        <v>Unitary Authority</v>
      </c>
      <c r="D904">
        <v>530094</v>
      </c>
      <c r="E904">
        <v>110452</v>
      </c>
      <c r="F904">
        <v>28945</v>
      </c>
      <c r="G904">
        <v>36488</v>
      </c>
      <c r="H904">
        <v>33827</v>
      </c>
      <c r="I904">
        <v>30332</v>
      </c>
      <c r="J904">
        <v>30824</v>
      </c>
      <c r="K904">
        <v>27739</v>
      </c>
      <c r="L904">
        <v>33833</v>
      </c>
      <c r="M904">
        <v>39185</v>
      </c>
      <c r="N904">
        <v>38226</v>
      </c>
      <c r="O904">
        <v>34415</v>
      </c>
      <c r="P904">
        <v>31138</v>
      </c>
      <c r="Q904">
        <v>30760</v>
      </c>
      <c r="R904">
        <v>20805</v>
      </c>
      <c r="S904">
        <v>15074</v>
      </c>
      <c r="T904">
        <v>12675</v>
      </c>
      <c r="X904">
        <f t="shared" si="346"/>
        <v>20.836304504484112</v>
      </c>
      <c r="Y904">
        <f t="shared" si="347"/>
        <v>5.4603523148724564</v>
      </c>
      <c r="Z904">
        <f t="shared" si="348"/>
        <v>6.8833074888604662</v>
      </c>
      <c r="AA904">
        <f t="shared" si="349"/>
        <v>6.381321048719661</v>
      </c>
      <c r="AB904">
        <f t="shared" si="350"/>
        <v>5.7220040219281865</v>
      </c>
      <c r="AC904">
        <f t="shared" si="351"/>
        <v>5.8148177493048401</v>
      </c>
      <c r="AD904">
        <f t="shared" si="352"/>
        <v>5.2328454953272434</v>
      </c>
      <c r="AE904">
        <f t="shared" si="353"/>
        <v>6.3824529234437666</v>
      </c>
      <c r="AF904">
        <f t="shared" si="354"/>
        <v>7.3920851773459049</v>
      </c>
      <c r="AG904">
        <f t="shared" si="355"/>
        <v>7.2111738672763694</v>
      </c>
      <c r="AH904">
        <f t="shared" si="356"/>
        <v>6.492244771682004</v>
      </c>
      <c r="AI904">
        <f t="shared" si="357"/>
        <v>5.8740525265330303</v>
      </c>
      <c r="AJ904">
        <f t="shared" si="358"/>
        <v>5.8027444189143811</v>
      </c>
      <c r="AK904">
        <f t="shared" si="359"/>
        <v>3.9247756058359462</v>
      </c>
      <c r="AL904">
        <f t="shared" si="360"/>
        <v>2.8436465985278083</v>
      </c>
      <c r="AM904">
        <f t="shared" si="361"/>
        <v>2.3910853546729447</v>
      </c>
    </row>
    <row r="905" spans="1:39" x14ac:dyDescent="0.3">
      <c r="A905" t="s">
        <v>37</v>
      </c>
      <c r="B905" t="str">
        <f>VLOOKUP($A905,classification!$A$1:$D$339,2,FALSE)</f>
        <v>Predominantly Urban</v>
      </c>
      <c r="C905" t="str">
        <f>VLOOKUP($A905,classification!$A$1:$D$339,4,FALSE)</f>
        <v>Unitary Authority</v>
      </c>
      <c r="D905">
        <v>93663</v>
      </c>
      <c r="E905">
        <v>18198</v>
      </c>
      <c r="F905">
        <v>5167</v>
      </c>
      <c r="G905">
        <v>5176</v>
      </c>
      <c r="H905">
        <v>6103</v>
      </c>
      <c r="I905">
        <v>6112</v>
      </c>
      <c r="J905">
        <v>5575</v>
      </c>
      <c r="K905">
        <v>4929</v>
      </c>
      <c r="L905">
        <v>5905</v>
      </c>
      <c r="M905">
        <v>6792</v>
      </c>
      <c r="N905">
        <v>6808</v>
      </c>
      <c r="O905">
        <v>5934</v>
      </c>
      <c r="P905">
        <v>5167</v>
      </c>
      <c r="Q905">
        <v>4915</v>
      </c>
      <c r="R905">
        <v>3105</v>
      </c>
      <c r="S905">
        <v>2625</v>
      </c>
      <c r="T905">
        <v>2386</v>
      </c>
      <c r="X905">
        <f t="shared" si="346"/>
        <v>19.429230325742289</v>
      </c>
      <c r="Y905">
        <f t="shared" si="347"/>
        <v>5.5165860585289819</v>
      </c>
      <c r="Z905">
        <f t="shared" si="348"/>
        <v>5.5261949756040272</v>
      </c>
      <c r="AA905">
        <f t="shared" si="349"/>
        <v>6.5159134343337284</v>
      </c>
      <c r="AB905">
        <f t="shared" si="350"/>
        <v>6.5255223514087737</v>
      </c>
      <c r="AC905">
        <f t="shared" si="351"/>
        <v>5.9521902992643838</v>
      </c>
      <c r="AD905">
        <f t="shared" si="352"/>
        <v>5.2624835847666631</v>
      </c>
      <c r="AE905">
        <f t="shared" si="353"/>
        <v>6.3045172586827238</v>
      </c>
      <c r="AF905">
        <f t="shared" si="354"/>
        <v>7.2515294193011117</v>
      </c>
      <c r="AG905">
        <f t="shared" si="355"/>
        <v>7.2686119385456367</v>
      </c>
      <c r="AH905">
        <f t="shared" si="356"/>
        <v>6.3354793248134271</v>
      </c>
      <c r="AI905">
        <f t="shared" si="357"/>
        <v>5.5165860585289819</v>
      </c>
      <c r="AJ905">
        <f t="shared" si="358"/>
        <v>5.2475363804277038</v>
      </c>
      <c r="AK905">
        <f t="shared" si="359"/>
        <v>3.3150763908907468</v>
      </c>
      <c r="AL905">
        <f t="shared" si="360"/>
        <v>2.8026008135549789</v>
      </c>
      <c r="AM905">
        <f t="shared" si="361"/>
        <v>2.5474306823398782</v>
      </c>
    </row>
    <row r="906" spans="1:39" x14ac:dyDescent="0.3">
      <c r="A906" t="s">
        <v>38</v>
      </c>
      <c r="B906" t="str">
        <f>VLOOKUP($A906,classification!$A$1:$D$339,2,FALSE)</f>
        <v>Predominantly Urban</v>
      </c>
      <c r="C906" t="str">
        <f>VLOOKUP($A906,classification!$A$1:$D$339,4,FALSE)</f>
        <v>Unitary Authority</v>
      </c>
      <c r="D906">
        <v>140980</v>
      </c>
      <c r="E906">
        <v>23098</v>
      </c>
      <c r="F906">
        <v>8282</v>
      </c>
      <c r="G906">
        <v>11118</v>
      </c>
      <c r="H906">
        <v>11075</v>
      </c>
      <c r="I906">
        <v>9704</v>
      </c>
      <c r="J906">
        <v>8369</v>
      </c>
      <c r="K906">
        <v>7303</v>
      </c>
      <c r="L906">
        <v>8132</v>
      </c>
      <c r="M906">
        <v>8713</v>
      </c>
      <c r="N906">
        <v>8976</v>
      </c>
      <c r="O906">
        <v>8106</v>
      </c>
      <c r="P906">
        <v>6654</v>
      </c>
      <c r="Q906">
        <v>6007</v>
      </c>
      <c r="R906">
        <v>4179</v>
      </c>
      <c r="S906">
        <v>3373</v>
      </c>
      <c r="T906">
        <v>2885</v>
      </c>
      <c r="X906">
        <f t="shared" si="346"/>
        <v>16.383884238899135</v>
      </c>
      <c r="Y906">
        <f t="shared" si="347"/>
        <v>5.874592140729181</v>
      </c>
      <c r="Z906">
        <f t="shared" si="348"/>
        <v>7.8862249964533975</v>
      </c>
      <c r="AA906">
        <f t="shared" si="349"/>
        <v>7.8557242162008798</v>
      </c>
      <c r="AB906">
        <f t="shared" si="350"/>
        <v>6.8832458504752445</v>
      </c>
      <c r="AC906">
        <f t="shared" si="351"/>
        <v>5.9363030217052062</v>
      </c>
      <c r="AD906">
        <f t="shared" si="352"/>
        <v>5.180167399631153</v>
      </c>
      <c r="AE906">
        <f t="shared" si="353"/>
        <v>5.7681940700808623</v>
      </c>
      <c r="AF906">
        <f t="shared" si="354"/>
        <v>6.1803092637253512</v>
      </c>
      <c r="AG906">
        <f t="shared" si="355"/>
        <v>6.3668605475954037</v>
      </c>
      <c r="AH906">
        <f t="shared" si="356"/>
        <v>5.7497517378351537</v>
      </c>
      <c r="AI906">
        <f t="shared" si="357"/>
        <v>4.7198184139594268</v>
      </c>
      <c r="AJ906">
        <f t="shared" si="358"/>
        <v>4.2608880692296776</v>
      </c>
      <c r="AK906">
        <f t="shared" si="359"/>
        <v>2.9642502482621649</v>
      </c>
      <c r="AL906">
        <f t="shared" si="360"/>
        <v>2.3925379486451979</v>
      </c>
      <c r="AM906">
        <f t="shared" si="361"/>
        <v>2.0463895588026673</v>
      </c>
    </row>
    <row r="907" spans="1:39" x14ac:dyDescent="0.3">
      <c r="A907" t="s">
        <v>39</v>
      </c>
      <c r="B907" t="str">
        <f>VLOOKUP($A907,classification!$A$1:$D$339,2,FALSE)</f>
        <v>Predominantly Rural</v>
      </c>
      <c r="C907" t="str">
        <f>VLOOKUP($A907,classification!$A$1:$D$339,4,FALSE)</f>
        <v>Unitary Authority</v>
      </c>
      <c r="D907">
        <v>322434</v>
      </c>
      <c r="E907">
        <v>79783</v>
      </c>
      <c r="F907">
        <v>15912</v>
      </c>
      <c r="G907">
        <v>14453</v>
      </c>
      <c r="H907">
        <v>16326</v>
      </c>
      <c r="I907">
        <v>17062</v>
      </c>
      <c r="J907">
        <v>17581</v>
      </c>
      <c r="K907">
        <v>17349</v>
      </c>
      <c r="L907">
        <v>20685</v>
      </c>
      <c r="M907">
        <v>24157</v>
      </c>
      <c r="N907">
        <v>25914</v>
      </c>
      <c r="O907">
        <v>24213</v>
      </c>
      <c r="P907">
        <v>22503</v>
      </c>
      <c r="Q907">
        <v>22328</v>
      </c>
      <c r="R907">
        <v>14721</v>
      </c>
      <c r="S907">
        <v>10531</v>
      </c>
      <c r="T907">
        <v>9700</v>
      </c>
      <c r="X907">
        <f t="shared" ref="X907:X970" si="362">100*E907/$D907</f>
        <v>24.743978612677324</v>
      </c>
      <c r="Y907">
        <f t="shared" ref="Y907:Y970" si="363">100*F907/$D907</f>
        <v>4.9349634343772681</v>
      </c>
      <c r="Z907">
        <f t="shared" ref="Z907:Z970" si="364">100*G907/$D907</f>
        <v>4.4824677298299811</v>
      </c>
      <c r="AA907">
        <f t="shared" ref="AA907:AA970" si="365">100*H907/$D907</f>
        <v>5.0633618042762238</v>
      </c>
      <c r="AB907">
        <f t="shared" ref="AB907:AB970" si="366">100*I907/$D907</f>
        <v>5.2916255729854793</v>
      </c>
      <c r="AC907">
        <f t="shared" ref="AC907:AC970" si="367">100*J907/$D907</f>
        <v>5.4525887468443157</v>
      </c>
      <c r="AD907">
        <f t="shared" ref="AD907:AD970" si="368">100*K907/$D907</f>
        <v>5.3806360371424846</v>
      </c>
      <c r="AE907">
        <f t="shared" ref="AE907:AE970" si="369">100*L907/$D907</f>
        <v>6.4152663800963916</v>
      </c>
      <c r="AF907">
        <f t="shared" ref="AF907:AF970" si="370">100*M907/$D907</f>
        <v>7.4920758977030957</v>
      </c>
      <c r="AG907">
        <f t="shared" ref="AG907:AG970" si="371">100*N907/$D907</f>
        <v>8.0369936172984247</v>
      </c>
      <c r="AH907">
        <f t="shared" ref="AH907:AH970" si="372">100*O907/$D907</f>
        <v>7.5094437931483649</v>
      </c>
      <c r="AI907">
        <f t="shared" ref="AI907:AI970" si="373">100*P907/$D907</f>
        <v>6.9791027000874601</v>
      </c>
      <c r="AJ907">
        <f t="shared" ref="AJ907:AJ970" si="374">100*Q907/$D907</f>
        <v>6.9248280268209932</v>
      </c>
      <c r="AK907">
        <f t="shared" ref="AK907:AK970" si="375">100*R907/$D907</f>
        <v>4.5655855151751989</v>
      </c>
      <c r="AL907">
        <f t="shared" ref="AL907:AL970" si="376">100*S907/$D907</f>
        <v>3.2660947666809332</v>
      </c>
      <c r="AM907">
        <f t="shared" ref="AM907:AM970" si="377">100*T907/$D907</f>
        <v>3.0083676039127387</v>
      </c>
    </row>
    <row r="908" spans="1:39" x14ac:dyDescent="0.3">
      <c r="A908" t="s">
        <v>40</v>
      </c>
      <c r="B908" t="str">
        <f>VLOOKUP($A908,classification!$A$1:$D$339,2,FALSE)</f>
        <v>Urban with Significant Rural</v>
      </c>
      <c r="C908" t="str">
        <f>VLOOKUP($A908,classification!$A$1:$D$339,4,FALSE)</f>
        <v>Unitary Authority</v>
      </c>
      <c r="D908">
        <v>137150</v>
      </c>
      <c r="E908">
        <v>31034</v>
      </c>
      <c r="F908">
        <v>7006</v>
      </c>
      <c r="G908">
        <v>7160</v>
      </c>
      <c r="H908">
        <v>8252</v>
      </c>
      <c r="I908">
        <v>8198</v>
      </c>
      <c r="J908">
        <v>7597</v>
      </c>
      <c r="K908">
        <v>6794</v>
      </c>
      <c r="L908">
        <v>8485</v>
      </c>
      <c r="M908">
        <v>10064</v>
      </c>
      <c r="N908">
        <v>10245</v>
      </c>
      <c r="O908">
        <v>9037</v>
      </c>
      <c r="P908">
        <v>8273</v>
      </c>
      <c r="Q908">
        <v>8571</v>
      </c>
      <c r="R908">
        <v>6012</v>
      </c>
      <c r="S908">
        <v>4420</v>
      </c>
      <c r="T908">
        <v>3758</v>
      </c>
      <c r="X908">
        <f t="shared" si="362"/>
        <v>22.627779803135255</v>
      </c>
      <c r="Y908">
        <f t="shared" si="363"/>
        <v>5.1082756106452791</v>
      </c>
      <c r="Z908">
        <f t="shared" si="364"/>
        <v>5.2205614290922346</v>
      </c>
      <c r="AA908">
        <f t="shared" si="365"/>
        <v>6.0167699598979221</v>
      </c>
      <c r="AB908">
        <f t="shared" si="366"/>
        <v>5.9773970105723659</v>
      </c>
      <c r="AC908">
        <f t="shared" si="367"/>
        <v>5.5391906671527522</v>
      </c>
      <c r="AD908">
        <f t="shared" si="368"/>
        <v>4.9537003281079111</v>
      </c>
      <c r="AE908">
        <f t="shared" si="369"/>
        <v>6.1866569449507836</v>
      </c>
      <c r="AF908">
        <f t="shared" si="370"/>
        <v>7.3379511483776882</v>
      </c>
      <c r="AG908">
        <f t="shared" si="371"/>
        <v>7.4699234414874223</v>
      </c>
      <c r="AH908">
        <f t="shared" si="372"/>
        <v>6.5891359825009115</v>
      </c>
      <c r="AI908">
        <f t="shared" si="373"/>
        <v>6.0320816624134164</v>
      </c>
      <c r="AJ908">
        <f t="shared" si="374"/>
        <v>6.2493620123951876</v>
      </c>
      <c r="AK908">
        <f t="shared" si="375"/>
        <v>4.3835216915785633</v>
      </c>
      <c r="AL908">
        <f t="shared" si="376"/>
        <v>3.2227488151658767</v>
      </c>
      <c r="AM908">
        <f t="shared" si="377"/>
        <v>2.7400656215822092</v>
      </c>
    </row>
    <row r="909" spans="1:39" x14ac:dyDescent="0.3">
      <c r="A909" t="s">
        <v>41</v>
      </c>
      <c r="B909" t="str">
        <f>VLOOKUP($A909,classification!$A$1:$D$339,2,FALSE)</f>
        <v>Predominantly Urban</v>
      </c>
      <c r="C909" t="str">
        <f>VLOOKUP($A909,classification!$A$1:$D$339,4,FALSE)</f>
        <v>Unitary Authority</v>
      </c>
      <c r="D909">
        <v>197348</v>
      </c>
      <c r="E909">
        <v>36423</v>
      </c>
      <c r="F909">
        <v>10559</v>
      </c>
      <c r="G909">
        <v>9891</v>
      </c>
      <c r="H909">
        <v>13102</v>
      </c>
      <c r="I909">
        <v>13322</v>
      </c>
      <c r="J909">
        <v>12917</v>
      </c>
      <c r="K909">
        <v>11273</v>
      </c>
      <c r="L909">
        <v>12852</v>
      </c>
      <c r="M909">
        <v>13999</v>
      </c>
      <c r="N909">
        <v>13919</v>
      </c>
      <c r="O909">
        <v>11970</v>
      </c>
      <c r="P909">
        <v>10522</v>
      </c>
      <c r="Q909">
        <v>9700</v>
      </c>
      <c r="R909">
        <v>6580</v>
      </c>
      <c r="S909">
        <v>5061</v>
      </c>
      <c r="T909">
        <v>4560</v>
      </c>
      <c r="X909">
        <f t="shared" si="362"/>
        <v>18.45622960455642</v>
      </c>
      <c r="Y909">
        <f t="shared" si="363"/>
        <v>5.3504469262419683</v>
      </c>
      <c r="Z909">
        <f t="shared" si="364"/>
        <v>5.011958570646776</v>
      </c>
      <c r="AA909">
        <f t="shared" si="365"/>
        <v>6.6390335853416298</v>
      </c>
      <c r="AB909">
        <f t="shared" si="366"/>
        <v>6.7505117862861548</v>
      </c>
      <c r="AC909">
        <f t="shared" si="367"/>
        <v>6.5452905527291891</v>
      </c>
      <c r="AD909">
        <f t="shared" si="368"/>
        <v>5.7122443602164701</v>
      </c>
      <c r="AE909">
        <f t="shared" si="369"/>
        <v>6.5123538115410344</v>
      </c>
      <c r="AF909">
        <f t="shared" si="370"/>
        <v>7.0935606137381679</v>
      </c>
      <c r="AG909">
        <f t="shared" si="371"/>
        <v>7.0530230861219776</v>
      </c>
      <c r="AH909">
        <f t="shared" si="372"/>
        <v>6.0654275695725319</v>
      </c>
      <c r="AI909">
        <f t="shared" si="373"/>
        <v>5.3316983197194805</v>
      </c>
      <c r="AJ909">
        <f t="shared" si="374"/>
        <v>4.9151752234631214</v>
      </c>
      <c r="AK909">
        <f t="shared" si="375"/>
        <v>3.334211646431684</v>
      </c>
      <c r="AL909">
        <f t="shared" si="376"/>
        <v>2.5645053408192635</v>
      </c>
      <c r="AM909">
        <f t="shared" si="377"/>
        <v>2.3106390741228693</v>
      </c>
    </row>
    <row r="910" spans="1:39" x14ac:dyDescent="0.3">
      <c r="A910" t="s">
        <v>47</v>
      </c>
      <c r="B910" t="str">
        <f>VLOOKUP($A910,classification!$A$1:$D$339,2,FALSE)</f>
        <v>Predominantly Urban</v>
      </c>
      <c r="C910" t="str">
        <f>VLOOKUP($A910,classification!$A$1:$D$339,4,FALSE)</f>
        <v>Unitary Authority</v>
      </c>
      <c r="D910">
        <v>149696</v>
      </c>
      <c r="E910">
        <v>21774</v>
      </c>
      <c r="F910">
        <v>9850</v>
      </c>
      <c r="G910">
        <v>9348</v>
      </c>
      <c r="H910">
        <v>9745</v>
      </c>
      <c r="I910">
        <v>10222</v>
      </c>
      <c r="J910">
        <v>10585</v>
      </c>
      <c r="K910">
        <v>9060</v>
      </c>
      <c r="L910">
        <v>9913</v>
      </c>
      <c r="M910">
        <v>9938</v>
      </c>
      <c r="N910">
        <v>9060</v>
      </c>
      <c r="O910">
        <v>7629</v>
      </c>
      <c r="P910">
        <v>6543</v>
      </c>
      <c r="Q910">
        <v>6014</v>
      </c>
      <c r="R910">
        <v>3895</v>
      </c>
      <c r="S910">
        <v>2923</v>
      </c>
      <c r="T910">
        <v>2399</v>
      </c>
      <c r="X910">
        <f t="shared" si="362"/>
        <v>14.545478837109876</v>
      </c>
      <c r="Y910">
        <f t="shared" si="363"/>
        <v>6.5800021376656694</v>
      </c>
      <c r="Z910">
        <f t="shared" si="364"/>
        <v>6.2446558358272766</v>
      </c>
      <c r="AA910">
        <f t="shared" si="365"/>
        <v>6.509859982898675</v>
      </c>
      <c r="AB910">
        <f t="shared" si="366"/>
        <v>6.8285057716973068</v>
      </c>
      <c r="AC910">
        <f t="shared" si="367"/>
        <v>7.0709972210346299</v>
      </c>
      <c r="AD910">
        <f t="shared" si="368"/>
        <v>6.0522659256092348</v>
      </c>
      <c r="AE910">
        <f t="shared" si="369"/>
        <v>6.6220874305258661</v>
      </c>
      <c r="AF910">
        <f t="shared" si="370"/>
        <v>6.6387879435656263</v>
      </c>
      <c r="AG910">
        <f t="shared" si="371"/>
        <v>6.0522659256092348</v>
      </c>
      <c r="AH910">
        <f t="shared" si="372"/>
        <v>5.0963285592133394</v>
      </c>
      <c r="AI910">
        <f t="shared" si="373"/>
        <v>4.3708582727661396</v>
      </c>
      <c r="AJ910">
        <f t="shared" si="374"/>
        <v>4.0174754168448059</v>
      </c>
      <c r="AK910">
        <f t="shared" si="375"/>
        <v>2.6019399315946985</v>
      </c>
      <c r="AL910">
        <f t="shared" si="376"/>
        <v>1.9526239846088072</v>
      </c>
      <c r="AM910">
        <f t="shared" si="377"/>
        <v>1.6025812312954253</v>
      </c>
    </row>
    <row r="911" spans="1:39" x14ac:dyDescent="0.3">
      <c r="A911" t="s">
        <v>48</v>
      </c>
      <c r="B911" t="str">
        <f>VLOOKUP($A911,classification!$A$1:$D$339,2,FALSE)</f>
        <v>Predominantly Urban</v>
      </c>
      <c r="C911" t="str">
        <f>VLOOKUP($A911,classification!$A$1:$D$339,4,FALSE)</f>
        <v>Unitary Authority</v>
      </c>
      <c r="D911">
        <v>139446</v>
      </c>
      <c r="E911">
        <v>28495</v>
      </c>
      <c r="F911">
        <v>7356</v>
      </c>
      <c r="G911">
        <v>7845</v>
      </c>
      <c r="H911">
        <v>8796</v>
      </c>
      <c r="I911">
        <v>8389</v>
      </c>
      <c r="J911">
        <v>7676</v>
      </c>
      <c r="K911">
        <v>7215</v>
      </c>
      <c r="L911">
        <v>9244</v>
      </c>
      <c r="M911">
        <v>10682</v>
      </c>
      <c r="N911">
        <v>10260</v>
      </c>
      <c r="O911">
        <v>8781</v>
      </c>
      <c r="P911">
        <v>7398</v>
      </c>
      <c r="Q911">
        <v>7857</v>
      </c>
      <c r="R911">
        <v>5511</v>
      </c>
      <c r="S911">
        <v>4063</v>
      </c>
      <c r="T911">
        <v>3666</v>
      </c>
      <c r="X911">
        <f t="shared" si="362"/>
        <v>20.43443340074294</v>
      </c>
      <c r="Y911">
        <f t="shared" si="363"/>
        <v>5.2751602770965107</v>
      </c>
      <c r="Z911">
        <f t="shared" si="364"/>
        <v>5.6258336560388971</v>
      </c>
      <c r="AA911">
        <f t="shared" si="365"/>
        <v>6.3078180801170349</v>
      </c>
      <c r="AB911">
        <f t="shared" si="366"/>
        <v>6.0159488260688727</v>
      </c>
      <c r="AC911">
        <f t="shared" si="367"/>
        <v>5.5046397888788494</v>
      </c>
      <c r="AD911">
        <f t="shared" si="368"/>
        <v>5.1740458672174174</v>
      </c>
      <c r="AE911">
        <f t="shared" si="369"/>
        <v>6.6290893966123088</v>
      </c>
      <c r="AF911">
        <f t="shared" si="370"/>
        <v>7.6603129526841931</v>
      </c>
      <c r="AG911">
        <f t="shared" si="371"/>
        <v>7.3576868465212337</v>
      </c>
      <c r="AH911">
        <f t="shared" si="372"/>
        <v>6.2970612280022378</v>
      </c>
      <c r="AI911">
        <f t="shared" si="373"/>
        <v>5.3052794630179427</v>
      </c>
      <c r="AJ911">
        <f t="shared" si="374"/>
        <v>5.6344391377307348</v>
      </c>
      <c r="AK911">
        <f t="shared" si="375"/>
        <v>3.9520674669764642</v>
      </c>
      <c r="AL911">
        <f t="shared" si="376"/>
        <v>2.9136726761613816</v>
      </c>
      <c r="AM911">
        <f t="shared" si="377"/>
        <v>2.6289746568564176</v>
      </c>
    </row>
    <row r="912" spans="1:39" x14ac:dyDescent="0.3">
      <c r="A912" t="s">
        <v>49</v>
      </c>
      <c r="B912" t="str">
        <f>VLOOKUP($A912,classification!$A$1:$D$339,2,FALSE)</f>
        <v>Urban with Significant Rural</v>
      </c>
      <c r="C912" t="str">
        <f>VLOOKUP($A912,classification!$A$1:$D$339,4,FALSE)</f>
        <v>Unitary Authority</v>
      </c>
      <c r="D912">
        <v>384152</v>
      </c>
      <c r="E912">
        <v>88280</v>
      </c>
      <c r="F912">
        <v>19366</v>
      </c>
      <c r="G912">
        <v>16826</v>
      </c>
      <c r="H912">
        <v>19463</v>
      </c>
      <c r="I912">
        <v>20094</v>
      </c>
      <c r="J912">
        <v>21967</v>
      </c>
      <c r="K912">
        <v>22275</v>
      </c>
      <c r="L912">
        <v>27550</v>
      </c>
      <c r="M912">
        <v>30245</v>
      </c>
      <c r="N912">
        <v>29022</v>
      </c>
      <c r="O912">
        <v>24262</v>
      </c>
      <c r="P912">
        <v>22815</v>
      </c>
      <c r="Q912">
        <v>24076</v>
      </c>
      <c r="R912">
        <v>16942</v>
      </c>
      <c r="S912">
        <v>12343</v>
      </c>
      <c r="T912">
        <v>12104</v>
      </c>
      <c r="X912">
        <f t="shared" si="362"/>
        <v>22.980486890605803</v>
      </c>
      <c r="Y912">
        <f t="shared" si="363"/>
        <v>5.0412336783356588</v>
      </c>
      <c r="Z912">
        <f t="shared" si="364"/>
        <v>4.3800370686603216</v>
      </c>
      <c r="AA912">
        <f t="shared" si="365"/>
        <v>5.0664841000437324</v>
      </c>
      <c r="AB912">
        <f t="shared" si="366"/>
        <v>5.2307419979591412</v>
      </c>
      <c r="AC912">
        <f t="shared" si="367"/>
        <v>5.7183094191882384</v>
      </c>
      <c r="AD912">
        <f t="shared" si="368"/>
        <v>5.7984860159520188</v>
      </c>
      <c r="AE912">
        <f t="shared" si="369"/>
        <v>7.1716403923446972</v>
      </c>
      <c r="AF912">
        <f t="shared" si="370"/>
        <v>7.8731856140277809</v>
      </c>
      <c r="AG912">
        <f t="shared" si="371"/>
        <v>7.5548220496053649</v>
      </c>
      <c r="AH912">
        <f t="shared" si="372"/>
        <v>6.3157291905287494</v>
      </c>
      <c r="AI912">
        <f t="shared" si="373"/>
        <v>5.939055373914492</v>
      </c>
      <c r="AJ912">
        <f t="shared" si="374"/>
        <v>6.2673108561194528</v>
      </c>
      <c r="AK912">
        <f t="shared" si="375"/>
        <v>4.4102334492596684</v>
      </c>
      <c r="AL912">
        <f t="shared" si="376"/>
        <v>3.2130510839459379</v>
      </c>
      <c r="AM912">
        <f t="shared" si="377"/>
        <v>3.1508361273662508</v>
      </c>
    </row>
    <row r="913" spans="1:39" x14ac:dyDescent="0.3">
      <c r="A913" t="s">
        <v>50</v>
      </c>
      <c r="B913" t="str">
        <f>VLOOKUP($A913,classification!$A$1:$D$339,2,FALSE)</f>
        <v>Urban with Significant Rural</v>
      </c>
      <c r="C913" t="str">
        <f>VLOOKUP($A913,classification!$A$1:$D$339,4,FALSE)</f>
        <v>Unitary Authority</v>
      </c>
      <c r="D913">
        <v>343071</v>
      </c>
      <c r="E913">
        <v>74192</v>
      </c>
      <c r="F913">
        <v>17664</v>
      </c>
      <c r="G913">
        <v>19225</v>
      </c>
      <c r="H913">
        <v>19778</v>
      </c>
      <c r="I913">
        <v>19439</v>
      </c>
      <c r="J913">
        <v>20059</v>
      </c>
      <c r="K913">
        <v>19433</v>
      </c>
      <c r="L913">
        <v>23437</v>
      </c>
      <c r="M913">
        <v>25529</v>
      </c>
      <c r="N913">
        <v>25108</v>
      </c>
      <c r="O913">
        <v>21199</v>
      </c>
      <c r="P913">
        <v>19884</v>
      </c>
      <c r="Q913">
        <v>20295</v>
      </c>
      <c r="R913">
        <v>14084</v>
      </c>
      <c r="S913">
        <v>10324</v>
      </c>
      <c r="T913">
        <v>9605</v>
      </c>
      <c r="X913">
        <f t="shared" si="362"/>
        <v>21.625844213005472</v>
      </c>
      <c r="Y913">
        <f t="shared" si="363"/>
        <v>5.1487884432085487</v>
      </c>
      <c r="Z913">
        <f t="shared" si="364"/>
        <v>5.6037962987253369</v>
      </c>
      <c r="AA913">
        <f t="shared" si="365"/>
        <v>5.7649874224285931</v>
      </c>
      <c r="AB913">
        <f t="shared" si="366"/>
        <v>5.6661740572651143</v>
      </c>
      <c r="AC913">
        <f t="shared" si="367"/>
        <v>5.8468946661186747</v>
      </c>
      <c r="AD913">
        <f t="shared" si="368"/>
        <v>5.6644251481471768</v>
      </c>
      <c r="AE913">
        <f t="shared" si="369"/>
        <v>6.8315304995175925</v>
      </c>
      <c r="AF913">
        <f t="shared" si="370"/>
        <v>7.4413168119718662</v>
      </c>
      <c r="AG913">
        <f t="shared" si="371"/>
        <v>7.3186016888632386</v>
      </c>
      <c r="AH913">
        <f t="shared" si="372"/>
        <v>6.1791873985268353</v>
      </c>
      <c r="AI913">
        <f t="shared" si="373"/>
        <v>5.7958848168454926</v>
      </c>
      <c r="AJ913">
        <f t="shared" si="374"/>
        <v>5.9156850914242245</v>
      </c>
      <c r="AK913">
        <f t="shared" si="375"/>
        <v>4.1052726695057293</v>
      </c>
      <c r="AL913">
        <f t="shared" si="376"/>
        <v>3.0092896222647791</v>
      </c>
      <c r="AM913">
        <f t="shared" si="377"/>
        <v>2.7997120129652462</v>
      </c>
    </row>
    <row r="914" spans="1:39" x14ac:dyDescent="0.3">
      <c r="A914" t="s">
        <v>51</v>
      </c>
      <c r="B914" t="str">
        <f>VLOOKUP($A914,classification!$A$1:$D$339,2,FALSE)</f>
        <v>Predominantly Urban</v>
      </c>
      <c r="C914" t="str">
        <f>VLOOKUP($A914,classification!$A$1:$D$339,4,FALSE)</f>
        <v>Unitary Authority</v>
      </c>
      <c r="D914">
        <v>129410</v>
      </c>
      <c r="E914">
        <v>23812</v>
      </c>
      <c r="F914">
        <v>7040</v>
      </c>
      <c r="G914">
        <v>6927</v>
      </c>
      <c r="H914">
        <v>8133</v>
      </c>
      <c r="I914">
        <v>8347</v>
      </c>
      <c r="J914">
        <v>8302</v>
      </c>
      <c r="K914">
        <v>7608</v>
      </c>
      <c r="L914">
        <v>8811</v>
      </c>
      <c r="M914">
        <v>8955</v>
      </c>
      <c r="N914">
        <v>8912</v>
      </c>
      <c r="O914">
        <v>8121</v>
      </c>
      <c r="P914">
        <v>7511</v>
      </c>
      <c r="Q914">
        <v>6729</v>
      </c>
      <c r="R914">
        <v>4185</v>
      </c>
      <c r="S914">
        <v>2936</v>
      </c>
      <c r="T914">
        <v>2451</v>
      </c>
      <c r="X914">
        <f t="shared" si="362"/>
        <v>18.400432733173634</v>
      </c>
      <c r="Y914">
        <f t="shared" si="363"/>
        <v>5.4400741828297656</v>
      </c>
      <c r="Z914">
        <f t="shared" si="364"/>
        <v>5.3527548102928675</v>
      </c>
      <c r="AA914">
        <f t="shared" si="365"/>
        <v>6.2846766092264899</v>
      </c>
      <c r="AB914">
        <f t="shared" si="366"/>
        <v>6.4500425005795536</v>
      </c>
      <c r="AC914">
        <f t="shared" si="367"/>
        <v>6.4152692991268063</v>
      </c>
      <c r="AD914">
        <f t="shared" si="368"/>
        <v>5.8789892589444399</v>
      </c>
      <c r="AE914">
        <f t="shared" si="369"/>
        <v>6.8085928444478787</v>
      </c>
      <c r="AF914">
        <f t="shared" si="370"/>
        <v>6.9198670890966696</v>
      </c>
      <c r="AG914">
        <f t="shared" si="371"/>
        <v>6.8866393632640444</v>
      </c>
      <c r="AH914">
        <f t="shared" si="372"/>
        <v>6.2754037555057565</v>
      </c>
      <c r="AI914">
        <f t="shared" si="373"/>
        <v>5.8040336913685184</v>
      </c>
      <c r="AJ914">
        <f t="shared" si="374"/>
        <v>5.1997527239007804</v>
      </c>
      <c r="AK914">
        <f t="shared" si="375"/>
        <v>3.2339077351054786</v>
      </c>
      <c r="AL914">
        <f t="shared" si="376"/>
        <v>2.2687582103392319</v>
      </c>
      <c r="AM914">
        <f t="shared" si="377"/>
        <v>1.8939803724596245</v>
      </c>
    </row>
    <row r="915" spans="1:39" x14ac:dyDescent="0.3">
      <c r="A915" t="s">
        <v>52</v>
      </c>
      <c r="B915" t="str">
        <f>VLOOKUP($A915,classification!$A$1:$D$339,2,FALSE)</f>
        <v>Predominantly Urban</v>
      </c>
      <c r="C915" t="str">
        <f>VLOOKUP($A915,classification!$A$1:$D$339,4,FALSE)</f>
        <v>Unitary Authority</v>
      </c>
      <c r="D915">
        <v>210014</v>
      </c>
      <c r="E915">
        <v>39645</v>
      </c>
      <c r="F915">
        <v>11334</v>
      </c>
      <c r="G915">
        <v>10619</v>
      </c>
      <c r="H915">
        <v>12693</v>
      </c>
      <c r="I915">
        <v>13457</v>
      </c>
      <c r="J915">
        <v>13805</v>
      </c>
      <c r="K915">
        <v>12843</v>
      </c>
      <c r="L915">
        <v>15194</v>
      </c>
      <c r="M915">
        <v>16101</v>
      </c>
      <c r="N915">
        <v>15040</v>
      </c>
      <c r="O915">
        <v>12066</v>
      </c>
      <c r="P915">
        <v>10704</v>
      </c>
      <c r="Q915">
        <v>10839</v>
      </c>
      <c r="R915">
        <v>7888</v>
      </c>
      <c r="S915">
        <v>5615</v>
      </c>
      <c r="T915">
        <v>4599</v>
      </c>
      <c r="X915">
        <f t="shared" si="362"/>
        <v>18.877312941042025</v>
      </c>
      <c r="Y915">
        <f t="shared" si="363"/>
        <v>5.3967830716047498</v>
      </c>
      <c r="Z915">
        <f t="shared" si="364"/>
        <v>5.0563295780281319</v>
      </c>
      <c r="AA915">
        <f t="shared" si="365"/>
        <v>6.0438827887664628</v>
      </c>
      <c r="AB915">
        <f t="shared" si="366"/>
        <v>6.4076680602245562</v>
      </c>
      <c r="AC915">
        <f t="shared" si="367"/>
        <v>6.5733712990562534</v>
      </c>
      <c r="AD915">
        <f t="shared" si="368"/>
        <v>6.1153065986077122</v>
      </c>
      <c r="AE915">
        <f t="shared" si="369"/>
        <v>7.2347557781862157</v>
      </c>
      <c r="AF915">
        <f t="shared" si="370"/>
        <v>7.6666317483596336</v>
      </c>
      <c r="AG915">
        <f t="shared" si="371"/>
        <v>7.1614273334158671</v>
      </c>
      <c r="AH915">
        <f t="shared" si="372"/>
        <v>5.7453312636300433</v>
      </c>
      <c r="AI915">
        <f t="shared" si="373"/>
        <v>5.0968030702715055</v>
      </c>
      <c r="AJ915">
        <f t="shared" si="374"/>
        <v>5.1610844991286298</v>
      </c>
      <c r="AK915">
        <f t="shared" si="375"/>
        <v>3.7559400801851304</v>
      </c>
      <c r="AL915">
        <f t="shared" si="376"/>
        <v>2.6736312817240755</v>
      </c>
      <c r="AM915">
        <f t="shared" si="377"/>
        <v>2.1898540097326844</v>
      </c>
    </row>
    <row r="916" spans="1:39" x14ac:dyDescent="0.3">
      <c r="A916" t="s">
        <v>70</v>
      </c>
      <c r="B916" t="str">
        <f>VLOOKUP($A916,classification!$A$1:$D$339,2,FALSE)</f>
        <v>Predominantly Rural</v>
      </c>
      <c r="C916" t="str">
        <f>VLOOKUP($A916,classification!$A$1:$D$339,4,FALSE)</f>
        <v>Unitary Authority</v>
      </c>
      <c r="D916">
        <v>341173</v>
      </c>
      <c r="E916">
        <v>89346</v>
      </c>
      <c r="F916">
        <v>17058</v>
      </c>
      <c r="G916">
        <v>14121</v>
      </c>
      <c r="H916">
        <v>15395</v>
      </c>
      <c r="I916">
        <v>16281</v>
      </c>
      <c r="J916">
        <v>17423</v>
      </c>
      <c r="K916">
        <v>18435</v>
      </c>
      <c r="L916">
        <v>23313</v>
      </c>
      <c r="M916">
        <v>26380</v>
      </c>
      <c r="N916">
        <v>26780</v>
      </c>
      <c r="O916">
        <v>24319</v>
      </c>
      <c r="P916">
        <v>23858</v>
      </c>
      <c r="Q916">
        <v>25184</v>
      </c>
      <c r="R916">
        <v>16679</v>
      </c>
      <c r="S916">
        <v>12563</v>
      </c>
      <c r="T916">
        <v>11062</v>
      </c>
      <c r="X916">
        <f t="shared" si="362"/>
        <v>26.187887083678955</v>
      </c>
      <c r="Y916">
        <f t="shared" si="363"/>
        <v>4.9998094808205806</v>
      </c>
      <c r="Z916">
        <f t="shared" si="364"/>
        <v>4.1389558962754966</v>
      </c>
      <c r="AA916">
        <f t="shared" si="365"/>
        <v>4.5123734879372046</v>
      </c>
      <c r="AB916">
        <f t="shared" si="366"/>
        <v>4.7720657848071211</v>
      </c>
      <c r="AC916">
        <f t="shared" si="367"/>
        <v>5.1067933277252306</v>
      </c>
      <c r="AD916">
        <f t="shared" si="368"/>
        <v>5.4034170347594914</v>
      </c>
      <c r="AE916">
        <f t="shared" si="369"/>
        <v>6.8331901996934103</v>
      </c>
      <c r="AF916">
        <f t="shared" si="370"/>
        <v>7.7321476201223422</v>
      </c>
      <c r="AG916">
        <f t="shared" si="371"/>
        <v>7.8493901920726437</v>
      </c>
      <c r="AH916">
        <f t="shared" si="372"/>
        <v>7.1280552681484171</v>
      </c>
      <c r="AI916">
        <f t="shared" si="373"/>
        <v>6.9929332039756957</v>
      </c>
      <c r="AJ916">
        <f t="shared" si="374"/>
        <v>7.3815923299909434</v>
      </c>
      <c r="AK916">
        <f t="shared" si="375"/>
        <v>4.8887221438976711</v>
      </c>
      <c r="AL916">
        <f t="shared" si="376"/>
        <v>3.6822960785290748</v>
      </c>
      <c r="AM916">
        <f t="shared" si="377"/>
        <v>3.2423433272855706</v>
      </c>
    </row>
    <row r="917" spans="1:39" x14ac:dyDescent="0.3">
      <c r="A917" t="s">
        <v>71</v>
      </c>
      <c r="B917" t="str">
        <f>VLOOKUP($A917,classification!$A$1:$D$339,2,FALSE)</f>
        <v>Predominantly Urban</v>
      </c>
      <c r="C917" t="str">
        <f>VLOOKUP($A917,classification!$A$1:$D$339,4,FALSE)</f>
        <v>Unitary Authority</v>
      </c>
      <c r="D917">
        <v>259778</v>
      </c>
      <c r="E917">
        <v>39323</v>
      </c>
      <c r="F917">
        <v>14055</v>
      </c>
      <c r="G917">
        <v>20832</v>
      </c>
      <c r="H917">
        <v>22439</v>
      </c>
      <c r="I917">
        <v>20376</v>
      </c>
      <c r="J917">
        <v>16986</v>
      </c>
      <c r="K917">
        <v>14310</v>
      </c>
      <c r="L917">
        <v>15752</v>
      </c>
      <c r="M917">
        <v>16515</v>
      </c>
      <c r="N917">
        <v>16267</v>
      </c>
      <c r="O917">
        <v>13509</v>
      </c>
      <c r="P917">
        <v>11627</v>
      </c>
      <c r="Q917">
        <v>10713</v>
      </c>
      <c r="R917">
        <v>6864</v>
      </c>
      <c r="S917">
        <v>5469</v>
      </c>
      <c r="T917">
        <v>4650</v>
      </c>
      <c r="X917">
        <f t="shared" si="362"/>
        <v>15.137155571295491</v>
      </c>
      <c r="Y917">
        <f t="shared" si="363"/>
        <v>5.4103888704971164</v>
      </c>
      <c r="Z917">
        <f t="shared" si="364"/>
        <v>8.0191548168051181</v>
      </c>
      <c r="AA917">
        <f t="shared" si="365"/>
        <v>8.6377599334816644</v>
      </c>
      <c r="AB917">
        <f t="shared" si="366"/>
        <v>7.8436203219672178</v>
      </c>
      <c r="AC917">
        <f t="shared" si="367"/>
        <v>6.5386599327117771</v>
      </c>
      <c r="AD917">
        <f t="shared" si="368"/>
        <v>5.5085496077419949</v>
      </c>
      <c r="AE917">
        <f t="shared" si="369"/>
        <v>6.0636389532600914</v>
      </c>
      <c r="AF917">
        <f t="shared" si="370"/>
        <v>6.3573512768594727</v>
      </c>
      <c r="AG917">
        <f t="shared" si="371"/>
        <v>6.2618851480879831</v>
      </c>
      <c r="AH917">
        <f t="shared" si="372"/>
        <v>5.2002094095727891</v>
      </c>
      <c r="AI917">
        <f t="shared" si="373"/>
        <v>4.4757446742988245</v>
      </c>
      <c r="AJ917">
        <f t="shared" si="374"/>
        <v>4.1239057964877706</v>
      </c>
      <c r="AK917">
        <f t="shared" si="375"/>
        <v>2.6422560801915482</v>
      </c>
      <c r="AL917">
        <f t="shared" si="376"/>
        <v>2.1052591058519199</v>
      </c>
      <c r="AM917">
        <f t="shared" si="377"/>
        <v>1.7899899144654281</v>
      </c>
    </row>
    <row r="918" spans="1:39" x14ac:dyDescent="0.3">
      <c r="A918" t="s">
        <v>72</v>
      </c>
      <c r="B918" t="str">
        <f>VLOOKUP($A918,classification!$A$1:$D$339,2,FALSE)</f>
        <v>Predominantly Urban</v>
      </c>
      <c r="C918" t="str">
        <f>VLOOKUP($A918,classification!$A$1:$D$339,4,FALSE)</f>
        <v>Unitary Authority</v>
      </c>
      <c r="D918">
        <v>159563</v>
      </c>
      <c r="E918">
        <v>32871</v>
      </c>
      <c r="F918">
        <v>8310</v>
      </c>
      <c r="G918">
        <v>7948</v>
      </c>
      <c r="H918">
        <v>10035</v>
      </c>
      <c r="I918">
        <v>10569</v>
      </c>
      <c r="J918">
        <v>9289</v>
      </c>
      <c r="K918">
        <v>8390</v>
      </c>
      <c r="L918">
        <v>10315</v>
      </c>
      <c r="M918">
        <v>11360</v>
      </c>
      <c r="N918">
        <v>11400</v>
      </c>
      <c r="O918">
        <v>9772</v>
      </c>
      <c r="P918">
        <v>8824</v>
      </c>
      <c r="Q918">
        <v>8759</v>
      </c>
      <c r="R918">
        <v>6092</v>
      </c>
      <c r="S918">
        <v>4767</v>
      </c>
      <c r="T918">
        <v>4429</v>
      </c>
      <c r="X918">
        <f t="shared" si="362"/>
        <v>20.600640499363887</v>
      </c>
      <c r="Y918">
        <f t="shared" si="363"/>
        <v>5.2079742797515713</v>
      </c>
      <c r="Z918">
        <f t="shared" si="364"/>
        <v>4.9811046420536087</v>
      </c>
      <c r="AA918">
        <f t="shared" si="365"/>
        <v>6.2890519732018078</v>
      </c>
      <c r="AB918">
        <f t="shared" si="366"/>
        <v>6.6237160243916193</v>
      </c>
      <c r="AC918">
        <f t="shared" si="367"/>
        <v>5.8215250402662271</v>
      </c>
      <c r="AD918">
        <f t="shared" si="368"/>
        <v>5.2581112162594081</v>
      </c>
      <c r="AE918">
        <f t="shared" si="369"/>
        <v>6.4645312509792374</v>
      </c>
      <c r="AF918">
        <f t="shared" si="370"/>
        <v>7.1194449841128584</v>
      </c>
      <c r="AG918">
        <f t="shared" si="371"/>
        <v>7.1445134523667768</v>
      </c>
      <c r="AH918">
        <f t="shared" si="372"/>
        <v>6.1242267944322935</v>
      </c>
      <c r="AI918">
        <f t="shared" si="373"/>
        <v>5.5301040968144246</v>
      </c>
      <c r="AJ918">
        <f t="shared" si="374"/>
        <v>5.489367835901807</v>
      </c>
      <c r="AK918">
        <f t="shared" si="375"/>
        <v>3.8179277150717899</v>
      </c>
      <c r="AL918">
        <f t="shared" si="376"/>
        <v>2.9875347041607392</v>
      </c>
      <c r="AM918">
        <f t="shared" si="377"/>
        <v>2.7757061474151277</v>
      </c>
    </row>
    <row r="919" spans="1:39" x14ac:dyDescent="0.3">
      <c r="A919" t="s">
        <v>73</v>
      </c>
      <c r="B919" t="str">
        <f>VLOOKUP($A919,classification!$A$1:$D$339,2,FALSE)</f>
        <v>Urban with Significant Rural</v>
      </c>
      <c r="C919" t="str">
        <f>VLOOKUP($A919,classification!$A$1:$D$339,4,FALSE)</f>
        <v>Unitary Authority</v>
      </c>
      <c r="D919">
        <v>172292</v>
      </c>
      <c r="E919">
        <v>36656</v>
      </c>
      <c r="F919">
        <v>8983</v>
      </c>
      <c r="G919">
        <v>8141</v>
      </c>
      <c r="H919">
        <v>9893</v>
      </c>
      <c r="I919">
        <v>10655</v>
      </c>
      <c r="J919">
        <v>10427</v>
      </c>
      <c r="K919">
        <v>9365</v>
      </c>
      <c r="L919">
        <v>11228</v>
      </c>
      <c r="M919">
        <v>12877</v>
      </c>
      <c r="N919">
        <v>12789</v>
      </c>
      <c r="O919">
        <v>11287</v>
      </c>
      <c r="P919">
        <v>10440</v>
      </c>
      <c r="Q919">
        <v>9994</v>
      </c>
      <c r="R919">
        <v>6817</v>
      </c>
      <c r="S919">
        <v>4903</v>
      </c>
      <c r="T919">
        <v>4502</v>
      </c>
      <c r="X919">
        <f t="shared" si="362"/>
        <v>21.275509019571427</v>
      </c>
      <c r="Y919">
        <f t="shared" si="363"/>
        <v>5.2138230445987048</v>
      </c>
      <c r="Z919">
        <f t="shared" si="364"/>
        <v>4.7251178232303301</v>
      </c>
      <c r="AA919">
        <f t="shared" si="365"/>
        <v>5.7419961460775895</v>
      </c>
      <c r="AB919">
        <f t="shared" si="366"/>
        <v>6.1842685673159519</v>
      </c>
      <c r="AC919">
        <f t="shared" si="367"/>
        <v>6.0519350869454183</v>
      </c>
      <c r="AD919">
        <f t="shared" si="368"/>
        <v>5.4355396652195109</v>
      </c>
      <c r="AE919">
        <f t="shared" si="369"/>
        <v>6.5168434982471615</v>
      </c>
      <c r="AF919">
        <f t="shared" si="370"/>
        <v>7.4739395909270305</v>
      </c>
      <c r="AG919">
        <f t="shared" si="371"/>
        <v>7.4228635107840182</v>
      </c>
      <c r="AH919">
        <f t="shared" si="372"/>
        <v>6.5510876883430456</v>
      </c>
      <c r="AI919">
        <f t="shared" si="373"/>
        <v>6.0594804169665455</v>
      </c>
      <c r="AJ919">
        <f t="shared" si="374"/>
        <v>5.800617556241729</v>
      </c>
      <c r="AK919">
        <f t="shared" si="375"/>
        <v>3.9566549810786338</v>
      </c>
      <c r="AL919">
        <f t="shared" si="376"/>
        <v>2.8457502379681006</v>
      </c>
      <c r="AM919">
        <f t="shared" si="377"/>
        <v>2.6130058273164165</v>
      </c>
    </row>
    <row r="920" spans="1:39" x14ac:dyDescent="0.3">
      <c r="A920" t="s">
        <v>74</v>
      </c>
      <c r="B920" t="str">
        <f>VLOOKUP($A920,classification!$A$1:$D$339,2,FALSE)</f>
        <v>Predominantly Urban</v>
      </c>
      <c r="C920" t="str">
        <f>VLOOKUP($A920,classification!$A$1:$D$339,4,FALSE)</f>
        <v>Unitary Authority</v>
      </c>
      <c r="D920">
        <v>210618</v>
      </c>
      <c r="E920">
        <v>38735</v>
      </c>
      <c r="F920">
        <v>14086</v>
      </c>
      <c r="G920">
        <v>23158</v>
      </c>
      <c r="H920">
        <v>17148</v>
      </c>
      <c r="I920">
        <v>13418</v>
      </c>
      <c r="J920">
        <v>12342</v>
      </c>
      <c r="K920">
        <v>11422</v>
      </c>
      <c r="L920">
        <v>12674</v>
      </c>
      <c r="M920">
        <v>13173</v>
      </c>
      <c r="N920">
        <v>12766</v>
      </c>
      <c r="O920">
        <v>10838</v>
      </c>
      <c r="P920">
        <v>9866</v>
      </c>
      <c r="Q920">
        <v>10392</v>
      </c>
      <c r="R920">
        <v>7143</v>
      </c>
      <c r="S920">
        <v>5811</v>
      </c>
      <c r="T920">
        <v>5523</v>
      </c>
      <c r="X920">
        <f t="shared" si="362"/>
        <v>18.391115669126094</v>
      </c>
      <c r="Y920">
        <f t="shared" si="363"/>
        <v>6.6879374032608796</v>
      </c>
      <c r="Z920">
        <f t="shared" si="364"/>
        <v>10.995261563589057</v>
      </c>
      <c r="AA920">
        <f t="shared" si="365"/>
        <v>8.1417542660171502</v>
      </c>
      <c r="AB920">
        <f t="shared" si="366"/>
        <v>6.3707755272578792</v>
      </c>
      <c r="AC920">
        <f t="shared" si="367"/>
        <v>5.8598980144147221</v>
      </c>
      <c r="AD920">
        <f t="shared" si="368"/>
        <v>5.4230882450692723</v>
      </c>
      <c r="AE920">
        <f t="shared" si="369"/>
        <v>6.0175293659611242</v>
      </c>
      <c r="AF920">
        <f t="shared" si="370"/>
        <v>6.2544511865082759</v>
      </c>
      <c r="AG920">
        <f t="shared" si="371"/>
        <v>6.0612103428956692</v>
      </c>
      <c r="AH920">
        <f t="shared" si="372"/>
        <v>5.1458090001804218</v>
      </c>
      <c r="AI920">
        <f t="shared" si="373"/>
        <v>4.6843099830024029</v>
      </c>
      <c r="AJ920">
        <f t="shared" si="374"/>
        <v>4.9340512206933882</v>
      </c>
      <c r="AK920">
        <f t="shared" si="375"/>
        <v>3.39144802438538</v>
      </c>
      <c r="AL920">
        <f t="shared" si="376"/>
        <v>2.7590234452895763</v>
      </c>
      <c r="AM920">
        <f t="shared" si="377"/>
        <v>2.6222829957553486</v>
      </c>
    </row>
    <row r="921" spans="1:39" x14ac:dyDescent="0.3">
      <c r="A921" t="s">
        <v>85</v>
      </c>
      <c r="B921" t="str">
        <f>VLOOKUP($A921,classification!$A$1:$D$339,2,FALSE)</f>
        <v>Predominantly Urban</v>
      </c>
      <c r="C921" t="str">
        <f>VLOOKUP($A921,classification!$A$1:$D$339,4,FALSE)</f>
        <v>Unitary Authority</v>
      </c>
      <c r="D921">
        <v>257302</v>
      </c>
      <c r="E921">
        <v>42383</v>
      </c>
      <c r="F921">
        <v>15760</v>
      </c>
      <c r="G921">
        <v>18580</v>
      </c>
      <c r="H921">
        <v>18573</v>
      </c>
      <c r="I921">
        <v>18038</v>
      </c>
      <c r="J921">
        <v>16669</v>
      </c>
      <c r="K921">
        <v>14979</v>
      </c>
      <c r="L921">
        <v>16241</v>
      </c>
      <c r="M921">
        <v>17238</v>
      </c>
      <c r="N921">
        <v>15463</v>
      </c>
      <c r="O921">
        <v>12534</v>
      </c>
      <c r="P921">
        <v>10971</v>
      </c>
      <c r="Q921">
        <v>10913</v>
      </c>
      <c r="R921">
        <v>7813</v>
      </c>
      <c r="S921">
        <v>6315</v>
      </c>
      <c r="T921">
        <v>6371</v>
      </c>
      <c r="X921">
        <f t="shared" si="362"/>
        <v>16.472083388391852</v>
      </c>
      <c r="Y921">
        <f t="shared" si="363"/>
        <v>6.1250981337105816</v>
      </c>
      <c r="Z921">
        <f t="shared" si="364"/>
        <v>7.2210865053516882</v>
      </c>
      <c r="AA921">
        <f t="shared" si="365"/>
        <v>7.2183659668405218</v>
      </c>
      <c r="AB921">
        <f t="shared" si="366"/>
        <v>7.0104390949157018</v>
      </c>
      <c r="AC921">
        <f t="shared" si="367"/>
        <v>6.4783794918034063</v>
      </c>
      <c r="AD921">
        <f t="shared" si="368"/>
        <v>5.8215637655362178</v>
      </c>
      <c r="AE921">
        <f t="shared" si="369"/>
        <v>6.3120379942635498</v>
      </c>
      <c r="AF921">
        <f t="shared" si="370"/>
        <v>6.6995204079253172</v>
      </c>
      <c r="AG921">
        <f t="shared" si="371"/>
        <v>6.0096695711654009</v>
      </c>
      <c r="AH921">
        <f t="shared" si="372"/>
        <v>4.8713185284218543</v>
      </c>
      <c r="AI921">
        <f t="shared" si="373"/>
        <v>4.2638611437143901</v>
      </c>
      <c r="AJ921">
        <f t="shared" si="374"/>
        <v>4.2413195389075868</v>
      </c>
      <c r="AK921">
        <f t="shared" si="375"/>
        <v>3.0365096268198459</v>
      </c>
      <c r="AL921">
        <f t="shared" si="376"/>
        <v>2.4543143854303504</v>
      </c>
      <c r="AM921">
        <f t="shared" si="377"/>
        <v>2.4760786935196775</v>
      </c>
    </row>
    <row r="922" spans="1:39" x14ac:dyDescent="0.3">
      <c r="A922" t="s">
        <v>86</v>
      </c>
      <c r="B922" t="str">
        <f>VLOOKUP($A922,classification!$A$1:$D$339,2,FALSE)</f>
        <v>Predominantly Urban</v>
      </c>
      <c r="C922" t="str">
        <f>VLOOKUP($A922,classification!$A$1:$D$339,4,FALSE)</f>
        <v>Unitary Authority</v>
      </c>
      <c r="D922">
        <v>354224</v>
      </c>
      <c r="E922">
        <v>43121</v>
      </c>
      <c r="F922">
        <v>24256</v>
      </c>
      <c r="G922">
        <v>39574</v>
      </c>
      <c r="H922">
        <v>32594</v>
      </c>
      <c r="I922">
        <v>25456</v>
      </c>
      <c r="J922">
        <v>24009</v>
      </c>
      <c r="K922">
        <v>20394</v>
      </c>
      <c r="L922">
        <v>19492</v>
      </c>
      <c r="M922">
        <v>19048</v>
      </c>
      <c r="N922">
        <v>18476</v>
      </c>
      <c r="O922">
        <v>15883</v>
      </c>
      <c r="P922">
        <v>13487</v>
      </c>
      <c r="Q922">
        <v>10578</v>
      </c>
      <c r="R922">
        <v>7314</v>
      </c>
      <c r="S922">
        <v>5748</v>
      </c>
      <c r="T922">
        <v>5994</v>
      </c>
      <c r="X922">
        <f t="shared" si="362"/>
        <v>12.173370522607163</v>
      </c>
      <c r="Y922">
        <f t="shared" si="363"/>
        <v>6.8476444283842994</v>
      </c>
      <c r="Z922">
        <f t="shared" si="364"/>
        <v>11.172026740141831</v>
      </c>
      <c r="AA922">
        <f t="shared" si="365"/>
        <v>9.2015222006414028</v>
      </c>
      <c r="AB922">
        <f t="shared" si="366"/>
        <v>7.1864131171236281</v>
      </c>
      <c r="AC922">
        <f t="shared" si="367"/>
        <v>6.7779145399521203</v>
      </c>
      <c r="AD922">
        <f t="shared" si="368"/>
        <v>5.7573738651248929</v>
      </c>
      <c r="AE922">
        <f t="shared" si="369"/>
        <v>5.5027327340891636</v>
      </c>
      <c r="AF922">
        <f t="shared" si="370"/>
        <v>5.377388319255612</v>
      </c>
      <c r="AG922">
        <f t="shared" si="371"/>
        <v>5.2159085776231988</v>
      </c>
      <c r="AH922">
        <f t="shared" si="372"/>
        <v>4.4838859027056328</v>
      </c>
      <c r="AI922">
        <f t="shared" si="373"/>
        <v>3.8074777541894393</v>
      </c>
      <c r="AJ922">
        <f t="shared" si="374"/>
        <v>2.9862459912371833</v>
      </c>
      <c r="AK922">
        <f t="shared" si="375"/>
        <v>2.0647951578662092</v>
      </c>
      <c r="AL922">
        <f t="shared" si="376"/>
        <v>1.6227020190613848</v>
      </c>
      <c r="AM922">
        <f t="shared" si="377"/>
        <v>1.6921496002529473</v>
      </c>
    </row>
    <row r="923" spans="1:39" x14ac:dyDescent="0.3">
      <c r="A923" t="s">
        <v>87</v>
      </c>
      <c r="B923" t="str">
        <f>VLOOKUP($A923,classification!$A$1:$D$339,2,FALSE)</f>
        <v>Predominantly Urban</v>
      </c>
      <c r="C923" t="str">
        <f>VLOOKUP($A923,classification!$A$1:$D$339,4,FALSE)</f>
        <v>Unitary Authority</v>
      </c>
      <c r="D923">
        <v>332900</v>
      </c>
      <c r="E923">
        <v>38779</v>
      </c>
      <c r="F923">
        <v>27147</v>
      </c>
      <c r="G923">
        <v>48353</v>
      </c>
      <c r="H923">
        <v>33805</v>
      </c>
      <c r="I923">
        <v>22585</v>
      </c>
      <c r="J923">
        <v>20402</v>
      </c>
      <c r="K923">
        <v>17238</v>
      </c>
      <c r="L923">
        <v>17636</v>
      </c>
      <c r="M923">
        <v>17924</v>
      </c>
      <c r="N923">
        <v>16393</v>
      </c>
      <c r="O923">
        <v>13424</v>
      </c>
      <c r="P923">
        <v>11416</v>
      </c>
      <c r="Q923">
        <v>9738</v>
      </c>
      <c r="R923">
        <v>6690</v>
      </c>
      <c r="S923">
        <v>5425</v>
      </c>
      <c r="T923">
        <v>5510</v>
      </c>
      <c r="X923">
        <f t="shared" si="362"/>
        <v>11.64884349654551</v>
      </c>
      <c r="Y923">
        <f t="shared" si="363"/>
        <v>8.1547011114448775</v>
      </c>
      <c r="Z923">
        <f t="shared" si="364"/>
        <v>14.524782216881947</v>
      </c>
      <c r="AA923">
        <f t="shared" si="365"/>
        <v>10.154701111444878</v>
      </c>
      <c r="AB923">
        <f t="shared" si="366"/>
        <v>6.7843196155001504</v>
      </c>
      <c r="AC923">
        <f t="shared" si="367"/>
        <v>6.1285671372784618</v>
      </c>
      <c r="AD923">
        <f t="shared" si="368"/>
        <v>5.1781315710423552</v>
      </c>
      <c r="AE923">
        <f t="shared" si="369"/>
        <v>5.297686993091018</v>
      </c>
      <c r="AF923">
        <f t="shared" si="370"/>
        <v>5.3841994592970863</v>
      </c>
      <c r="AG923">
        <f t="shared" si="371"/>
        <v>4.9243015920696909</v>
      </c>
      <c r="AH923">
        <f t="shared" si="372"/>
        <v>4.0324421748272758</v>
      </c>
      <c r="AI923">
        <f t="shared" si="373"/>
        <v>3.4292580354460798</v>
      </c>
      <c r="AJ923">
        <f t="shared" si="374"/>
        <v>2.9252027635926705</v>
      </c>
      <c r="AK923">
        <f t="shared" si="375"/>
        <v>2.0096124962451185</v>
      </c>
      <c r="AL923">
        <f t="shared" si="376"/>
        <v>1.6296185040552718</v>
      </c>
      <c r="AM923">
        <f t="shared" si="377"/>
        <v>1.6551516972063682</v>
      </c>
    </row>
    <row r="924" spans="1:39" x14ac:dyDescent="0.3">
      <c r="A924" t="s">
        <v>88</v>
      </c>
      <c r="B924" t="str">
        <f>VLOOKUP($A924,classification!$A$1:$D$339,2,FALSE)</f>
        <v>Predominantly Rural</v>
      </c>
      <c r="C924" t="str">
        <f>VLOOKUP($A924,classification!$A$1:$D$339,4,FALSE)</f>
        <v>Unitary Authority</v>
      </c>
      <c r="D924">
        <v>39927</v>
      </c>
      <c r="E924">
        <v>10163</v>
      </c>
      <c r="F924">
        <v>2445</v>
      </c>
      <c r="G924">
        <v>1499</v>
      </c>
      <c r="H924">
        <v>2102</v>
      </c>
      <c r="I924">
        <v>2035</v>
      </c>
      <c r="J924">
        <v>2165</v>
      </c>
      <c r="K924">
        <v>2264</v>
      </c>
      <c r="L924">
        <v>2666</v>
      </c>
      <c r="M924">
        <v>2979</v>
      </c>
      <c r="N924">
        <v>2874</v>
      </c>
      <c r="O924">
        <v>2556</v>
      </c>
      <c r="P924">
        <v>2598</v>
      </c>
      <c r="Q924">
        <v>2760</v>
      </c>
      <c r="R924">
        <v>1977</v>
      </c>
      <c r="S924">
        <v>1469</v>
      </c>
      <c r="T924">
        <v>1359</v>
      </c>
      <c r="X924">
        <f t="shared" si="362"/>
        <v>25.453953465073759</v>
      </c>
      <c r="Y924">
        <f t="shared" si="363"/>
        <v>6.1236757081674051</v>
      </c>
      <c r="Z924">
        <f t="shared" si="364"/>
        <v>3.7543516918376034</v>
      </c>
      <c r="AA924">
        <f t="shared" si="365"/>
        <v>5.2646079094347185</v>
      </c>
      <c r="AB924">
        <f t="shared" si="366"/>
        <v>5.0968016630350386</v>
      </c>
      <c r="AC924">
        <f t="shared" si="367"/>
        <v>5.422395872467253</v>
      </c>
      <c r="AD924">
        <f t="shared" si="368"/>
        <v>5.6703483858040924</v>
      </c>
      <c r="AE924">
        <f t="shared" si="369"/>
        <v>6.6771858642021691</v>
      </c>
      <c r="AF924">
        <f t="shared" si="370"/>
        <v>7.461116537681268</v>
      </c>
      <c r="AG924">
        <f t="shared" si="371"/>
        <v>7.1981365992937114</v>
      </c>
      <c r="AH924">
        <f t="shared" si="372"/>
        <v>6.4016830716056807</v>
      </c>
      <c r="AI924">
        <f t="shared" si="373"/>
        <v>6.5068750469607028</v>
      </c>
      <c r="AJ924">
        <f t="shared" si="374"/>
        <v>6.9126155233300777</v>
      </c>
      <c r="AK924">
        <f t="shared" si="375"/>
        <v>4.9515365542114358</v>
      </c>
      <c r="AL924">
        <f t="shared" si="376"/>
        <v>3.6792145665840157</v>
      </c>
      <c r="AM924">
        <f t="shared" si="377"/>
        <v>3.4037117739875273</v>
      </c>
    </row>
    <row r="925" spans="1:39" x14ac:dyDescent="0.3">
      <c r="A925" t="s">
        <v>94</v>
      </c>
      <c r="B925" t="str">
        <f>VLOOKUP($A925,classification!$A$1:$D$339,2,FALSE)</f>
        <v>Predominantly Rural</v>
      </c>
      <c r="C925" t="str">
        <f>VLOOKUP($A925,classification!$A$1:$D$339,4,FALSE)</f>
        <v>Unitary Authority</v>
      </c>
      <c r="D925">
        <v>192801</v>
      </c>
      <c r="E925">
        <v>47666</v>
      </c>
      <c r="F925">
        <v>9296</v>
      </c>
      <c r="G925">
        <v>8749</v>
      </c>
      <c r="H925">
        <v>10561</v>
      </c>
      <c r="I925">
        <v>11110</v>
      </c>
      <c r="J925">
        <v>10994</v>
      </c>
      <c r="K925">
        <v>10052</v>
      </c>
      <c r="L925">
        <v>12082</v>
      </c>
      <c r="M925">
        <v>14505</v>
      </c>
      <c r="N925">
        <v>14261</v>
      </c>
      <c r="O925">
        <v>13282</v>
      </c>
      <c r="P925">
        <v>12802</v>
      </c>
      <c r="Q925">
        <v>12829</v>
      </c>
      <c r="R925">
        <v>9104</v>
      </c>
      <c r="S925">
        <v>6587</v>
      </c>
      <c r="T925">
        <v>6344</v>
      </c>
      <c r="X925">
        <f t="shared" si="362"/>
        <v>24.722900814829799</v>
      </c>
      <c r="Y925">
        <f t="shared" si="363"/>
        <v>4.8215517554369534</v>
      </c>
      <c r="Z925">
        <f t="shared" si="364"/>
        <v>4.537839534027313</v>
      </c>
      <c r="AA925">
        <f t="shared" si="365"/>
        <v>5.4776686842910562</v>
      </c>
      <c r="AB925">
        <f t="shared" si="366"/>
        <v>5.7624182447186474</v>
      </c>
      <c r="AC925">
        <f t="shared" si="367"/>
        <v>5.7022525816774809</v>
      </c>
      <c r="AD925">
        <f t="shared" si="368"/>
        <v>5.2136659042224887</v>
      </c>
      <c r="AE925">
        <f t="shared" si="369"/>
        <v>6.2665650074429076</v>
      </c>
      <c r="AF925">
        <f t="shared" si="370"/>
        <v>7.5233012276907276</v>
      </c>
      <c r="AG925">
        <f t="shared" si="371"/>
        <v>7.3967458675006874</v>
      </c>
      <c r="AH925">
        <f t="shared" si="372"/>
        <v>6.8889684182135982</v>
      </c>
      <c r="AI925">
        <f t="shared" si="373"/>
        <v>6.6400070539053218</v>
      </c>
      <c r="AJ925">
        <f t="shared" si="374"/>
        <v>6.654011130647663</v>
      </c>
      <c r="AK925">
        <f t="shared" si="375"/>
        <v>4.7219672097136423</v>
      </c>
      <c r="AL925">
        <f t="shared" si="376"/>
        <v>3.4164760556221183</v>
      </c>
      <c r="AM925">
        <f t="shared" si="377"/>
        <v>3.290439364941053</v>
      </c>
    </row>
    <row r="926" spans="1:39" x14ac:dyDescent="0.3">
      <c r="A926" t="s">
        <v>95</v>
      </c>
      <c r="B926" t="str">
        <f>VLOOKUP($A926,classification!$A$1:$D$339,2,FALSE)</f>
        <v>Predominantly Rural</v>
      </c>
      <c r="C926" t="str">
        <f>VLOOKUP($A926,classification!$A$1:$D$339,4,FALSE)</f>
        <v>Unitary Authority</v>
      </c>
      <c r="D926">
        <v>323136</v>
      </c>
      <c r="E926">
        <v>79762</v>
      </c>
      <c r="F926">
        <v>16752</v>
      </c>
      <c r="G926">
        <v>14679</v>
      </c>
      <c r="H926">
        <v>16885</v>
      </c>
      <c r="I926">
        <v>17671</v>
      </c>
      <c r="J926">
        <v>17432</v>
      </c>
      <c r="K926">
        <v>17109</v>
      </c>
      <c r="L926">
        <v>21514</v>
      </c>
      <c r="M926">
        <v>24924</v>
      </c>
      <c r="N926">
        <v>24947</v>
      </c>
      <c r="O926">
        <v>21954</v>
      </c>
      <c r="P926">
        <v>21144</v>
      </c>
      <c r="Q926">
        <v>21662</v>
      </c>
      <c r="R926">
        <v>15631</v>
      </c>
      <c r="S926">
        <v>10872</v>
      </c>
      <c r="T926">
        <v>10453</v>
      </c>
      <c r="X926">
        <f t="shared" si="362"/>
        <v>24.683724499900972</v>
      </c>
      <c r="Y926">
        <f t="shared" si="363"/>
        <v>5.1841948900772428</v>
      </c>
      <c r="Z926">
        <f t="shared" si="364"/>
        <v>4.5426693404634584</v>
      </c>
      <c r="AA926">
        <f t="shared" si="365"/>
        <v>5.225354030501089</v>
      </c>
      <c r="AB926">
        <f t="shared" si="366"/>
        <v>5.468595266389384</v>
      </c>
      <c r="AC926">
        <f t="shared" si="367"/>
        <v>5.3946326005149539</v>
      </c>
      <c r="AD926">
        <f t="shared" si="368"/>
        <v>5.2946746880570412</v>
      </c>
      <c r="AE926">
        <f t="shared" si="369"/>
        <v>6.65787779758368</v>
      </c>
      <c r="AF926">
        <f t="shared" si="370"/>
        <v>7.7131610219845514</v>
      </c>
      <c r="AG926">
        <f t="shared" si="371"/>
        <v>7.7202787680728857</v>
      </c>
      <c r="AH926">
        <f t="shared" si="372"/>
        <v>6.7940433749257281</v>
      </c>
      <c r="AI926">
        <f t="shared" si="373"/>
        <v>6.5433749257278668</v>
      </c>
      <c r="AJ926">
        <f t="shared" si="374"/>
        <v>6.7036789463260051</v>
      </c>
      <c r="AK926">
        <f t="shared" si="375"/>
        <v>4.8372821350762525</v>
      </c>
      <c r="AL926">
        <f t="shared" si="376"/>
        <v>3.3645276292335118</v>
      </c>
      <c r="AM926">
        <f t="shared" si="377"/>
        <v>3.2348608635373339</v>
      </c>
    </row>
    <row r="927" spans="1:39" x14ac:dyDescent="0.3">
      <c r="A927" t="s">
        <v>96</v>
      </c>
      <c r="B927" t="str">
        <f>VLOOKUP($A927,classification!$A$1:$D$339,2,FALSE)</f>
        <v>Predominantly Urban</v>
      </c>
      <c r="C927" t="str">
        <f>VLOOKUP($A927,classification!$A$1:$D$339,4,FALSE)</f>
        <v>Unitary Authority</v>
      </c>
      <c r="D927">
        <v>256375</v>
      </c>
      <c r="E927">
        <v>44056</v>
      </c>
      <c r="F927">
        <v>14328</v>
      </c>
      <c r="G927">
        <v>17502</v>
      </c>
      <c r="H927">
        <v>18817</v>
      </c>
      <c r="I927">
        <v>18325</v>
      </c>
      <c r="J927">
        <v>16626</v>
      </c>
      <c r="K927">
        <v>14093</v>
      </c>
      <c r="L927">
        <v>16067</v>
      </c>
      <c r="M927">
        <v>16856</v>
      </c>
      <c r="N927">
        <v>15959</v>
      </c>
      <c r="O927">
        <v>14037</v>
      </c>
      <c r="P927">
        <v>12424</v>
      </c>
      <c r="Q927">
        <v>12158</v>
      </c>
      <c r="R927">
        <v>8519</v>
      </c>
      <c r="S927">
        <v>5924</v>
      </c>
      <c r="T927">
        <v>5031</v>
      </c>
      <c r="X927">
        <f t="shared" si="362"/>
        <v>17.184202827888836</v>
      </c>
      <c r="Y927">
        <f t="shared" si="363"/>
        <v>5.5886884446611411</v>
      </c>
      <c r="Z927">
        <f t="shared" si="364"/>
        <v>6.8267186738176502</v>
      </c>
      <c r="AA927">
        <f t="shared" si="365"/>
        <v>7.3396392003900539</v>
      </c>
      <c r="AB927">
        <f t="shared" si="366"/>
        <v>7.1477328132618236</v>
      </c>
      <c r="AC927">
        <f t="shared" si="367"/>
        <v>6.4850316918576301</v>
      </c>
      <c r="AD927">
        <f t="shared" si="368"/>
        <v>5.4970258410531452</v>
      </c>
      <c r="AE927">
        <f t="shared" si="369"/>
        <v>6.266991711360312</v>
      </c>
      <c r="AF927">
        <f t="shared" si="370"/>
        <v>6.5747440273037538</v>
      </c>
      <c r="AG927">
        <f t="shared" si="371"/>
        <v>6.2248659190638715</v>
      </c>
      <c r="AH927">
        <f t="shared" si="372"/>
        <v>5.4751828376401752</v>
      </c>
      <c r="AI927">
        <f t="shared" si="373"/>
        <v>4.8460263286201855</v>
      </c>
      <c r="AJ927">
        <f t="shared" si="374"/>
        <v>4.7422720624085812</v>
      </c>
      <c r="AK927">
        <f t="shared" si="375"/>
        <v>3.322866894197952</v>
      </c>
      <c r="AL927">
        <f t="shared" si="376"/>
        <v>2.3106777181862506</v>
      </c>
      <c r="AM927">
        <f t="shared" si="377"/>
        <v>1.9623598244758653</v>
      </c>
    </row>
    <row r="928" spans="1:39" x14ac:dyDescent="0.3">
      <c r="A928" t="s">
        <v>97</v>
      </c>
      <c r="B928" t="str">
        <f>VLOOKUP($A928,classification!$A$1:$D$339,2,FALSE)</f>
        <v>Predominantly Urban</v>
      </c>
      <c r="C928" t="str">
        <f>VLOOKUP($A928,classification!$A$1:$D$339,4,FALSE)</f>
        <v>Unitary Authority</v>
      </c>
      <c r="D928">
        <v>179854</v>
      </c>
      <c r="E928">
        <v>31087</v>
      </c>
      <c r="F928">
        <v>10323</v>
      </c>
      <c r="G928">
        <v>10915</v>
      </c>
      <c r="H928">
        <v>11203</v>
      </c>
      <c r="I928">
        <v>11812</v>
      </c>
      <c r="J928">
        <v>11805</v>
      </c>
      <c r="K928">
        <v>10773</v>
      </c>
      <c r="L928">
        <v>12372</v>
      </c>
      <c r="M928">
        <v>13059</v>
      </c>
      <c r="N928">
        <v>11758</v>
      </c>
      <c r="O928">
        <v>9778</v>
      </c>
      <c r="P928">
        <v>9173</v>
      </c>
      <c r="Q928">
        <v>8566</v>
      </c>
      <c r="R928">
        <v>6032</v>
      </c>
      <c r="S928">
        <v>4035</v>
      </c>
      <c r="T928">
        <v>3281</v>
      </c>
      <c r="X928">
        <f t="shared" si="362"/>
        <v>17.284575266605135</v>
      </c>
      <c r="Y928">
        <f t="shared" si="363"/>
        <v>5.739655498348661</v>
      </c>
      <c r="Z928">
        <f t="shared" si="364"/>
        <v>6.0688113692217023</v>
      </c>
      <c r="AA928">
        <f t="shared" si="365"/>
        <v>6.2289412523491272</v>
      </c>
      <c r="AB928">
        <f t="shared" si="366"/>
        <v>6.5675492343789967</v>
      </c>
      <c r="AC928">
        <f t="shared" si="367"/>
        <v>6.5636571886085378</v>
      </c>
      <c r="AD928">
        <f t="shared" si="368"/>
        <v>5.9898584407352633</v>
      </c>
      <c r="AE928">
        <f t="shared" si="369"/>
        <v>6.8789128960156569</v>
      </c>
      <c r="AF928">
        <f t="shared" si="370"/>
        <v>7.2608893880592031</v>
      </c>
      <c r="AG928">
        <f t="shared" si="371"/>
        <v>6.5375248812926037</v>
      </c>
      <c r="AH928">
        <f t="shared" si="372"/>
        <v>5.4366319347915528</v>
      </c>
      <c r="AI928">
        <f t="shared" si="373"/>
        <v>5.1002479789162321</v>
      </c>
      <c r="AJ928">
        <f t="shared" si="374"/>
        <v>4.7627520099636369</v>
      </c>
      <c r="AK928">
        <f t="shared" si="375"/>
        <v>3.3538314410577468</v>
      </c>
      <c r="AL928">
        <f t="shared" si="376"/>
        <v>2.2434863833998686</v>
      </c>
      <c r="AM928">
        <f t="shared" si="377"/>
        <v>1.8242574532676503</v>
      </c>
    </row>
    <row r="929" spans="1:39" x14ac:dyDescent="0.3">
      <c r="A929" t="s">
        <v>108</v>
      </c>
      <c r="B929" t="str">
        <f>VLOOKUP($A929,classification!$A$1:$D$339,2,FALSE)</f>
        <v>Urban with Significant Rural</v>
      </c>
      <c r="C929" t="str">
        <f>VLOOKUP($A929,classification!$A$1:$D$339,4,FALSE)</f>
        <v>Unitary Authority</v>
      </c>
      <c r="D929">
        <v>173292</v>
      </c>
      <c r="E929">
        <v>30925</v>
      </c>
      <c r="F929">
        <v>9878</v>
      </c>
      <c r="G929">
        <v>8635</v>
      </c>
      <c r="H929">
        <v>9807</v>
      </c>
      <c r="I929">
        <v>10769</v>
      </c>
      <c r="J929">
        <v>11998</v>
      </c>
      <c r="K929">
        <v>11375</v>
      </c>
      <c r="L929">
        <v>11882</v>
      </c>
      <c r="M929">
        <v>12513</v>
      </c>
      <c r="N929">
        <v>11416</v>
      </c>
      <c r="O929">
        <v>9678</v>
      </c>
      <c r="P929">
        <v>8324</v>
      </c>
      <c r="Q929">
        <v>8187</v>
      </c>
      <c r="R929">
        <v>5573</v>
      </c>
      <c r="S929">
        <v>4326</v>
      </c>
      <c r="T929">
        <v>4515</v>
      </c>
      <c r="X929">
        <f t="shared" si="362"/>
        <v>17.845601643468829</v>
      </c>
      <c r="Y929">
        <f t="shared" si="363"/>
        <v>5.700205433603398</v>
      </c>
      <c r="Z929">
        <f t="shared" si="364"/>
        <v>4.9829190037624356</v>
      </c>
      <c r="AA929">
        <f t="shared" si="365"/>
        <v>5.6592341250605918</v>
      </c>
      <c r="AB929">
        <f t="shared" si="366"/>
        <v>6.2143665027814325</v>
      </c>
      <c r="AC929">
        <f t="shared" si="367"/>
        <v>6.9235740830505739</v>
      </c>
      <c r="AD929">
        <f t="shared" si="368"/>
        <v>6.5640652771045405</v>
      </c>
      <c r="AE929">
        <f t="shared" si="369"/>
        <v>6.8566350437411998</v>
      </c>
      <c r="AF929">
        <f t="shared" si="370"/>
        <v>7.2207603351568448</v>
      </c>
      <c r="AG929">
        <f t="shared" si="371"/>
        <v>6.5877247651363016</v>
      </c>
      <c r="AH929">
        <f t="shared" si="372"/>
        <v>5.584793296863098</v>
      </c>
      <c r="AI929">
        <f t="shared" si="373"/>
        <v>4.8034531311312696</v>
      </c>
      <c r="AJ929">
        <f t="shared" si="374"/>
        <v>4.7243958174641643</v>
      </c>
      <c r="AK929">
        <f t="shared" si="375"/>
        <v>3.2159591902684488</v>
      </c>
      <c r="AL929">
        <f t="shared" si="376"/>
        <v>2.4963645176926805</v>
      </c>
      <c r="AM929">
        <f t="shared" si="377"/>
        <v>2.6054289869122638</v>
      </c>
    </row>
    <row r="930" spans="1:39" x14ac:dyDescent="0.3">
      <c r="A930" t="s">
        <v>109</v>
      </c>
      <c r="B930" t="str">
        <f>VLOOKUP($A930,classification!$A$1:$D$339,2,FALSE)</f>
        <v>Predominantly Rural</v>
      </c>
      <c r="C930" t="str">
        <f>VLOOKUP($A930,classification!$A$1:$D$339,4,FALSE)</f>
        <v>Unitary Authority</v>
      </c>
      <c r="D930">
        <v>288648</v>
      </c>
      <c r="E930">
        <v>51773</v>
      </c>
      <c r="F930">
        <v>14699</v>
      </c>
      <c r="G930">
        <v>13353</v>
      </c>
      <c r="H930">
        <v>16976</v>
      </c>
      <c r="I930">
        <v>20567</v>
      </c>
      <c r="J930">
        <v>20151</v>
      </c>
      <c r="K930">
        <v>18991</v>
      </c>
      <c r="L930">
        <v>20140</v>
      </c>
      <c r="M930">
        <v>21417</v>
      </c>
      <c r="N930">
        <v>19921</v>
      </c>
      <c r="O930">
        <v>16369</v>
      </c>
      <c r="P930">
        <v>14376</v>
      </c>
      <c r="Q930">
        <v>14352</v>
      </c>
      <c r="R930">
        <v>9741</v>
      </c>
      <c r="S930">
        <v>7043</v>
      </c>
      <c r="T930">
        <v>6261</v>
      </c>
      <c r="X930">
        <f t="shared" si="362"/>
        <v>17.936379257781102</v>
      </c>
      <c r="Y930">
        <f t="shared" si="363"/>
        <v>5.0923616307752004</v>
      </c>
      <c r="Z930">
        <f t="shared" si="364"/>
        <v>4.6260497214600482</v>
      </c>
      <c r="AA930">
        <f t="shared" si="365"/>
        <v>5.8812117180787675</v>
      </c>
      <c r="AB930">
        <f t="shared" si="366"/>
        <v>7.1252875474626531</v>
      </c>
      <c r="AC930">
        <f t="shared" si="367"/>
        <v>6.9811673734098276</v>
      </c>
      <c r="AD930">
        <f t="shared" si="368"/>
        <v>6.5792938111471413</v>
      </c>
      <c r="AE930">
        <f t="shared" si="369"/>
        <v>6.977356503422854</v>
      </c>
      <c r="AF930">
        <f t="shared" si="370"/>
        <v>7.4197638646378978</v>
      </c>
      <c r="AG930">
        <f t="shared" si="371"/>
        <v>6.901485546409468</v>
      </c>
      <c r="AH930">
        <f t="shared" si="372"/>
        <v>5.6709209833430334</v>
      </c>
      <c r="AI930">
        <f t="shared" si="373"/>
        <v>4.980460630248607</v>
      </c>
      <c r="AJ930">
        <f t="shared" si="374"/>
        <v>4.9721460048224824</v>
      </c>
      <c r="AK930">
        <f t="shared" si="375"/>
        <v>3.374698594828303</v>
      </c>
      <c r="AL930">
        <f t="shared" si="376"/>
        <v>2.4399961198414677</v>
      </c>
      <c r="AM930">
        <f t="shared" si="377"/>
        <v>2.1690779080402427</v>
      </c>
    </row>
    <row r="931" spans="1:39" x14ac:dyDescent="0.3">
      <c r="A931" t="s">
        <v>110</v>
      </c>
      <c r="B931" t="str">
        <f>VLOOKUP($A931,classification!$A$1:$D$339,2,FALSE)</f>
        <v>Predominantly Urban</v>
      </c>
      <c r="C931" t="str">
        <f>VLOOKUP($A931,classification!$A$1:$D$339,4,FALSE)</f>
        <v>Unitary Authority</v>
      </c>
      <c r="D931">
        <v>213052</v>
      </c>
      <c r="E931">
        <v>26941</v>
      </c>
      <c r="F931">
        <v>12722</v>
      </c>
      <c r="G931">
        <v>12404</v>
      </c>
      <c r="H931">
        <v>15362</v>
      </c>
      <c r="I931">
        <v>17974</v>
      </c>
      <c r="J931">
        <v>17290</v>
      </c>
      <c r="K931">
        <v>14270</v>
      </c>
      <c r="L931">
        <v>12861</v>
      </c>
      <c r="M931">
        <v>12607</v>
      </c>
      <c r="N931">
        <v>11864</v>
      </c>
      <c r="O931">
        <v>9259</v>
      </c>
      <c r="P931">
        <v>7520</v>
      </c>
      <c r="Q931">
        <v>6470</v>
      </c>
      <c r="R931">
        <v>4815</v>
      </c>
      <c r="S931">
        <v>4312</v>
      </c>
      <c r="T931">
        <v>3824</v>
      </c>
      <c r="X931">
        <f t="shared" si="362"/>
        <v>12.645269699416104</v>
      </c>
      <c r="Y931">
        <f t="shared" si="363"/>
        <v>5.9713121679214467</v>
      </c>
      <c r="Z931">
        <f t="shared" si="364"/>
        <v>5.8220528321724272</v>
      </c>
      <c r="AA931">
        <f t="shared" si="365"/>
        <v>7.2104462760265102</v>
      </c>
      <c r="AB931">
        <f t="shared" si="366"/>
        <v>8.4364380526819751</v>
      </c>
      <c r="AC931">
        <f t="shared" si="367"/>
        <v>8.115389670127481</v>
      </c>
      <c r="AD931">
        <f t="shared" si="368"/>
        <v>6.6978953494921427</v>
      </c>
      <c r="AE931">
        <f t="shared" si="369"/>
        <v>6.0365544561890996</v>
      </c>
      <c r="AF931">
        <f t="shared" si="370"/>
        <v>5.9173347351820214</v>
      </c>
      <c r="AG931">
        <f t="shared" si="371"/>
        <v>5.568593582787301</v>
      </c>
      <c r="AH931">
        <f t="shared" si="372"/>
        <v>4.3458873889942362</v>
      </c>
      <c r="AI931">
        <f t="shared" si="373"/>
        <v>3.5296547321780598</v>
      </c>
      <c r="AJ931">
        <f t="shared" si="374"/>
        <v>3.0368173028180911</v>
      </c>
      <c r="AK931">
        <f t="shared" si="375"/>
        <v>2.2600116403507124</v>
      </c>
      <c r="AL931">
        <f t="shared" si="376"/>
        <v>2.0239190432382705</v>
      </c>
      <c r="AM931">
        <f t="shared" si="377"/>
        <v>1.7948669808309707</v>
      </c>
    </row>
    <row r="932" spans="1:39" x14ac:dyDescent="0.3">
      <c r="A932" t="s">
        <v>111</v>
      </c>
      <c r="B932" t="str">
        <f>VLOOKUP($A932,classification!$A$1:$D$339,2,FALSE)</f>
        <v>Predominantly Urban</v>
      </c>
      <c r="C932" t="str">
        <f>VLOOKUP($A932,classification!$A$1:$D$339,4,FALSE)</f>
        <v>Unitary Authority</v>
      </c>
      <c r="D932">
        <v>202259</v>
      </c>
      <c r="E932">
        <v>30051</v>
      </c>
      <c r="F932">
        <v>10857</v>
      </c>
      <c r="G932">
        <v>10181</v>
      </c>
      <c r="H932">
        <v>13605</v>
      </c>
      <c r="I932">
        <v>15973</v>
      </c>
      <c r="J932">
        <v>15627</v>
      </c>
      <c r="K932">
        <v>13364</v>
      </c>
      <c r="L932">
        <v>13134</v>
      </c>
      <c r="M932">
        <v>13150</v>
      </c>
      <c r="N932">
        <v>11645</v>
      </c>
      <c r="O932">
        <v>9693</v>
      </c>
      <c r="P932">
        <v>8589</v>
      </c>
      <c r="Q932">
        <v>7831</v>
      </c>
      <c r="R932">
        <v>5342</v>
      </c>
      <c r="S932">
        <v>4101</v>
      </c>
      <c r="T932">
        <v>4188</v>
      </c>
      <c r="X932">
        <f t="shared" si="362"/>
        <v>14.857682476428737</v>
      </c>
      <c r="Y932">
        <f t="shared" si="363"/>
        <v>5.3678699093736251</v>
      </c>
      <c r="Z932">
        <f t="shared" si="364"/>
        <v>5.0336449799514487</v>
      </c>
      <c r="AA932">
        <f t="shared" si="365"/>
        <v>6.7265239124093368</v>
      </c>
      <c r="AB932">
        <f t="shared" si="366"/>
        <v>7.8972999965390906</v>
      </c>
      <c r="AC932">
        <f t="shared" si="367"/>
        <v>7.7262322072194562</v>
      </c>
      <c r="AD932">
        <f t="shared" si="368"/>
        <v>6.6073697585768745</v>
      </c>
      <c r="AE932">
        <f t="shared" si="369"/>
        <v>6.4936541760811632</v>
      </c>
      <c r="AF932">
        <f t="shared" si="370"/>
        <v>6.5015648252982565</v>
      </c>
      <c r="AG932">
        <f t="shared" si="371"/>
        <v>5.7574693833154518</v>
      </c>
      <c r="AH932">
        <f t="shared" si="372"/>
        <v>4.7923701788301143</v>
      </c>
      <c r="AI932">
        <f t="shared" si="373"/>
        <v>4.2465353828507011</v>
      </c>
      <c r="AJ932">
        <f t="shared" si="374"/>
        <v>3.8717683761909236</v>
      </c>
      <c r="AK932">
        <f t="shared" si="375"/>
        <v>2.6411680073569039</v>
      </c>
      <c r="AL932">
        <f t="shared" si="376"/>
        <v>2.027598277456133</v>
      </c>
      <c r="AM932">
        <f t="shared" si="377"/>
        <v>2.0706124325740758</v>
      </c>
    </row>
    <row r="933" spans="1:39" x14ac:dyDescent="0.3">
      <c r="A933" t="s">
        <v>112</v>
      </c>
      <c r="B933" t="str">
        <f>VLOOKUP($A933,classification!$A$1:$D$339,2,FALSE)</f>
        <v>Predominantly Urban</v>
      </c>
      <c r="C933" t="str">
        <f>VLOOKUP($A933,classification!$A$1:$D$339,4,FALSE)</f>
        <v>Unitary Authority</v>
      </c>
      <c r="D933">
        <v>183125</v>
      </c>
      <c r="E933">
        <v>35625</v>
      </c>
      <c r="F933">
        <v>9327</v>
      </c>
      <c r="G933">
        <v>9205</v>
      </c>
      <c r="H933">
        <v>10349</v>
      </c>
      <c r="I933">
        <v>11641</v>
      </c>
      <c r="J933">
        <v>12513</v>
      </c>
      <c r="K933">
        <v>12100</v>
      </c>
      <c r="L933">
        <v>13188</v>
      </c>
      <c r="M933">
        <v>13122</v>
      </c>
      <c r="N933">
        <v>12235</v>
      </c>
      <c r="O933">
        <v>9866</v>
      </c>
      <c r="P933">
        <v>9200</v>
      </c>
      <c r="Q933">
        <v>9566</v>
      </c>
      <c r="R933">
        <v>6498</v>
      </c>
      <c r="S933">
        <v>4949</v>
      </c>
      <c r="T933">
        <v>5412</v>
      </c>
      <c r="X933">
        <f t="shared" si="362"/>
        <v>19.453924914675767</v>
      </c>
      <c r="Y933">
        <f t="shared" si="363"/>
        <v>5.0932423208191127</v>
      </c>
      <c r="Z933">
        <f t="shared" si="364"/>
        <v>5.0266211604095563</v>
      </c>
      <c r="AA933">
        <f t="shared" si="365"/>
        <v>5.6513310580204781</v>
      </c>
      <c r="AB933">
        <f t="shared" si="366"/>
        <v>6.3568600682593859</v>
      </c>
      <c r="AC933">
        <f t="shared" si="367"/>
        <v>6.8330375426621162</v>
      </c>
      <c r="AD933">
        <f t="shared" si="368"/>
        <v>6.6075085324232079</v>
      </c>
      <c r="AE933">
        <f t="shared" si="369"/>
        <v>7.201638225255973</v>
      </c>
      <c r="AF933">
        <f t="shared" si="370"/>
        <v>7.1655972696245733</v>
      </c>
      <c r="AG933">
        <f t="shared" si="371"/>
        <v>6.6812286689419791</v>
      </c>
      <c r="AH933">
        <f t="shared" si="372"/>
        <v>5.3875767918088737</v>
      </c>
      <c r="AI933">
        <f t="shared" si="373"/>
        <v>5.0238907849829353</v>
      </c>
      <c r="AJ933">
        <f t="shared" si="374"/>
        <v>5.2237542662116043</v>
      </c>
      <c r="AK933">
        <f t="shared" si="375"/>
        <v>3.5483959044368603</v>
      </c>
      <c r="AL933">
        <f t="shared" si="376"/>
        <v>2.7025255972696245</v>
      </c>
      <c r="AM933">
        <f t="shared" si="377"/>
        <v>2.9553583617747439</v>
      </c>
    </row>
    <row r="934" spans="1:39" x14ac:dyDescent="0.3">
      <c r="A934" t="s">
        <v>113</v>
      </c>
      <c r="B934" t="str">
        <f>VLOOKUP($A934,classification!$A$1:$D$339,2,FALSE)</f>
        <v>Predominantly Urban</v>
      </c>
      <c r="C934" t="str">
        <f>VLOOKUP($A934,classification!$A$1:$D$339,4,FALSE)</f>
        <v>Unitary Authority</v>
      </c>
      <c r="D934">
        <v>174341</v>
      </c>
      <c r="E934">
        <v>24063</v>
      </c>
      <c r="F934">
        <v>9654</v>
      </c>
      <c r="G934">
        <v>9156</v>
      </c>
      <c r="H934">
        <v>11296</v>
      </c>
      <c r="I934">
        <v>13463</v>
      </c>
      <c r="J934">
        <v>13357</v>
      </c>
      <c r="K934">
        <v>12472</v>
      </c>
      <c r="L934">
        <v>12092</v>
      </c>
      <c r="M934">
        <v>12098</v>
      </c>
      <c r="N934">
        <v>10174</v>
      </c>
      <c r="O934">
        <v>7982</v>
      </c>
      <c r="P934">
        <v>7109</v>
      </c>
      <c r="Q934">
        <v>6759</v>
      </c>
      <c r="R934">
        <v>4329</v>
      </c>
      <c r="S934">
        <v>3049</v>
      </c>
      <c r="T934">
        <v>2817</v>
      </c>
      <c r="X934">
        <f t="shared" si="362"/>
        <v>13.802261086032546</v>
      </c>
      <c r="Y934">
        <f t="shared" si="363"/>
        <v>5.5374237844224821</v>
      </c>
      <c r="Z934">
        <f t="shared" si="364"/>
        <v>5.2517766905088301</v>
      </c>
      <c r="AA934">
        <f t="shared" si="365"/>
        <v>6.4792561703787408</v>
      </c>
      <c r="AB934">
        <f t="shared" si="366"/>
        <v>7.7222225408825231</v>
      </c>
      <c r="AC934">
        <f t="shared" si="367"/>
        <v>7.6614221554310227</v>
      </c>
      <c r="AD934">
        <f t="shared" si="368"/>
        <v>7.1537962957651962</v>
      </c>
      <c r="AE934">
        <f t="shared" si="369"/>
        <v>6.9358326498069873</v>
      </c>
      <c r="AF934">
        <f t="shared" si="370"/>
        <v>6.9392741810589591</v>
      </c>
      <c r="AG934">
        <f t="shared" si="371"/>
        <v>5.8356898262600305</v>
      </c>
      <c r="AH934">
        <f t="shared" si="372"/>
        <v>4.5783837422063653</v>
      </c>
      <c r="AI934">
        <f t="shared" si="373"/>
        <v>4.0776409450444815</v>
      </c>
      <c r="AJ934">
        <f t="shared" si="374"/>
        <v>3.876884955346132</v>
      </c>
      <c r="AK934">
        <f t="shared" si="375"/>
        <v>2.4830647982975891</v>
      </c>
      <c r="AL934">
        <f t="shared" si="376"/>
        <v>1.7488714645436243</v>
      </c>
      <c r="AM934">
        <f t="shared" si="377"/>
        <v>1.6157989228007181</v>
      </c>
    </row>
    <row r="935" spans="1:39" x14ac:dyDescent="0.3">
      <c r="A935" t="s">
        <v>152</v>
      </c>
      <c r="B935" t="str">
        <f>VLOOKUP($A935,classification!$A$1:$D$339,2,FALSE)</f>
        <v>Predominantly Urban</v>
      </c>
      <c r="C935" t="str">
        <f>VLOOKUP($A935,classification!$A$1:$D$339,4,FALSE)</f>
        <v>Unitary Authority</v>
      </c>
      <c r="D935">
        <v>122549</v>
      </c>
      <c r="E935">
        <v>18011</v>
      </c>
      <c r="F935">
        <v>7207</v>
      </c>
      <c r="G935">
        <v>6405</v>
      </c>
      <c r="H935">
        <v>7250</v>
      </c>
      <c r="I935">
        <v>8627</v>
      </c>
      <c r="J935">
        <v>9420</v>
      </c>
      <c r="K935">
        <v>8668</v>
      </c>
      <c r="L935">
        <v>9127</v>
      </c>
      <c r="M935">
        <v>9128</v>
      </c>
      <c r="N935">
        <v>8366</v>
      </c>
      <c r="O935">
        <v>6589</v>
      </c>
      <c r="P935">
        <v>5294</v>
      </c>
      <c r="Q935">
        <v>4890</v>
      </c>
      <c r="R935">
        <v>3132</v>
      </c>
      <c r="S935">
        <v>2458</v>
      </c>
      <c r="T935">
        <v>2237</v>
      </c>
      <c r="X935">
        <f t="shared" si="362"/>
        <v>14.696978351516536</v>
      </c>
      <c r="Y935">
        <f t="shared" si="363"/>
        <v>5.8809129409460708</v>
      </c>
      <c r="Z935">
        <f t="shared" si="364"/>
        <v>5.2264808362369335</v>
      </c>
      <c r="AA935">
        <f t="shared" si="365"/>
        <v>5.9160009465601515</v>
      </c>
      <c r="AB935">
        <f t="shared" si="366"/>
        <v>7.0396331263413003</v>
      </c>
      <c r="AC935">
        <f t="shared" si="367"/>
        <v>7.6867212298753964</v>
      </c>
      <c r="AD935">
        <f t="shared" si="368"/>
        <v>7.0730891316942612</v>
      </c>
      <c r="AE935">
        <f t="shared" si="369"/>
        <v>7.4476331916213105</v>
      </c>
      <c r="AF935">
        <f t="shared" si="370"/>
        <v>7.4484491917518705</v>
      </c>
      <c r="AG935">
        <f t="shared" si="371"/>
        <v>6.8266570922651351</v>
      </c>
      <c r="AH935">
        <f t="shared" si="372"/>
        <v>5.3766248602599775</v>
      </c>
      <c r="AI935">
        <f t="shared" si="373"/>
        <v>4.3199046911847505</v>
      </c>
      <c r="AJ935">
        <f t="shared" si="374"/>
        <v>3.9902406384385021</v>
      </c>
      <c r="AK935">
        <f t="shared" si="375"/>
        <v>2.5557124089139855</v>
      </c>
      <c r="AL935">
        <f t="shared" si="376"/>
        <v>2.0057283209165315</v>
      </c>
      <c r="AM935">
        <f t="shared" si="377"/>
        <v>1.8253922920627668</v>
      </c>
    </row>
    <row r="936" spans="1:39" x14ac:dyDescent="0.3">
      <c r="A936" t="s">
        <v>153</v>
      </c>
      <c r="B936" t="str">
        <f>VLOOKUP($A936,classification!$A$1:$D$339,2,FALSE)</f>
        <v>Predominantly Urban</v>
      </c>
      <c r="C936" t="str">
        <f>VLOOKUP($A936,classification!$A$1:$D$339,4,FALSE)</f>
        <v>Unitary Authority</v>
      </c>
      <c r="D936">
        <v>290885</v>
      </c>
      <c r="E936">
        <v>38839</v>
      </c>
      <c r="F936">
        <v>17669</v>
      </c>
      <c r="G936">
        <v>34025</v>
      </c>
      <c r="H936">
        <v>28692</v>
      </c>
      <c r="I936">
        <v>21685</v>
      </c>
      <c r="J936">
        <v>19920</v>
      </c>
      <c r="K936">
        <v>18415</v>
      </c>
      <c r="L936">
        <v>19915</v>
      </c>
      <c r="M936">
        <v>20281</v>
      </c>
      <c r="N936">
        <v>16931</v>
      </c>
      <c r="O936">
        <v>12460</v>
      </c>
      <c r="P936">
        <v>10487</v>
      </c>
      <c r="Q936">
        <v>10094</v>
      </c>
      <c r="R936">
        <v>6971</v>
      </c>
      <c r="S936">
        <v>5249</v>
      </c>
      <c r="T936">
        <v>6038</v>
      </c>
      <c r="X936">
        <f t="shared" si="362"/>
        <v>13.352011963490726</v>
      </c>
      <c r="Y936">
        <f t="shared" si="363"/>
        <v>6.0742217714904516</v>
      </c>
      <c r="Z936">
        <f t="shared" si="364"/>
        <v>11.697062412981076</v>
      </c>
      <c r="AA936">
        <f t="shared" si="365"/>
        <v>9.8636918369802498</v>
      </c>
      <c r="AB936">
        <f t="shared" si="366"/>
        <v>7.4548361036148307</v>
      </c>
      <c r="AC936">
        <f t="shared" si="367"/>
        <v>6.8480671055571793</v>
      </c>
      <c r="AD936">
        <f t="shared" si="368"/>
        <v>6.3306805094796914</v>
      </c>
      <c r="AE936">
        <f t="shared" si="369"/>
        <v>6.8463482132114066</v>
      </c>
      <c r="AF936">
        <f t="shared" si="370"/>
        <v>6.9721711329219449</v>
      </c>
      <c r="AG936">
        <f t="shared" si="371"/>
        <v>5.8205132612544475</v>
      </c>
      <c r="AH936">
        <f t="shared" si="372"/>
        <v>4.2834797256647814</v>
      </c>
      <c r="AI936">
        <f t="shared" si="373"/>
        <v>3.6052048060229986</v>
      </c>
      <c r="AJ936">
        <f t="shared" si="374"/>
        <v>3.4700998676452892</v>
      </c>
      <c r="AK936">
        <f t="shared" si="375"/>
        <v>2.3964797084758582</v>
      </c>
      <c r="AL936">
        <f t="shared" si="376"/>
        <v>1.804493184591849</v>
      </c>
      <c r="AM936">
        <f t="shared" si="377"/>
        <v>2.075734396754731</v>
      </c>
    </row>
    <row r="937" spans="1:39" x14ac:dyDescent="0.3">
      <c r="A937" t="s">
        <v>154</v>
      </c>
      <c r="B937" t="str">
        <f>VLOOKUP($A937,classification!$A$1:$D$339,2,FALSE)</f>
        <v>Predominantly Rural</v>
      </c>
      <c r="C937" t="str">
        <f>VLOOKUP($A937,classification!$A$1:$D$339,4,FALSE)</f>
        <v>Unitary Authority</v>
      </c>
      <c r="D937">
        <v>141771</v>
      </c>
      <c r="E937">
        <v>40186</v>
      </c>
      <c r="F937">
        <v>6793</v>
      </c>
      <c r="G937">
        <v>6454</v>
      </c>
      <c r="H937">
        <v>6740</v>
      </c>
      <c r="I937">
        <v>6712</v>
      </c>
      <c r="J937">
        <v>6744</v>
      </c>
      <c r="K937">
        <v>6850</v>
      </c>
      <c r="L937">
        <v>8857</v>
      </c>
      <c r="M937">
        <v>10699</v>
      </c>
      <c r="N937">
        <v>10702</v>
      </c>
      <c r="O937">
        <v>10434</v>
      </c>
      <c r="P937">
        <v>10467</v>
      </c>
      <c r="Q937">
        <v>11342</v>
      </c>
      <c r="R937">
        <v>7804</v>
      </c>
      <c r="S937">
        <v>5229</v>
      </c>
      <c r="T937">
        <v>5344</v>
      </c>
      <c r="X937">
        <f t="shared" si="362"/>
        <v>28.345712451770815</v>
      </c>
      <c r="Y937">
        <f t="shared" si="363"/>
        <v>4.7915300026098429</v>
      </c>
      <c r="Z937">
        <f t="shared" si="364"/>
        <v>4.552411988347405</v>
      </c>
      <c r="AA937">
        <f t="shared" si="365"/>
        <v>4.7541457702915269</v>
      </c>
      <c r="AB937">
        <f t="shared" si="366"/>
        <v>4.7343956098214726</v>
      </c>
      <c r="AC937">
        <f t="shared" si="367"/>
        <v>4.7569672217872485</v>
      </c>
      <c r="AD937">
        <f t="shared" si="368"/>
        <v>4.8317356864238805</v>
      </c>
      <c r="AE937">
        <f t="shared" si="369"/>
        <v>6.2473989744023815</v>
      </c>
      <c r="AF937">
        <f t="shared" si="370"/>
        <v>7.5466773881823501</v>
      </c>
      <c r="AG937">
        <f t="shared" si="371"/>
        <v>7.5487934768041418</v>
      </c>
      <c r="AH937">
        <f t="shared" si="372"/>
        <v>7.3597562265907692</v>
      </c>
      <c r="AI937">
        <f t="shared" si="373"/>
        <v>7.383033201430476</v>
      </c>
      <c r="AJ937">
        <f t="shared" si="374"/>
        <v>8.0002257161196582</v>
      </c>
      <c r="AK937">
        <f t="shared" si="375"/>
        <v>5.5046518681535712</v>
      </c>
      <c r="AL937">
        <f t="shared" si="376"/>
        <v>3.6883424677825509</v>
      </c>
      <c r="AM937">
        <f t="shared" si="377"/>
        <v>3.7694591982845576</v>
      </c>
    </row>
    <row r="938" spans="1:39" x14ac:dyDescent="0.3">
      <c r="A938" t="s">
        <v>155</v>
      </c>
      <c r="B938" t="str">
        <f>VLOOKUP($A938,classification!$A$1:$D$339,2,FALSE)</f>
        <v>Predominantly Urban</v>
      </c>
      <c r="C938" t="str">
        <f>VLOOKUP($A938,classification!$A$1:$D$339,4,FALSE)</f>
        <v>Unitary Authority</v>
      </c>
      <c r="D938">
        <v>278556</v>
      </c>
      <c r="E938">
        <v>44859</v>
      </c>
      <c r="F938">
        <v>16089</v>
      </c>
      <c r="G938">
        <v>16329</v>
      </c>
      <c r="H938">
        <v>19880</v>
      </c>
      <c r="I938">
        <v>19818</v>
      </c>
      <c r="J938">
        <v>18705</v>
      </c>
      <c r="K938">
        <v>17258</v>
      </c>
      <c r="L938">
        <v>18344</v>
      </c>
      <c r="M938">
        <v>19471</v>
      </c>
      <c r="N938">
        <v>17916</v>
      </c>
      <c r="O938">
        <v>14814</v>
      </c>
      <c r="P938">
        <v>12719</v>
      </c>
      <c r="Q938">
        <v>12757</v>
      </c>
      <c r="R938">
        <v>8337</v>
      </c>
      <c r="S938">
        <v>5952</v>
      </c>
      <c r="T938">
        <v>5094</v>
      </c>
      <c r="X938">
        <f t="shared" si="362"/>
        <v>16.104122689872053</v>
      </c>
      <c r="Y938">
        <f t="shared" si="363"/>
        <v>5.775858355231982</v>
      </c>
      <c r="Z938">
        <f t="shared" si="364"/>
        <v>5.8620169732477487</v>
      </c>
      <c r="AA938">
        <f t="shared" si="365"/>
        <v>7.1368055256393683</v>
      </c>
      <c r="AB938">
        <f t="shared" si="366"/>
        <v>7.1145478826519621</v>
      </c>
      <c r="AC938">
        <f t="shared" si="367"/>
        <v>6.7149872916038431</v>
      </c>
      <c r="AD938">
        <f t="shared" si="368"/>
        <v>6.1955226238171139</v>
      </c>
      <c r="AE938">
        <f t="shared" si="369"/>
        <v>6.5853903703384598</v>
      </c>
      <c r="AF938">
        <f t="shared" si="370"/>
        <v>6.9899768807708327</v>
      </c>
      <c r="AG938">
        <f t="shared" si="371"/>
        <v>6.4317408348770089</v>
      </c>
      <c r="AH938">
        <f t="shared" si="372"/>
        <v>5.3181406970232201</v>
      </c>
      <c r="AI938">
        <f t="shared" si="373"/>
        <v>4.5660477605939205</v>
      </c>
      <c r="AJ938">
        <f t="shared" si="374"/>
        <v>4.5796895417797501</v>
      </c>
      <c r="AK938">
        <f t="shared" si="375"/>
        <v>2.9929349933227072</v>
      </c>
      <c r="AL938">
        <f t="shared" si="376"/>
        <v>2.1367337267910225</v>
      </c>
      <c r="AM938">
        <f t="shared" si="377"/>
        <v>1.8287166673846551</v>
      </c>
    </row>
    <row r="939" spans="1:39" x14ac:dyDescent="0.3">
      <c r="A939" t="s">
        <v>156</v>
      </c>
      <c r="B939" t="str">
        <f>VLOOKUP($A939,classification!$A$1:$D$339,2,FALSE)</f>
        <v>Predominantly Urban</v>
      </c>
      <c r="C939" t="str">
        <f>VLOOKUP($A939,classification!$A$1:$D$339,4,FALSE)</f>
        <v>Unitary Authority</v>
      </c>
      <c r="D939">
        <v>269457</v>
      </c>
      <c r="E939">
        <v>38182</v>
      </c>
      <c r="F939">
        <v>14826</v>
      </c>
      <c r="G939">
        <v>12591</v>
      </c>
      <c r="H939">
        <v>15870</v>
      </c>
      <c r="I939">
        <v>19332</v>
      </c>
      <c r="J939">
        <v>22128</v>
      </c>
      <c r="K939">
        <v>20710</v>
      </c>
      <c r="L939">
        <v>19030</v>
      </c>
      <c r="M939">
        <v>17886</v>
      </c>
      <c r="N939">
        <v>15971</v>
      </c>
      <c r="O939">
        <v>13797</v>
      </c>
      <c r="P939">
        <v>12107</v>
      </c>
      <c r="Q939">
        <v>10257</v>
      </c>
      <c r="R939">
        <v>6720</v>
      </c>
      <c r="S939">
        <v>4661</v>
      </c>
      <c r="T939">
        <v>4437</v>
      </c>
      <c r="X939">
        <f t="shared" si="362"/>
        <v>14.169978883458214</v>
      </c>
      <c r="Y939">
        <f t="shared" si="363"/>
        <v>5.5021765996058738</v>
      </c>
      <c r="Z939">
        <f t="shared" si="364"/>
        <v>4.6727307139914718</v>
      </c>
      <c r="AA939">
        <f t="shared" si="365"/>
        <v>5.8896224629532723</v>
      </c>
      <c r="AB939">
        <f t="shared" si="366"/>
        <v>7.174428573019072</v>
      </c>
      <c r="AC939">
        <f t="shared" si="367"/>
        <v>8.2120709426735985</v>
      </c>
      <c r="AD939">
        <f t="shared" si="368"/>
        <v>7.6858274232994503</v>
      </c>
      <c r="AE939">
        <f t="shared" si="369"/>
        <v>7.062351321361108</v>
      </c>
      <c r="AF939">
        <f t="shared" si="370"/>
        <v>6.6377937852792837</v>
      </c>
      <c r="AG939">
        <f t="shared" si="371"/>
        <v>5.9271052524150418</v>
      </c>
      <c r="AH939">
        <f t="shared" si="372"/>
        <v>5.1202974871686395</v>
      </c>
      <c r="AI939">
        <f t="shared" si="373"/>
        <v>4.4931102179568541</v>
      </c>
      <c r="AJ939">
        <f t="shared" si="374"/>
        <v>3.8065442723699885</v>
      </c>
      <c r="AK939">
        <f t="shared" si="375"/>
        <v>2.4939044077533707</v>
      </c>
      <c r="AL939">
        <f t="shared" si="376"/>
        <v>1.7297750661515567</v>
      </c>
      <c r="AM939">
        <f t="shared" si="377"/>
        <v>1.6466449192264443</v>
      </c>
    </row>
    <row r="940" spans="1:39" x14ac:dyDescent="0.3">
      <c r="A940" t="s">
        <v>157</v>
      </c>
      <c r="B940" t="str">
        <f>VLOOKUP($A940,classification!$A$1:$D$339,2,FALSE)</f>
        <v>Predominantly Urban</v>
      </c>
      <c r="C940" t="str">
        <f>VLOOKUP($A940,classification!$A$1:$D$339,4,FALSE)</f>
        <v>Unitary Authority</v>
      </c>
      <c r="D940">
        <v>214905</v>
      </c>
      <c r="E940">
        <v>30433</v>
      </c>
      <c r="F940">
        <v>14173</v>
      </c>
      <c r="G940">
        <v>23995</v>
      </c>
      <c r="H940">
        <v>19280</v>
      </c>
      <c r="I940">
        <v>15509</v>
      </c>
      <c r="J940">
        <v>14087</v>
      </c>
      <c r="K940">
        <v>11727</v>
      </c>
      <c r="L940">
        <v>12879</v>
      </c>
      <c r="M940">
        <v>13116</v>
      </c>
      <c r="N940">
        <v>12459</v>
      </c>
      <c r="O940">
        <v>9925</v>
      </c>
      <c r="P940">
        <v>8007</v>
      </c>
      <c r="Q940">
        <v>8319</v>
      </c>
      <c r="R940">
        <v>5557</v>
      </c>
      <c r="S940">
        <v>4288</v>
      </c>
      <c r="T940">
        <v>4262</v>
      </c>
      <c r="X940">
        <f t="shared" si="362"/>
        <v>14.161140969265489</v>
      </c>
      <c r="Y940">
        <f t="shared" si="363"/>
        <v>6.5950070961587679</v>
      </c>
      <c r="Z940">
        <f t="shared" si="364"/>
        <v>11.165398664526187</v>
      </c>
      <c r="AA940">
        <f t="shared" si="365"/>
        <v>8.9714059700798021</v>
      </c>
      <c r="AB940">
        <f t="shared" si="366"/>
        <v>7.2166771364091113</v>
      </c>
      <c r="AC940">
        <f t="shared" si="367"/>
        <v>6.5549894139270837</v>
      </c>
      <c r="AD940">
        <f t="shared" si="368"/>
        <v>5.456829761987855</v>
      </c>
      <c r="AE940">
        <f t="shared" si="369"/>
        <v>5.9928805751378516</v>
      </c>
      <c r="AF940">
        <f t="shared" si="370"/>
        <v>6.1031618622181893</v>
      </c>
      <c r="AG940">
        <f t="shared" si="371"/>
        <v>5.7974453828435824</v>
      </c>
      <c r="AH940">
        <f t="shared" si="372"/>
        <v>4.618319722668156</v>
      </c>
      <c r="AI940">
        <f t="shared" si="373"/>
        <v>3.7258323445243247</v>
      </c>
      <c r="AJ940">
        <f t="shared" si="374"/>
        <v>3.871012773085782</v>
      </c>
      <c r="AK940">
        <f t="shared" si="375"/>
        <v>2.5857937228077521</v>
      </c>
      <c r="AL940">
        <f t="shared" si="376"/>
        <v>1.9953002489472091</v>
      </c>
      <c r="AM940">
        <f t="shared" si="377"/>
        <v>1.9832018799004212</v>
      </c>
    </row>
    <row r="941" spans="1:39" x14ac:dyDescent="0.3">
      <c r="A941" t="s">
        <v>158</v>
      </c>
      <c r="B941" t="str">
        <f>VLOOKUP($A941,classification!$A$1:$D$339,2,FALSE)</f>
        <v>Predominantly Urban</v>
      </c>
      <c r="C941" t="str">
        <f>VLOOKUP($A941,classification!$A$1:$D$339,4,FALSE)</f>
        <v>Unitary Authority</v>
      </c>
      <c r="D941">
        <v>161780</v>
      </c>
      <c r="E941">
        <v>20270</v>
      </c>
      <c r="F941">
        <v>9337</v>
      </c>
      <c r="G941">
        <v>13834</v>
      </c>
      <c r="H941">
        <v>13969</v>
      </c>
      <c r="I941">
        <v>12216</v>
      </c>
      <c r="J941">
        <v>12890</v>
      </c>
      <c r="K941">
        <v>11137</v>
      </c>
      <c r="L941">
        <v>10313</v>
      </c>
      <c r="M941">
        <v>10078</v>
      </c>
      <c r="N941">
        <v>8691</v>
      </c>
      <c r="O941">
        <v>6877</v>
      </c>
      <c r="P941">
        <v>5477</v>
      </c>
      <c r="Q941">
        <v>5162</v>
      </c>
      <c r="R941">
        <v>3784</v>
      </c>
      <c r="S941">
        <v>2897</v>
      </c>
      <c r="T941">
        <v>2950</v>
      </c>
      <c r="X941">
        <f t="shared" si="362"/>
        <v>12.529360860427742</v>
      </c>
      <c r="Y941">
        <f t="shared" si="363"/>
        <v>5.7714179750278154</v>
      </c>
      <c r="Z941">
        <f t="shared" si="364"/>
        <v>8.5511188033131411</v>
      </c>
      <c r="AA941">
        <f t="shared" si="365"/>
        <v>8.6345654592656693</v>
      </c>
      <c r="AB941">
        <f t="shared" si="366"/>
        <v>7.5509951786376561</v>
      </c>
      <c r="AC941">
        <f t="shared" si="367"/>
        <v>7.9676103350228704</v>
      </c>
      <c r="AD941">
        <f t="shared" si="368"/>
        <v>6.8840400543948572</v>
      </c>
      <c r="AE941">
        <f t="shared" si="369"/>
        <v>6.3747063913957227</v>
      </c>
      <c r="AF941">
        <f t="shared" si="370"/>
        <v>6.2294473977005813</v>
      </c>
      <c r="AG941">
        <f t="shared" si="371"/>
        <v>5.3721102732105326</v>
      </c>
      <c r="AH941">
        <f t="shared" si="372"/>
        <v>4.2508344665595255</v>
      </c>
      <c r="AI941">
        <f t="shared" si="373"/>
        <v>3.3854617381629373</v>
      </c>
      <c r="AJ941">
        <f t="shared" si="374"/>
        <v>3.1907528742737052</v>
      </c>
      <c r="AK941">
        <f t="shared" si="375"/>
        <v>2.3389788601804922</v>
      </c>
      <c r="AL941">
        <f t="shared" si="376"/>
        <v>1.7907034244035109</v>
      </c>
      <c r="AM941">
        <f t="shared" si="377"/>
        <v>1.8234639634070962</v>
      </c>
    </row>
    <row r="942" spans="1:39" x14ac:dyDescent="0.3">
      <c r="A942" t="s">
        <v>159</v>
      </c>
      <c r="B942" t="str">
        <f>VLOOKUP($A942,classification!$A$1:$D$339,2,FALSE)</f>
        <v>Predominantly Urban</v>
      </c>
      <c r="C942" t="str">
        <f>VLOOKUP($A942,classification!$A$1:$D$339,4,FALSE)</f>
        <v>Unitary Authority</v>
      </c>
      <c r="D942">
        <v>149539</v>
      </c>
      <c r="E942">
        <v>15204</v>
      </c>
      <c r="F942">
        <v>8778</v>
      </c>
      <c r="G942">
        <v>7689</v>
      </c>
      <c r="H942">
        <v>9076</v>
      </c>
      <c r="I942">
        <v>11680</v>
      </c>
      <c r="J942">
        <v>14109</v>
      </c>
      <c r="K942">
        <v>12522</v>
      </c>
      <c r="L942">
        <v>10106</v>
      </c>
      <c r="M942">
        <v>9089</v>
      </c>
      <c r="N942">
        <v>7498</v>
      </c>
      <c r="O942">
        <v>6281</v>
      </c>
      <c r="P942">
        <v>4968</v>
      </c>
      <c r="Q942">
        <v>3570</v>
      </c>
      <c r="R942">
        <v>2682</v>
      </c>
      <c r="S942">
        <v>1982</v>
      </c>
      <c r="T942">
        <v>2002</v>
      </c>
      <c r="X942">
        <f t="shared" si="362"/>
        <v>10.167247340158754</v>
      </c>
      <c r="Y942">
        <f t="shared" si="363"/>
        <v>5.8700405914176237</v>
      </c>
      <c r="Z942">
        <f t="shared" si="364"/>
        <v>5.1418024729334819</v>
      </c>
      <c r="AA942">
        <f t="shared" si="365"/>
        <v>6.0693197092397302</v>
      </c>
      <c r="AB942">
        <f t="shared" si="366"/>
        <v>7.8106714636315608</v>
      </c>
      <c r="AC942">
        <f t="shared" si="367"/>
        <v>9.4349968904432959</v>
      </c>
      <c r="AD942">
        <f t="shared" si="368"/>
        <v>8.3737352797597957</v>
      </c>
      <c r="AE942">
        <f t="shared" si="369"/>
        <v>6.7581032372825822</v>
      </c>
      <c r="AF942">
        <f t="shared" si="370"/>
        <v>6.0780130935742518</v>
      </c>
      <c r="AG942">
        <f t="shared" si="371"/>
        <v>5.014076595403206</v>
      </c>
      <c r="AH942">
        <f t="shared" si="372"/>
        <v>4.2002420773176228</v>
      </c>
      <c r="AI942">
        <f t="shared" si="373"/>
        <v>3.3222102595309586</v>
      </c>
      <c r="AJ942">
        <f t="shared" si="374"/>
        <v>2.3873370826339615</v>
      </c>
      <c r="AK942">
        <f t="shared" si="375"/>
        <v>1.7935120603989594</v>
      </c>
      <c r="AL942">
        <f t="shared" si="376"/>
        <v>1.3254067500785749</v>
      </c>
      <c r="AM942">
        <f t="shared" si="377"/>
        <v>1.3387811875163</v>
      </c>
    </row>
    <row r="943" spans="1:39" x14ac:dyDescent="0.3">
      <c r="A943" t="s">
        <v>160</v>
      </c>
      <c r="B943" t="str">
        <f>VLOOKUP($A943,classification!$A$1:$D$339,2,FALSE)</f>
        <v>Predominantly Urban</v>
      </c>
      <c r="C943" t="str">
        <f>VLOOKUP($A943,classification!$A$1:$D$339,4,FALSE)</f>
        <v>Unitary Authority</v>
      </c>
      <c r="D943">
        <v>252520</v>
      </c>
      <c r="E943">
        <v>33873</v>
      </c>
      <c r="F943">
        <v>15778</v>
      </c>
      <c r="G943">
        <v>31921</v>
      </c>
      <c r="H943">
        <v>25665</v>
      </c>
      <c r="I943">
        <v>18304</v>
      </c>
      <c r="J943">
        <v>16868</v>
      </c>
      <c r="K943">
        <v>14040</v>
      </c>
      <c r="L943">
        <v>13645</v>
      </c>
      <c r="M943">
        <v>13798</v>
      </c>
      <c r="N943">
        <v>13193</v>
      </c>
      <c r="O943">
        <v>11090</v>
      </c>
      <c r="P943">
        <v>9408</v>
      </c>
      <c r="Q943">
        <v>8935</v>
      </c>
      <c r="R943">
        <v>6168</v>
      </c>
      <c r="S943">
        <v>4525</v>
      </c>
      <c r="T943">
        <v>4837</v>
      </c>
      <c r="X943">
        <f t="shared" si="362"/>
        <v>13.413987010929826</v>
      </c>
      <c r="Y943">
        <f t="shared" si="363"/>
        <v>6.2482179629336292</v>
      </c>
      <c r="Z943">
        <f t="shared" si="364"/>
        <v>12.640978932361794</v>
      </c>
      <c r="AA943">
        <f t="shared" si="365"/>
        <v>10.163551401869158</v>
      </c>
      <c r="AB943">
        <f t="shared" si="366"/>
        <v>7.2485347695232063</v>
      </c>
      <c r="AC943">
        <f t="shared" si="367"/>
        <v>6.6798669412323779</v>
      </c>
      <c r="AD943">
        <f t="shared" si="368"/>
        <v>5.5599556470774596</v>
      </c>
      <c r="AE943">
        <f t="shared" si="369"/>
        <v>5.4035323934737844</v>
      </c>
      <c r="AF943">
        <f t="shared" si="370"/>
        <v>5.4641216537303974</v>
      </c>
      <c r="AG943">
        <f t="shared" si="371"/>
        <v>5.2245366703627436</v>
      </c>
      <c r="AH943">
        <f t="shared" si="372"/>
        <v>4.3917313480120388</v>
      </c>
      <c r="AI943">
        <f t="shared" si="373"/>
        <v>3.7256454934262631</v>
      </c>
      <c r="AJ943">
        <f t="shared" si="374"/>
        <v>3.5383335973388248</v>
      </c>
      <c r="AK943">
        <f t="shared" si="375"/>
        <v>2.4425788056391573</v>
      </c>
      <c r="AL943">
        <f t="shared" si="376"/>
        <v>1.7919372722952638</v>
      </c>
      <c r="AM943">
        <f t="shared" si="377"/>
        <v>1.9154918422303184</v>
      </c>
    </row>
    <row r="944" spans="1:39" x14ac:dyDescent="0.3">
      <c r="A944" t="s">
        <v>161</v>
      </c>
      <c r="B944" t="str">
        <f>VLOOKUP($A944,classification!$A$1:$D$339,2,FALSE)</f>
        <v>Urban with Significant Rural</v>
      </c>
      <c r="C944" t="str">
        <f>VLOOKUP($A944,classification!$A$1:$D$339,4,FALSE)</f>
        <v>Unitary Authority</v>
      </c>
      <c r="D944">
        <v>158450</v>
      </c>
      <c r="E944">
        <v>30568</v>
      </c>
      <c r="F944">
        <v>9419</v>
      </c>
      <c r="G944">
        <v>7020</v>
      </c>
      <c r="H944">
        <v>7899</v>
      </c>
      <c r="I944">
        <v>8694</v>
      </c>
      <c r="J944">
        <v>9624</v>
      </c>
      <c r="K944">
        <v>10337</v>
      </c>
      <c r="L944">
        <v>11850</v>
      </c>
      <c r="M944">
        <v>12488</v>
      </c>
      <c r="N944">
        <v>11434</v>
      </c>
      <c r="O944">
        <v>9653</v>
      </c>
      <c r="P944">
        <v>8472</v>
      </c>
      <c r="Q944">
        <v>8540</v>
      </c>
      <c r="R944">
        <v>5787</v>
      </c>
      <c r="S944">
        <v>3986</v>
      </c>
      <c r="T944">
        <v>3783</v>
      </c>
      <c r="X944">
        <f t="shared" si="362"/>
        <v>19.291890186178605</v>
      </c>
      <c r="Y944">
        <f t="shared" si="363"/>
        <v>5.9444619753865569</v>
      </c>
      <c r="Z944">
        <f t="shared" si="364"/>
        <v>4.4304196907541815</v>
      </c>
      <c r="AA944">
        <f t="shared" si="365"/>
        <v>4.9851688229725468</v>
      </c>
      <c r="AB944">
        <f t="shared" si="366"/>
        <v>5.4869043862417168</v>
      </c>
      <c r="AC944">
        <f t="shared" si="367"/>
        <v>6.0738403281792364</v>
      </c>
      <c r="AD944">
        <f t="shared" si="368"/>
        <v>6.5238245503313346</v>
      </c>
      <c r="AE944">
        <f t="shared" si="369"/>
        <v>7.4786999053329124</v>
      </c>
      <c r="AF944">
        <f t="shared" si="370"/>
        <v>7.8813505837803728</v>
      </c>
      <c r="AG944">
        <f t="shared" si="371"/>
        <v>7.2161565162511829</v>
      </c>
      <c r="AH944">
        <f t="shared" si="372"/>
        <v>6.0921426317450296</v>
      </c>
      <c r="AI944">
        <f t="shared" si="373"/>
        <v>5.3467970968759859</v>
      </c>
      <c r="AJ944">
        <f t="shared" si="374"/>
        <v>5.3897128431681915</v>
      </c>
      <c r="AK944">
        <f t="shared" si="375"/>
        <v>3.652256232249921</v>
      </c>
      <c r="AL944">
        <f t="shared" si="376"/>
        <v>2.5156200694225306</v>
      </c>
      <c r="AM944">
        <f t="shared" si="377"/>
        <v>2.3875039444619754</v>
      </c>
    </row>
    <row r="945" spans="1:39" x14ac:dyDescent="0.3">
      <c r="A945" t="s">
        <v>162</v>
      </c>
      <c r="B945" t="str">
        <f>VLOOKUP($A945,classification!$A$1:$D$339,2,FALSE)</f>
        <v>Predominantly Urban</v>
      </c>
      <c r="C945" t="str">
        <f>VLOOKUP($A945,classification!$A$1:$D$339,4,FALSE)</f>
        <v>Unitary Authority</v>
      </c>
      <c r="D945">
        <v>151422</v>
      </c>
      <c r="E945">
        <v>28454</v>
      </c>
      <c r="F945">
        <v>9226</v>
      </c>
      <c r="G945">
        <v>6325</v>
      </c>
      <c r="H945">
        <v>7336</v>
      </c>
      <c r="I945">
        <v>8820</v>
      </c>
      <c r="J945">
        <v>10437</v>
      </c>
      <c r="K945">
        <v>10788</v>
      </c>
      <c r="L945">
        <v>11499</v>
      </c>
      <c r="M945">
        <v>11643</v>
      </c>
      <c r="N945">
        <v>10282</v>
      </c>
      <c r="O945">
        <v>8027</v>
      </c>
      <c r="P945">
        <v>7040</v>
      </c>
      <c r="Q945">
        <v>7405</v>
      </c>
      <c r="R945">
        <v>5350</v>
      </c>
      <c r="S945">
        <v>4188</v>
      </c>
      <c r="T945">
        <v>4471</v>
      </c>
      <c r="X945">
        <f t="shared" si="362"/>
        <v>18.791192825349025</v>
      </c>
      <c r="Y945">
        <f t="shared" si="363"/>
        <v>6.0929059185587295</v>
      </c>
      <c r="Z945">
        <f t="shared" si="364"/>
        <v>4.1770680614441762</v>
      </c>
      <c r="AA945">
        <f t="shared" si="365"/>
        <v>4.8447385452576244</v>
      </c>
      <c r="AB945">
        <f t="shared" si="366"/>
        <v>5.8247810754051592</v>
      </c>
      <c r="AC945">
        <f t="shared" si="367"/>
        <v>6.8926576058961047</v>
      </c>
      <c r="AD945">
        <f t="shared" si="368"/>
        <v>7.124460118080596</v>
      </c>
      <c r="AE945">
        <f t="shared" si="369"/>
        <v>7.5940087966081551</v>
      </c>
      <c r="AF945">
        <f t="shared" si="370"/>
        <v>7.6891072631453818</v>
      </c>
      <c r="AG945">
        <f t="shared" si="371"/>
        <v>6.7902946731650617</v>
      </c>
      <c r="AH945">
        <f t="shared" si="372"/>
        <v>5.3010791034327909</v>
      </c>
      <c r="AI945">
        <f t="shared" si="373"/>
        <v>4.6492583640422129</v>
      </c>
      <c r="AJ945">
        <f t="shared" si="374"/>
        <v>4.8903065604733786</v>
      </c>
      <c r="AK945">
        <f t="shared" si="375"/>
        <v>3.5331721942650343</v>
      </c>
      <c r="AL945">
        <f t="shared" si="376"/>
        <v>2.7657804017910212</v>
      </c>
      <c r="AM945">
        <f t="shared" si="377"/>
        <v>2.9526753047773773</v>
      </c>
    </row>
    <row r="946" spans="1:39" x14ac:dyDescent="0.3">
      <c r="A946" t="s">
        <v>163</v>
      </c>
      <c r="B946" t="str">
        <f>VLOOKUP($A946,classification!$A$1:$D$339,2,FALSE)</f>
        <v>Predominantly Urban</v>
      </c>
      <c r="C946" t="str">
        <f>VLOOKUP($A946,classification!$A$1:$D$339,4,FALSE)</f>
        <v>Unitary Authority</v>
      </c>
      <c r="D946">
        <v>171119</v>
      </c>
      <c r="E946">
        <v>30147</v>
      </c>
      <c r="F946">
        <v>9996</v>
      </c>
      <c r="G946">
        <v>7630</v>
      </c>
      <c r="H946">
        <v>8044</v>
      </c>
      <c r="I946">
        <v>9917</v>
      </c>
      <c r="J946">
        <v>11806</v>
      </c>
      <c r="K946">
        <v>12826</v>
      </c>
      <c r="L946">
        <v>13093</v>
      </c>
      <c r="M946">
        <v>12619</v>
      </c>
      <c r="N946">
        <v>11591</v>
      </c>
      <c r="O946">
        <v>9321</v>
      </c>
      <c r="P946">
        <v>7813</v>
      </c>
      <c r="Q946">
        <v>8017</v>
      </c>
      <c r="R946">
        <v>5755</v>
      </c>
      <c r="S946">
        <v>4275</v>
      </c>
      <c r="T946">
        <v>4287</v>
      </c>
      <c r="X946">
        <f t="shared" si="362"/>
        <v>17.617564385018614</v>
      </c>
      <c r="Y946">
        <f t="shared" si="363"/>
        <v>5.8415488636562856</v>
      </c>
      <c r="Z946">
        <f t="shared" si="364"/>
        <v>4.4588853371045882</v>
      </c>
      <c r="AA946">
        <f t="shared" si="365"/>
        <v>4.7008222348190438</v>
      </c>
      <c r="AB946">
        <f t="shared" si="366"/>
        <v>5.7953821609523199</v>
      </c>
      <c r="AC946">
        <f t="shared" si="367"/>
        <v>6.899292305354753</v>
      </c>
      <c r="AD946">
        <f t="shared" si="368"/>
        <v>7.4953687200135581</v>
      </c>
      <c r="AE946">
        <f t="shared" si="369"/>
        <v>7.6514004873801271</v>
      </c>
      <c r="AF946">
        <f t="shared" si="370"/>
        <v>7.3744002711563299</v>
      </c>
      <c r="AG946">
        <f t="shared" si="371"/>
        <v>6.7736487473629463</v>
      </c>
      <c r="AH946">
        <f t="shared" si="372"/>
        <v>5.4470865304261951</v>
      </c>
      <c r="AI946">
        <f t="shared" si="373"/>
        <v>4.5658284585580793</v>
      </c>
      <c r="AJ946">
        <f t="shared" si="374"/>
        <v>4.6850437414898405</v>
      </c>
      <c r="AK946">
        <f t="shared" si="375"/>
        <v>3.3631566336876677</v>
      </c>
      <c r="AL946">
        <f t="shared" si="376"/>
        <v>2.4982614437905784</v>
      </c>
      <c r="AM946">
        <f t="shared" si="377"/>
        <v>2.5052741074924469</v>
      </c>
    </row>
    <row r="947" spans="1:39" x14ac:dyDescent="0.3">
      <c r="A947" t="s">
        <v>164</v>
      </c>
      <c r="B947" t="str">
        <f>VLOOKUP($A947,classification!$A$1:$D$339,2,FALSE)</f>
        <v>Urban with Significant Rural</v>
      </c>
      <c r="C947" t="str">
        <f>VLOOKUP($A947,classification!$A$1:$D$339,4,FALSE)</f>
        <v>Unitary Authority</v>
      </c>
      <c r="D947">
        <v>543973</v>
      </c>
      <c r="E947">
        <v>102860</v>
      </c>
      <c r="F947">
        <v>30681</v>
      </c>
      <c r="G947">
        <v>24920</v>
      </c>
      <c r="H947">
        <v>28192</v>
      </c>
      <c r="I947">
        <v>31094</v>
      </c>
      <c r="J947">
        <v>35294</v>
      </c>
      <c r="K947">
        <v>36527</v>
      </c>
      <c r="L947">
        <v>39605</v>
      </c>
      <c r="M947">
        <v>40708</v>
      </c>
      <c r="N947">
        <v>37394</v>
      </c>
      <c r="O947">
        <v>30898</v>
      </c>
      <c r="P947">
        <v>26547</v>
      </c>
      <c r="Q947">
        <v>26739</v>
      </c>
      <c r="R947">
        <v>19529</v>
      </c>
      <c r="S947">
        <v>15036</v>
      </c>
      <c r="T947">
        <v>15009</v>
      </c>
      <c r="X947">
        <f t="shared" si="362"/>
        <v>18.909026734782792</v>
      </c>
      <c r="Y947">
        <f t="shared" si="363"/>
        <v>5.6401696407726121</v>
      </c>
      <c r="Z947">
        <f t="shared" si="364"/>
        <v>4.58110972419587</v>
      </c>
      <c r="AA947">
        <f t="shared" si="365"/>
        <v>5.1826101663134017</v>
      </c>
      <c r="AB947">
        <f t="shared" si="366"/>
        <v>5.7160925266511393</v>
      </c>
      <c r="AC947">
        <f t="shared" si="367"/>
        <v>6.4881896711785325</v>
      </c>
      <c r="AD947">
        <f t="shared" si="368"/>
        <v>6.7148553328933609</v>
      </c>
      <c r="AE947">
        <f t="shared" si="369"/>
        <v>7.2806922402398646</v>
      </c>
      <c r="AF947">
        <f t="shared" si="370"/>
        <v>7.4834596570050351</v>
      </c>
      <c r="AG947">
        <f t="shared" si="371"/>
        <v>6.87423824344223</v>
      </c>
      <c r="AH947">
        <f t="shared" si="372"/>
        <v>5.6800613265731936</v>
      </c>
      <c r="AI947">
        <f t="shared" si="373"/>
        <v>4.8802054513735058</v>
      </c>
      <c r="AJ947">
        <f t="shared" si="374"/>
        <v>4.915501320837615</v>
      </c>
      <c r="AK947">
        <f t="shared" si="375"/>
        <v>3.5900678893989224</v>
      </c>
      <c r="AL947">
        <f t="shared" si="376"/>
        <v>2.76410777740807</v>
      </c>
      <c r="AM947">
        <f t="shared" si="377"/>
        <v>2.7591442957646795</v>
      </c>
    </row>
    <row r="948" spans="1:39" x14ac:dyDescent="0.3">
      <c r="A948" t="s">
        <v>171</v>
      </c>
      <c r="B948" t="str">
        <f>VLOOKUP($A948,classification!$A$1:$D$339,2,FALSE)</f>
        <v>Urban with Significant Rural</v>
      </c>
      <c r="C948" t="str">
        <f>VLOOKUP($A948,classification!$A$1:$D$339,4,FALSE)</f>
        <v>Unitary Authority</v>
      </c>
      <c r="D948">
        <v>193282</v>
      </c>
      <c r="E948">
        <v>36682</v>
      </c>
      <c r="F948">
        <v>13122</v>
      </c>
      <c r="G948">
        <v>20821</v>
      </c>
      <c r="H948">
        <v>15034</v>
      </c>
      <c r="I948">
        <v>10879</v>
      </c>
      <c r="J948">
        <v>10100</v>
      </c>
      <c r="K948">
        <v>9939</v>
      </c>
      <c r="L948">
        <v>11753</v>
      </c>
      <c r="M948">
        <v>12483</v>
      </c>
      <c r="N948">
        <v>11977</v>
      </c>
      <c r="O948">
        <v>10072</v>
      </c>
      <c r="P948">
        <v>9385</v>
      </c>
      <c r="Q948">
        <v>9697</v>
      </c>
      <c r="R948">
        <v>6823</v>
      </c>
      <c r="S948">
        <v>5360</v>
      </c>
      <c r="T948">
        <v>5417</v>
      </c>
      <c r="X948">
        <f t="shared" si="362"/>
        <v>18.978487391479806</v>
      </c>
      <c r="Y948">
        <f t="shared" si="363"/>
        <v>6.7890439875415201</v>
      </c>
      <c r="Z948">
        <f t="shared" si="364"/>
        <v>10.772343001417617</v>
      </c>
      <c r="AA948">
        <f t="shared" si="365"/>
        <v>7.7782721619188546</v>
      </c>
      <c r="AB948">
        <f t="shared" si="366"/>
        <v>5.6285634461563934</v>
      </c>
      <c r="AC948">
        <f t="shared" si="367"/>
        <v>5.2255253981229499</v>
      </c>
      <c r="AD948">
        <f t="shared" si="368"/>
        <v>5.1422274190043566</v>
      </c>
      <c r="AE948">
        <f t="shared" si="369"/>
        <v>6.0807524756573299</v>
      </c>
      <c r="AF948">
        <f t="shared" si="370"/>
        <v>6.4584389648285923</v>
      </c>
      <c r="AG948">
        <f t="shared" si="371"/>
        <v>6.1966453161701551</v>
      </c>
      <c r="AH948">
        <f t="shared" si="372"/>
        <v>5.2110387930588464</v>
      </c>
      <c r="AI948">
        <f t="shared" si="373"/>
        <v>4.8555995902360278</v>
      </c>
      <c r="AJ948">
        <f t="shared" si="374"/>
        <v>5.0170217609503212</v>
      </c>
      <c r="AK948">
        <f t="shared" si="375"/>
        <v>3.5300752268705828</v>
      </c>
      <c r="AL948">
        <f t="shared" si="376"/>
        <v>2.7731501122711895</v>
      </c>
      <c r="AM948">
        <f t="shared" si="377"/>
        <v>2.802640701151685</v>
      </c>
    </row>
    <row r="949" spans="1:39" x14ac:dyDescent="0.3">
      <c r="A949" t="s">
        <v>172</v>
      </c>
      <c r="B949" t="str">
        <f>VLOOKUP($A949,classification!$A$1:$D$339,2,FALSE)</f>
        <v>Predominantly Urban</v>
      </c>
      <c r="C949" t="str">
        <f>VLOOKUP($A949,classification!$A$1:$D$339,4,FALSE)</f>
        <v>Unitary Authority</v>
      </c>
      <c r="D949">
        <v>463377</v>
      </c>
      <c r="E949">
        <v>60345</v>
      </c>
      <c r="F949">
        <v>26028</v>
      </c>
      <c r="G949">
        <v>51271</v>
      </c>
      <c r="H949">
        <v>51079</v>
      </c>
      <c r="I949">
        <v>41665</v>
      </c>
      <c r="J949">
        <v>33634</v>
      </c>
      <c r="K949">
        <v>26847</v>
      </c>
      <c r="L949">
        <v>24979</v>
      </c>
      <c r="M949">
        <v>24804</v>
      </c>
      <c r="N949">
        <v>22411</v>
      </c>
      <c r="O949">
        <v>18963</v>
      </c>
      <c r="P949">
        <v>16547</v>
      </c>
      <c r="Q949">
        <v>15372</v>
      </c>
      <c r="R949">
        <v>10914</v>
      </c>
      <c r="S949">
        <v>8376</v>
      </c>
      <c r="T949">
        <v>9136</v>
      </c>
      <c r="X949">
        <f t="shared" si="362"/>
        <v>13.022873383875332</v>
      </c>
      <c r="Y949">
        <f t="shared" si="363"/>
        <v>5.6170245825753113</v>
      </c>
      <c r="Z949">
        <f t="shared" si="364"/>
        <v>11.064640670555509</v>
      </c>
      <c r="AA949">
        <f t="shared" si="365"/>
        <v>11.023205726654538</v>
      </c>
      <c r="AB949">
        <f t="shared" si="366"/>
        <v>8.9915986335100797</v>
      </c>
      <c r="AC949">
        <f t="shared" si="367"/>
        <v>7.2584526206522986</v>
      </c>
      <c r="AD949">
        <f t="shared" si="368"/>
        <v>5.7937705151528887</v>
      </c>
      <c r="AE949">
        <f t="shared" si="369"/>
        <v>5.3906430401163634</v>
      </c>
      <c r="AF949">
        <f t="shared" si="370"/>
        <v>5.3528768152066242</v>
      </c>
      <c r="AG949">
        <f t="shared" si="371"/>
        <v>4.836450665440883</v>
      </c>
      <c r="AH949">
        <f t="shared" si="372"/>
        <v>4.0923481312192882</v>
      </c>
      <c r="AI949">
        <f t="shared" si="373"/>
        <v>3.5709584204654092</v>
      </c>
      <c r="AJ949">
        <f t="shared" si="374"/>
        <v>3.3173851960714495</v>
      </c>
      <c r="AK949">
        <f t="shared" si="375"/>
        <v>2.355317592370791</v>
      </c>
      <c r="AL949">
        <f t="shared" si="376"/>
        <v>1.8075994276798373</v>
      </c>
      <c r="AM949">
        <f t="shared" si="377"/>
        <v>1.9716127472878455</v>
      </c>
    </row>
    <row r="950" spans="1:39" x14ac:dyDescent="0.3">
      <c r="A950" t="s">
        <v>173</v>
      </c>
      <c r="B950" t="str">
        <f>VLOOKUP($A950,classification!$A$1:$D$339,2,FALSE)</f>
        <v>Predominantly Rural</v>
      </c>
      <c r="C950" t="str">
        <f>VLOOKUP($A950,classification!$A$1:$D$339,4,FALSE)</f>
        <v>Unitary Authority</v>
      </c>
      <c r="D950">
        <v>569578</v>
      </c>
      <c r="E950">
        <v>142466</v>
      </c>
      <c r="F950">
        <v>29468</v>
      </c>
      <c r="G950">
        <v>29998</v>
      </c>
      <c r="H950">
        <v>27744</v>
      </c>
      <c r="I950">
        <v>28116</v>
      </c>
      <c r="J950">
        <v>30151</v>
      </c>
      <c r="K950">
        <v>30000</v>
      </c>
      <c r="L950">
        <v>37188</v>
      </c>
      <c r="M950">
        <v>41682</v>
      </c>
      <c r="N950">
        <v>42220</v>
      </c>
      <c r="O950">
        <v>39513</v>
      </c>
      <c r="P950">
        <v>38451</v>
      </c>
      <c r="Q950">
        <v>40692</v>
      </c>
      <c r="R950">
        <v>26919</v>
      </c>
      <c r="S950">
        <v>18599</v>
      </c>
      <c r="T950">
        <v>17805</v>
      </c>
      <c r="X950">
        <f t="shared" si="362"/>
        <v>25.012553153387245</v>
      </c>
      <c r="Y950">
        <f t="shared" si="363"/>
        <v>5.1736548813331975</v>
      </c>
      <c r="Z950">
        <f t="shared" si="364"/>
        <v>5.2667062281197659</v>
      </c>
      <c r="AA950">
        <f t="shared" si="365"/>
        <v>4.870974651408587</v>
      </c>
      <c r="AB950">
        <f t="shared" si="366"/>
        <v>4.9362861627380274</v>
      </c>
      <c r="AC950">
        <f t="shared" si="367"/>
        <v>5.2935682206826806</v>
      </c>
      <c r="AD950">
        <f t="shared" si="368"/>
        <v>5.2670573652774513</v>
      </c>
      <c r="AE950">
        <f t="shared" si="369"/>
        <v>6.5290443099979285</v>
      </c>
      <c r="AF950">
        <f t="shared" si="370"/>
        <v>7.3180495033164901</v>
      </c>
      <c r="AG950">
        <f t="shared" si="371"/>
        <v>7.4125053987337992</v>
      </c>
      <c r="AH950">
        <f t="shared" si="372"/>
        <v>6.9372412558069305</v>
      </c>
      <c r="AI950">
        <f t="shared" si="373"/>
        <v>6.7507874250761093</v>
      </c>
      <c r="AJ950">
        <f t="shared" si="374"/>
        <v>7.1442366102623343</v>
      </c>
      <c r="AK950">
        <f t="shared" si="375"/>
        <v>4.7261305738634567</v>
      </c>
      <c r="AL950">
        <f t="shared" si="376"/>
        <v>3.2653999978931769</v>
      </c>
      <c r="AM950">
        <f t="shared" si="377"/>
        <v>3.1259985462921671</v>
      </c>
    </row>
    <row r="951" spans="1:39" x14ac:dyDescent="0.3">
      <c r="A951" t="s">
        <v>174</v>
      </c>
      <c r="B951" t="str">
        <f>VLOOKUP($A951,classification!$A$1:$D$339,2,FALSE)</f>
        <v>Predominantly Rural</v>
      </c>
      <c r="C951" t="str">
        <f>VLOOKUP($A951,classification!$A$1:$D$339,4,FALSE)</f>
        <v>Unitary Authority</v>
      </c>
      <c r="D951">
        <v>2224</v>
      </c>
      <c r="E951">
        <v>580</v>
      </c>
      <c r="F951">
        <v>69</v>
      </c>
      <c r="G951">
        <v>121</v>
      </c>
      <c r="H951">
        <v>130</v>
      </c>
      <c r="I951">
        <v>124</v>
      </c>
      <c r="J951">
        <v>143</v>
      </c>
      <c r="K951">
        <v>129</v>
      </c>
      <c r="L951">
        <v>141</v>
      </c>
      <c r="M951">
        <v>165</v>
      </c>
      <c r="N951">
        <v>160</v>
      </c>
      <c r="O951">
        <v>160</v>
      </c>
      <c r="P951">
        <v>138</v>
      </c>
      <c r="Q951">
        <v>165</v>
      </c>
      <c r="R951">
        <v>110</v>
      </c>
      <c r="S951">
        <v>79</v>
      </c>
      <c r="T951">
        <v>88</v>
      </c>
      <c r="X951">
        <f t="shared" si="362"/>
        <v>26.079136690647481</v>
      </c>
      <c r="Y951">
        <f t="shared" si="363"/>
        <v>3.1025179856115108</v>
      </c>
      <c r="Z951">
        <f t="shared" si="364"/>
        <v>5.4406474820143886</v>
      </c>
      <c r="AA951">
        <f t="shared" si="365"/>
        <v>5.8453237410071939</v>
      </c>
      <c r="AB951">
        <f t="shared" si="366"/>
        <v>5.5755395683453237</v>
      </c>
      <c r="AC951">
        <f t="shared" si="367"/>
        <v>6.4298561151079134</v>
      </c>
      <c r="AD951">
        <f t="shared" si="368"/>
        <v>5.8003597122302155</v>
      </c>
      <c r="AE951">
        <f t="shared" si="369"/>
        <v>6.3399280575539567</v>
      </c>
      <c r="AF951">
        <f t="shared" si="370"/>
        <v>7.4190647482014391</v>
      </c>
      <c r="AG951">
        <f t="shared" si="371"/>
        <v>7.1942446043165464</v>
      </c>
      <c r="AH951">
        <f t="shared" si="372"/>
        <v>7.1942446043165464</v>
      </c>
      <c r="AI951">
        <f t="shared" si="373"/>
        <v>6.2050359712230216</v>
      </c>
      <c r="AJ951">
        <f t="shared" si="374"/>
        <v>7.4190647482014391</v>
      </c>
      <c r="AK951">
        <f t="shared" si="375"/>
        <v>4.9460431654676258</v>
      </c>
      <c r="AL951">
        <f t="shared" si="376"/>
        <v>3.5521582733812949</v>
      </c>
      <c r="AM951">
        <f t="shared" si="377"/>
        <v>3.9568345323741005</v>
      </c>
    </row>
    <row r="952" spans="1:39" x14ac:dyDescent="0.3">
      <c r="A952" t="s">
        <v>175</v>
      </c>
      <c r="B952" t="str">
        <f>VLOOKUP($A952,classification!$A$1:$D$339,2,FALSE)</f>
        <v>Urban with Significant Rural</v>
      </c>
      <c r="C952" t="str">
        <f>VLOOKUP($A952,classification!$A$1:$D$339,4,FALSE)</f>
        <v>Unitary Authority</v>
      </c>
      <c r="D952">
        <v>215052</v>
      </c>
      <c r="E952">
        <v>51641</v>
      </c>
      <c r="F952">
        <v>11013</v>
      </c>
      <c r="G952">
        <v>9496</v>
      </c>
      <c r="H952">
        <v>10185</v>
      </c>
      <c r="I952">
        <v>11519</v>
      </c>
      <c r="J952">
        <v>12892</v>
      </c>
      <c r="K952">
        <v>12890</v>
      </c>
      <c r="L952">
        <v>14852</v>
      </c>
      <c r="M952">
        <v>15829</v>
      </c>
      <c r="N952">
        <v>14982</v>
      </c>
      <c r="O952">
        <v>13033</v>
      </c>
      <c r="P952">
        <v>12818</v>
      </c>
      <c r="Q952">
        <v>14279</v>
      </c>
      <c r="R952">
        <v>9931</v>
      </c>
      <c r="S952">
        <v>7247</v>
      </c>
      <c r="T952">
        <v>7366</v>
      </c>
      <c r="X952">
        <f t="shared" si="362"/>
        <v>24.013261908747651</v>
      </c>
      <c r="Y952">
        <f t="shared" si="363"/>
        <v>5.1210869929133418</v>
      </c>
      <c r="Z952">
        <f t="shared" si="364"/>
        <v>4.4156762085449097</v>
      </c>
      <c r="AA952">
        <f t="shared" si="365"/>
        <v>4.7360638357234528</v>
      </c>
      <c r="AB952">
        <f t="shared" si="366"/>
        <v>5.3563789223071625</v>
      </c>
      <c r="AC952">
        <f t="shared" si="367"/>
        <v>5.9948291575990922</v>
      </c>
      <c r="AD952">
        <f t="shared" si="368"/>
        <v>5.9938991499730294</v>
      </c>
      <c r="AE952">
        <f t="shared" si="369"/>
        <v>6.9062366311403753</v>
      </c>
      <c r="AF952">
        <f t="shared" si="370"/>
        <v>7.3605453564719232</v>
      </c>
      <c r="AG952">
        <f t="shared" si="371"/>
        <v>6.9666871268344401</v>
      </c>
      <c r="AH952">
        <f t="shared" si="372"/>
        <v>6.0603946952365009</v>
      </c>
      <c r="AI952">
        <f t="shared" si="373"/>
        <v>5.9604188754347787</v>
      </c>
      <c r="AJ952">
        <f t="shared" si="374"/>
        <v>6.6397894462734595</v>
      </c>
      <c r="AK952">
        <f t="shared" si="375"/>
        <v>4.6179528672135115</v>
      </c>
      <c r="AL952">
        <f t="shared" si="376"/>
        <v>3.3698826330375908</v>
      </c>
      <c r="AM952">
        <f t="shared" si="377"/>
        <v>3.4252180867883117</v>
      </c>
    </row>
    <row r="953" spans="1:39" x14ac:dyDescent="0.3">
      <c r="A953" t="s">
        <v>176</v>
      </c>
      <c r="B953" t="str">
        <f>VLOOKUP($A953,classification!$A$1:$D$339,2,FALSE)</f>
        <v>Predominantly Urban</v>
      </c>
      <c r="C953" t="str">
        <f>VLOOKUP($A953,classification!$A$1:$D$339,4,FALSE)</f>
        <v>Unitary Authority</v>
      </c>
      <c r="D953">
        <v>262100</v>
      </c>
      <c r="E953">
        <v>48530</v>
      </c>
      <c r="F953">
        <v>15012</v>
      </c>
      <c r="G953">
        <v>22775</v>
      </c>
      <c r="H953">
        <v>18691</v>
      </c>
      <c r="I953">
        <v>16955</v>
      </c>
      <c r="J953">
        <v>16763</v>
      </c>
      <c r="K953">
        <v>13970</v>
      </c>
      <c r="L953">
        <v>15924</v>
      </c>
      <c r="M953">
        <v>17328</v>
      </c>
      <c r="N953">
        <v>16535</v>
      </c>
      <c r="O953">
        <v>14549</v>
      </c>
      <c r="P953">
        <v>12768</v>
      </c>
      <c r="Q953">
        <v>13255</v>
      </c>
      <c r="R953">
        <v>9220</v>
      </c>
      <c r="S953">
        <v>6764</v>
      </c>
      <c r="T953">
        <v>6523</v>
      </c>
      <c r="X953">
        <f t="shared" si="362"/>
        <v>18.51583365127814</v>
      </c>
      <c r="Y953">
        <f t="shared" si="363"/>
        <v>5.7275848912628771</v>
      </c>
      <c r="Z953">
        <f t="shared" si="364"/>
        <v>8.6894315146890495</v>
      </c>
      <c r="AA953">
        <f t="shared" si="365"/>
        <v>7.1312476154139643</v>
      </c>
      <c r="AB953">
        <f t="shared" si="366"/>
        <v>6.4689049980923308</v>
      </c>
      <c r="AC953">
        <f t="shared" si="367"/>
        <v>6.3956505150705834</v>
      </c>
      <c r="AD953">
        <f t="shared" si="368"/>
        <v>5.3300267073636016</v>
      </c>
      <c r="AE953">
        <f t="shared" si="369"/>
        <v>6.0755436856161769</v>
      </c>
      <c r="AF953">
        <f t="shared" si="370"/>
        <v>6.611217092712705</v>
      </c>
      <c r="AG953">
        <f t="shared" si="371"/>
        <v>6.3086608164822584</v>
      </c>
      <c r="AH953">
        <f t="shared" si="372"/>
        <v>5.5509347577260586</v>
      </c>
      <c r="AI953">
        <f t="shared" si="373"/>
        <v>4.8714231209462033</v>
      </c>
      <c r="AJ953">
        <f t="shared" si="374"/>
        <v>5.0572300648607404</v>
      </c>
      <c r="AK953">
        <f t="shared" si="375"/>
        <v>3.5177413201068295</v>
      </c>
      <c r="AL953">
        <f t="shared" si="376"/>
        <v>2.5806943914536435</v>
      </c>
      <c r="AM953">
        <f t="shared" si="377"/>
        <v>2.488744753910721</v>
      </c>
    </row>
    <row r="954" spans="1:39" x14ac:dyDescent="0.3">
      <c r="A954" t="s">
        <v>177</v>
      </c>
      <c r="B954" t="str">
        <f>VLOOKUP($A954,classification!$A$1:$D$339,2,FALSE)</f>
        <v>Predominantly Urban</v>
      </c>
      <c r="C954" t="str">
        <f>VLOOKUP($A954,classification!$A$1:$D$339,4,FALSE)</f>
        <v>Unitary Authority</v>
      </c>
      <c r="D954">
        <v>395331</v>
      </c>
      <c r="E954">
        <v>86297</v>
      </c>
      <c r="F954">
        <v>21019</v>
      </c>
      <c r="G954">
        <v>26699</v>
      </c>
      <c r="H954">
        <v>22766</v>
      </c>
      <c r="I954">
        <v>23944</v>
      </c>
      <c r="J954">
        <v>26235</v>
      </c>
      <c r="K954">
        <v>23781</v>
      </c>
      <c r="L954">
        <v>25610</v>
      </c>
      <c r="M954">
        <v>27073</v>
      </c>
      <c r="N954">
        <v>25696</v>
      </c>
      <c r="O954">
        <v>22076</v>
      </c>
      <c r="P954">
        <v>21251</v>
      </c>
      <c r="Q954">
        <v>22680</v>
      </c>
      <c r="R954">
        <v>15741</v>
      </c>
      <c r="S954">
        <v>12563</v>
      </c>
      <c r="T954">
        <v>14062</v>
      </c>
      <c r="X954">
        <f t="shared" si="362"/>
        <v>21.82904958123699</v>
      </c>
      <c r="Y954">
        <f t="shared" si="363"/>
        <v>5.3168104702135679</v>
      </c>
      <c r="Z954">
        <f t="shared" si="364"/>
        <v>6.7535811762801297</v>
      </c>
      <c r="AA954">
        <f t="shared" si="365"/>
        <v>5.7587186433646744</v>
      </c>
      <c r="AB954">
        <f t="shared" si="366"/>
        <v>6.056696793320028</v>
      </c>
      <c r="AC954">
        <f t="shared" si="367"/>
        <v>6.636211174939481</v>
      </c>
      <c r="AD954">
        <f t="shared" si="368"/>
        <v>6.0154655212973429</v>
      </c>
      <c r="AE954">
        <f t="shared" si="369"/>
        <v>6.4781158067543396</v>
      </c>
      <c r="AF954">
        <f t="shared" si="370"/>
        <v>6.8481854446021186</v>
      </c>
      <c r="AG954">
        <f t="shared" si="371"/>
        <v>6.4998697294166154</v>
      </c>
      <c r="AH954">
        <f t="shared" si="372"/>
        <v>5.5841813568882781</v>
      </c>
      <c r="AI954">
        <f t="shared" si="373"/>
        <v>5.3754954708838918</v>
      </c>
      <c r="AJ954">
        <f t="shared" si="374"/>
        <v>5.7369647207023986</v>
      </c>
      <c r="AK954">
        <f t="shared" si="375"/>
        <v>3.9817267049636889</v>
      </c>
      <c r="AL954">
        <f t="shared" si="376"/>
        <v>3.1778433768158836</v>
      </c>
      <c r="AM954">
        <f t="shared" si="377"/>
        <v>3.5570193078711259</v>
      </c>
    </row>
    <row r="955" spans="1:39" x14ac:dyDescent="0.3">
      <c r="A955" t="s">
        <v>178</v>
      </c>
      <c r="B955" t="str">
        <f>VLOOKUP($A955,classification!$A$1:$D$339,2,FALSE)</f>
        <v>Predominantly Urban</v>
      </c>
      <c r="C955" t="str">
        <f>VLOOKUP($A955,classification!$A$1:$D$339,4,FALSE)</f>
        <v>Unitary Authority</v>
      </c>
      <c r="D955">
        <v>285093</v>
      </c>
      <c r="E955">
        <v>53697</v>
      </c>
      <c r="F955">
        <v>15367</v>
      </c>
      <c r="G955">
        <v>17660</v>
      </c>
      <c r="H955">
        <v>18278</v>
      </c>
      <c r="I955">
        <v>19440</v>
      </c>
      <c r="J955">
        <v>19016</v>
      </c>
      <c r="K955">
        <v>17174</v>
      </c>
      <c r="L955">
        <v>19152</v>
      </c>
      <c r="M955">
        <v>20857</v>
      </c>
      <c r="N955">
        <v>18947</v>
      </c>
      <c r="O955">
        <v>15066</v>
      </c>
      <c r="P955">
        <v>13691</v>
      </c>
      <c r="Q955">
        <v>14037</v>
      </c>
      <c r="R955">
        <v>10739</v>
      </c>
      <c r="S955">
        <v>7807</v>
      </c>
      <c r="T955">
        <v>7423</v>
      </c>
      <c r="X955">
        <f t="shared" si="362"/>
        <v>18.83490650419337</v>
      </c>
      <c r="Y955">
        <f t="shared" si="363"/>
        <v>5.3901709266800655</v>
      </c>
      <c r="Z955">
        <f t="shared" si="364"/>
        <v>6.1944698747426274</v>
      </c>
      <c r="AA955">
        <f t="shared" si="365"/>
        <v>6.4112412440852635</v>
      </c>
      <c r="AB955">
        <f t="shared" si="366"/>
        <v>6.8188275404867884</v>
      </c>
      <c r="AC955">
        <f t="shared" si="367"/>
        <v>6.670104141455595</v>
      </c>
      <c r="AD955">
        <f t="shared" si="368"/>
        <v>6.0239991862304585</v>
      </c>
      <c r="AE955">
        <f t="shared" si="369"/>
        <v>6.7178078732203179</v>
      </c>
      <c r="AF955">
        <f t="shared" si="370"/>
        <v>7.3158583339471681</v>
      </c>
      <c r="AG955">
        <f t="shared" si="371"/>
        <v>6.6459015128396697</v>
      </c>
      <c r="AH955">
        <f t="shared" si="372"/>
        <v>5.2845913438772607</v>
      </c>
      <c r="AI955">
        <f t="shared" si="373"/>
        <v>4.8022925852265752</v>
      </c>
      <c r="AJ955">
        <f t="shared" si="374"/>
        <v>4.9236564910397655</v>
      </c>
      <c r="AK955">
        <f t="shared" si="375"/>
        <v>3.7668409957452482</v>
      </c>
      <c r="AL955">
        <f t="shared" si="376"/>
        <v>2.7384046609352035</v>
      </c>
      <c r="AM955">
        <f t="shared" si="377"/>
        <v>2.6037117712465756</v>
      </c>
    </row>
    <row r="956" spans="1:39" x14ac:dyDescent="0.3">
      <c r="A956" t="s">
        <v>179</v>
      </c>
      <c r="B956" t="str">
        <f>VLOOKUP($A956,classification!$A$1:$D$339,2,FALSE)</f>
        <v>Predominantly Urban</v>
      </c>
      <c r="C956" t="str">
        <f>VLOOKUP($A956,classification!$A$1:$D$339,4,FALSE)</f>
        <v>Unitary Authority</v>
      </c>
      <c r="D956">
        <v>222193</v>
      </c>
      <c r="E956">
        <v>36159</v>
      </c>
      <c r="F956">
        <v>11798</v>
      </c>
      <c r="G956">
        <v>10982</v>
      </c>
      <c r="H956">
        <v>13185</v>
      </c>
      <c r="I956">
        <v>15382</v>
      </c>
      <c r="J956">
        <v>16257</v>
      </c>
      <c r="K956">
        <v>14848</v>
      </c>
      <c r="L956">
        <v>16573</v>
      </c>
      <c r="M956">
        <v>16475</v>
      </c>
      <c r="N956">
        <v>15216</v>
      </c>
      <c r="O956">
        <v>12254</v>
      </c>
      <c r="P956">
        <v>10416</v>
      </c>
      <c r="Q956">
        <v>9590</v>
      </c>
      <c r="R956">
        <v>6573</v>
      </c>
      <c r="S956">
        <v>4824</v>
      </c>
      <c r="T956">
        <v>4756</v>
      </c>
      <c r="X956">
        <f t="shared" si="362"/>
        <v>16.273689990233716</v>
      </c>
      <c r="Y956">
        <f t="shared" si="363"/>
        <v>5.3097982384683586</v>
      </c>
      <c r="Z956">
        <f t="shared" si="364"/>
        <v>4.9425499453178094</v>
      </c>
      <c r="AA956">
        <f t="shared" si="365"/>
        <v>5.9340303249877362</v>
      </c>
      <c r="AB956">
        <f t="shared" si="366"/>
        <v>6.922810349560967</v>
      </c>
      <c r="AC956">
        <f t="shared" si="367"/>
        <v>7.3166121344956858</v>
      </c>
      <c r="AD956">
        <f t="shared" si="368"/>
        <v>6.6824787459550929</v>
      </c>
      <c r="AE956">
        <f t="shared" si="369"/>
        <v>7.4588308362549673</v>
      </c>
      <c r="AF956">
        <f t="shared" si="370"/>
        <v>7.4147250363422792</v>
      </c>
      <c r="AG956">
        <f t="shared" si="371"/>
        <v>6.8481005252190661</v>
      </c>
      <c r="AH956">
        <f t="shared" si="372"/>
        <v>5.5150252258171948</v>
      </c>
      <c r="AI956">
        <f t="shared" si="373"/>
        <v>4.6878164478628941</v>
      </c>
      <c r="AJ956">
        <f t="shared" si="374"/>
        <v>4.3160675628845189</v>
      </c>
      <c r="AK956">
        <f t="shared" si="375"/>
        <v>2.9582390084296084</v>
      </c>
      <c r="AL956">
        <f t="shared" si="376"/>
        <v>2.1710854977429532</v>
      </c>
      <c r="AM956">
        <f t="shared" si="377"/>
        <v>2.1404814733137409</v>
      </c>
    </row>
    <row r="957" spans="1:39" x14ac:dyDescent="0.3">
      <c r="A957" t="s">
        <v>180</v>
      </c>
      <c r="B957" t="str">
        <f>VLOOKUP($A957,classification!$A$1:$D$339,2,FALSE)</f>
        <v>Predominantly Urban</v>
      </c>
      <c r="C957" t="str">
        <f>VLOOKUP($A957,classification!$A$1:$D$339,4,FALSE)</f>
        <v>Unitary Authority</v>
      </c>
      <c r="D957">
        <v>136264</v>
      </c>
      <c r="E957">
        <v>36612</v>
      </c>
      <c r="F957">
        <v>6437</v>
      </c>
      <c r="G957">
        <v>6078</v>
      </c>
      <c r="H957">
        <v>6810</v>
      </c>
      <c r="I957">
        <v>7116</v>
      </c>
      <c r="J957">
        <v>6773</v>
      </c>
      <c r="K957">
        <v>6535</v>
      </c>
      <c r="L957">
        <v>8635</v>
      </c>
      <c r="M957">
        <v>9996</v>
      </c>
      <c r="N957">
        <v>10284</v>
      </c>
      <c r="O957">
        <v>9499</v>
      </c>
      <c r="P957">
        <v>9205</v>
      </c>
      <c r="Q957">
        <v>10094</v>
      </c>
      <c r="R957">
        <v>7086</v>
      </c>
      <c r="S957">
        <v>5039</v>
      </c>
      <c r="T957">
        <v>5188</v>
      </c>
      <c r="X957">
        <f t="shared" si="362"/>
        <v>26.868431867551223</v>
      </c>
      <c r="Y957">
        <f t="shared" si="363"/>
        <v>4.7239182762872076</v>
      </c>
      <c r="Z957">
        <f t="shared" si="364"/>
        <v>4.4604591087888217</v>
      </c>
      <c r="AA957">
        <f t="shared" si="365"/>
        <v>4.997651617448482</v>
      </c>
      <c r="AB957">
        <f t="shared" si="366"/>
        <v>5.2222156989373572</v>
      </c>
      <c r="AC957">
        <f t="shared" si="367"/>
        <v>4.9704984441965596</v>
      </c>
      <c r="AD957">
        <f t="shared" si="368"/>
        <v>4.7958374919274354</v>
      </c>
      <c r="AE957">
        <f t="shared" si="369"/>
        <v>6.3369635413608876</v>
      </c>
      <c r="AF957">
        <f t="shared" si="370"/>
        <v>7.3357599953032349</v>
      </c>
      <c r="AG957">
        <f t="shared" si="371"/>
        <v>7.5471144249398225</v>
      </c>
      <c r="AH957">
        <f t="shared" si="372"/>
        <v>6.9710268302706515</v>
      </c>
      <c r="AI957">
        <f t="shared" si="373"/>
        <v>6.7552691833499674</v>
      </c>
      <c r="AJ957">
        <f t="shared" si="374"/>
        <v>7.4076792109434626</v>
      </c>
      <c r="AK957">
        <f t="shared" si="375"/>
        <v>5.2001996125168786</v>
      </c>
      <c r="AL957">
        <f t="shared" si="376"/>
        <v>3.6979686490929371</v>
      </c>
      <c r="AM957">
        <f t="shared" si="377"/>
        <v>3.8073152116479774</v>
      </c>
    </row>
    <row r="958" spans="1:39" x14ac:dyDescent="0.3">
      <c r="A958" t="s">
        <v>181</v>
      </c>
      <c r="B958" t="str">
        <f>VLOOKUP($A958,classification!$A$1:$D$339,2,FALSE)</f>
        <v>Predominantly Rural</v>
      </c>
      <c r="C958" t="str">
        <f>VLOOKUP($A958,classification!$A$1:$D$339,4,FALSE)</f>
        <v>Unitary Authority</v>
      </c>
      <c r="D958">
        <v>500024</v>
      </c>
      <c r="E958">
        <v>108447</v>
      </c>
      <c r="F958">
        <v>27010</v>
      </c>
      <c r="G958">
        <v>21780</v>
      </c>
      <c r="H958">
        <v>25731</v>
      </c>
      <c r="I958">
        <v>28815</v>
      </c>
      <c r="J958">
        <v>29503</v>
      </c>
      <c r="K958">
        <v>28840</v>
      </c>
      <c r="L958">
        <v>35717</v>
      </c>
      <c r="M958">
        <v>38233</v>
      </c>
      <c r="N958">
        <v>36386</v>
      </c>
      <c r="O958">
        <v>30837</v>
      </c>
      <c r="P958">
        <v>28657</v>
      </c>
      <c r="Q958">
        <v>29414</v>
      </c>
      <c r="R958">
        <v>20640</v>
      </c>
      <c r="S958">
        <v>14788</v>
      </c>
      <c r="T958">
        <v>14948</v>
      </c>
      <c r="X958">
        <f t="shared" si="362"/>
        <v>21.688358958769978</v>
      </c>
      <c r="Y958">
        <f t="shared" si="363"/>
        <v>5.4017407164456106</v>
      </c>
      <c r="Z958">
        <f t="shared" si="364"/>
        <v>4.3557909220357427</v>
      </c>
      <c r="AA958">
        <f t="shared" si="365"/>
        <v>5.1459529942562758</v>
      </c>
      <c r="AB958">
        <f t="shared" si="366"/>
        <v>5.7627233892773146</v>
      </c>
      <c r="AC958">
        <f t="shared" si="367"/>
        <v>5.9003167847943301</v>
      </c>
      <c r="AD958">
        <f t="shared" si="368"/>
        <v>5.7677231492888339</v>
      </c>
      <c r="AE958">
        <f t="shared" si="369"/>
        <v>7.1430571332576038</v>
      </c>
      <c r="AF958">
        <f t="shared" si="370"/>
        <v>7.6462329808169205</v>
      </c>
      <c r="AG958">
        <f t="shared" si="371"/>
        <v>7.2768507111658645</v>
      </c>
      <c r="AH958">
        <f t="shared" si="372"/>
        <v>6.1671039790090072</v>
      </c>
      <c r="AI958">
        <f t="shared" si="373"/>
        <v>5.7311249060045117</v>
      </c>
      <c r="AJ958">
        <f t="shared" si="374"/>
        <v>5.8825176391533205</v>
      </c>
      <c r="AK958">
        <f t="shared" si="375"/>
        <v>4.1278018655104551</v>
      </c>
      <c r="AL958">
        <f t="shared" si="376"/>
        <v>2.9574580420139833</v>
      </c>
      <c r="AM958">
        <f t="shared" si="377"/>
        <v>2.9894565060877079</v>
      </c>
    </row>
    <row r="959" spans="1:39" x14ac:dyDescent="0.3">
      <c r="A959" t="s">
        <v>183</v>
      </c>
      <c r="B959" t="str">
        <f>VLOOKUP($A959,classification!$A$1:$D$339,2,FALSE)</f>
        <v>Predominantly Rural</v>
      </c>
      <c r="C959" t="str">
        <f>VLOOKUP($A959,classification!$A$1:$D$339,4,FALSE)</f>
        <v>Unitary Authority</v>
      </c>
      <c r="D959">
        <v>378508</v>
      </c>
      <c r="E959">
        <v>110049</v>
      </c>
      <c r="F959">
        <v>19044</v>
      </c>
      <c r="G959">
        <v>14808</v>
      </c>
      <c r="H959">
        <v>16750</v>
      </c>
      <c r="I959">
        <v>17497</v>
      </c>
      <c r="J959">
        <v>17712</v>
      </c>
      <c r="K959">
        <v>18763</v>
      </c>
      <c r="L959">
        <v>23610</v>
      </c>
      <c r="M959">
        <v>27547</v>
      </c>
      <c r="N959">
        <v>29290</v>
      </c>
      <c r="O959">
        <v>27717</v>
      </c>
      <c r="P959">
        <v>27839</v>
      </c>
      <c r="Q959">
        <v>30079</v>
      </c>
      <c r="R959">
        <v>21177</v>
      </c>
      <c r="S959">
        <v>15304</v>
      </c>
      <c r="T959">
        <v>15650</v>
      </c>
      <c r="X959">
        <f t="shared" si="362"/>
        <v>29.074418506345967</v>
      </c>
      <c r="Y959">
        <f t="shared" si="363"/>
        <v>5.031333551734706</v>
      </c>
      <c r="Z959">
        <f t="shared" si="364"/>
        <v>3.9122026482927708</v>
      </c>
      <c r="AA959">
        <f t="shared" si="365"/>
        <v>4.4252697433079353</v>
      </c>
      <c r="AB959">
        <f t="shared" si="366"/>
        <v>4.6226235640990412</v>
      </c>
      <c r="AC959">
        <f t="shared" si="367"/>
        <v>4.6794255339385167</v>
      </c>
      <c r="AD959">
        <f t="shared" si="368"/>
        <v>4.9570946981305548</v>
      </c>
      <c r="AE959">
        <f t="shared" si="369"/>
        <v>6.2376488740000209</v>
      </c>
      <c r="AF959">
        <f t="shared" si="370"/>
        <v>7.2777854100838031</v>
      </c>
      <c r="AG959">
        <f t="shared" si="371"/>
        <v>7.7382776585963837</v>
      </c>
      <c r="AH959">
        <f t="shared" si="372"/>
        <v>7.3226985955382711</v>
      </c>
      <c r="AI959">
        <f t="shared" si="373"/>
        <v>7.3549304109820666</v>
      </c>
      <c r="AJ959">
        <f t="shared" si="374"/>
        <v>7.9467276781468295</v>
      </c>
      <c r="AK959">
        <f t="shared" si="375"/>
        <v>5.5948619315840089</v>
      </c>
      <c r="AL959">
        <f t="shared" si="376"/>
        <v>4.043243471736397</v>
      </c>
      <c r="AM959">
        <f t="shared" si="377"/>
        <v>4.1346550138966682</v>
      </c>
    </row>
    <row r="960" spans="1:39" x14ac:dyDescent="0.3">
      <c r="A960" t="s">
        <v>186</v>
      </c>
      <c r="B960" t="e">
        <f>VLOOKUP($A960,classification!$A$1:$D$339,2,FALSE)</f>
        <v>#N/A</v>
      </c>
      <c r="C960" t="e">
        <f>VLOOKUP($A960,classification!$A$1:$D$339,4,FALSE)</f>
        <v>#N/A</v>
      </c>
      <c r="D960">
        <v>70043</v>
      </c>
      <c r="E960">
        <v>18358</v>
      </c>
      <c r="F960">
        <v>3351</v>
      </c>
      <c r="G960">
        <v>3105</v>
      </c>
      <c r="H960">
        <v>3716</v>
      </c>
      <c r="I960">
        <v>3619</v>
      </c>
      <c r="J960">
        <v>3630</v>
      </c>
      <c r="K960">
        <v>3470</v>
      </c>
      <c r="L960">
        <v>4403</v>
      </c>
      <c r="M960">
        <v>4916</v>
      </c>
      <c r="N960">
        <v>5159</v>
      </c>
      <c r="O960">
        <v>5014</v>
      </c>
      <c r="P960">
        <v>4908</v>
      </c>
      <c r="Q960">
        <v>5076</v>
      </c>
      <c r="R960">
        <v>3548</v>
      </c>
      <c r="S960">
        <v>2501</v>
      </c>
      <c r="T960">
        <v>2325</v>
      </c>
      <c r="X960">
        <f t="shared" si="362"/>
        <v>26.209614094199278</v>
      </c>
      <c r="Y960">
        <f t="shared" si="363"/>
        <v>4.7842039889781995</v>
      </c>
      <c r="Z960">
        <f t="shared" si="364"/>
        <v>4.4329911625715628</v>
      </c>
      <c r="AA960">
        <f t="shared" si="365"/>
        <v>5.3053124509230045</v>
      </c>
      <c r="AB960">
        <f t="shared" si="366"/>
        <v>5.1668260925431522</v>
      </c>
      <c r="AC960">
        <f t="shared" si="367"/>
        <v>5.182530731122311</v>
      </c>
      <c r="AD960">
        <f t="shared" si="368"/>
        <v>4.9540996245163686</v>
      </c>
      <c r="AE960">
        <f t="shared" si="369"/>
        <v>6.2861385149122686</v>
      </c>
      <c r="AF960">
        <f t="shared" si="370"/>
        <v>7.0185457504675703</v>
      </c>
      <c r="AG960">
        <f t="shared" si="371"/>
        <v>7.3654754936253441</v>
      </c>
      <c r="AH960">
        <f t="shared" si="372"/>
        <v>7.1584598032637095</v>
      </c>
      <c r="AI960">
        <f t="shared" si="373"/>
        <v>7.0071241951372727</v>
      </c>
      <c r="AJ960">
        <f t="shared" si="374"/>
        <v>7.2469768570735118</v>
      </c>
      <c r="AK960">
        <f t="shared" si="375"/>
        <v>5.0654597889867654</v>
      </c>
      <c r="AL960">
        <f t="shared" si="376"/>
        <v>3.5706637351341319</v>
      </c>
      <c r="AM960">
        <f t="shared" si="377"/>
        <v>3.3193895178675956</v>
      </c>
    </row>
    <row r="961" spans="1:39" x14ac:dyDescent="0.3">
      <c r="A961" t="s">
        <v>187</v>
      </c>
      <c r="B961" t="e">
        <f>VLOOKUP($A961,classification!$A$1:$D$339,2,FALSE)</f>
        <v>#N/A</v>
      </c>
      <c r="C961" t="e">
        <f>VLOOKUP($A961,classification!$A$1:$D$339,4,FALSE)</f>
        <v>#N/A</v>
      </c>
      <c r="D961">
        <v>124560</v>
      </c>
      <c r="E961">
        <v>28380</v>
      </c>
      <c r="F961">
        <v>7087</v>
      </c>
      <c r="G961">
        <v>10235</v>
      </c>
      <c r="H961">
        <v>8759</v>
      </c>
      <c r="I961">
        <v>6815</v>
      </c>
      <c r="J961">
        <v>6177</v>
      </c>
      <c r="K961">
        <v>5730</v>
      </c>
      <c r="L961">
        <v>7437</v>
      </c>
      <c r="M961">
        <v>8179</v>
      </c>
      <c r="N961">
        <v>8400</v>
      </c>
      <c r="O961">
        <v>7766</v>
      </c>
      <c r="P961">
        <v>7410</v>
      </c>
      <c r="Q961">
        <v>7620</v>
      </c>
      <c r="R961">
        <v>5445</v>
      </c>
      <c r="S961">
        <v>3788</v>
      </c>
      <c r="T961">
        <v>4117</v>
      </c>
      <c r="X961">
        <f t="shared" si="362"/>
        <v>22.784200385356456</v>
      </c>
      <c r="Y961">
        <f t="shared" si="363"/>
        <v>5.6896274887604363</v>
      </c>
      <c r="Z961">
        <f t="shared" si="364"/>
        <v>8.2169235709698132</v>
      </c>
      <c r="AA961">
        <f t="shared" si="365"/>
        <v>7.0319524727039182</v>
      </c>
      <c r="AB961">
        <f t="shared" si="366"/>
        <v>5.4712588310854207</v>
      </c>
      <c r="AC961">
        <f t="shared" si="367"/>
        <v>4.9590558766859347</v>
      </c>
      <c r="AD961">
        <f t="shared" si="368"/>
        <v>4.6001926782273603</v>
      </c>
      <c r="AE961">
        <f t="shared" si="369"/>
        <v>5.9706165703275529</v>
      </c>
      <c r="AF961">
        <f t="shared" si="370"/>
        <v>6.5663134232498397</v>
      </c>
      <c r="AG961">
        <f t="shared" si="371"/>
        <v>6.7437379576107901</v>
      </c>
      <c r="AH961">
        <f t="shared" si="372"/>
        <v>6.2347463070006421</v>
      </c>
      <c r="AI961">
        <f t="shared" si="373"/>
        <v>5.9489402697495182</v>
      </c>
      <c r="AJ961">
        <f t="shared" si="374"/>
        <v>6.1175337186897885</v>
      </c>
      <c r="AK961">
        <f t="shared" si="375"/>
        <v>4.3713872832369942</v>
      </c>
      <c r="AL961">
        <f t="shared" si="376"/>
        <v>3.0411046885035322</v>
      </c>
      <c r="AM961">
        <f t="shared" si="377"/>
        <v>3.3052344251766219</v>
      </c>
    </row>
    <row r="962" spans="1:39" x14ac:dyDescent="0.3">
      <c r="A962" t="s">
        <v>188</v>
      </c>
      <c r="B962" t="e">
        <f>VLOOKUP($A962,classification!$A$1:$D$339,2,FALSE)</f>
        <v>#N/A</v>
      </c>
      <c r="C962" t="e">
        <f>VLOOKUP($A962,classification!$A$1:$D$339,4,FALSE)</f>
        <v>#N/A</v>
      </c>
      <c r="D962">
        <v>117203</v>
      </c>
      <c r="E962">
        <v>32732</v>
      </c>
      <c r="F962">
        <v>5627</v>
      </c>
      <c r="G962">
        <v>5028</v>
      </c>
      <c r="H962">
        <v>5762</v>
      </c>
      <c r="I962">
        <v>5802</v>
      </c>
      <c r="J962">
        <v>5929</v>
      </c>
      <c r="K962">
        <v>5552</v>
      </c>
      <c r="L962">
        <v>7247</v>
      </c>
      <c r="M962">
        <v>8628</v>
      </c>
      <c r="N962">
        <v>8926</v>
      </c>
      <c r="O962">
        <v>8187</v>
      </c>
      <c r="P962">
        <v>8277</v>
      </c>
      <c r="Q962">
        <v>8649</v>
      </c>
      <c r="R962">
        <v>6187</v>
      </c>
      <c r="S962">
        <v>4582</v>
      </c>
      <c r="T962">
        <v>5037</v>
      </c>
      <c r="X962">
        <f t="shared" si="362"/>
        <v>27.927612774417039</v>
      </c>
      <c r="Y962">
        <f t="shared" si="363"/>
        <v>4.8010716449237645</v>
      </c>
      <c r="Z962">
        <f t="shared" si="364"/>
        <v>4.2899925769818177</v>
      </c>
      <c r="AA962">
        <f t="shared" si="365"/>
        <v>4.9162564098188613</v>
      </c>
      <c r="AB962">
        <f t="shared" si="366"/>
        <v>4.950385229047038</v>
      </c>
      <c r="AC962">
        <f t="shared" si="367"/>
        <v>5.0587442300964991</v>
      </c>
      <c r="AD962">
        <f t="shared" si="368"/>
        <v>4.7370801088709333</v>
      </c>
      <c r="AE962">
        <f t="shared" si="369"/>
        <v>6.1832888236649231</v>
      </c>
      <c r="AF962">
        <f t="shared" si="370"/>
        <v>7.3615863075177259</v>
      </c>
      <c r="AG962">
        <f t="shared" si="371"/>
        <v>7.6158460107676422</v>
      </c>
      <c r="AH962">
        <f t="shared" si="372"/>
        <v>6.9853160755270771</v>
      </c>
      <c r="AI962">
        <f t="shared" si="373"/>
        <v>7.0621059187904747</v>
      </c>
      <c r="AJ962">
        <f t="shared" si="374"/>
        <v>7.3795039376125189</v>
      </c>
      <c r="AK962">
        <f t="shared" si="375"/>
        <v>5.2788751141182395</v>
      </c>
      <c r="AL962">
        <f t="shared" si="376"/>
        <v>3.9094562425876469</v>
      </c>
      <c r="AM962">
        <f t="shared" si="377"/>
        <v>4.2976715613081575</v>
      </c>
    </row>
    <row r="963" spans="1:39" x14ac:dyDescent="0.3">
      <c r="A963" t="s">
        <v>189</v>
      </c>
      <c r="B963" t="e">
        <f>VLOOKUP($A963,classification!$A$1:$D$339,2,FALSE)</f>
        <v>#N/A</v>
      </c>
      <c r="C963" t="e">
        <f>VLOOKUP($A963,classification!$A$1:$D$339,4,FALSE)</f>
        <v>#N/A</v>
      </c>
      <c r="D963">
        <v>95696</v>
      </c>
      <c r="E963">
        <v>23237</v>
      </c>
      <c r="F963">
        <v>4927</v>
      </c>
      <c r="G963">
        <v>4407</v>
      </c>
      <c r="H963">
        <v>5553</v>
      </c>
      <c r="I963">
        <v>5009</v>
      </c>
      <c r="J963">
        <v>4639</v>
      </c>
      <c r="K963">
        <v>4890</v>
      </c>
      <c r="L963">
        <v>6065</v>
      </c>
      <c r="M963">
        <v>7051</v>
      </c>
      <c r="N963">
        <v>7263</v>
      </c>
      <c r="O963">
        <v>6337</v>
      </c>
      <c r="P963">
        <v>6290</v>
      </c>
      <c r="Q963">
        <v>6518</v>
      </c>
      <c r="R963">
        <v>4595</v>
      </c>
      <c r="S963">
        <v>3132</v>
      </c>
      <c r="T963">
        <v>2702</v>
      </c>
      <c r="X963">
        <f t="shared" si="362"/>
        <v>24.282101655241597</v>
      </c>
      <c r="Y963">
        <f t="shared" si="363"/>
        <v>5.1485955525831804</v>
      </c>
      <c r="Z963">
        <f t="shared" si="364"/>
        <v>4.605208159170707</v>
      </c>
      <c r="AA963">
        <f t="shared" si="365"/>
        <v>5.8027503761912724</v>
      </c>
      <c r="AB963">
        <f t="shared" si="366"/>
        <v>5.2342835646213004</v>
      </c>
      <c r="AC963">
        <f t="shared" si="367"/>
        <v>4.8476425346931951</v>
      </c>
      <c r="AD963">
        <f t="shared" si="368"/>
        <v>5.1099314495903698</v>
      </c>
      <c r="AE963">
        <f t="shared" si="369"/>
        <v>6.3377779635512459</v>
      </c>
      <c r="AF963">
        <f t="shared" si="370"/>
        <v>7.3681240595218194</v>
      </c>
      <c r="AG963">
        <f t="shared" si="371"/>
        <v>7.5896589199130577</v>
      </c>
      <c r="AH963">
        <f t="shared" si="372"/>
        <v>6.6220113693362315</v>
      </c>
      <c r="AI963">
        <f t="shared" si="373"/>
        <v>6.5728975087777961</v>
      </c>
      <c r="AJ963">
        <f t="shared" si="374"/>
        <v>6.8111519812740342</v>
      </c>
      <c r="AK963">
        <f t="shared" si="375"/>
        <v>4.8016636014044476</v>
      </c>
      <c r="AL963">
        <f t="shared" si="376"/>
        <v>3.2728640695535862</v>
      </c>
      <c r="AM963">
        <f t="shared" si="377"/>
        <v>2.8235244942317337</v>
      </c>
    </row>
    <row r="964" spans="1:39" x14ac:dyDescent="0.3">
      <c r="A964" t="s">
        <v>190</v>
      </c>
      <c r="B964" t="e">
        <f>VLOOKUP($A964,classification!$A$1:$D$339,2,FALSE)</f>
        <v>#N/A</v>
      </c>
      <c r="C964" t="e">
        <f>VLOOKUP($A964,classification!$A$1:$D$339,4,FALSE)</f>
        <v>#N/A</v>
      </c>
      <c r="D964">
        <v>156100</v>
      </c>
      <c r="E964">
        <v>33068</v>
      </c>
      <c r="F964">
        <v>8249</v>
      </c>
      <c r="G964">
        <v>7768</v>
      </c>
      <c r="H964">
        <v>9231</v>
      </c>
      <c r="I964">
        <v>9711</v>
      </c>
      <c r="J964">
        <v>9160</v>
      </c>
      <c r="K964">
        <v>8679</v>
      </c>
      <c r="L964">
        <v>10867</v>
      </c>
      <c r="M964">
        <v>11669</v>
      </c>
      <c r="N964">
        <v>11070</v>
      </c>
      <c r="O964">
        <v>9431</v>
      </c>
      <c r="P964">
        <v>9177</v>
      </c>
      <c r="Q964">
        <v>9374</v>
      </c>
      <c r="R964">
        <v>6422</v>
      </c>
      <c r="S964">
        <v>4400</v>
      </c>
      <c r="T964">
        <v>3695</v>
      </c>
      <c r="X964">
        <f t="shared" si="362"/>
        <v>21.183856502242154</v>
      </c>
      <c r="Y964">
        <f t="shared" si="363"/>
        <v>5.284433055733504</v>
      </c>
      <c r="Z964">
        <f t="shared" si="364"/>
        <v>4.976297245355541</v>
      </c>
      <c r="AA964">
        <f t="shared" si="365"/>
        <v>5.9135169762972453</v>
      </c>
      <c r="AB964">
        <f t="shared" si="366"/>
        <v>6.2210121716848175</v>
      </c>
      <c r="AC964">
        <f t="shared" si="367"/>
        <v>5.8680333119795005</v>
      </c>
      <c r="AD964">
        <f t="shared" si="368"/>
        <v>5.5598975016015375</v>
      </c>
      <c r="AE964">
        <f t="shared" si="369"/>
        <v>6.9615631005765533</v>
      </c>
      <c r="AF964">
        <f t="shared" si="370"/>
        <v>7.4753363228699552</v>
      </c>
      <c r="AG964">
        <f t="shared" si="371"/>
        <v>7.0916079436258812</v>
      </c>
      <c r="AH964">
        <f t="shared" si="372"/>
        <v>6.0416399743754008</v>
      </c>
      <c r="AI964">
        <f t="shared" si="373"/>
        <v>5.8789237668161434</v>
      </c>
      <c r="AJ964">
        <f t="shared" si="374"/>
        <v>6.0051249199231265</v>
      </c>
      <c r="AK964">
        <f t="shared" si="375"/>
        <v>4.1140294682895577</v>
      </c>
      <c r="AL964">
        <f t="shared" si="376"/>
        <v>2.8187059577194105</v>
      </c>
      <c r="AM964">
        <f t="shared" si="377"/>
        <v>2.3670723894939143</v>
      </c>
    </row>
    <row r="965" spans="1:39" x14ac:dyDescent="0.3">
      <c r="A965" t="s">
        <v>191</v>
      </c>
      <c r="B965" t="e">
        <f>VLOOKUP($A965,classification!$A$1:$D$339,2,FALSE)</f>
        <v>#N/A</v>
      </c>
      <c r="C965" t="e">
        <f>VLOOKUP($A965,classification!$A$1:$D$339,4,FALSE)</f>
        <v>#N/A</v>
      </c>
      <c r="D965">
        <v>135957</v>
      </c>
      <c r="E965">
        <v>27438</v>
      </c>
      <c r="F965">
        <v>7174</v>
      </c>
      <c r="G965">
        <v>6735</v>
      </c>
      <c r="H965">
        <v>8190</v>
      </c>
      <c r="I965">
        <v>8740</v>
      </c>
      <c r="J965">
        <v>8772</v>
      </c>
      <c r="K965">
        <v>7672</v>
      </c>
      <c r="L965">
        <v>9463</v>
      </c>
      <c r="M965">
        <v>9781</v>
      </c>
      <c r="N965">
        <v>9282</v>
      </c>
      <c r="O965">
        <v>8081</v>
      </c>
      <c r="P965">
        <v>7659</v>
      </c>
      <c r="Q965">
        <v>7555</v>
      </c>
      <c r="R965">
        <v>5263</v>
      </c>
      <c r="S965">
        <v>3554</v>
      </c>
      <c r="T965">
        <v>3407</v>
      </c>
      <c r="X965">
        <f t="shared" si="362"/>
        <v>20.181380877777531</v>
      </c>
      <c r="Y965">
        <f t="shared" si="363"/>
        <v>5.276668358378017</v>
      </c>
      <c r="Z965">
        <f t="shared" si="364"/>
        <v>4.9537721485469675</v>
      </c>
      <c r="AA965">
        <f t="shared" si="365"/>
        <v>6.0239634590348423</v>
      </c>
      <c r="AB965">
        <f t="shared" si="366"/>
        <v>6.4285031296659971</v>
      </c>
      <c r="AC965">
        <f t="shared" si="367"/>
        <v>6.4520399832299917</v>
      </c>
      <c r="AD965">
        <f t="shared" si="368"/>
        <v>5.6429606419676812</v>
      </c>
      <c r="AE965">
        <f t="shared" si="369"/>
        <v>6.9602889148774985</v>
      </c>
      <c r="AF965">
        <f t="shared" si="370"/>
        <v>7.1941863971696938</v>
      </c>
      <c r="AG965">
        <f t="shared" si="371"/>
        <v>6.8271585869061537</v>
      </c>
      <c r="AH965">
        <f t="shared" si="372"/>
        <v>5.9437910515824859</v>
      </c>
      <c r="AI965">
        <f t="shared" si="373"/>
        <v>5.6333987952073086</v>
      </c>
      <c r="AJ965">
        <f t="shared" si="374"/>
        <v>5.5569040211243257</v>
      </c>
      <c r="AK965">
        <f t="shared" si="375"/>
        <v>3.87107688460322</v>
      </c>
      <c r="AL965">
        <f t="shared" si="376"/>
        <v>2.614061798951139</v>
      </c>
      <c r="AM965">
        <f t="shared" si="377"/>
        <v>2.5059393778915391</v>
      </c>
    </row>
    <row r="966" spans="1:39" x14ac:dyDescent="0.3">
      <c r="A966" t="s">
        <v>192</v>
      </c>
      <c r="B966" t="e">
        <f>VLOOKUP($A966,classification!$A$1:$D$339,2,FALSE)</f>
        <v>#N/A</v>
      </c>
      <c r="C966" t="e">
        <f>VLOOKUP($A966,classification!$A$1:$D$339,4,FALSE)</f>
        <v>#N/A</v>
      </c>
      <c r="D966">
        <v>132435</v>
      </c>
      <c r="E966">
        <v>36376</v>
      </c>
      <c r="F966">
        <v>6608</v>
      </c>
      <c r="G966">
        <v>5846</v>
      </c>
      <c r="H966">
        <v>6561</v>
      </c>
      <c r="I966">
        <v>6232</v>
      </c>
      <c r="J966">
        <v>5978</v>
      </c>
      <c r="K966">
        <v>6228</v>
      </c>
      <c r="L966">
        <v>8285</v>
      </c>
      <c r="M966">
        <v>10051</v>
      </c>
      <c r="N966">
        <v>10528</v>
      </c>
      <c r="O966">
        <v>9988</v>
      </c>
      <c r="P966">
        <v>9925</v>
      </c>
      <c r="Q966">
        <v>9690</v>
      </c>
      <c r="R966">
        <v>7099</v>
      </c>
      <c r="S966">
        <v>4883</v>
      </c>
      <c r="T966">
        <v>4779</v>
      </c>
      <c r="X966">
        <f t="shared" si="362"/>
        <v>27.467059312115378</v>
      </c>
      <c r="Y966">
        <f t="shared" si="363"/>
        <v>4.989617548231208</v>
      </c>
      <c r="Z966">
        <f t="shared" si="364"/>
        <v>4.414240948389776</v>
      </c>
      <c r="AA966">
        <f t="shared" si="365"/>
        <v>4.9541284403669721</v>
      </c>
      <c r="AB966">
        <f t="shared" si="366"/>
        <v>4.7057046853173254</v>
      </c>
      <c r="AC966">
        <f t="shared" si="367"/>
        <v>4.5139124853701817</v>
      </c>
      <c r="AD966">
        <f t="shared" si="368"/>
        <v>4.7026843357118588</v>
      </c>
      <c r="AE966">
        <f t="shared" si="369"/>
        <v>6.2558991203231775</v>
      </c>
      <c r="AF966">
        <f t="shared" si="370"/>
        <v>7.5893834711367845</v>
      </c>
      <c r="AG966">
        <f t="shared" si="371"/>
        <v>7.9495601615887042</v>
      </c>
      <c r="AH966">
        <f t="shared" si="372"/>
        <v>7.5418129648506813</v>
      </c>
      <c r="AI966">
        <f t="shared" si="373"/>
        <v>7.494242458564579</v>
      </c>
      <c r="AJ966">
        <f t="shared" si="374"/>
        <v>7.3167969192434024</v>
      </c>
      <c r="AK966">
        <f t="shared" si="375"/>
        <v>5.3603654623022612</v>
      </c>
      <c r="AL966">
        <f t="shared" si="376"/>
        <v>3.6870917808736361</v>
      </c>
      <c r="AM966">
        <f t="shared" si="377"/>
        <v>3.6085626911314983</v>
      </c>
    </row>
    <row r="967" spans="1:39" x14ac:dyDescent="0.3">
      <c r="A967" t="s">
        <v>193</v>
      </c>
      <c r="B967" t="e">
        <f>VLOOKUP($A967,classification!$A$1:$D$339,2,FALSE)</f>
        <v>#N/A</v>
      </c>
      <c r="C967" t="e">
        <f>VLOOKUP($A967,classification!$A$1:$D$339,4,FALSE)</f>
        <v>#N/A</v>
      </c>
      <c r="D967">
        <v>72695</v>
      </c>
      <c r="E967">
        <v>18434</v>
      </c>
      <c r="F967">
        <v>4525</v>
      </c>
      <c r="G967">
        <v>6822</v>
      </c>
      <c r="H967">
        <v>5209</v>
      </c>
      <c r="I967">
        <v>2440</v>
      </c>
      <c r="J967">
        <v>2944</v>
      </c>
      <c r="K967">
        <v>3109</v>
      </c>
      <c r="L967">
        <v>3922</v>
      </c>
      <c r="M967">
        <v>4872</v>
      </c>
      <c r="N967">
        <v>5156</v>
      </c>
      <c r="O967">
        <v>5122</v>
      </c>
      <c r="P967">
        <v>4967</v>
      </c>
      <c r="Q967">
        <v>5019</v>
      </c>
      <c r="R967">
        <v>3510</v>
      </c>
      <c r="S967">
        <v>2404</v>
      </c>
      <c r="T967">
        <v>2534</v>
      </c>
      <c r="X967">
        <f t="shared" si="362"/>
        <v>25.35800261365981</v>
      </c>
      <c r="Y967">
        <f t="shared" si="363"/>
        <v>6.224637182749845</v>
      </c>
      <c r="Z967">
        <f t="shared" si="364"/>
        <v>9.3844143338606507</v>
      </c>
      <c r="AA967">
        <f t="shared" si="365"/>
        <v>7.1655547149047392</v>
      </c>
      <c r="AB967">
        <f t="shared" si="366"/>
        <v>3.3564894421899716</v>
      </c>
      <c r="AC967">
        <f t="shared" si="367"/>
        <v>4.0497970974619983</v>
      </c>
      <c r="AD967">
        <f t="shared" si="368"/>
        <v>4.2767728179379603</v>
      </c>
      <c r="AE967">
        <f t="shared" si="369"/>
        <v>5.3951440951922418</v>
      </c>
      <c r="AF967">
        <f t="shared" si="370"/>
        <v>6.7019740009629274</v>
      </c>
      <c r="AG967">
        <f t="shared" si="371"/>
        <v>7.0926473622670061</v>
      </c>
      <c r="AH967">
        <f t="shared" si="372"/>
        <v>7.0458766077446864</v>
      </c>
      <c r="AI967">
        <f t="shared" si="373"/>
        <v>6.8326569915399959</v>
      </c>
      <c r="AJ967">
        <f t="shared" si="374"/>
        <v>6.904188733750602</v>
      </c>
      <c r="AK967">
        <f t="shared" si="375"/>
        <v>4.8283925992159018</v>
      </c>
      <c r="AL967">
        <f t="shared" si="376"/>
        <v>3.3069674668133984</v>
      </c>
      <c r="AM967">
        <f t="shared" si="377"/>
        <v>3.4857968223399132</v>
      </c>
    </row>
    <row r="968" spans="1:39" x14ac:dyDescent="0.3">
      <c r="A968" t="s">
        <v>194</v>
      </c>
      <c r="B968" t="e">
        <f>VLOOKUP($A968,classification!$A$1:$D$339,2,FALSE)</f>
        <v>#N/A</v>
      </c>
      <c r="C968" t="e">
        <f>VLOOKUP($A968,classification!$A$1:$D$339,4,FALSE)</f>
        <v>#N/A</v>
      </c>
      <c r="D968">
        <v>125818</v>
      </c>
      <c r="E968">
        <v>32738</v>
      </c>
      <c r="F968">
        <v>6399</v>
      </c>
      <c r="G968">
        <v>5923</v>
      </c>
      <c r="H968">
        <v>6809</v>
      </c>
      <c r="I968">
        <v>6553</v>
      </c>
      <c r="J968">
        <v>6177</v>
      </c>
      <c r="K968">
        <v>6000</v>
      </c>
      <c r="L968">
        <v>7642</v>
      </c>
      <c r="M968">
        <v>9063</v>
      </c>
      <c r="N968">
        <v>9562</v>
      </c>
      <c r="O968">
        <v>8870</v>
      </c>
      <c r="P968">
        <v>8947</v>
      </c>
      <c r="Q968">
        <v>8802</v>
      </c>
      <c r="R968">
        <v>6264</v>
      </c>
      <c r="S968">
        <v>4424</v>
      </c>
      <c r="T968">
        <v>4301</v>
      </c>
      <c r="X968">
        <f t="shared" si="362"/>
        <v>26.020124306538015</v>
      </c>
      <c r="Y968">
        <f t="shared" si="363"/>
        <v>5.0859177542164078</v>
      </c>
      <c r="Z968">
        <f t="shared" si="364"/>
        <v>4.7075935080831037</v>
      </c>
      <c r="AA968">
        <f t="shared" si="365"/>
        <v>5.4117852771463539</v>
      </c>
      <c r="AB968">
        <f t="shared" si="366"/>
        <v>5.2083167750242412</v>
      </c>
      <c r="AC968">
        <f t="shared" si="367"/>
        <v>4.9094724125323879</v>
      </c>
      <c r="AD968">
        <f t="shared" si="368"/>
        <v>4.7687930184870213</v>
      </c>
      <c r="AE968">
        <f t="shared" si="369"/>
        <v>6.0738527078796354</v>
      </c>
      <c r="AF968">
        <f t="shared" si="370"/>
        <v>7.2032618544246452</v>
      </c>
      <c r="AG968">
        <f t="shared" si="371"/>
        <v>7.5998664737954824</v>
      </c>
      <c r="AH968">
        <f t="shared" si="372"/>
        <v>7.0498656789966461</v>
      </c>
      <c r="AI968">
        <f t="shared" si="373"/>
        <v>7.1110651894005628</v>
      </c>
      <c r="AJ968">
        <f t="shared" si="374"/>
        <v>6.9958193581204595</v>
      </c>
      <c r="AK968">
        <f t="shared" si="375"/>
        <v>4.9786199113004495</v>
      </c>
      <c r="AL968">
        <f t="shared" si="376"/>
        <v>3.5161900522977634</v>
      </c>
      <c r="AM968">
        <f t="shared" si="377"/>
        <v>3.4184297954187794</v>
      </c>
    </row>
    <row r="969" spans="1:39" x14ac:dyDescent="0.3">
      <c r="A969" t="s">
        <v>195</v>
      </c>
      <c r="B969" t="e">
        <f>VLOOKUP($A969,classification!$A$1:$D$339,2,FALSE)</f>
        <v>#N/A</v>
      </c>
      <c r="C969" t="e">
        <f>VLOOKUP($A969,classification!$A$1:$D$339,4,FALSE)</f>
        <v>#N/A</v>
      </c>
      <c r="D969">
        <v>188771</v>
      </c>
      <c r="E969">
        <v>44843</v>
      </c>
      <c r="F969">
        <v>9944</v>
      </c>
      <c r="G969">
        <v>9270</v>
      </c>
      <c r="H969">
        <v>10103</v>
      </c>
      <c r="I969">
        <v>10604</v>
      </c>
      <c r="J969">
        <v>10206</v>
      </c>
      <c r="K969">
        <v>9804</v>
      </c>
      <c r="L969">
        <v>11748</v>
      </c>
      <c r="M969">
        <v>13705</v>
      </c>
      <c r="N969">
        <v>14195</v>
      </c>
      <c r="O969">
        <v>13117</v>
      </c>
      <c r="P969">
        <v>12320</v>
      </c>
      <c r="Q969">
        <v>12170</v>
      </c>
      <c r="R969">
        <v>8703</v>
      </c>
      <c r="S969">
        <v>6003</v>
      </c>
      <c r="T969">
        <v>5647</v>
      </c>
      <c r="X969">
        <f t="shared" si="362"/>
        <v>23.755237827844319</v>
      </c>
      <c r="Y969">
        <f t="shared" si="363"/>
        <v>5.2677582891439894</v>
      </c>
      <c r="Z969">
        <f t="shared" si="364"/>
        <v>4.9107119207929184</v>
      </c>
      <c r="AA969">
        <f t="shared" si="365"/>
        <v>5.35198732856212</v>
      </c>
      <c r="AB969">
        <f t="shared" si="366"/>
        <v>5.6173882640871744</v>
      </c>
      <c r="AC969">
        <f t="shared" si="367"/>
        <v>5.4065507943487079</v>
      </c>
      <c r="AD969">
        <f t="shared" si="368"/>
        <v>5.193594355065132</v>
      </c>
      <c r="AE969">
        <f t="shared" si="369"/>
        <v>6.2234135539886957</v>
      </c>
      <c r="AF969">
        <f t="shared" si="370"/>
        <v>7.2601194039338672</v>
      </c>
      <c r="AG969">
        <f t="shared" si="371"/>
        <v>7.519693173209868</v>
      </c>
      <c r="AH969">
        <f t="shared" si="372"/>
        <v>6.948630880802666</v>
      </c>
      <c r="AI969">
        <f t="shared" si="373"/>
        <v>6.5264261989394559</v>
      </c>
      <c r="AJ969">
        <f t="shared" si="374"/>
        <v>6.4469648409978229</v>
      </c>
      <c r="AK969">
        <f t="shared" si="375"/>
        <v>4.6103479877735456</v>
      </c>
      <c r="AL969">
        <f t="shared" si="376"/>
        <v>3.180043544824152</v>
      </c>
      <c r="AM969">
        <f t="shared" si="377"/>
        <v>2.9914552553093432</v>
      </c>
    </row>
    <row r="970" spans="1:39" x14ac:dyDescent="0.3">
      <c r="A970" t="s">
        <v>196</v>
      </c>
      <c r="B970" t="e">
        <f>VLOOKUP($A970,classification!$A$1:$D$339,2,FALSE)</f>
        <v>#N/A</v>
      </c>
      <c r="C970" t="e">
        <f>VLOOKUP($A970,classification!$A$1:$D$339,4,FALSE)</f>
        <v>#N/A</v>
      </c>
      <c r="D970">
        <v>246993</v>
      </c>
      <c r="E970">
        <v>48720</v>
      </c>
      <c r="F970">
        <v>14394</v>
      </c>
      <c r="G970">
        <v>22434</v>
      </c>
      <c r="H970">
        <v>18309</v>
      </c>
      <c r="I970">
        <v>15363</v>
      </c>
      <c r="J970">
        <v>14829</v>
      </c>
      <c r="K970">
        <v>13375</v>
      </c>
      <c r="L970">
        <v>14934</v>
      </c>
      <c r="M970">
        <v>16109</v>
      </c>
      <c r="N970">
        <v>15414</v>
      </c>
      <c r="O970">
        <v>13967</v>
      </c>
      <c r="P970">
        <v>13003</v>
      </c>
      <c r="Q970">
        <v>12948</v>
      </c>
      <c r="R970">
        <v>9272</v>
      </c>
      <c r="S970">
        <v>6881</v>
      </c>
      <c r="T970">
        <v>6616</v>
      </c>
      <c r="X970">
        <f t="shared" si="362"/>
        <v>19.725255371609723</v>
      </c>
      <c r="Y970">
        <f t="shared" si="363"/>
        <v>5.8276955217354338</v>
      </c>
      <c r="Z970">
        <f t="shared" si="364"/>
        <v>9.0828485017794023</v>
      </c>
      <c r="AA970">
        <f t="shared" si="365"/>
        <v>7.4127606855255008</v>
      </c>
      <c r="AB970">
        <f t="shared" si="366"/>
        <v>6.2200143323899866</v>
      </c>
      <c r="AC970">
        <f t="shared" si="367"/>
        <v>6.0038138732676636</v>
      </c>
      <c r="AD970">
        <f t="shared" si="368"/>
        <v>5.4151332223990156</v>
      </c>
      <c r="AE970">
        <f t="shared" si="369"/>
        <v>6.0463251994995808</v>
      </c>
      <c r="AF970">
        <f t="shared" si="370"/>
        <v>6.5220471835234193</v>
      </c>
      <c r="AG970">
        <f t="shared" si="371"/>
        <v>6.2406626908454896</v>
      </c>
      <c r="AH970">
        <f t="shared" si="372"/>
        <v>5.6548161283923024</v>
      </c>
      <c r="AI970">
        <f t="shared" si="373"/>
        <v>5.264521666605936</v>
      </c>
      <c r="AJ970">
        <f t="shared" si="374"/>
        <v>5.2422538290558842</v>
      </c>
      <c r="AK970">
        <f t="shared" si="375"/>
        <v>3.7539525411651344</v>
      </c>
      <c r="AL970">
        <f t="shared" si="376"/>
        <v>2.7859089123983272</v>
      </c>
      <c r="AM970">
        <f t="shared" si="377"/>
        <v>2.67861842238444</v>
      </c>
    </row>
    <row r="971" spans="1:39" x14ac:dyDescent="0.3">
      <c r="A971" t="s">
        <v>197</v>
      </c>
      <c r="B971" t="e">
        <f>VLOOKUP($A971,classification!$A$1:$D$339,2,FALSE)</f>
        <v>#N/A</v>
      </c>
      <c r="C971" t="e">
        <f>VLOOKUP($A971,classification!$A$1:$D$339,4,FALSE)</f>
        <v>#N/A</v>
      </c>
      <c r="D971">
        <v>143315</v>
      </c>
      <c r="E971">
        <v>29981</v>
      </c>
      <c r="F971">
        <v>8268</v>
      </c>
      <c r="G971">
        <v>7389</v>
      </c>
      <c r="H971">
        <v>8647</v>
      </c>
      <c r="I971">
        <v>8969</v>
      </c>
      <c r="J971">
        <v>9049</v>
      </c>
      <c r="K971">
        <v>8373</v>
      </c>
      <c r="L971">
        <v>9218</v>
      </c>
      <c r="M971">
        <v>10126</v>
      </c>
      <c r="N971">
        <v>10308</v>
      </c>
      <c r="O971">
        <v>9354</v>
      </c>
      <c r="P971">
        <v>8652</v>
      </c>
      <c r="Q971">
        <v>8045</v>
      </c>
      <c r="R971">
        <v>5707</v>
      </c>
      <c r="S971">
        <v>4013</v>
      </c>
      <c r="T971">
        <v>3564</v>
      </c>
      <c r="X971">
        <f t="shared" ref="X971:X1024" si="378">100*E971/$D971</f>
        <v>20.919652513693613</v>
      </c>
      <c r="Y971">
        <f t="shared" ref="Y971:Y1024" si="379">100*F971/$D971</f>
        <v>5.7691100024421731</v>
      </c>
      <c r="Z971">
        <f t="shared" ref="Z971:Z1024" si="380">100*G971/$D971</f>
        <v>5.1557757387572831</v>
      </c>
      <c r="AA971">
        <f t="shared" ref="AA971:AA1024" si="381">100*H971/$D971</f>
        <v>6.0335624324041444</v>
      </c>
      <c r="AB971">
        <f t="shared" ref="AB971:AB1024" si="382">100*I971/$D971</f>
        <v>6.2582423333217037</v>
      </c>
      <c r="AC971">
        <f t="shared" ref="AC971:AC1024" si="383">100*J971/$D971</f>
        <v>6.3140634267173708</v>
      </c>
      <c r="AD971">
        <f t="shared" ref="AD971:AD1024" si="384">100*K971/$D971</f>
        <v>5.8423751875239853</v>
      </c>
      <c r="AE971">
        <f t="shared" ref="AE971:AE1024" si="385">100*L971/$D971</f>
        <v>6.4319854865157176</v>
      </c>
      <c r="AF971">
        <f t="shared" ref="AF971:AF1024" si="386">100*M971/$D971</f>
        <v>7.0655548965565362</v>
      </c>
      <c r="AG971">
        <f t="shared" ref="AG971:AG1024" si="387">100*N971/$D971</f>
        <v>7.1925478840316783</v>
      </c>
      <c r="AH971">
        <f t="shared" ref="AH971:AH1024" si="388">100*O971/$D971</f>
        <v>6.5268813452883512</v>
      </c>
      <c r="AI971">
        <f t="shared" ref="AI971:AI1024" si="389">100*P971/$D971</f>
        <v>6.0370512507413743</v>
      </c>
      <c r="AJ971">
        <f t="shared" ref="AJ971:AJ1024" si="390">100*Q971/$D971</f>
        <v>5.6135087046017516</v>
      </c>
      <c r="AK971">
        <f t="shared" ref="AK971:AK1024" si="391">100*R971/$D971</f>
        <v>3.9821372501133867</v>
      </c>
      <c r="AL971">
        <f t="shared" ref="AL971:AL1024" si="392">100*S971/$D971</f>
        <v>2.8001255974601404</v>
      </c>
      <c r="AM971">
        <f t="shared" ref="AM971:AM1024" si="393">100*T971/$D971</f>
        <v>2.4868297107769597</v>
      </c>
    </row>
    <row r="972" spans="1:39" x14ac:dyDescent="0.3">
      <c r="A972" t="s">
        <v>198</v>
      </c>
      <c r="B972" t="e">
        <f>VLOOKUP($A972,classification!$A$1:$D$339,2,FALSE)</f>
        <v>#N/A</v>
      </c>
      <c r="C972" t="e">
        <f>VLOOKUP($A972,classification!$A$1:$D$339,4,FALSE)</f>
        <v>#N/A</v>
      </c>
      <c r="D972">
        <v>147049</v>
      </c>
      <c r="E972">
        <v>29880</v>
      </c>
      <c r="F972">
        <v>7815</v>
      </c>
      <c r="G972">
        <v>8289</v>
      </c>
      <c r="H972">
        <v>9174</v>
      </c>
      <c r="I972">
        <v>9483</v>
      </c>
      <c r="J972">
        <v>9279</v>
      </c>
      <c r="K972">
        <v>8429</v>
      </c>
      <c r="L972">
        <v>10109</v>
      </c>
      <c r="M972">
        <v>10702</v>
      </c>
      <c r="N972">
        <v>10375</v>
      </c>
      <c r="O972">
        <v>8834</v>
      </c>
      <c r="P972">
        <v>8258</v>
      </c>
      <c r="Q972">
        <v>8098</v>
      </c>
      <c r="R972">
        <v>5940</v>
      </c>
      <c r="S972">
        <v>4152</v>
      </c>
      <c r="T972">
        <v>3432</v>
      </c>
      <c r="X972">
        <f t="shared" si="378"/>
        <v>20.319757359791634</v>
      </c>
      <c r="Y972">
        <f t="shared" si="379"/>
        <v>5.3145550122748197</v>
      </c>
      <c r="Z972">
        <f t="shared" si="380"/>
        <v>5.6368965446891854</v>
      </c>
      <c r="AA972">
        <f t="shared" si="381"/>
        <v>6.2387367476147411</v>
      </c>
      <c r="AB972">
        <f t="shared" si="382"/>
        <v>6.4488707845684088</v>
      </c>
      <c r="AC972">
        <f t="shared" si="383"/>
        <v>6.3101415174533662</v>
      </c>
      <c r="AD972">
        <f t="shared" si="384"/>
        <v>5.7321029044740186</v>
      </c>
      <c r="AE972">
        <f t="shared" si="385"/>
        <v>6.8745792218920228</v>
      </c>
      <c r="AF972">
        <f t="shared" si="386"/>
        <v>7.2778461601234961</v>
      </c>
      <c r="AG972">
        <f t="shared" si="387"/>
        <v>7.0554713054832066</v>
      </c>
      <c r="AH972">
        <f t="shared" si="388"/>
        <v>6.0075213024230019</v>
      </c>
      <c r="AI972">
        <f t="shared" si="389"/>
        <v>5.6158151364511149</v>
      </c>
      <c r="AJ972">
        <f t="shared" si="390"/>
        <v>5.5070078681255907</v>
      </c>
      <c r="AK972">
        <f t="shared" si="391"/>
        <v>4.0394698365850843</v>
      </c>
      <c r="AL972">
        <f t="shared" si="392"/>
        <v>2.8235486130473517</v>
      </c>
      <c r="AM972">
        <f t="shared" si="393"/>
        <v>2.3339159055824927</v>
      </c>
    </row>
    <row r="973" spans="1:39" x14ac:dyDescent="0.3">
      <c r="A973" t="s">
        <v>199</v>
      </c>
      <c r="B973" t="e">
        <f>VLOOKUP($A973,classification!$A$1:$D$339,2,FALSE)</f>
        <v>#N/A</v>
      </c>
      <c r="C973" t="e">
        <f>VLOOKUP($A973,classification!$A$1:$D$339,4,FALSE)</f>
        <v>#N/A</v>
      </c>
      <c r="D973">
        <v>133587</v>
      </c>
      <c r="E973">
        <v>28347</v>
      </c>
      <c r="F973">
        <v>7122</v>
      </c>
      <c r="G973">
        <v>6567</v>
      </c>
      <c r="H973">
        <v>7647</v>
      </c>
      <c r="I973">
        <v>7877</v>
      </c>
      <c r="J973">
        <v>8202</v>
      </c>
      <c r="K973">
        <v>8094</v>
      </c>
      <c r="L973">
        <v>9044</v>
      </c>
      <c r="M973">
        <v>9423</v>
      </c>
      <c r="N973">
        <v>9422</v>
      </c>
      <c r="O973">
        <v>8570</v>
      </c>
      <c r="P973">
        <v>7821</v>
      </c>
      <c r="Q973">
        <v>7718</v>
      </c>
      <c r="R973">
        <v>5478</v>
      </c>
      <c r="S973">
        <v>3796</v>
      </c>
      <c r="T973">
        <v>3534</v>
      </c>
      <c r="X973">
        <f t="shared" si="378"/>
        <v>21.219879179860317</v>
      </c>
      <c r="Y973">
        <f t="shared" si="379"/>
        <v>5.3313570931303191</v>
      </c>
      <c r="Z973">
        <f t="shared" si="380"/>
        <v>4.9158975049967433</v>
      </c>
      <c r="AA973">
        <f t="shared" si="381"/>
        <v>5.7243594062296479</v>
      </c>
      <c r="AB973">
        <f t="shared" si="382"/>
        <v>5.8965318481588778</v>
      </c>
      <c r="AC973">
        <f t="shared" si="383"/>
        <v>6.1398189943632238</v>
      </c>
      <c r="AD973">
        <f t="shared" si="384"/>
        <v>6.0589728042399331</v>
      </c>
      <c r="AE973">
        <f t="shared" si="385"/>
        <v>6.7701198469910997</v>
      </c>
      <c r="AF973">
        <f t="shared" si="386"/>
        <v>7.053830088257091</v>
      </c>
      <c r="AG973">
        <f t="shared" si="387"/>
        <v>7.0530815124226161</v>
      </c>
      <c r="AH973">
        <f t="shared" si="388"/>
        <v>6.4152949014499914</v>
      </c>
      <c r="AI973">
        <f t="shared" si="389"/>
        <v>5.8546116014282825</v>
      </c>
      <c r="AJ973">
        <f t="shared" si="390"/>
        <v>5.7775082904773667</v>
      </c>
      <c r="AK973">
        <f t="shared" si="391"/>
        <v>4.1006984212535649</v>
      </c>
      <c r="AL973">
        <f t="shared" si="392"/>
        <v>2.8415938676667638</v>
      </c>
      <c r="AM973">
        <f t="shared" si="393"/>
        <v>2.6454669990343374</v>
      </c>
    </row>
    <row r="974" spans="1:39" x14ac:dyDescent="0.3">
      <c r="A974" t="s">
        <v>200</v>
      </c>
      <c r="B974" t="e">
        <f>VLOOKUP($A974,classification!$A$1:$D$339,2,FALSE)</f>
        <v>#N/A</v>
      </c>
      <c r="C974" t="e">
        <f>VLOOKUP($A974,classification!$A$1:$D$339,4,FALSE)</f>
        <v>#N/A</v>
      </c>
      <c r="D974">
        <v>366903</v>
      </c>
      <c r="E974">
        <v>52192</v>
      </c>
      <c r="F974">
        <v>23132</v>
      </c>
      <c r="G974">
        <v>41765</v>
      </c>
      <c r="H974">
        <v>35133</v>
      </c>
      <c r="I974">
        <v>26808</v>
      </c>
      <c r="J974">
        <v>24312</v>
      </c>
      <c r="K974">
        <v>20578</v>
      </c>
      <c r="L974">
        <v>20452</v>
      </c>
      <c r="M974">
        <v>20945</v>
      </c>
      <c r="N974">
        <v>20280</v>
      </c>
      <c r="O974">
        <v>17350</v>
      </c>
      <c r="P974">
        <v>15028</v>
      </c>
      <c r="Q974">
        <v>13218</v>
      </c>
      <c r="R974">
        <v>9187</v>
      </c>
      <c r="S974">
        <v>7308</v>
      </c>
      <c r="T974">
        <v>7451</v>
      </c>
      <c r="X974">
        <f t="shared" si="378"/>
        <v>14.225013150614741</v>
      </c>
      <c r="Y974">
        <f t="shared" si="379"/>
        <v>6.3046636304418335</v>
      </c>
      <c r="Z974">
        <f t="shared" si="380"/>
        <v>11.383117608741275</v>
      </c>
      <c r="AA974">
        <f t="shared" si="381"/>
        <v>9.5755553920245955</v>
      </c>
      <c r="AB974">
        <f t="shared" si="382"/>
        <v>7.3065633150996314</v>
      </c>
      <c r="AC974">
        <f t="shared" si="383"/>
        <v>6.6262745194233901</v>
      </c>
      <c r="AD974">
        <f t="shared" si="384"/>
        <v>5.6085668419173462</v>
      </c>
      <c r="AE974">
        <f t="shared" si="385"/>
        <v>5.5742253402125357</v>
      </c>
      <c r="AF974">
        <f t="shared" si="386"/>
        <v>5.7085932794226268</v>
      </c>
      <c r="AG974">
        <f t="shared" si="387"/>
        <v>5.5273464648694617</v>
      </c>
      <c r="AH974">
        <f t="shared" si="388"/>
        <v>4.7287702744322067</v>
      </c>
      <c r="AI974">
        <f t="shared" si="389"/>
        <v>4.0959054573007032</v>
      </c>
      <c r="AJ974">
        <f t="shared" si="390"/>
        <v>3.6025870597950957</v>
      </c>
      <c r="AK974">
        <f t="shared" si="391"/>
        <v>2.5039315568419993</v>
      </c>
      <c r="AL974">
        <f t="shared" si="392"/>
        <v>1.9918070988789953</v>
      </c>
      <c r="AM974">
        <f t="shared" si="393"/>
        <v>2.0307819777979468</v>
      </c>
    </row>
    <row r="975" spans="1:39" x14ac:dyDescent="0.3">
      <c r="A975" t="s">
        <v>201</v>
      </c>
      <c r="B975" t="e">
        <f>VLOOKUP($A975,classification!$A$1:$D$339,2,FALSE)</f>
        <v>#N/A</v>
      </c>
      <c r="C975" t="e">
        <f>VLOOKUP($A975,classification!$A$1:$D$339,4,FALSE)</f>
        <v>#N/A</v>
      </c>
      <c r="D975">
        <v>241264</v>
      </c>
      <c r="E975">
        <v>46628</v>
      </c>
      <c r="F975">
        <v>12873</v>
      </c>
      <c r="G975">
        <v>15432</v>
      </c>
      <c r="H975">
        <v>16914</v>
      </c>
      <c r="I975">
        <v>16207</v>
      </c>
      <c r="J975">
        <v>15157</v>
      </c>
      <c r="K975">
        <v>13125</v>
      </c>
      <c r="L975">
        <v>15708</v>
      </c>
      <c r="M975">
        <v>16796</v>
      </c>
      <c r="N975">
        <v>16086</v>
      </c>
      <c r="O975">
        <v>13953</v>
      </c>
      <c r="P975">
        <v>12998</v>
      </c>
      <c r="Q975">
        <v>13177</v>
      </c>
      <c r="R975">
        <v>8889</v>
      </c>
      <c r="S975">
        <v>6184</v>
      </c>
      <c r="T975">
        <v>5380</v>
      </c>
      <c r="X975">
        <f t="shared" si="378"/>
        <v>19.326546853239606</v>
      </c>
      <c r="Y975">
        <f t="shared" si="379"/>
        <v>5.3356489157105909</v>
      </c>
      <c r="Z975">
        <f t="shared" si="380"/>
        <v>6.3963127528350689</v>
      </c>
      <c r="AA975">
        <f t="shared" si="381"/>
        <v>7.0105776245109093</v>
      </c>
      <c r="AB975">
        <f t="shared" si="382"/>
        <v>6.7175376351216922</v>
      </c>
      <c r="AC975">
        <f t="shared" si="383"/>
        <v>6.2823297300882022</v>
      </c>
      <c r="AD975">
        <f t="shared" si="384"/>
        <v>5.4400988129186283</v>
      </c>
      <c r="AE975">
        <f t="shared" si="385"/>
        <v>6.5107102593010149</v>
      </c>
      <c r="AF975">
        <f t="shared" si="386"/>
        <v>6.9616685456595269</v>
      </c>
      <c r="AG975">
        <f t="shared" si="387"/>
        <v>6.6673851051130715</v>
      </c>
      <c r="AH975">
        <f t="shared" si="388"/>
        <v>5.783291332316467</v>
      </c>
      <c r="AI975">
        <f t="shared" si="389"/>
        <v>5.38745938059553</v>
      </c>
      <c r="AJ975">
        <f t="shared" si="390"/>
        <v>5.4616519663107637</v>
      </c>
      <c r="AK975">
        <f t="shared" si="391"/>
        <v>3.6843457788978049</v>
      </c>
      <c r="AL975">
        <f t="shared" si="392"/>
        <v>2.563167318787718</v>
      </c>
      <c r="AM975">
        <f t="shared" si="393"/>
        <v>2.2299224086477882</v>
      </c>
    </row>
    <row r="976" spans="1:39" x14ac:dyDescent="0.3">
      <c r="A976" t="s">
        <v>202</v>
      </c>
      <c r="B976" t="e">
        <f>VLOOKUP($A976,classification!$A$1:$D$339,2,FALSE)</f>
        <v>#N/A</v>
      </c>
      <c r="C976" t="e">
        <f>VLOOKUP($A976,classification!$A$1:$D$339,4,FALSE)</f>
        <v>#N/A</v>
      </c>
      <c r="D976">
        <v>60326</v>
      </c>
      <c r="E976">
        <v>11386</v>
      </c>
      <c r="F976">
        <v>3189</v>
      </c>
      <c r="G976">
        <v>3430</v>
      </c>
      <c r="H976">
        <v>4128</v>
      </c>
      <c r="I976">
        <v>4223</v>
      </c>
      <c r="J976">
        <v>3964</v>
      </c>
      <c r="K976">
        <v>3204</v>
      </c>
      <c r="L976">
        <v>3688</v>
      </c>
      <c r="M976">
        <v>4299</v>
      </c>
      <c r="N976">
        <v>4291</v>
      </c>
      <c r="O976">
        <v>3590</v>
      </c>
      <c r="P976">
        <v>3314</v>
      </c>
      <c r="Q976">
        <v>3085</v>
      </c>
      <c r="R976">
        <v>2162</v>
      </c>
      <c r="S976">
        <v>1567</v>
      </c>
      <c r="T976">
        <v>1258</v>
      </c>
      <c r="X976">
        <f t="shared" si="378"/>
        <v>18.874117296024931</v>
      </c>
      <c r="Y976">
        <f t="shared" si="379"/>
        <v>5.2862778901302923</v>
      </c>
      <c r="Z976">
        <f t="shared" si="380"/>
        <v>5.6857739614759808</v>
      </c>
      <c r="AA976">
        <f t="shared" si="381"/>
        <v>6.8428206743361075</v>
      </c>
      <c r="AB976">
        <f t="shared" si="382"/>
        <v>7.0002983788084743</v>
      </c>
      <c r="AC976">
        <f t="shared" si="383"/>
        <v>6.5709644266153902</v>
      </c>
      <c r="AD976">
        <f t="shared" si="384"/>
        <v>5.3111427908364552</v>
      </c>
      <c r="AE976">
        <f t="shared" si="385"/>
        <v>6.1134502536219868</v>
      </c>
      <c r="AF976">
        <f t="shared" si="386"/>
        <v>7.1262805423863673</v>
      </c>
      <c r="AG976">
        <f t="shared" si="387"/>
        <v>7.1130192620097468</v>
      </c>
      <c r="AH976">
        <f t="shared" si="388"/>
        <v>5.9509995690083874</v>
      </c>
      <c r="AI976">
        <f t="shared" si="389"/>
        <v>5.493485396014985</v>
      </c>
      <c r="AJ976">
        <f t="shared" si="390"/>
        <v>5.1138812452342277</v>
      </c>
      <c r="AK976">
        <f t="shared" si="391"/>
        <v>3.5838610217816531</v>
      </c>
      <c r="AL976">
        <f t="shared" si="392"/>
        <v>2.5975532937705137</v>
      </c>
      <c r="AM976">
        <f t="shared" si="393"/>
        <v>2.0853363392235522</v>
      </c>
    </row>
    <row r="977" spans="1:39" x14ac:dyDescent="0.3">
      <c r="A977" t="s">
        <v>203</v>
      </c>
      <c r="B977" t="e">
        <f>VLOOKUP($A977,classification!$A$1:$D$339,2,FALSE)</f>
        <v>#N/A</v>
      </c>
      <c r="C977" t="e">
        <f>VLOOKUP($A977,classification!$A$1:$D$339,4,FALSE)</f>
        <v>#N/A</v>
      </c>
      <c r="D977">
        <v>181075</v>
      </c>
      <c r="E977">
        <v>35549</v>
      </c>
      <c r="F977">
        <v>9981</v>
      </c>
      <c r="G977">
        <v>9926</v>
      </c>
      <c r="H977">
        <v>11671</v>
      </c>
      <c r="I977">
        <v>11853</v>
      </c>
      <c r="J977">
        <v>11574</v>
      </c>
      <c r="K977">
        <v>10476</v>
      </c>
      <c r="L977">
        <v>12018</v>
      </c>
      <c r="M977">
        <v>13256</v>
      </c>
      <c r="N977">
        <v>12319</v>
      </c>
      <c r="O977">
        <v>10726</v>
      </c>
      <c r="P977">
        <v>10274</v>
      </c>
      <c r="Q977">
        <v>9841</v>
      </c>
      <c r="R977">
        <v>6845</v>
      </c>
      <c r="S977">
        <v>4714</v>
      </c>
      <c r="T977">
        <v>3875</v>
      </c>
      <c r="X977">
        <f t="shared" si="378"/>
        <v>19.632196603617285</v>
      </c>
      <c r="Y977">
        <f t="shared" si="379"/>
        <v>5.5120806295733811</v>
      </c>
      <c r="Z977">
        <f t="shared" si="380"/>
        <v>5.4817064752174511</v>
      </c>
      <c r="AA977">
        <f t="shared" si="381"/>
        <v>6.445395554328317</v>
      </c>
      <c r="AB977">
        <f t="shared" si="382"/>
        <v>6.545906392378849</v>
      </c>
      <c r="AC977">
        <f t="shared" si="383"/>
        <v>6.3918265911914949</v>
      </c>
      <c r="AD977">
        <f t="shared" si="384"/>
        <v>5.7854480187767496</v>
      </c>
      <c r="AE977">
        <f t="shared" si="385"/>
        <v>6.6370288554466379</v>
      </c>
      <c r="AF977">
        <f t="shared" si="386"/>
        <v>7.3207234571310229</v>
      </c>
      <c r="AG977">
        <f t="shared" si="387"/>
        <v>6.8032583183763631</v>
      </c>
      <c r="AH977">
        <f t="shared" si="388"/>
        <v>5.9235123567582493</v>
      </c>
      <c r="AI977">
        <f t="shared" si="389"/>
        <v>5.6738920336876983</v>
      </c>
      <c r="AJ977">
        <f t="shared" si="390"/>
        <v>5.4347646003037413</v>
      </c>
      <c r="AK977">
        <f t="shared" si="391"/>
        <v>3.7802015739334531</v>
      </c>
      <c r="AL977">
        <f t="shared" si="392"/>
        <v>2.6033411569791522</v>
      </c>
      <c r="AM977">
        <f t="shared" si="393"/>
        <v>2.1399972387132404</v>
      </c>
    </row>
    <row r="978" spans="1:39" x14ac:dyDescent="0.3">
      <c r="A978" t="s">
        <v>204</v>
      </c>
      <c r="B978" t="e">
        <f>VLOOKUP($A978,classification!$A$1:$D$339,2,FALSE)</f>
        <v>#N/A</v>
      </c>
      <c r="C978" t="e">
        <f>VLOOKUP($A978,classification!$A$1:$D$339,4,FALSE)</f>
        <v>#N/A</v>
      </c>
      <c r="D978">
        <v>69862</v>
      </c>
      <c r="E978">
        <v>14192</v>
      </c>
      <c r="F978">
        <v>3517</v>
      </c>
      <c r="G978">
        <v>3917</v>
      </c>
      <c r="H978">
        <v>4767</v>
      </c>
      <c r="I978">
        <v>4737</v>
      </c>
      <c r="J978">
        <v>4140</v>
      </c>
      <c r="K978">
        <v>3732</v>
      </c>
      <c r="L978">
        <v>4690</v>
      </c>
      <c r="M978">
        <v>5407</v>
      </c>
      <c r="N978">
        <v>5028</v>
      </c>
      <c r="O978">
        <v>4202</v>
      </c>
      <c r="P978">
        <v>3916</v>
      </c>
      <c r="Q978">
        <v>3935</v>
      </c>
      <c r="R978">
        <v>2866</v>
      </c>
      <c r="S978">
        <v>1907</v>
      </c>
      <c r="T978">
        <v>1568</v>
      </c>
      <c r="X978">
        <f t="shared" si="378"/>
        <v>20.314333972689017</v>
      </c>
      <c r="Y978">
        <f t="shared" si="379"/>
        <v>5.0342103003063183</v>
      </c>
      <c r="Z978">
        <f t="shared" si="380"/>
        <v>5.6067676276087139</v>
      </c>
      <c r="AA978">
        <f t="shared" si="381"/>
        <v>6.8234519481263058</v>
      </c>
      <c r="AB978">
        <f t="shared" si="382"/>
        <v>6.7805101485786263</v>
      </c>
      <c r="AC978">
        <f t="shared" si="383"/>
        <v>5.9259683375797998</v>
      </c>
      <c r="AD978">
        <f t="shared" si="384"/>
        <v>5.3419598637313559</v>
      </c>
      <c r="AE978">
        <f t="shared" si="385"/>
        <v>6.7132346626205948</v>
      </c>
      <c r="AF978">
        <f t="shared" si="386"/>
        <v>7.7395436718101402</v>
      </c>
      <c r="AG978">
        <f t="shared" si="387"/>
        <v>7.1970456041911195</v>
      </c>
      <c r="AH978">
        <f t="shared" si="388"/>
        <v>6.0147147233116716</v>
      </c>
      <c r="AI978">
        <f t="shared" si="389"/>
        <v>5.6053362342904585</v>
      </c>
      <c r="AJ978">
        <f t="shared" si="390"/>
        <v>5.6325327073373224</v>
      </c>
      <c r="AK978">
        <f t="shared" si="391"/>
        <v>4.1023732501216683</v>
      </c>
      <c r="AL978">
        <f t="shared" si="392"/>
        <v>2.7296670579141735</v>
      </c>
      <c r="AM978">
        <f t="shared" si="393"/>
        <v>2.2444247230253929</v>
      </c>
    </row>
    <row r="979" spans="1:39" x14ac:dyDescent="0.3">
      <c r="A979" t="s">
        <v>205</v>
      </c>
      <c r="B979" t="e">
        <f>VLOOKUP($A979,classification!$A$1:$D$339,2,FALSE)</f>
        <v>#N/A</v>
      </c>
      <c r="C979" t="e">
        <f>VLOOKUP($A979,classification!$A$1:$D$339,4,FALSE)</f>
        <v>#N/A</v>
      </c>
      <c r="D979">
        <v>93961</v>
      </c>
      <c r="E979">
        <v>19336</v>
      </c>
      <c r="F979">
        <v>4788</v>
      </c>
      <c r="G979">
        <v>5315</v>
      </c>
      <c r="H979">
        <v>6291</v>
      </c>
      <c r="I979">
        <v>6160</v>
      </c>
      <c r="J979">
        <v>5649</v>
      </c>
      <c r="K979">
        <v>4962</v>
      </c>
      <c r="L979">
        <v>5876</v>
      </c>
      <c r="M979">
        <v>6818</v>
      </c>
      <c r="N979">
        <v>6583</v>
      </c>
      <c r="O979">
        <v>5652</v>
      </c>
      <c r="P979">
        <v>5411</v>
      </c>
      <c r="Q979">
        <v>5188</v>
      </c>
      <c r="R979">
        <v>3603</v>
      </c>
      <c r="S979">
        <v>2610</v>
      </c>
      <c r="T979">
        <v>2524</v>
      </c>
      <c r="X979">
        <f t="shared" si="378"/>
        <v>20.578750758293335</v>
      </c>
      <c r="Y979">
        <f t="shared" si="379"/>
        <v>5.0957312076286971</v>
      </c>
      <c r="Z979">
        <f t="shared" si="380"/>
        <v>5.6566022072987732</v>
      </c>
      <c r="AA979">
        <f t="shared" si="381"/>
        <v>6.6953310416023673</v>
      </c>
      <c r="AB979">
        <f t="shared" si="382"/>
        <v>6.555911495194815</v>
      </c>
      <c r="AC979">
        <f t="shared" si="383"/>
        <v>6.0120688370706992</v>
      </c>
      <c r="AD979">
        <f t="shared" si="384"/>
        <v>5.2809144219410182</v>
      </c>
      <c r="AE979">
        <f t="shared" si="385"/>
        <v>6.2536584327540146</v>
      </c>
      <c r="AF979">
        <f t="shared" si="386"/>
        <v>7.2562020412724424</v>
      </c>
      <c r="AG979">
        <f t="shared" si="387"/>
        <v>7.0060982748161473</v>
      </c>
      <c r="AH979">
        <f t="shared" si="388"/>
        <v>6.015261651110567</v>
      </c>
      <c r="AI979">
        <f t="shared" si="389"/>
        <v>5.7587722565745363</v>
      </c>
      <c r="AJ979">
        <f t="shared" si="390"/>
        <v>5.5214397462777107</v>
      </c>
      <c r="AK979">
        <f t="shared" si="391"/>
        <v>3.8345696618809932</v>
      </c>
      <c r="AL979">
        <f t="shared" si="392"/>
        <v>2.777748214684816</v>
      </c>
      <c r="AM979">
        <f t="shared" si="393"/>
        <v>2.6862208788752779</v>
      </c>
    </row>
    <row r="980" spans="1:39" x14ac:dyDescent="0.3">
      <c r="A980" t="s">
        <v>206</v>
      </c>
      <c r="B980" t="e">
        <f>VLOOKUP($A980,classification!$A$1:$D$339,2,FALSE)</f>
        <v>#N/A</v>
      </c>
      <c r="C980" t="e">
        <f>VLOOKUP($A980,classification!$A$1:$D$339,4,FALSE)</f>
        <v>#N/A</v>
      </c>
      <c r="D980">
        <v>94590</v>
      </c>
      <c r="E980">
        <v>23891</v>
      </c>
      <c r="F980">
        <v>4940</v>
      </c>
      <c r="G980">
        <v>4200</v>
      </c>
      <c r="H980">
        <v>4671</v>
      </c>
      <c r="I980">
        <v>4588</v>
      </c>
      <c r="J980">
        <v>4773</v>
      </c>
      <c r="K980">
        <v>4907</v>
      </c>
      <c r="L980">
        <v>6372</v>
      </c>
      <c r="M980">
        <v>7844</v>
      </c>
      <c r="N980">
        <v>7680</v>
      </c>
      <c r="O980">
        <v>6493</v>
      </c>
      <c r="P980">
        <v>6415</v>
      </c>
      <c r="Q980">
        <v>6398</v>
      </c>
      <c r="R980">
        <v>4641</v>
      </c>
      <c r="S980">
        <v>3153</v>
      </c>
      <c r="T980">
        <v>3284</v>
      </c>
      <c r="X980">
        <f t="shared" si="378"/>
        <v>25.257426789301196</v>
      </c>
      <c r="Y980">
        <f t="shared" si="379"/>
        <v>5.2225393804841946</v>
      </c>
      <c r="Z980">
        <f t="shared" si="380"/>
        <v>4.4402156676181415</v>
      </c>
      <c r="AA980">
        <f t="shared" si="381"/>
        <v>4.9381541389153192</v>
      </c>
      <c r="AB980">
        <f t="shared" si="382"/>
        <v>4.8504070197695315</v>
      </c>
      <c r="AC980">
        <f t="shared" si="383"/>
        <v>5.0459879479860454</v>
      </c>
      <c r="AD980">
        <f t="shared" si="384"/>
        <v>5.1876519716671954</v>
      </c>
      <c r="AE980">
        <f t="shared" si="385"/>
        <v>6.7364414843006664</v>
      </c>
      <c r="AF980">
        <f t="shared" si="386"/>
        <v>8.2926313563801664</v>
      </c>
      <c r="AG980">
        <f t="shared" si="387"/>
        <v>8.1192515065017439</v>
      </c>
      <c r="AH980">
        <f t="shared" si="388"/>
        <v>6.8643619832963312</v>
      </c>
      <c r="AI980">
        <f t="shared" si="389"/>
        <v>6.7819008351834231</v>
      </c>
      <c r="AJ980">
        <f t="shared" si="390"/>
        <v>6.7639285336716357</v>
      </c>
      <c r="AK980">
        <f t="shared" si="391"/>
        <v>4.9064383127180466</v>
      </c>
      <c r="AL980">
        <f t="shared" si="392"/>
        <v>3.3333333333333335</v>
      </c>
      <c r="AM980">
        <f t="shared" si="393"/>
        <v>3.4718257743947563</v>
      </c>
    </row>
    <row r="981" spans="1:39" x14ac:dyDescent="0.3">
      <c r="A981" t="s">
        <v>207</v>
      </c>
      <c r="B981" t="e">
        <f>VLOOKUP($A981,classification!$A$1:$D$339,2,FALSE)</f>
        <v>#N/A</v>
      </c>
      <c r="C981" t="e">
        <f>VLOOKUP($A981,classification!$A$1:$D$339,4,FALSE)</f>
        <v>#N/A</v>
      </c>
      <c r="D981">
        <v>154676</v>
      </c>
      <c r="E981">
        <v>26670</v>
      </c>
      <c r="F981">
        <v>8471</v>
      </c>
      <c r="G981">
        <v>8599</v>
      </c>
      <c r="H981">
        <v>11015</v>
      </c>
      <c r="I981">
        <v>11161</v>
      </c>
      <c r="J981">
        <v>10380</v>
      </c>
      <c r="K981">
        <v>9167</v>
      </c>
      <c r="L981">
        <v>9884</v>
      </c>
      <c r="M981">
        <v>10840</v>
      </c>
      <c r="N981">
        <v>10153</v>
      </c>
      <c r="O981">
        <v>8249</v>
      </c>
      <c r="P981">
        <v>7172</v>
      </c>
      <c r="Q981">
        <v>7162</v>
      </c>
      <c r="R981">
        <v>5159</v>
      </c>
      <c r="S981">
        <v>3813</v>
      </c>
      <c r="T981">
        <v>3364</v>
      </c>
      <c r="X981">
        <f t="shared" si="378"/>
        <v>17.242493987431793</v>
      </c>
      <c r="Y981">
        <f t="shared" si="379"/>
        <v>5.4766091701362845</v>
      </c>
      <c r="Z981">
        <f t="shared" si="380"/>
        <v>5.5593627970725903</v>
      </c>
      <c r="AA981">
        <f t="shared" si="381"/>
        <v>7.121337505495358</v>
      </c>
      <c r="AB981">
        <f t="shared" si="382"/>
        <v>7.2157283612195817</v>
      </c>
      <c r="AC981">
        <f t="shared" si="383"/>
        <v>6.7108019343660299</v>
      </c>
      <c r="AD981">
        <f t="shared" si="384"/>
        <v>5.9265820166024463</v>
      </c>
      <c r="AE981">
        <f t="shared" si="385"/>
        <v>6.3901316299878452</v>
      </c>
      <c r="AF981">
        <f t="shared" si="386"/>
        <v>7.008197781168378</v>
      </c>
      <c r="AG981">
        <f t="shared" si="387"/>
        <v>6.5640435490961755</v>
      </c>
      <c r="AH981">
        <f t="shared" si="388"/>
        <v>5.3330833484186302</v>
      </c>
      <c r="AI981">
        <f t="shared" si="389"/>
        <v>4.6367891592748718</v>
      </c>
      <c r="AJ981">
        <f t="shared" si="390"/>
        <v>4.6303240321704724</v>
      </c>
      <c r="AK981">
        <f t="shared" si="391"/>
        <v>3.3353590731593785</v>
      </c>
      <c r="AL981">
        <f t="shared" si="392"/>
        <v>2.4651529649072899</v>
      </c>
      <c r="AM981">
        <f t="shared" si="393"/>
        <v>2.1748687579197807</v>
      </c>
    </row>
    <row r="982" spans="1:39" x14ac:dyDescent="0.3">
      <c r="A982" t="s">
        <v>208</v>
      </c>
      <c r="B982" t="e">
        <f>VLOOKUP($A982,classification!$A$1:$D$339,2,FALSE)</f>
        <v>#N/A</v>
      </c>
      <c r="C982" t="e">
        <f>VLOOKUP($A982,classification!$A$1:$D$339,4,FALSE)</f>
        <v>#N/A</v>
      </c>
      <c r="D982">
        <v>228670</v>
      </c>
      <c r="E982">
        <v>36157</v>
      </c>
      <c r="F982">
        <v>10386</v>
      </c>
      <c r="G982">
        <v>18359</v>
      </c>
      <c r="H982">
        <v>22023</v>
      </c>
      <c r="I982">
        <v>21291</v>
      </c>
      <c r="J982">
        <v>17809</v>
      </c>
      <c r="K982">
        <v>14236</v>
      </c>
      <c r="L982">
        <v>13918</v>
      </c>
      <c r="M982">
        <v>14264</v>
      </c>
      <c r="N982">
        <v>14063</v>
      </c>
      <c r="O982">
        <v>12522</v>
      </c>
      <c r="P982">
        <v>10413</v>
      </c>
      <c r="Q982">
        <v>9367</v>
      </c>
      <c r="R982">
        <v>6470</v>
      </c>
      <c r="S982">
        <v>5095</v>
      </c>
      <c r="T982">
        <v>4812</v>
      </c>
      <c r="X982">
        <f t="shared" si="378"/>
        <v>15.811868631652599</v>
      </c>
      <c r="Y982">
        <f t="shared" si="379"/>
        <v>4.54191629859623</v>
      </c>
      <c r="Z982">
        <f t="shared" si="380"/>
        <v>8.0286001661783359</v>
      </c>
      <c r="AA982">
        <f t="shared" si="381"/>
        <v>9.6309091704202565</v>
      </c>
      <c r="AB982">
        <f t="shared" si="382"/>
        <v>9.3107972186994363</v>
      </c>
      <c r="AC982">
        <f t="shared" si="383"/>
        <v>7.7880788909782659</v>
      </c>
      <c r="AD982">
        <f t="shared" si="384"/>
        <v>6.2255652249967204</v>
      </c>
      <c r="AE982">
        <f t="shared" si="385"/>
        <v>6.0865001967901344</v>
      </c>
      <c r="AF982">
        <f t="shared" si="386"/>
        <v>6.2378099444614508</v>
      </c>
      <c r="AG982">
        <f t="shared" si="387"/>
        <v>6.1499103511610622</v>
      </c>
      <c r="AH982">
        <f t="shared" si="388"/>
        <v>5.4760134691914111</v>
      </c>
      <c r="AI982">
        <f t="shared" si="389"/>
        <v>4.5537237066515068</v>
      </c>
      <c r="AJ982">
        <f t="shared" si="390"/>
        <v>4.0962959723619186</v>
      </c>
      <c r="AK982">
        <f t="shared" si="391"/>
        <v>2.829404819171732</v>
      </c>
      <c r="AL982">
        <f t="shared" si="392"/>
        <v>2.2281016311715574</v>
      </c>
      <c r="AM982">
        <f t="shared" si="393"/>
        <v>2.1043425022958848</v>
      </c>
    </row>
    <row r="983" spans="1:39" x14ac:dyDescent="0.3">
      <c r="A983" t="s">
        <v>209</v>
      </c>
      <c r="B983" t="e">
        <f>VLOOKUP($A983,classification!$A$1:$D$339,2,FALSE)</f>
        <v>#N/A</v>
      </c>
      <c r="C983" t="e">
        <f>VLOOKUP($A983,classification!$A$1:$D$339,4,FALSE)</f>
        <v>#N/A</v>
      </c>
      <c r="D983">
        <v>261210</v>
      </c>
      <c r="E983">
        <v>51073</v>
      </c>
      <c r="F983">
        <v>13573</v>
      </c>
      <c r="G983">
        <v>12088</v>
      </c>
      <c r="H983">
        <v>13205</v>
      </c>
      <c r="I983">
        <v>15030</v>
      </c>
      <c r="J983">
        <v>16998</v>
      </c>
      <c r="K983">
        <v>16887</v>
      </c>
      <c r="L983">
        <v>19319</v>
      </c>
      <c r="M983">
        <v>20339</v>
      </c>
      <c r="N983">
        <v>19422</v>
      </c>
      <c r="O983">
        <v>17169</v>
      </c>
      <c r="P983">
        <v>15230</v>
      </c>
      <c r="Q983">
        <v>14221</v>
      </c>
      <c r="R983">
        <v>9402</v>
      </c>
      <c r="S983">
        <v>6479</v>
      </c>
      <c r="T983">
        <v>5741</v>
      </c>
      <c r="X983">
        <f t="shared" si="378"/>
        <v>19.552467363424064</v>
      </c>
      <c r="Y983">
        <f t="shared" si="379"/>
        <v>5.1962022893457371</v>
      </c>
      <c r="Z983">
        <f t="shared" si="380"/>
        <v>4.6276941924122355</v>
      </c>
      <c r="AA983">
        <f t="shared" si="381"/>
        <v>5.0553194747521148</v>
      </c>
      <c r="AB983">
        <f t="shared" si="382"/>
        <v>5.7539910416905942</v>
      </c>
      <c r="AC983">
        <f t="shared" si="383"/>
        <v>6.5074078327782248</v>
      </c>
      <c r="AD983">
        <f t="shared" si="384"/>
        <v>6.4649132881589528</v>
      </c>
      <c r="AE983">
        <f t="shared" si="385"/>
        <v>7.3959649324298455</v>
      </c>
      <c r="AF983">
        <f t="shared" si="386"/>
        <v>7.7864553424447767</v>
      </c>
      <c r="AG983">
        <f t="shared" si="387"/>
        <v>7.4353968071666472</v>
      </c>
      <c r="AH983">
        <f t="shared" si="388"/>
        <v>6.5728724015160216</v>
      </c>
      <c r="AI983">
        <f t="shared" si="389"/>
        <v>5.830557788752345</v>
      </c>
      <c r="AJ983">
        <f t="shared" si="390"/>
        <v>5.4442785498258104</v>
      </c>
      <c r="AK983">
        <f t="shared" si="391"/>
        <v>3.5994027793729182</v>
      </c>
      <c r="AL983">
        <f t="shared" si="392"/>
        <v>2.4803797710654263</v>
      </c>
      <c r="AM983">
        <f t="shared" si="393"/>
        <v>2.1978484744075648</v>
      </c>
    </row>
    <row r="984" spans="1:39" x14ac:dyDescent="0.3">
      <c r="A984" t="s">
        <v>210</v>
      </c>
      <c r="B984" t="e">
        <f>VLOOKUP($A984,classification!$A$1:$D$339,2,FALSE)</f>
        <v>#N/A</v>
      </c>
      <c r="C984" t="e">
        <f>VLOOKUP($A984,classification!$A$1:$D$339,4,FALSE)</f>
        <v>#N/A</v>
      </c>
      <c r="D984">
        <v>116200</v>
      </c>
      <c r="E984">
        <v>27790</v>
      </c>
      <c r="F984">
        <v>6118</v>
      </c>
      <c r="G984">
        <v>5868</v>
      </c>
      <c r="H984">
        <v>5982</v>
      </c>
      <c r="I984">
        <v>6179</v>
      </c>
      <c r="J984">
        <v>6645</v>
      </c>
      <c r="K984">
        <v>6312</v>
      </c>
      <c r="L984">
        <v>7690</v>
      </c>
      <c r="M984">
        <v>8769</v>
      </c>
      <c r="N984">
        <v>9039</v>
      </c>
      <c r="O984">
        <v>7932</v>
      </c>
      <c r="P984">
        <v>7638</v>
      </c>
      <c r="Q984">
        <v>7601</v>
      </c>
      <c r="R984">
        <v>5295</v>
      </c>
      <c r="S984">
        <v>3735</v>
      </c>
      <c r="T984">
        <v>3521</v>
      </c>
      <c r="X984">
        <f t="shared" si="378"/>
        <v>23.91566265060241</v>
      </c>
      <c r="Y984">
        <f t="shared" si="379"/>
        <v>5.2650602409638552</v>
      </c>
      <c r="Z984">
        <f t="shared" si="380"/>
        <v>5.0499139414802068</v>
      </c>
      <c r="AA984">
        <f t="shared" si="381"/>
        <v>5.1480206540447506</v>
      </c>
      <c r="AB984">
        <f t="shared" si="382"/>
        <v>5.3175559380378656</v>
      </c>
      <c r="AC984">
        <f t="shared" si="383"/>
        <v>5.7185886402753869</v>
      </c>
      <c r="AD984">
        <f t="shared" si="384"/>
        <v>5.4320137693631674</v>
      </c>
      <c r="AE984">
        <f t="shared" si="385"/>
        <v>6.6179001721170394</v>
      </c>
      <c r="AF984">
        <f t="shared" si="386"/>
        <v>7.5464716006884682</v>
      </c>
      <c r="AG984">
        <f t="shared" si="387"/>
        <v>7.7788296041308094</v>
      </c>
      <c r="AH984">
        <f t="shared" si="388"/>
        <v>6.8261617900172116</v>
      </c>
      <c r="AI984">
        <f t="shared" si="389"/>
        <v>6.5731497418244409</v>
      </c>
      <c r="AJ984">
        <f t="shared" si="390"/>
        <v>6.5413080895008608</v>
      </c>
      <c r="AK984">
        <f t="shared" si="391"/>
        <v>4.556798623063683</v>
      </c>
      <c r="AL984">
        <f t="shared" si="392"/>
        <v>3.2142857142857144</v>
      </c>
      <c r="AM984">
        <f t="shared" si="393"/>
        <v>3.0301204819277108</v>
      </c>
    </row>
    <row r="985" spans="1:39" x14ac:dyDescent="0.3">
      <c r="A985" t="s">
        <v>211</v>
      </c>
      <c r="B985" t="e">
        <f>VLOOKUP($A985,classification!$A$1:$D$339,2,FALSE)</f>
        <v>#N/A</v>
      </c>
      <c r="C985" t="e">
        <f>VLOOKUP($A985,classification!$A$1:$D$339,4,FALSE)</f>
        <v>#N/A</v>
      </c>
      <c r="D985">
        <v>85870</v>
      </c>
      <c r="E985">
        <v>22210</v>
      </c>
      <c r="F985">
        <v>4333</v>
      </c>
      <c r="G985">
        <v>4748</v>
      </c>
      <c r="H985">
        <v>4125</v>
      </c>
      <c r="I985">
        <v>3843</v>
      </c>
      <c r="J985">
        <v>4287</v>
      </c>
      <c r="K985">
        <v>4450</v>
      </c>
      <c r="L985">
        <v>5490</v>
      </c>
      <c r="M985">
        <v>6711</v>
      </c>
      <c r="N985">
        <v>7096</v>
      </c>
      <c r="O985">
        <v>6571</v>
      </c>
      <c r="P985">
        <v>6183</v>
      </c>
      <c r="Q985">
        <v>6116</v>
      </c>
      <c r="R985">
        <v>4322</v>
      </c>
      <c r="S985">
        <v>3047</v>
      </c>
      <c r="T985">
        <v>2542</v>
      </c>
      <c r="X985">
        <f t="shared" si="378"/>
        <v>25.864679166181435</v>
      </c>
      <c r="Y985">
        <f t="shared" si="379"/>
        <v>5.0459997670897865</v>
      </c>
      <c r="Z985">
        <f t="shared" si="380"/>
        <v>5.5292884592989404</v>
      </c>
      <c r="AA985">
        <f t="shared" si="381"/>
        <v>4.8037731454524284</v>
      </c>
      <c r="AB985">
        <f t="shared" si="382"/>
        <v>4.4753697449633165</v>
      </c>
      <c r="AC985">
        <f t="shared" si="383"/>
        <v>4.9924304180738321</v>
      </c>
      <c r="AD985">
        <f t="shared" si="384"/>
        <v>5.1822522417608008</v>
      </c>
      <c r="AE985">
        <f t="shared" si="385"/>
        <v>6.3933853499475948</v>
      </c>
      <c r="AF985">
        <f t="shared" si="386"/>
        <v>7.8153022010015141</v>
      </c>
      <c r="AG985">
        <f t="shared" si="387"/>
        <v>8.2636543612437414</v>
      </c>
      <c r="AH985">
        <f t="shared" si="388"/>
        <v>7.6522650518225221</v>
      </c>
      <c r="AI985">
        <f t="shared" si="389"/>
        <v>7.2004192383836028</v>
      </c>
      <c r="AJ985">
        <f t="shared" si="390"/>
        <v>7.1223943169907997</v>
      </c>
      <c r="AK985">
        <f t="shared" si="391"/>
        <v>5.0331897053685806</v>
      </c>
      <c r="AL985">
        <f t="shared" si="392"/>
        <v>3.5483870967741935</v>
      </c>
      <c r="AM985">
        <f t="shared" si="393"/>
        <v>2.9602888086642598</v>
      </c>
    </row>
    <row r="986" spans="1:39" x14ac:dyDescent="0.3">
      <c r="A986" t="s">
        <v>212</v>
      </c>
      <c r="B986" t="e">
        <f>VLOOKUP($A986,classification!$A$1:$D$339,2,FALSE)</f>
        <v>#N/A</v>
      </c>
      <c r="C986" t="e">
        <f>VLOOKUP($A986,classification!$A$1:$D$339,4,FALSE)</f>
        <v>#N/A</v>
      </c>
      <c r="D986">
        <v>51540</v>
      </c>
      <c r="E986">
        <v>10461</v>
      </c>
      <c r="F986">
        <v>2775</v>
      </c>
      <c r="G986">
        <v>2887</v>
      </c>
      <c r="H986">
        <v>2933</v>
      </c>
      <c r="I986">
        <v>2894</v>
      </c>
      <c r="J986">
        <v>2938</v>
      </c>
      <c r="K986">
        <v>3024</v>
      </c>
      <c r="L986">
        <v>3681</v>
      </c>
      <c r="M986">
        <v>4176</v>
      </c>
      <c r="N986">
        <v>3996</v>
      </c>
      <c r="O986">
        <v>3394</v>
      </c>
      <c r="P986">
        <v>3156</v>
      </c>
      <c r="Q986">
        <v>2982</v>
      </c>
      <c r="R986">
        <v>1974</v>
      </c>
      <c r="S986">
        <v>1323</v>
      </c>
      <c r="T986">
        <v>1026</v>
      </c>
      <c r="X986">
        <f t="shared" si="378"/>
        <v>20.296856810244471</v>
      </c>
      <c r="Y986">
        <f t="shared" si="379"/>
        <v>5.3841676367869615</v>
      </c>
      <c r="Z986">
        <f t="shared" si="380"/>
        <v>5.6014745828482733</v>
      </c>
      <c r="AA986">
        <f t="shared" si="381"/>
        <v>5.6907256499805978</v>
      </c>
      <c r="AB986">
        <f t="shared" si="382"/>
        <v>5.6150562669771054</v>
      </c>
      <c r="AC986">
        <f t="shared" si="383"/>
        <v>5.7004268529297635</v>
      </c>
      <c r="AD986">
        <f t="shared" si="384"/>
        <v>5.8672875436554133</v>
      </c>
      <c r="AE986">
        <f t="shared" si="385"/>
        <v>7.1420256111757858</v>
      </c>
      <c r="AF986">
        <f t="shared" si="386"/>
        <v>8.1024447031431901</v>
      </c>
      <c r="AG986">
        <f t="shared" si="387"/>
        <v>7.7532013969732247</v>
      </c>
      <c r="AH986">
        <f t="shared" si="388"/>
        <v>6.5851765618936744</v>
      </c>
      <c r="AI986">
        <f t="shared" si="389"/>
        <v>6.1233993015133876</v>
      </c>
      <c r="AJ986">
        <f t="shared" si="390"/>
        <v>5.7857974388824216</v>
      </c>
      <c r="AK986">
        <f t="shared" si="391"/>
        <v>3.8300349243306169</v>
      </c>
      <c r="AL986">
        <f t="shared" si="392"/>
        <v>2.5669383003492432</v>
      </c>
      <c r="AM986">
        <f t="shared" si="393"/>
        <v>1.9906868451688009</v>
      </c>
    </row>
    <row r="987" spans="1:39" x14ac:dyDescent="0.3">
      <c r="A987" t="s">
        <v>213</v>
      </c>
      <c r="B987" t="e">
        <f>VLOOKUP($A987,classification!$A$1:$D$339,2,FALSE)</f>
        <v>#N/A</v>
      </c>
      <c r="C987" t="e">
        <f>VLOOKUP($A987,classification!$A$1:$D$339,4,FALSE)</f>
        <v>#N/A</v>
      </c>
      <c r="D987">
        <v>148860</v>
      </c>
      <c r="E987">
        <v>38570</v>
      </c>
      <c r="F987">
        <v>7174</v>
      </c>
      <c r="G987">
        <v>7492</v>
      </c>
      <c r="H987">
        <v>7436</v>
      </c>
      <c r="I987">
        <v>7485</v>
      </c>
      <c r="J987">
        <v>7408</v>
      </c>
      <c r="K987">
        <v>7095</v>
      </c>
      <c r="L987">
        <v>9345</v>
      </c>
      <c r="M987">
        <v>11659</v>
      </c>
      <c r="N987">
        <v>12252</v>
      </c>
      <c r="O987">
        <v>11198</v>
      </c>
      <c r="P987">
        <v>10752</v>
      </c>
      <c r="Q987">
        <v>10291</v>
      </c>
      <c r="R987">
        <v>7625</v>
      </c>
      <c r="S987">
        <v>5270</v>
      </c>
      <c r="T987">
        <v>4632</v>
      </c>
      <c r="X987">
        <f t="shared" si="378"/>
        <v>25.91025124277845</v>
      </c>
      <c r="Y987">
        <f t="shared" si="379"/>
        <v>4.8192932957140941</v>
      </c>
      <c r="Z987">
        <f t="shared" si="380"/>
        <v>5.0329168346097006</v>
      </c>
      <c r="AA987">
        <f t="shared" si="381"/>
        <v>4.9952975950557574</v>
      </c>
      <c r="AB987">
        <f t="shared" si="382"/>
        <v>5.0282144296654572</v>
      </c>
      <c r="AC987">
        <f t="shared" si="383"/>
        <v>4.9764879752787854</v>
      </c>
      <c r="AD987">
        <f t="shared" si="384"/>
        <v>4.7662232970576381</v>
      </c>
      <c r="AE987">
        <f t="shared" si="385"/>
        <v>6.2777106005642889</v>
      </c>
      <c r="AF987">
        <f t="shared" si="386"/>
        <v>7.832191320704017</v>
      </c>
      <c r="AG987">
        <f t="shared" si="387"/>
        <v>8.2305521966948803</v>
      </c>
      <c r="AH987">
        <f t="shared" si="388"/>
        <v>7.5225043665188771</v>
      </c>
      <c r="AI987">
        <f t="shared" si="389"/>
        <v>7.222893994357114</v>
      </c>
      <c r="AJ987">
        <f t="shared" si="390"/>
        <v>6.9132070401719741</v>
      </c>
      <c r="AK987">
        <f t="shared" si="391"/>
        <v>5.1222625285503156</v>
      </c>
      <c r="AL987">
        <f t="shared" si="392"/>
        <v>3.5402391508800215</v>
      </c>
      <c r="AM987">
        <f t="shared" si="393"/>
        <v>3.1116485288190248</v>
      </c>
    </row>
    <row r="988" spans="1:39" x14ac:dyDescent="0.3">
      <c r="A988" t="s">
        <v>214</v>
      </c>
      <c r="B988" t="e">
        <f>VLOOKUP($A988,classification!$A$1:$D$339,2,FALSE)</f>
        <v>#N/A</v>
      </c>
      <c r="C988" t="e">
        <f>VLOOKUP($A988,classification!$A$1:$D$339,4,FALSE)</f>
        <v>#N/A</v>
      </c>
      <c r="D988">
        <v>149320</v>
      </c>
      <c r="E988">
        <v>26067</v>
      </c>
      <c r="F988">
        <v>8442</v>
      </c>
      <c r="G988">
        <v>13807</v>
      </c>
      <c r="H988">
        <v>13973</v>
      </c>
      <c r="I988">
        <v>11762</v>
      </c>
      <c r="J988">
        <v>9448</v>
      </c>
      <c r="K988">
        <v>7545</v>
      </c>
      <c r="L988">
        <v>8049</v>
      </c>
      <c r="M988">
        <v>9314</v>
      </c>
      <c r="N988">
        <v>9709</v>
      </c>
      <c r="O988">
        <v>8528</v>
      </c>
      <c r="P988">
        <v>6958</v>
      </c>
      <c r="Q988">
        <v>6841</v>
      </c>
      <c r="R988">
        <v>4747</v>
      </c>
      <c r="S988">
        <v>3833</v>
      </c>
      <c r="T988">
        <v>3688</v>
      </c>
      <c r="X988">
        <f t="shared" si="378"/>
        <v>17.457139030270561</v>
      </c>
      <c r="Y988">
        <f t="shared" si="379"/>
        <v>5.6536297883739621</v>
      </c>
      <c r="Z988">
        <f t="shared" si="380"/>
        <v>9.2465845164746856</v>
      </c>
      <c r="AA988">
        <f t="shared" si="381"/>
        <v>9.3577551567104198</v>
      </c>
      <c r="AB988">
        <f t="shared" si="382"/>
        <v>7.8770425930886683</v>
      </c>
      <c r="AC988">
        <f t="shared" si="383"/>
        <v>6.3273506563085986</v>
      </c>
      <c r="AD988">
        <f t="shared" si="384"/>
        <v>5.0529065095097776</v>
      </c>
      <c r="AE988">
        <f t="shared" si="385"/>
        <v>5.3904366461291184</v>
      </c>
      <c r="AF988">
        <f t="shared" si="386"/>
        <v>6.237610500937584</v>
      </c>
      <c r="AG988">
        <f t="shared" si="387"/>
        <v>6.502143048486472</v>
      </c>
      <c r="AH988">
        <f t="shared" si="388"/>
        <v>5.7112242164478975</v>
      </c>
      <c r="AI988">
        <f t="shared" si="389"/>
        <v>4.6597910527725688</v>
      </c>
      <c r="AJ988">
        <f t="shared" si="390"/>
        <v>4.581435842485936</v>
      </c>
      <c r="AK988">
        <f t="shared" si="391"/>
        <v>3.1790784891508173</v>
      </c>
      <c r="AL988">
        <f t="shared" si="392"/>
        <v>2.5669702652022504</v>
      </c>
      <c r="AM988">
        <f t="shared" si="393"/>
        <v>2.4698633806589876</v>
      </c>
    </row>
    <row r="989" spans="1:39" x14ac:dyDescent="0.3">
      <c r="A989" t="s">
        <v>215</v>
      </c>
      <c r="B989" t="e">
        <f>VLOOKUP($A989,classification!$A$1:$D$339,2,FALSE)</f>
        <v>#N/A</v>
      </c>
      <c r="C989" t="e">
        <f>VLOOKUP($A989,classification!$A$1:$D$339,4,FALSE)</f>
        <v>#N/A</v>
      </c>
      <c r="D989">
        <v>122010</v>
      </c>
      <c r="E989">
        <v>24952</v>
      </c>
      <c r="F989">
        <v>6370</v>
      </c>
      <c r="G989">
        <v>6745</v>
      </c>
      <c r="H989">
        <v>7270</v>
      </c>
      <c r="I989">
        <v>7382</v>
      </c>
      <c r="J989">
        <v>7164</v>
      </c>
      <c r="K989">
        <v>6773</v>
      </c>
      <c r="L989">
        <v>8464</v>
      </c>
      <c r="M989">
        <v>9767</v>
      </c>
      <c r="N989">
        <v>9201</v>
      </c>
      <c r="O989">
        <v>8205</v>
      </c>
      <c r="P989">
        <v>7358</v>
      </c>
      <c r="Q989">
        <v>6905</v>
      </c>
      <c r="R989">
        <v>4689</v>
      </c>
      <c r="S989">
        <v>3298</v>
      </c>
      <c r="T989">
        <v>2702</v>
      </c>
      <c r="X989">
        <f t="shared" si="378"/>
        <v>20.450782722727645</v>
      </c>
      <c r="Y989">
        <f t="shared" si="379"/>
        <v>5.2208835341365463</v>
      </c>
      <c r="Z989">
        <f t="shared" si="380"/>
        <v>5.5282353905417585</v>
      </c>
      <c r="AA989">
        <f t="shared" si="381"/>
        <v>5.958527989509057</v>
      </c>
      <c r="AB989">
        <f t="shared" si="382"/>
        <v>6.0503237439554134</v>
      </c>
      <c r="AC989">
        <f t="shared" si="383"/>
        <v>5.8716498647651836</v>
      </c>
      <c r="AD989">
        <f t="shared" si="384"/>
        <v>5.5511843291533483</v>
      </c>
      <c r="AE989">
        <f t="shared" si="385"/>
        <v>6.937136300303254</v>
      </c>
      <c r="AF989">
        <f t="shared" si="386"/>
        <v>8.0050815506925659</v>
      </c>
      <c r="AG989">
        <f t="shared" si="387"/>
        <v>7.5411851487582986</v>
      </c>
      <c r="AH989">
        <f t="shared" si="388"/>
        <v>6.7248586181460537</v>
      </c>
      <c r="AI989">
        <f t="shared" si="389"/>
        <v>6.0306532251454801</v>
      </c>
      <c r="AJ989">
        <f t="shared" si="390"/>
        <v>5.6593721826079832</v>
      </c>
      <c r="AK989">
        <f t="shared" si="391"/>
        <v>3.8431276124907794</v>
      </c>
      <c r="AL989">
        <f t="shared" si="392"/>
        <v>2.703057126465044</v>
      </c>
      <c r="AM989">
        <f t="shared" si="393"/>
        <v>2.2145725760183592</v>
      </c>
    </row>
    <row r="990" spans="1:39" x14ac:dyDescent="0.3">
      <c r="A990" t="s">
        <v>216</v>
      </c>
      <c r="B990" t="e">
        <f>VLOOKUP($A990,classification!$A$1:$D$339,2,FALSE)</f>
        <v>#N/A</v>
      </c>
      <c r="C990" t="e">
        <f>VLOOKUP($A990,classification!$A$1:$D$339,4,FALSE)</f>
        <v>#N/A</v>
      </c>
      <c r="D990">
        <v>108640</v>
      </c>
      <c r="E990">
        <v>24476</v>
      </c>
      <c r="F990">
        <v>5809</v>
      </c>
      <c r="G990">
        <v>5687</v>
      </c>
      <c r="H990">
        <v>5627</v>
      </c>
      <c r="I990">
        <v>5274</v>
      </c>
      <c r="J990">
        <v>5829</v>
      </c>
      <c r="K990">
        <v>6145</v>
      </c>
      <c r="L990">
        <v>7333</v>
      </c>
      <c r="M990">
        <v>8189</v>
      </c>
      <c r="N990">
        <v>8464</v>
      </c>
      <c r="O990">
        <v>7642</v>
      </c>
      <c r="P990">
        <v>6528</v>
      </c>
      <c r="Q990">
        <v>6222</v>
      </c>
      <c r="R990">
        <v>4626</v>
      </c>
      <c r="S990">
        <v>3747</v>
      </c>
      <c r="T990">
        <v>3353</v>
      </c>
      <c r="X990">
        <f t="shared" si="378"/>
        <v>22.529455081001473</v>
      </c>
      <c r="Y990">
        <f t="shared" si="379"/>
        <v>5.347017673048601</v>
      </c>
      <c r="Z990">
        <f t="shared" si="380"/>
        <v>5.2347201767304856</v>
      </c>
      <c r="AA990">
        <f t="shared" si="381"/>
        <v>5.1794918998527244</v>
      </c>
      <c r="AB990">
        <f t="shared" si="382"/>
        <v>4.8545655375552279</v>
      </c>
      <c r="AC990">
        <f t="shared" si="383"/>
        <v>5.3654270986745214</v>
      </c>
      <c r="AD990">
        <f t="shared" si="384"/>
        <v>5.6562960235640647</v>
      </c>
      <c r="AE990">
        <f t="shared" si="385"/>
        <v>6.7498159057437404</v>
      </c>
      <c r="AF990">
        <f t="shared" si="386"/>
        <v>7.5377393225331373</v>
      </c>
      <c r="AG990">
        <f t="shared" si="387"/>
        <v>7.7908689248895433</v>
      </c>
      <c r="AH990">
        <f t="shared" si="388"/>
        <v>7.034241531664212</v>
      </c>
      <c r="AI990">
        <f t="shared" si="389"/>
        <v>6.0088365243004418</v>
      </c>
      <c r="AJ990">
        <f t="shared" si="390"/>
        <v>5.7271723122238587</v>
      </c>
      <c r="AK990">
        <f t="shared" si="391"/>
        <v>4.258100147275405</v>
      </c>
      <c r="AL990">
        <f t="shared" si="392"/>
        <v>3.4490058910162005</v>
      </c>
      <c r="AM990">
        <f t="shared" si="393"/>
        <v>3.0863402061855671</v>
      </c>
    </row>
    <row r="991" spans="1:39" x14ac:dyDescent="0.3">
      <c r="A991" t="s">
        <v>217</v>
      </c>
      <c r="B991" t="e">
        <f>VLOOKUP($A991,classification!$A$1:$D$339,2,FALSE)</f>
        <v>#N/A</v>
      </c>
      <c r="C991" t="e">
        <f>VLOOKUP($A991,classification!$A$1:$D$339,4,FALSE)</f>
        <v>#N/A</v>
      </c>
      <c r="D991">
        <v>107090</v>
      </c>
      <c r="E991">
        <v>21731</v>
      </c>
      <c r="F991">
        <v>5451</v>
      </c>
      <c r="G991">
        <v>5468</v>
      </c>
      <c r="H991">
        <v>6033</v>
      </c>
      <c r="I991">
        <v>5796</v>
      </c>
      <c r="J991">
        <v>6292</v>
      </c>
      <c r="K991">
        <v>6476</v>
      </c>
      <c r="L991">
        <v>7600</v>
      </c>
      <c r="M991">
        <v>8349</v>
      </c>
      <c r="N991">
        <v>8213</v>
      </c>
      <c r="O991">
        <v>7171</v>
      </c>
      <c r="P991">
        <v>6032</v>
      </c>
      <c r="Q991">
        <v>5830</v>
      </c>
      <c r="R991">
        <v>4239</v>
      </c>
      <c r="S991">
        <v>2939</v>
      </c>
      <c r="T991">
        <v>2691</v>
      </c>
      <c r="X991">
        <f t="shared" si="378"/>
        <v>20.292277523578299</v>
      </c>
      <c r="Y991">
        <f t="shared" si="379"/>
        <v>5.0901111214865997</v>
      </c>
      <c r="Z991">
        <f t="shared" si="380"/>
        <v>5.1059856195723228</v>
      </c>
      <c r="AA991">
        <f t="shared" si="381"/>
        <v>5.6335792324213276</v>
      </c>
      <c r="AB991">
        <f t="shared" si="382"/>
        <v>5.4122700532262584</v>
      </c>
      <c r="AC991">
        <f t="shared" si="383"/>
        <v>5.8754318797273317</v>
      </c>
      <c r="AD991">
        <f t="shared" si="384"/>
        <v>6.0472499766551495</v>
      </c>
      <c r="AE991">
        <f t="shared" si="385"/>
        <v>7.0968344383229063</v>
      </c>
      <c r="AF991">
        <f t="shared" si="386"/>
        <v>7.7962461480997289</v>
      </c>
      <c r="AG991">
        <f t="shared" si="387"/>
        <v>7.6692501634139507</v>
      </c>
      <c r="AH991">
        <f t="shared" si="388"/>
        <v>6.6962368101596788</v>
      </c>
      <c r="AI991">
        <f t="shared" si="389"/>
        <v>5.6326454384162856</v>
      </c>
      <c r="AJ991">
        <f t="shared" si="390"/>
        <v>5.4440190493977028</v>
      </c>
      <c r="AK991">
        <f t="shared" si="391"/>
        <v>3.9583527873751052</v>
      </c>
      <c r="AL991">
        <f t="shared" si="392"/>
        <v>2.7444205808198712</v>
      </c>
      <c r="AM991">
        <f t="shared" si="393"/>
        <v>2.5128396675693341</v>
      </c>
    </row>
    <row r="992" spans="1:39" x14ac:dyDescent="0.3">
      <c r="A992" t="s">
        <v>218</v>
      </c>
      <c r="B992" t="e">
        <f>VLOOKUP($A992,classification!$A$1:$D$339,2,FALSE)</f>
        <v>#N/A</v>
      </c>
      <c r="C992" t="e">
        <f>VLOOKUP($A992,classification!$A$1:$D$339,4,FALSE)</f>
        <v>#N/A</v>
      </c>
      <c r="D992">
        <v>95530</v>
      </c>
      <c r="E992">
        <v>19186</v>
      </c>
      <c r="F992">
        <v>5709</v>
      </c>
      <c r="G992">
        <v>5113</v>
      </c>
      <c r="H992">
        <v>4546</v>
      </c>
      <c r="I992">
        <v>4407</v>
      </c>
      <c r="J992">
        <v>5287</v>
      </c>
      <c r="K992">
        <v>5991</v>
      </c>
      <c r="L992">
        <v>6672</v>
      </c>
      <c r="M992">
        <v>7157</v>
      </c>
      <c r="N992">
        <v>6974</v>
      </c>
      <c r="O992">
        <v>6223</v>
      </c>
      <c r="P992">
        <v>5134</v>
      </c>
      <c r="Q992">
        <v>4839</v>
      </c>
      <c r="R992">
        <v>3580</v>
      </c>
      <c r="S992">
        <v>2839</v>
      </c>
      <c r="T992">
        <v>2794</v>
      </c>
      <c r="X992">
        <f t="shared" si="378"/>
        <v>20.083743326703654</v>
      </c>
      <c r="Y992">
        <f t="shared" si="379"/>
        <v>5.9761331518894591</v>
      </c>
      <c r="Z992">
        <f t="shared" si="380"/>
        <v>5.3522453679472415</v>
      </c>
      <c r="AA992">
        <f t="shared" si="381"/>
        <v>4.7587145399350987</v>
      </c>
      <c r="AB992">
        <f t="shared" si="382"/>
        <v>4.6132105097875016</v>
      </c>
      <c r="AC992">
        <f t="shared" si="383"/>
        <v>5.5343871035276875</v>
      </c>
      <c r="AD992">
        <f t="shared" si="384"/>
        <v>6.2713283785198364</v>
      </c>
      <c r="AE992">
        <f t="shared" si="385"/>
        <v>6.9841934470846851</v>
      </c>
      <c r="AF992">
        <f t="shared" si="386"/>
        <v>7.4918873652255833</v>
      </c>
      <c r="AG992">
        <f t="shared" si="387"/>
        <v>7.3003245053909769</v>
      </c>
      <c r="AH992">
        <f t="shared" si="388"/>
        <v>6.5141840259604313</v>
      </c>
      <c r="AI992">
        <f t="shared" si="389"/>
        <v>5.3742279912069506</v>
      </c>
      <c r="AJ992">
        <f t="shared" si="390"/>
        <v>5.0654244739872292</v>
      </c>
      <c r="AK992">
        <f t="shared" si="391"/>
        <v>3.7475138699884853</v>
      </c>
      <c r="AL992">
        <f t="shared" si="392"/>
        <v>2.9718413063958966</v>
      </c>
      <c r="AM992">
        <f t="shared" si="393"/>
        <v>2.9247356851250914</v>
      </c>
    </row>
    <row r="993" spans="1:39" x14ac:dyDescent="0.3">
      <c r="A993" t="s">
        <v>219</v>
      </c>
      <c r="B993" t="e">
        <f>VLOOKUP($A993,classification!$A$1:$D$339,2,FALSE)</f>
        <v>#N/A</v>
      </c>
      <c r="C993" t="e">
        <f>VLOOKUP($A993,classification!$A$1:$D$339,4,FALSE)</f>
        <v>#N/A</v>
      </c>
      <c r="D993">
        <v>524930</v>
      </c>
      <c r="E993">
        <v>79355</v>
      </c>
      <c r="F993">
        <v>24234</v>
      </c>
      <c r="G993">
        <v>44911</v>
      </c>
      <c r="H993">
        <v>54751</v>
      </c>
      <c r="I993">
        <v>50538</v>
      </c>
      <c r="J993">
        <v>41340</v>
      </c>
      <c r="K993">
        <v>33850</v>
      </c>
      <c r="L993">
        <v>32198</v>
      </c>
      <c r="M993">
        <v>32005</v>
      </c>
      <c r="N993">
        <v>30626</v>
      </c>
      <c r="O993">
        <v>26236</v>
      </c>
      <c r="P993">
        <v>22501</v>
      </c>
      <c r="Q993">
        <v>20381</v>
      </c>
      <c r="R993">
        <v>13904</v>
      </c>
      <c r="S993">
        <v>11138</v>
      </c>
      <c r="T993">
        <v>11431</v>
      </c>
      <c r="X993">
        <f t="shared" si="378"/>
        <v>15.117253729068638</v>
      </c>
      <c r="Y993">
        <f t="shared" si="379"/>
        <v>4.6166155487398317</v>
      </c>
      <c r="Z993">
        <f t="shared" si="380"/>
        <v>8.5556169394014443</v>
      </c>
      <c r="AA993">
        <f t="shared" si="381"/>
        <v>10.43015259177414</v>
      </c>
      <c r="AB993">
        <f t="shared" si="382"/>
        <v>9.6275693902044086</v>
      </c>
      <c r="AC993">
        <f t="shared" si="383"/>
        <v>7.8753357590535877</v>
      </c>
      <c r="AD993">
        <f t="shared" si="384"/>
        <v>6.4484788447983536</v>
      </c>
      <c r="AE993">
        <f t="shared" si="385"/>
        <v>6.1337702169813122</v>
      </c>
      <c r="AF993">
        <f t="shared" si="386"/>
        <v>6.0970034099784733</v>
      </c>
      <c r="AG993">
        <f t="shared" si="387"/>
        <v>5.8343017164193318</v>
      </c>
      <c r="AH993">
        <f t="shared" si="388"/>
        <v>4.9979997332977728</v>
      </c>
      <c r="AI993">
        <f t="shared" si="389"/>
        <v>4.2864762920770385</v>
      </c>
      <c r="AJ993">
        <f t="shared" si="390"/>
        <v>3.8826129198178805</v>
      </c>
      <c r="AK993">
        <f t="shared" si="391"/>
        <v>2.6487341169298761</v>
      </c>
      <c r="AL993">
        <f t="shared" si="392"/>
        <v>2.1218067170860877</v>
      </c>
      <c r="AM993">
        <f t="shared" si="393"/>
        <v>2.1776236831577545</v>
      </c>
    </row>
    <row r="994" spans="1:39" x14ac:dyDescent="0.3">
      <c r="A994" t="s">
        <v>220</v>
      </c>
      <c r="B994" t="e">
        <f>VLOOKUP($A994,classification!$A$1:$D$339,2,FALSE)</f>
        <v>#N/A</v>
      </c>
      <c r="C994" t="e">
        <f>VLOOKUP($A994,classification!$A$1:$D$339,4,FALSE)</f>
        <v>#N/A</v>
      </c>
      <c r="D994">
        <v>26720</v>
      </c>
      <c r="E994">
        <v>6895</v>
      </c>
      <c r="F994">
        <v>1282</v>
      </c>
      <c r="G994">
        <v>1108</v>
      </c>
      <c r="H994">
        <v>1126</v>
      </c>
      <c r="I994">
        <v>1312</v>
      </c>
      <c r="J994">
        <v>1382</v>
      </c>
      <c r="K994">
        <v>1560</v>
      </c>
      <c r="L994">
        <v>1847</v>
      </c>
      <c r="M994">
        <v>2127</v>
      </c>
      <c r="N994">
        <v>2134</v>
      </c>
      <c r="O994">
        <v>2000</v>
      </c>
      <c r="P994">
        <v>1904</v>
      </c>
      <c r="Q994">
        <v>1762</v>
      </c>
      <c r="R994">
        <v>1325</v>
      </c>
      <c r="S994">
        <v>974</v>
      </c>
      <c r="T994">
        <v>930</v>
      </c>
      <c r="X994">
        <f t="shared" si="378"/>
        <v>25.804640718562876</v>
      </c>
      <c r="Y994">
        <f t="shared" si="379"/>
        <v>4.7979041916167668</v>
      </c>
      <c r="Z994">
        <f t="shared" si="380"/>
        <v>4.1467065868263475</v>
      </c>
      <c r="AA994">
        <f t="shared" si="381"/>
        <v>4.2140718562874255</v>
      </c>
      <c r="AB994">
        <f t="shared" si="382"/>
        <v>4.9101796407185629</v>
      </c>
      <c r="AC994">
        <f t="shared" si="383"/>
        <v>5.1721556886227544</v>
      </c>
      <c r="AD994">
        <f t="shared" si="384"/>
        <v>5.8383233532934131</v>
      </c>
      <c r="AE994">
        <f t="shared" si="385"/>
        <v>6.9124251497005984</v>
      </c>
      <c r="AF994">
        <f t="shared" si="386"/>
        <v>7.9603293413173652</v>
      </c>
      <c r="AG994">
        <f t="shared" si="387"/>
        <v>7.9865269461077846</v>
      </c>
      <c r="AH994">
        <f t="shared" si="388"/>
        <v>7.4850299401197606</v>
      </c>
      <c r="AI994">
        <f t="shared" si="389"/>
        <v>7.1257485029940124</v>
      </c>
      <c r="AJ994">
        <f t="shared" si="390"/>
        <v>6.5943113772455089</v>
      </c>
      <c r="AK994">
        <f t="shared" si="391"/>
        <v>4.9588323353293413</v>
      </c>
      <c r="AL994">
        <f t="shared" si="392"/>
        <v>3.6452095808383231</v>
      </c>
      <c r="AM994">
        <f t="shared" si="393"/>
        <v>3.4805389221556888</v>
      </c>
    </row>
    <row r="995" spans="1:39" x14ac:dyDescent="0.3">
      <c r="A995" t="s">
        <v>221</v>
      </c>
      <c r="B995" t="e">
        <f>VLOOKUP($A995,classification!$A$1:$D$339,2,FALSE)</f>
        <v>#N/A</v>
      </c>
      <c r="C995" t="e">
        <f>VLOOKUP($A995,classification!$A$1:$D$339,4,FALSE)</f>
        <v>#N/A</v>
      </c>
      <c r="D995">
        <v>160890</v>
      </c>
      <c r="E995">
        <v>30449</v>
      </c>
      <c r="F995">
        <v>8399</v>
      </c>
      <c r="G995">
        <v>8870</v>
      </c>
      <c r="H995">
        <v>9594</v>
      </c>
      <c r="I995">
        <v>9862</v>
      </c>
      <c r="J995">
        <v>10323</v>
      </c>
      <c r="K995">
        <v>10310</v>
      </c>
      <c r="L995">
        <v>12014</v>
      </c>
      <c r="M995">
        <v>12736</v>
      </c>
      <c r="N995">
        <v>11852</v>
      </c>
      <c r="O995">
        <v>10063</v>
      </c>
      <c r="P995">
        <v>8893</v>
      </c>
      <c r="Q995">
        <v>8299</v>
      </c>
      <c r="R995">
        <v>5671</v>
      </c>
      <c r="S995">
        <v>4165</v>
      </c>
      <c r="T995">
        <v>3421</v>
      </c>
      <c r="X995">
        <f t="shared" si="378"/>
        <v>18.925352725464602</v>
      </c>
      <c r="Y995">
        <f t="shared" si="379"/>
        <v>5.2203368761265461</v>
      </c>
      <c r="Z995">
        <f t="shared" si="380"/>
        <v>5.5130834731804335</v>
      </c>
      <c r="AA995">
        <f t="shared" si="381"/>
        <v>5.9630803654670892</v>
      </c>
      <c r="AB995">
        <f t="shared" si="382"/>
        <v>6.1296538007334203</v>
      </c>
      <c r="AC995">
        <f t="shared" si="383"/>
        <v>6.4161849710982661</v>
      </c>
      <c r="AD995">
        <f t="shared" si="384"/>
        <v>6.408104916402511</v>
      </c>
      <c r="AE995">
        <f t="shared" si="385"/>
        <v>7.4672136242153027</v>
      </c>
      <c r="AF995">
        <f t="shared" si="386"/>
        <v>7.915967431164149</v>
      </c>
      <c r="AG995">
        <f t="shared" si="387"/>
        <v>7.3665237118528184</v>
      </c>
      <c r="AH995">
        <f t="shared" si="388"/>
        <v>6.254583877183169</v>
      </c>
      <c r="AI995">
        <f t="shared" si="389"/>
        <v>5.527378954565231</v>
      </c>
      <c r="AJ995">
        <f t="shared" si="390"/>
        <v>5.1581826092361238</v>
      </c>
      <c r="AK995">
        <f t="shared" si="391"/>
        <v>3.5247684753558333</v>
      </c>
      <c r="AL995">
        <f t="shared" si="392"/>
        <v>2.5887252159860776</v>
      </c>
      <c r="AM995">
        <f t="shared" si="393"/>
        <v>2.1262974703213375</v>
      </c>
    </row>
    <row r="996" spans="1:39" x14ac:dyDescent="0.3">
      <c r="A996" t="s">
        <v>222</v>
      </c>
      <c r="B996" t="e">
        <f>VLOOKUP($A996,classification!$A$1:$D$339,2,FALSE)</f>
        <v>#N/A</v>
      </c>
      <c r="C996" t="e">
        <f>VLOOKUP($A996,classification!$A$1:$D$339,4,FALSE)</f>
        <v>#N/A</v>
      </c>
      <c r="D996">
        <v>373550</v>
      </c>
      <c r="E996">
        <v>77024</v>
      </c>
      <c r="F996">
        <v>20280</v>
      </c>
      <c r="G996">
        <v>23734</v>
      </c>
      <c r="H996">
        <v>22437</v>
      </c>
      <c r="I996">
        <v>21552</v>
      </c>
      <c r="J996">
        <v>21981</v>
      </c>
      <c r="K996">
        <v>21414</v>
      </c>
      <c r="L996">
        <v>24902</v>
      </c>
      <c r="M996">
        <v>28053</v>
      </c>
      <c r="N996">
        <v>27226</v>
      </c>
      <c r="O996">
        <v>24348</v>
      </c>
      <c r="P996">
        <v>21771</v>
      </c>
      <c r="Q996">
        <v>21460</v>
      </c>
      <c r="R996">
        <v>14587</v>
      </c>
      <c r="S996">
        <v>10233</v>
      </c>
      <c r="T996">
        <v>8973</v>
      </c>
      <c r="X996">
        <f t="shared" si="378"/>
        <v>20.619461919421763</v>
      </c>
      <c r="Y996">
        <f t="shared" si="379"/>
        <v>5.4289921027974835</v>
      </c>
      <c r="Z996">
        <f t="shared" si="380"/>
        <v>6.353634051666444</v>
      </c>
      <c r="AA996">
        <f t="shared" si="381"/>
        <v>6.0064248427252043</v>
      </c>
      <c r="AB996">
        <f t="shared" si="382"/>
        <v>5.7695087672333019</v>
      </c>
      <c r="AC996">
        <f t="shared" si="383"/>
        <v>5.8843528309463258</v>
      </c>
      <c r="AD996">
        <f t="shared" si="384"/>
        <v>5.7325659215633786</v>
      </c>
      <c r="AE996">
        <f t="shared" si="385"/>
        <v>6.6663097309597106</v>
      </c>
      <c r="AF996">
        <f t="shared" si="386"/>
        <v>7.5098380404229692</v>
      </c>
      <c r="AG996">
        <f t="shared" si="387"/>
        <v>7.2884486681836433</v>
      </c>
      <c r="AH996">
        <f t="shared" si="388"/>
        <v>6.5180029447195826</v>
      </c>
      <c r="AI996">
        <f t="shared" si="389"/>
        <v>5.8281354571007897</v>
      </c>
      <c r="AJ996">
        <f t="shared" si="390"/>
        <v>5.744880203453353</v>
      </c>
      <c r="AK996">
        <f t="shared" si="391"/>
        <v>3.9049658680230221</v>
      </c>
      <c r="AL996">
        <f t="shared" si="392"/>
        <v>2.7393923169589076</v>
      </c>
      <c r="AM996">
        <f t="shared" si="393"/>
        <v>2.4020880738856913</v>
      </c>
    </row>
    <row r="997" spans="1:39" x14ac:dyDescent="0.3">
      <c r="A997" t="s">
        <v>223</v>
      </c>
      <c r="B997" t="e">
        <f>VLOOKUP($A997,classification!$A$1:$D$339,2,FALSE)</f>
        <v>#N/A</v>
      </c>
      <c r="C997" t="e">
        <f>VLOOKUP($A997,classification!$A$1:$D$339,4,FALSE)</f>
        <v>#N/A</v>
      </c>
      <c r="D997">
        <v>633120</v>
      </c>
      <c r="E997">
        <v>85164</v>
      </c>
      <c r="F997">
        <v>31032</v>
      </c>
      <c r="G997">
        <v>54112</v>
      </c>
      <c r="H997">
        <v>68649</v>
      </c>
      <c r="I997">
        <v>61215</v>
      </c>
      <c r="J997">
        <v>48988</v>
      </c>
      <c r="K997">
        <v>37434</v>
      </c>
      <c r="L997">
        <v>37529</v>
      </c>
      <c r="M997">
        <v>40883</v>
      </c>
      <c r="N997">
        <v>39723</v>
      </c>
      <c r="O997">
        <v>33109</v>
      </c>
      <c r="P997">
        <v>25205</v>
      </c>
      <c r="Q997">
        <v>21379</v>
      </c>
      <c r="R997">
        <v>15373</v>
      </c>
      <c r="S997">
        <v>12005</v>
      </c>
      <c r="T997">
        <v>11202</v>
      </c>
      <c r="X997">
        <f t="shared" si="378"/>
        <v>13.451478392721759</v>
      </c>
      <c r="Y997">
        <f t="shared" si="379"/>
        <v>4.9014404852160727</v>
      </c>
      <c r="Z997">
        <f t="shared" si="380"/>
        <v>8.5468789486985095</v>
      </c>
      <c r="AA997">
        <f t="shared" si="381"/>
        <v>10.842968157695223</v>
      </c>
      <c r="AB997">
        <f t="shared" si="382"/>
        <v>9.6687831690674759</v>
      </c>
      <c r="AC997">
        <f t="shared" si="383"/>
        <v>7.7375537022997216</v>
      </c>
      <c r="AD997">
        <f t="shared" si="384"/>
        <v>5.9126231993934795</v>
      </c>
      <c r="AE997">
        <f t="shared" si="385"/>
        <v>5.9276282537275717</v>
      </c>
      <c r="AF997">
        <f t="shared" si="386"/>
        <v>6.45738564569118</v>
      </c>
      <c r="AG997">
        <f t="shared" si="387"/>
        <v>6.2741660348749049</v>
      </c>
      <c r="AH997">
        <f t="shared" si="388"/>
        <v>5.22949835734142</v>
      </c>
      <c r="AI997">
        <f t="shared" si="389"/>
        <v>3.9810778367450088</v>
      </c>
      <c r="AJ997">
        <f t="shared" si="390"/>
        <v>3.3767690169320193</v>
      </c>
      <c r="AK997">
        <f t="shared" si="391"/>
        <v>2.4281336871367198</v>
      </c>
      <c r="AL997">
        <f t="shared" si="392"/>
        <v>1.896165024008087</v>
      </c>
      <c r="AM997">
        <f t="shared" si="393"/>
        <v>1.7693328278999241</v>
      </c>
    </row>
    <row r="998" spans="1:39" x14ac:dyDescent="0.3">
      <c r="A998" t="s">
        <v>224</v>
      </c>
      <c r="B998" t="e">
        <f>VLOOKUP($A998,classification!$A$1:$D$339,2,FALSE)</f>
        <v>#N/A</v>
      </c>
      <c r="C998" t="e">
        <f>VLOOKUP($A998,classification!$A$1:$D$339,4,FALSE)</f>
        <v>#N/A</v>
      </c>
      <c r="D998">
        <v>235830</v>
      </c>
      <c r="E998">
        <v>53088</v>
      </c>
      <c r="F998">
        <v>12082</v>
      </c>
      <c r="G998">
        <v>11694</v>
      </c>
      <c r="H998">
        <v>12367</v>
      </c>
      <c r="I998">
        <v>13249</v>
      </c>
      <c r="J998">
        <v>14150</v>
      </c>
      <c r="K998">
        <v>13215</v>
      </c>
      <c r="L998">
        <v>15730</v>
      </c>
      <c r="M998">
        <v>18487</v>
      </c>
      <c r="N998">
        <v>18454</v>
      </c>
      <c r="O998">
        <v>16815</v>
      </c>
      <c r="P998">
        <v>15427</v>
      </c>
      <c r="Q998">
        <v>14263</v>
      </c>
      <c r="R998">
        <v>10121</v>
      </c>
      <c r="S998">
        <v>6967</v>
      </c>
      <c r="T998">
        <v>6310</v>
      </c>
      <c r="X998">
        <f t="shared" si="378"/>
        <v>22.511130899376671</v>
      </c>
      <c r="Y998">
        <f t="shared" si="379"/>
        <v>5.1231819531018106</v>
      </c>
      <c r="Z998">
        <f t="shared" si="380"/>
        <v>4.9586566594580841</v>
      </c>
      <c r="AA998">
        <f t="shared" si="381"/>
        <v>5.2440317177627955</v>
      </c>
      <c r="AB998">
        <f t="shared" si="382"/>
        <v>5.6180299368188953</v>
      </c>
      <c r="AC998">
        <f t="shared" si="383"/>
        <v>6.000084806852394</v>
      </c>
      <c r="AD998">
        <f t="shared" si="384"/>
        <v>5.6036127719119708</v>
      </c>
      <c r="AE998">
        <f t="shared" si="385"/>
        <v>6.6700589407624138</v>
      </c>
      <c r="AF998">
        <f t="shared" si="386"/>
        <v>7.8391214010092014</v>
      </c>
      <c r="AG998">
        <f t="shared" si="387"/>
        <v>7.8251282703642451</v>
      </c>
      <c r="AH998">
        <f t="shared" si="388"/>
        <v>7.1301361149980922</v>
      </c>
      <c r="AI998">
        <f t="shared" si="389"/>
        <v>6.541576559385998</v>
      </c>
      <c r="AJ998">
        <f t="shared" si="390"/>
        <v>6.0480006784548195</v>
      </c>
      <c r="AK998">
        <f t="shared" si="391"/>
        <v>4.291650765381843</v>
      </c>
      <c r="AL998">
        <f t="shared" si="392"/>
        <v>2.954246703133613</v>
      </c>
      <c r="AM998">
        <f t="shared" si="393"/>
        <v>2.6756561930203961</v>
      </c>
    </row>
    <row r="999" spans="1:39" x14ac:dyDescent="0.3">
      <c r="A999" t="s">
        <v>225</v>
      </c>
      <c r="B999" t="e">
        <f>VLOOKUP($A999,classification!$A$1:$D$339,2,FALSE)</f>
        <v>#N/A</v>
      </c>
      <c r="C999" t="e">
        <f>VLOOKUP($A999,classification!$A$1:$D$339,4,FALSE)</f>
        <v>#N/A</v>
      </c>
      <c r="D999">
        <v>77800</v>
      </c>
      <c r="E999">
        <v>16508</v>
      </c>
      <c r="F999">
        <v>4002</v>
      </c>
      <c r="G999">
        <v>4446</v>
      </c>
      <c r="H999">
        <v>4635</v>
      </c>
      <c r="I999">
        <v>4406</v>
      </c>
      <c r="J999">
        <v>4432</v>
      </c>
      <c r="K999">
        <v>4177</v>
      </c>
      <c r="L999">
        <v>5005</v>
      </c>
      <c r="M999">
        <v>6289</v>
      </c>
      <c r="N999">
        <v>6590</v>
      </c>
      <c r="O999">
        <v>5548</v>
      </c>
      <c r="P999">
        <v>4706</v>
      </c>
      <c r="Q999">
        <v>4257</v>
      </c>
      <c r="R999">
        <v>3125</v>
      </c>
      <c r="S999">
        <v>2317</v>
      </c>
      <c r="T999">
        <v>2103</v>
      </c>
      <c r="X999">
        <f t="shared" si="378"/>
        <v>21.218508997429307</v>
      </c>
      <c r="Y999">
        <f t="shared" si="379"/>
        <v>5.1439588688946012</v>
      </c>
      <c r="Z999">
        <f t="shared" si="380"/>
        <v>5.7146529562982007</v>
      </c>
      <c r="AA999">
        <f t="shared" si="381"/>
        <v>5.9575835475578405</v>
      </c>
      <c r="AB999">
        <f t="shared" si="382"/>
        <v>5.6632390745501286</v>
      </c>
      <c r="AC999">
        <f t="shared" si="383"/>
        <v>5.6966580976863757</v>
      </c>
      <c r="AD999">
        <f t="shared" si="384"/>
        <v>5.3688946015424168</v>
      </c>
      <c r="AE999">
        <f t="shared" si="385"/>
        <v>6.433161953727506</v>
      </c>
      <c r="AF999">
        <f t="shared" si="386"/>
        <v>8.0835475578406175</v>
      </c>
      <c r="AG999">
        <f t="shared" si="387"/>
        <v>8.4704370179948594</v>
      </c>
      <c r="AH999">
        <f t="shared" si="388"/>
        <v>7.1311053984575832</v>
      </c>
      <c r="AI999">
        <f t="shared" si="389"/>
        <v>6.0488431876606681</v>
      </c>
      <c r="AJ999">
        <f t="shared" si="390"/>
        <v>5.47172236503856</v>
      </c>
      <c r="AK999">
        <f t="shared" si="391"/>
        <v>4.0167095115681235</v>
      </c>
      <c r="AL999">
        <f t="shared" si="392"/>
        <v>2.9781491002570695</v>
      </c>
      <c r="AM999">
        <f t="shared" si="393"/>
        <v>2.7030848329048842</v>
      </c>
    </row>
    <row r="1000" spans="1:39" x14ac:dyDescent="0.3">
      <c r="A1000" t="s">
        <v>226</v>
      </c>
      <c r="B1000" t="e">
        <f>VLOOKUP($A1000,classification!$A$1:$D$339,2,FALSE)</f>
        <v>#N/A</v>
      </c>
      <c r="C1000" t="e">
        <f>VLOOKUP($A1000,classification!$A$1:$D$339,4,FALSE)</f>
        <v>#N/A</v>
      </c>
      <c r="D1000">
        <v>92460</v>
      </c>
      <c r="E1000">
        <v>17383</v>
      </c>
      <c r="F1000">
        <v>4792</v>
      </c>
      <c r="G1000">
        <v>4752</v>
      </c>
      <c r="H1000">
        <v>5636</v>
      </c>
      <c r="I1000">
        <v>6000</v>
      </c>
      <c r="J1000">
        <v>6280</v>
      </c>
      <c r="K1000">
        <v>5553</v>
      </c>
      <c r="L1000">
        <v>6241</v>
      </c>
      <c r="M1000">
        <v>6638</v>
      </c>
      <c r="N1000">
        <v>6514</v>
      </c>
      <c r="O1000">
        <v>5715</v>
      </c>
      <c r="P1000">
        <v>5099</v>
      </c>
      <c r="Q1000">
        <v>4925</v>
      </c>
      <c r="R1000">
        <v>3268</v>
      </c>
      <c r="S1000">
        <v>2281</v>
      </c>
      <c r="T1000">
        <v>1810</v>
      </c>
      <c r="X1000">
        <f t="shared" si="378"/>
        <v>18.800562405364481</v>
      </c>
      <c r="Y1000">
        <f t="shared" si="379"/>
        <v>5.1827817434566299</v>
      </c>
      <c r="Z1000">
        <f t="shared" si="380"/>
        <v>5.139519792342635</v>
      </c>
      <c r="AA1000">
        <f t="shared" si="381"/>
        <v>6.0956089119619294</v>
      </c>
      <c r="AB1000">
        <f t="shared" si="382"/>
        <v>6.4892926670992859</v>
      </c>
      <c r="AC1000">
        <f t="shared" si="383"/>
        <v>6.7921263248972528</v>
      </c>
      <c r="AD1000">
        <f t="shared" si="384"/>
        <v>6.005840363400389</v>
      </c>
      <c r="AE1000">
        <f t="shared" si="385"/>
        <v>6.7499459225611078</v>
      </c>
      <c r="AF1000">
        <f t="shared" si="386"/>
        <v>7.1793207873675104</v>
      </c>
      <c r="AG1000">
        <f t="shared" si="387"/>
        <v>7.0452087389141251</v>
      </c>
      <c r="AH1000">
        <f t="shared" si="388"/>
        <v>6.1810512654120702</v>
      </c>
      <c r="AI1000">
        <f t="shared" si="389"/>
        <v>5.5148172182565434</v>
      </c>
      <c r="AJ1000">
        <f t="shared" si="390"/>
        <v>5.3266277309106638</v>
      </c>
      <c r="AK1000">
        <f t="shared" si="391"/>
        <v>3.534501406013411</v>
      </c>
      <c r="AL1000">
        <f t="shared" si="392"/>
        <v>2.4670127622755786</v>
      </c>
      <c r="AM1000">
        <f t="shared" si="393"/>
        <v>1.9576032879082848</v>
      </c>
    </row>
    <row r="1001" spans="1:39" x14ac:dyDescent="0.3">
      <c r="A1001" t="s">
        <v>227</v>
      </c>
      <c r="B1001" t="e">
        <f>VLOOKUP($A1001,classification!$A$1:$D$339,2,FALSE)</f>
        <v>#N/A</v>
      </c>
      <c r="C1001" t="e">
        <f>VLOOKUP($A1001,classification!$A$1:$D$339,4,FALSE)</f>
        <v>#N/A</v>
      </c>
      <c r="D1001">
        <v>95820</v>
      </c>
      <c r="E1001">
        <v>20716</v>
      </c>
      <c r="F1001">
        <v>5156</v>
      </c>
      <c r="G1001">
        <v>5171</v>
      </c>
      <c r="H1001">
        <v>5412</v>
      </c>
      <c r="I1001">
        <v>5663</v>
      </c>
      <c r="J1001">
        <v>5569</v>
      </c>
      <c r="K1001">
        <v>5426</v>
      </c>
      <c r="L1001">
        <v>6715</v>
      </c>
      <c r="M1001">
        <v>7344</v>
      </c>
      <c r="N1001">
        <v>7130</v>
      </c>
      <c r="O1001">
        <v>6428</v>
      </c>
      <c r="P1001">
        <v>5828</v>
      </c>
      <c r="Q1001">
        <v>5465</v>
      </c>
      <c r="R1001">
        <v>3953</v>
      </c>
      <c r="S1001">
        <v>2878</v>
      </c>
      <c r="T1001">
        <v>2592</v>
      </c>
      <c r="X1001">
        <f t="shared" si="378"/>
        <v>21.619703610937172</v>
      </c>
      <c r="Y1001">
        <f t="shared" si="379"/>
        <v>5.3809225631392197</v>
      </c>
      <c r="Z1001">
        <f t="shared" si="380"/>
        <v>5.3965769150490503</v>
      </c>
      <c r="AA1001">
        <f t="shared" si="381"/>
        <v>5.6480901690670002</v>
      </c>
      <c r="AB1001">
        <f t="shared" si="382"/>
        <v>5.9100396576915051</v>
      </c>
      <c r="AC1001">
        <f t="shared" si="383"/>
        <v>5.8119390523898975</v>
      </c>
      <c r="AD1001">
        <f t="shared" si="384"/>
        <v>5.6627008975161761</v>
      </c>
      <c r="AE1001">
        <f t="shared" si="385"/>
        <v>7.0079315383009808</v>
      </c>
      <c r="AF1001">
        <f t="shared" si="386"/>
        <v>7.6643706950532247</v>
      </c>
      <c r="AG1001">
        <f t="shared" si="387"/>
        <v>7.44103527447297</v>
      </c>
      <c r="AH1001">
        <f t="shared" si="388"/>
        <v>6.7084116050928824</v>
      </c>
      <c r="AI1001">
        <f t="shared" si="389"/>
        <v>6.0822375286996451</v>
      </c>
      <c r="AJ1001">
        <f t="shared" si="390"/>
        <v>5.7034022124817367</v>
      </c>
      <c r="AK1001">
        <f t="shared" si="391"/>
        <v>4.125443539970779</v>
      </c>
      <c r="AL1001">
        <f t="shared" si="392"/>
        <v>3.0035483197662285</v>
      </c>
      <c r="AM1001">
        <f t="shared" si="393"/>
        <v>2.7050720100187853</v>
      </c>
    </row>
    <row r="1002" spans="1:39" x14ac:dyDescent="0.3">
      <c r="A1002" t="s">
        <v>228</v>
      </c>
      <c r="B1002" t="e">
        <f>VLOOKUP($A1002,classification!$A$1:$D$339,2,FALSE)</f>
        <v>#N/A</v>
      </c>
      <c r="C1002" t="e">
        <f>VLOOKUP($A1002,classification!$A$1:$D$339,4,FALSE)</f>
        <v>#N/A</v>
      </c>
      <c r="D1002">
        <v>134740</v>
      </c>
      <c r="E1002">
        <v>30532</v>
      </c>
      <c r="F1002">
        <v>7139</v>
      </c>
      <c r="G1002">
        <v>7747</v>
      </c>
      <c r="H1002">
        <v>7542</v>
      </c>
      <c r="I1002">
        <v>7128</v>
      </c>
      <c r="J1002">
        <v>6986</v>
      </c>
      <c r="K1002">
        <v>7014</v>
      </c>
      <c r="L1002">
        <v>8903</v>
      </c>
      <c r="M1002">
        <v>10434</v>
      </c>
      <c r="N1002">
        <v>10567</v>
      </c>
      <c r="O1002">
        <v>9710</v>
      </c>
      <c r="P1002">
        <v>8700</v>
      </c>
      <c r="Q1002">
        <v>8483</v>
      </c>
      <c r="R1002">
        <v>6042</v>
      </c>
      <c r="S1002">
        <v>3903</v>
      </c>
      <c r="T1002">
        <v>3404</v>
      </c>
      <c r="X1002">
        <f t="shared" si="378"/>
        <v>22.659937657711147</v>
      </c>
      <c r="Y1002">
        <f t="shared" si="379"/>
        <v>5.2983523823660379</v>
      </c>
      <c r="Z1002">
        <f t="shared" si="380"/>
        <v>5.7495918064420364</v>
      </c>
      <c r="AA1002">
        <f t="shared" si="381"/>
        <v>5.5974469348374649</v>
      </c>
      <c r="AB1002">
        <f t="shared" si="382"/>
        <v>5.290188511206769</v>
      </c>
      <c r="AC1002">
        <f t="shared" si="383"/>
        <v>5.1848003562416505</v>
      </c>
      <c r="AD1002">
        <f t="shared" si="384"/>
        <v>5.2055811191925185</v>
      </c>
      <c r="AE1002">
        <f t="shared" si="385"/>
        <v>6.6075404482707434</v>
      </c>
      <c r="AF1002">
        <f t="shared" si="386"/>
        <v>7.7438028796200093</v>
      </c>
      <c r="AG1002">
        <f t="shared" si="387"/>
        <v>7.8425115036366337</v>
      </c>
      <c r="AH1002">
        <f t="shared" si="388"/>
        <v>7.2064717233189848</v>
      </c>
      <c r="AI1002">
        <f t="shared" si="389"/>
        <v>6.4568799168769484</v>
      </c>
      <c r="AJ1002">
        <f t="shared" si="390"/>
        <v>6.2958290040077189</v>
      </c>
      <c r="AK1002">
        <f t="shared" si="391"/>
        <v>4.4841917767552326</v>
      </c>
      <c r="AL1002">
        <f t="shared" si="392"/>
        <v>2.8966899213299686</v>
      </c>
      <c r="AM1002">
        <f t="shared" si="393"/>
        <v>2.5263470387412794</v>
      </c>
    </row>
    <row r="1003" spans="1:39" x14ac:dyDescent="0.3">
      <c r="A1003" t="s">
        <v>229</v>
      </c>
      <c r="B1003" t="e">
        <f>VLOOKUP($A1003,classification!$A$1:$D$339,2,FALSE)</f>
        <v>#N/A</v>
      </c>
      <c r="C1003" t="e">
        <f>VLOOKUP($A1003,classification!$A$1:$D$339,4,FALSE)</f>
        <v>#N/A</v>
      </c>
      <c r="D1003">
        <v>341370</v>
      </c>
      <c r="E1003">
        <v>59099</v>
      </c>
      <c r="F1003">
        <v>19393</v>
      </c>
      <c r="G1003">
        <v>20589</v>
      </c>
      <c r="H1003">
        <v>21100</v>
      </c>
      <c r="I1003">
        <v>21577</v>
      </c>
      <c r="J1003">
        <v>22876</v>
      </c>
      <c r="K1003">
        <v>21197</v>
      </c>
      <c r="L1003">
        <v>23998</v>
      </c>
      <c r="M1003">
        <v>26770</v>
      </c>
      <c r="N1003">
        <v>24894</v>
      </c>
      <c r="O1003">
        <v>21107</v>
      </c>
      <c r="P1003">
        <v>17976</v>
      </c>
      <c r="Q1003">
        <v>15922</v>
      </c>
      <c r="R1003">
        <v>11223</v>
      </c>
      <c r="S1003">
        <v>8010</v>
      </c>
      <c r="T1003">
        <v>5968</v>
      </c>
      <c r="X1003">
        <f t="shared" si="378"/>
        <v>17.312300436476551</v>
      </c>
      <c r="Y1003">
        <f t="shared" si="379"/>
        <v>5.6809327123062952</v>
      </c>
      <c r="Z1003">
        <f t="shared" si="380"/>
        <v>6.0312857017312593</v>
      </c>
      <c r="AA1003">
        <f t="shared" si="381"/>
        <v>6.1809766528986145</v>
      </c>
      <c r="AB1003">
        <f t="shared" si="382"/>
        <v>6.3207077364736213</v>
      </c>
      <c r="AC1003">
        <f t="shared" si="383"/>
        <v>6.7012332659577583</v>
      </c>
      <c r="AD1003">
        <f t="shared" si="384"/>
        <v>6.2093915692650201</v>
      </c>
      <c r="AE1003">
        <f t="shared" si="385"/>
        <v>7.0299088965052583</v>
      </c>
      <c r="AF1003">
        <f t="shared" si="386"/>
        <v>7.8419310425637869</v>
      </c>
      <c r="AG1003">
        <f t="shared" si="387"/>
        <v>7.2923807012918536</v>
      </c>
      <c r="AH1003">
        <f t="shared" si="388"/>
        <v>6.1830272138735101</v>
      </c>
      <c r="AI1003">
        <f t="shared" si="389"/>
        <v>5.265840583531066</v>
      </c>
      <c r="AJ1003">
        <f t="shared" si="390"/>
        <v>4.6641474060403665</v>
      </c>
      <c r="AK1003">
        <f t="shared" si="391"/>
        <v>3.2876351173213814</v>
      </c>
      <c r="AL1003">
        <f t="shared" si="392"/>
        <v>2.3464276298444502</v>
      </c>
      <c r="AM1003">
        <f t="shared" si="393"/>
        <v>1.7482496997392858</v>
      </c>
    </row>
    <row r="1004" spans="1:39" x14ac:dyDescent="0.3">
      <c r="A1004" t="s">
        <v>230</v>
      </c>
      <c r="B1004" t="e">
        <f>VLOOKUP($A1004,classification!$A$1:$D$339,2,FALSE)</f>
        <v>#N/A</v>
      </c>
      <c r="C1004" t="e">
        <f>VLOOKUP($A1004,classification!$A$1:$D$339,4,FALSE)</f>
        <v>#N/A</v>
      </c>
      <c r="D1004">
        <v>22270</v>
      </c>
      <c r="E1004">
        <v>5306</v>
      </c>
      <c r="F1004">
        <v>1024</v>
      </c>
      <c r="G1004">
        <v>1036</v>
      </c>
      <c r="H1004">
        <v>1191</v>
      </c>
      <c r="I1004">
        <v>1295</v>
      </c>
      <c r="J1004">
        <v>1191</v>
      </c>
      <c r="K1004">
        <v>1206</v>
      </c>
      <c r="L1004">
        <v>1478</v>
      </c>
      <c r="M1004">
        <v>1794</v>
      </c>
      <c r="N1004">
        <v>1773</v>
      </c>
      <c r="O1004">
        <v>1607</v>
      </c>
      <c r="P1004">
        <v>1480</v>
      </c>
      <c r="Q1004">
        <v>1394</v>
      </c>
      <c r="R1004">
        <v>1103</v>
      </c>
      <c r="S1004">
        <v>721</v>
      </c>
      <c r="T1004">
        <v>608</v>
      </c>
      <c r="X1004">
        <f t="shared" si="378"/>
        <v>23.825774584643018</v>
      </c>
      <c r="Y1004">
        <f t="shared" si="379"/>
        <v>4.5981140547822186</v>
      </c>
      <c r="Z1004">
        <f t="shared" si="380"/>
        <v>4.6519982038616972</v>
      </c>
      <c r="AA1004">
        <f t="shared" si="381"/>
        <v>5.3480017961383028</v>
      </c>
      <c r="AB1004">
        <f t="shared" si="382"/>
        <v>5.8149977548271217</v>
      </c>
      <c r="AC1004">
        <f t="shared" si="383"/>
        <v>5.3480017961383028</v>
      </c>
      <c r="AD1004">
        <f t="shared" si="384"/>
        <v>5.4153569824876513</v>
      </c>
      <c r="AE1004">
        <f t="shared" si="385"/>
        <v>6.6367310282891783</v>
      </c>
      <c r="AF1004">
        <f t="shared" si="386"/>
        <v>8.0556802873821276</v>
      </c>
      <c r="AG1004">
        <f t="shared" si="387"/>
        <v>7.9613830264930403</v>
      </c>
      <c r="AH1004">
        <f t="shared" si="388"/>
        <v>7.215985630893579</v>
      </c>
      <c r="AI1004">
        <f t="shared" si="389"/>
        <v>6.6457117198024251</v>
      </c>
      <c r="AJ1004">
        <f t="shared" si="390"/>
        <v>6.2595419847328246</v>
      </c>
      <c r="AK1004">
        <f t="shared" si="391"/>
        <v>4.9528513695554555</v>
      </c>
      <c r="AL1004">
        <f t="shared" si="392"/>
        <v>3.2375392905253704</v>
      </c>
      <c r="AM1004">
        <f t="shared" si="393"/>
        <v>2.7301302200269419</v>
      </c>
    </row>
    <row r="1005" spans="1:39" x14ac:dyDescent="0.3">
      <c r="A1005" t="s">
        <v>231</v>
      </c>
      <c r="B1005" t="e">
        <f>VLOOKUP($A1005,classification!$A$1:$D$339,2,FALSE)</f>
        <v>#N/A</v>
      </c>
      <c r="C1005" t="e">
        <f>VLOOKUP($A1005,classification!$A$1:$D$339,4,FALSE)</f>
        <v>#N/A</v>
      </c>
      <c r="D1005">
        <v>151950</v>
      </c>
      <c r="E1005">
        <v>35834</v>
      </c>
      <c r="F1005">
        <v>7941</v>
      </c>
      <c r="G1005">
        <v>7432</v>
      </c>
      <c r="H1005">
        <v>8473</v>
      </c>
      <c r="I1005">
        <v>8400</v>
      </c>
      <c r="J1005">
        <v>8986</v>
      </c>
      <c r="K1005">
        <v>8214</v>
      </c>
      <c r="L1005">
        <v>9999</v>
      </c>
      <c r="M1005">
        <v>11797</v>
      </c>
      <c r="N1005">
        <v>11540</v>
      </c>
      <c r="O1005">
        <v>10542</v>
      </c>
      <c r="P1005">
        <v>9875</v>
      </c>
      <c r="Q1005">
        <v>9300</v>
      </c>
      <c r="R1005">
        <v>6697</v>
      </c>
      <c r="S1005">
        <v>5048</v>
      </c>
      <c r="T1005">
        <v>4914</v>
      </c>
      <c r="X1005">
        <f t="shared" si="378"/>
        <v>23.582757486015137</v>
      </c>
      <c r="Y1005">
        <f t="shared" si="379"/>
        <v>5.2260612043435337</v>
      </c>
      <c r="Z1005">
        <f t="shared" si="380"/>
        <v>4.8910825929582096</v>
      </c>
      <c r="AA1005">
        <f t="shared" si="381"/>
        <v>5.576176373807173</v>
      </c>
      <c r="AB1005">
        <f t="shared" si="382"/>
        <v>5.5281342546890428</v>
      </c>
      <c r="AC1005">
        <f t="shared" si="383"/>
        <v>5.9137874300756827</v>
      </c>
      <c r="AD1005">
        <f t="shared" si="384"/>
        <v>5.4057255676209284</v>
      </c>
      <c r="AE1005">
        <f t="shared" si="385"/>
        <v>6.5804540967423497</v>
      </c>
      <c r="AF1005">
        <f t="shared" si="386"/>
        <v>7.7637380717341227</v>
      </c>
      <c r="AG1005">
        <f t="shared" si="387"/>
        <v>7.5946034879894704</v>
      </c>
      <c r="AH1005">
        <f t="shared" si="388"/>
        <v>6.9378084896347483</v>
      </c>
      <c r="AI1005">
        <f t="shared" si="389"/>
        <v>6.4988483053636061</v>
      </c>
      <c r="AJ1005">
        <f t="shared" si="390"/>
        <v>6.1204343534057255</v>
      </c>
      <c r="AK1005">
        <f t="shared" si="391"/>
        <v>4.4073708456729186</v>
      </c>
      <c r="AL1005">
        <f t="shared" si="392"/>
        <v>3.3221454425797958</v>
      </c>
      <c r="AM1005">
        <f t="shared" si="393"/>
        <v>3.23395853899309</v>
      </c>
    </row>
    <row r="1006" spans="1:39" x14ac:dyDescent="0.3">
      <c r="A1006" t="s">
        <v>232</v>
      </c>
      <c r="B1006" t="e">
        <f>VLOOKUP($A1006,classification!$A$1:$D$339,2,FALSE)</f>
        <v>#N/A</v>
      </c>
      <c r="C1006" t="e">
        <f>VLOOKUP($A1006,classification!$A$1:$D$339,4,FALSE)</f>
        <v>#N/A</v>
      </c>
      <c r="D1006">
        <v>179100</v>
      </c>
      <c r="E1006">
        <v>33887</v>
      </c>
      <c r="F1006">
        <v>9315</v>
      </c>
      <c r="G1006">
        <v>10621</v>
      </c>
      <c r="H1006">
        <v>12045</v>
      </c>
      <c r="I1006">
        <v>11803</v>
      </c>
      <c r="J1006">
        <v>11614</v>
      </c>
      <c r="K1006">
        <v>10018</v>
      </c>
      <c r="L1006">
        <v>12028</v>
      </c>
      <c r="M1006">
        <v>14039</v>
      </c>
      <c r="N1006">
        <v>13664</v>
      </c>
      <c r="O1006">
        <v>11677</v>
      </c>
      <c r="P1006">
        <v>9621</v>
      </c>
      <c r="Q1006">
        <v>8970</v>
      </c>
      <c r="R1006">
        <v>6347</v>
      </c>
      <c r="S1006">
        <v>4817</v>
      </c>
      <c r="T1006">
        <v>4132</v>
      </c>
      <c r="X1006">
        <f t="shared" si="378"/>
        <v>18.920714684533781</v>
      </c>
      <c r="Y1006">
        <f t="shared" si="379"/>
        <v>5.2010050251256281</v>
      </c>
      <c r="Z1006">
        <f t="shared" si="380"/>
        <v>5.9302065884980459</v>
      </c>
      <c r="AA1006">
        <f t="shared" si="381"/>
        <v>6.7252931323283081</v>
      </c>
      <c r="AB1006">
        <f t="shared" si="382"/>
        <v>6.5901730876605251</v>
      </c>
      <c r="AC1006">
        <f t="shared" si="383"/>
        <v>6.4846454494695704</v>
      </c>
      <c r="AD1006">
        <f t="shared" si="384"/>
        <v>5.5935231714126186</v>
      </c>
      <c r="AE1006">
        <f t="shared" si="385"/>
        <v>6.7158012283640423</v>
      </c>
      <c r="AF1006">
        <f t="shared" si="386"/>
        <v>7.8386376326074823</v>
      </c>
      <c r="AG1006">
        <f t="shared" si="387"/>
        <v>7.6292573981016192</v>
      </c>
      <c r="AH1006">
        <f t="shared" si="388"/>
        <v>6.5198213288665547</v>
      </c>
      <c r="AI1006">
        <f t="shared" si="389"/>
        <v>5.3718592964824117</v>
      </c>
      <c r="AJ1006">
        <f t="shared" si="390"/>
        <v>5.0083752093802349</v>
      </c>
      <c r="AK1006">
        <f t="shared" si="391"/>
        <v>3.5438302624232274</v>
      </c>
      <c r="AL1006">
        <f t="shared" si="392"/>
        <v>2.6895589056393074</v>
      </c>
      <c r="AM1006">
        <f t="shared" si="393"/>
        <v>2.3070910106085987</v>
      </c>
    </row>
    <row r="1007" spans="1:39" x14ac:dyDescent="0.3">
      <c r="A1007" t="s">
        <v>233</v>
      </c>
      <c r="B1007" t="e">
        <f>VLOOKUP($A1007,classification!$A$1:$D$339,2,FALSE)</f>
        <v>#N/A</v>
      </c>
      <c r="C1007" t="e">
        <f>VLOOKUP($A1007,classification!$A$1:$D$339,4,FALSE)</f>
        <v>#N/A</v>
      </c>
      <c r="D1007">
        <v>115510</v>
      </c>
      <c r="E1007">
        <v>28616</v>
      </c>
      <c r="F1007">
        <v>5805</v>
      </c>
      <c r="G1007">
        <v>5532</v>
      </c>
      <c r="H1007">
        <v>5211</v>
      </c>
      <c r="I1007">
        <v>5283</v>
      </c>
      <c r="J1007">
        <v>5890</v>
      </c>
      <c r="K1007">
        <v>5860</v>
      </c>
      <c r="L1007">
        <v>7956</v>
      </c>
      <c r="M1007">
        <v>9383</v>
      </c>
      <c r="N1007">
        <v>9378</v>
      </c>
      <c r="O1007">
        <v>8799</v>
      </c>
      <c r="P1007">
        <v>8009</v>
      </c>
      <c r="Q1007">
        <v>7993</v>
      </c>
      <c r="R1007">
        <v>5472</v>
      </c>
      <c r="S1007">
        <v>3896</v>
      </c>
      <c r="T1007">
        <v>3246</v>
      </c>
      <c r="X1007">
        <f t="shared" si="378"/>
        <v>24.773612674227341</v>
      </c>
      <c r="Y1007">
        <f t="shared" si="379"/>
        <v>5.0255389143797071</v>
      </c>
      <c r="Z1007">
        <f t="shared" si="380"/>
        <v>4.7891957406285171</v>
      </c>
      <c r="AA1007">
        <f t="shared" si="381"/>
        <v>4.5112977231408538</v>
      </c>
      <c r="AB1007">
        <f t="shared" si="382"/>
        <v>4.5736299887455631</v>
      </c>
      <c r="AC1007">
        <f t="shared" si="383"/>
        <v>5.0991256168297117</v>
      </c>
      <c r="AD1007">
        <f t="shared" si="384"/>
        <v>5.0731538394944158</v>
      </c>
      <c r="AE1007">
        <f t="shared" si="385"/>
        <v>6.8877153493204055</v>
      </c>
      <c r="AF1007">
        <f t="shared" si="386"/>
        <v>8.1231062245693018</v>
      </c>
      <c r="AG1007">
        <f t="shared" si="387"/>
        <v>8.1187775950134196</v>
      </c>
      <c r="AH1007">
        <f t="shared" si="388"/>
        <v>7.6175222924422128</v>
      </c>
      <c r="AI1007">
        <f t="shared" si="389"/>
        <v>6.9335988226127609</v>
      </c>
      <c r="AJ1007">
        <f t="shared" si="390"/>
        <v>6.9197472080339368</v>
      </c>
      <c r="AK1007">
        <f t="shared" si="391"/>
        <v>4.7372521859579253</v>
      </c>
      <c r="AL1007">
        <f t="shared" si="392"/>
        <v>3.3728681499437276</v>
      </c>
      <c r="AM1007">
        <f t="shared" si="393"/>
        <v>2.810146307678989</v>
      </c>
    </row>
    <row r="1008" spans="1:39" x14ac:dyDescent="0.3">
      <c r="A1008" t="s">
        <v>234</v>
      </c>
      <c r="B1008" t="e">
        <f>VLOOKUP($A1008,classification!$A$1:$D$339,2,FALSE)</f>
        <v>#N/A</v>
      </c>
      <c r="C1008" t="e">
        <f>VLOOKUP($A1008,classification!$A$1:$D$339,4,FALSE)</f>
        <v>#N/A</v>
      </c>
      <c r="D1008">
        <v>22920</v>
      </c>
      <c r="E1008">
        <v>4686</v>
      </c>
      <c r="F1008">
        <v>1196</v>
      </c>
      <c r="G1008">
        <v>1140</v>
      </c>
      <c r="H1008">
        <v>1283</v>
      </c>
      <c r="I1008">
        <v>1398</v>
      </c>
      <c r="J1008">
        <v>1337</v>
      </c>
      <c r="K1008">
        <v>1386</v>
      </c>
      <c r="L1008">
        <v>1621</v>
      </c>
      <c r="M1008">
        <v>1698</v>
      </c>
      <c r="N1008">
        <v>1700</v>
      </c>
      <c r="O1008">
        <v>1531</v>
      </c>
      <c r="P1008">
        <v>1375</v>
      </c>
      <c r="Q1008">
        <v>1259</v>
      </c>
      <c r="R1008">
        <v>947</v>
      </c>
      <c r="S1008">
        <v>607</v>
      </c>
      <c r="T1008">
        <v>498</v>
      </c>
      <c r="X1008">
        <f t="shared" si="378"/>
        <v>20.445026178010473</v>
      </c>
      <c r="Y1008">
        <f t="shared" si="379"/>
        <v>5.2181500872600353</v>
      </c>
      <c r="Z1008">
        <f t="shared" si="380"/>
        <v>4.9738219895287958</v>
      </c>
      <c r="AA1008">
        <f t="shared" si="381"/>
        <v>5.5977312390924956</v>
      </c>
      <c r="AB1008">
        <f t="shared" si="382"/>
        <v>6.0994764397905756</v>
      </c>
      <c r="AC1008">
        <f t="shared" si="383"/>
        <v>5.833333333333333</v>
      </c>
      <c r="AD1008">
        <f t="shared" si="384"/>
        <v>6.0471204188481673</v>
      </c>
      <c r="AE1008">
        <f t="shared" si="385"/>
        <v>7.0724258289703315</v>
      </c>
      <c r="AF1008">
        <f t="shared" si="386"/>
        <v>7.4083769633507854</v>
      </c>
      <c r="AG1008">
        <f t="shared" si="387"/>
        <v>7.4171029668411865</v>
      </c>
      <c r="AH1008">
        <f t="shared" si="388"/>
        <v>6.679755671902269</v>
      </c>
      <c r="AI1008">
        <f t="shared" si="389"/>
        <v>5.99912739965096</v>
      </c>
      <c r="AJ1008">
        <f t="shared" si="390"/>
        <v>5.4930191972076789</v>
      </c>
      <c r="AK1008">
        <f t="shared" si="391"/>
        <v>4.1317626527050608</v>
      </c>
      <c r="AL1008">
        <f t="shared" si="392"/>
        <v>2.6483420593368239</v>
      </c>
      <c r="AM1008">
        <f t="shared" si="393"/>
        <v>2.1727748691099475</v>
      </c>
    </row>
    <row r="1009" spans="1:39" x14ac:dyDescent="0.3">
      <c r="A1009" t="s">
        <v>235</v>
      </c>
      <c r="B1009" t="e">
        <f>VLOOKUP($A1009,classification!$A$1:$D$339,2,FALSE)</f>
        <v>#N/A</v>
      </c>
      <c r="C1009" t="e">
        <f>VLOOKUP($A1009,classification!$A$1:$D$339,4,FALSE)</f>
        <v>#N/A</v>
      </c>
      <c r="D1009">
        <v>112610</v>
      </c>
      <c r="E1009">
        <v>28744</v>
      </c>
      <c r="F1009">
        <v>5553</v>
      </c>
      <c r="G1009">
        <v>5870</v>
      </c>
      <c r="H1009">
        <v>5628</v>
      </c>
      <c r="I1009">
        <v>5628</v>
      </c>
      <c r="J1009">
        <v>5703</v>
      </c>
      <c r="K1009">
        <v>5725</v>
      </c>
      <c r="L1009">
        <v>7372</v>
      </c>
      <c r="M1009">
        <v>8492</v>
      </c>
      <c r="N1009">
        <v>8994</v>
      </c>
      <c r="O1009">
        <v>8414</v>
      </c>
      <c r="P1009">
        <v>7894</v>
      </c>
      <c r="Q1009">
        <v>7671</v>
      </c>
      <c r="R1009">
        <v>5557</v>
      </c>
      <c r="S1009">
        <v>4006</v>
      </c>
      <c r="T1009">
        <v>3616</v>
      </c>
      <c r="X1009">
        <f t="shared" si="378"/>
        <v>25.525264186129117</v>
      </c>
      <c r="Y1009">
        <f t="shared" si="379"/>
        <v>4.9311784033389578</v>
      </c>
      <c r="Z1009">
        <f t="shared" si="380"/>
        <v>5.2126809341976736</v>
      </c>
      <c r="AA1009">
        <f t="shared" si="381"/>
        <v>4.9977799484948049</v>
      </c>
      <c r="AB1009">
        <f t="shared" si="382"/>
        <v>4.9977799484948049</v>
      </c>
      <c r="AC1009">
        <f t="shared" si="383"/>
        <v>5.0643814936506528</v>
      </c>
      <c r="AD1009">
        <f t="shared" si="384"/>
        <v>5.083917946896368</v>
      </c>
      <c r="AE1009">
        <f t="shared" si="385"/>
        <v>6.5464878785187812</v>
      </c>
      <c r="AF1009">
        <f t="shared" si="386"/>
        <v>7.5410709528461064</v>
      </c>
      <c r="AG1009">
        <f t="shared" si="387"/>
        <v>7.986857295089246</v>
      </c>
      <c r="AH1009">
        <f t="shared" si="388"/>
        <v>7.4718053458840243</v>
      </c>
      <c r="AI1009">
        <f t="shared" si="389"/>
        <v>7.0100346328034808</v>
      </c>
      <c r="AJ1009">
        <f t="shared" si="390"/>
        <v>6.812006038540094</v>
      </c>
      <c r="AK1009">
        <f t="shared" si="391"/>
        <v>4.9347304857472691</v>
      </c>
      <c r="AL1009">
        <f t="shared" si="392"/>
        <v>3.5574105319243405</v>
      </c>
      <c r="AM1009">
        <f t="shared" si="393"/>
        <v>3.2110824971139329</v>
      </c>
    </row>
    <row r="1010" spans="1:39" x14ac:dyDescent="0.3">
      <c r="A1010" t="s">
        <v>236</v>
      </c>
      <c r="B1010" t="e">
        <f>VLOOKUP($A1010,classification!$A$1:$D$339,2,FALSE)</f>
        <v>#N/A</v>
      </c>
      <c r="C1010" t="e">
        <f>VLOOKUP($A1010,classification!$A$1:$D$339,4,FALSE)</f>
        <v>#N/A</v>
      </c>
      <c r="D1010">
        <v>320530</v>
      </c>
      <c r="E1010">
        <v>62706</v>
      </c>
      <c r="F1010">
        <v>16628</v>
      </c>
      <c r="G1010">
        <v>17561</v>
      </c>
      <c r="H1010">
        <v>18827</v>
      </c>
      <c r="I1010">
        <v>18620</v>
      </c>
      <c r="J1010">
        <v>20427</v>
      </c>
      <c r="K1010">
        <v>19111</v>
      </c>
      <c r="L1010">
        <v>22694</v>
      </c>
      <c r="M1010">
        <v>24813</v>
      </c>
      <c r="N1010">
        <v>24987</v>
      </c>
      <c r="O1010">
        <v>21896</v>
      </c>
      <c r="P1010">
        <v>18572</v>
      </c>
      <c r="Q1010">
        <v>16527</v>
      </c>
      <c r="R1010">
        <v>11855</v>
      </c>
      <c r="S1010">
        <v>8455</v>
      </c>
      <c r="T1010">
        <v>7297</v>
      </c>
      <c r="X1010">
        <f t="shared" si="378"/>
        <v>19.56322341122516</v>
      </c>
      <c r="Y1010">
        <f t="shared" si="379"/>
        <v>5.1876579415343338</v>
      </c>
      <c r="Z1010">
        <f t="shared" si="380"/>
        <v>5.4787383396249965</v>
      </c>
      <c r="AA1010">
        <f t="shared" si="381"/>
        <v>5.8737091691885315</v>
      </c>
      <c r="AB1010">
        <f t="shared" si="382"/>
        <v>5.809128630705394</v>
      </c>
      <c r="AC1010">
        <f t="shared" si="383"/>
        <v>6.3728824135026363</v>
      </c>
      <c r="AD1010">
        <f t="shared" si="384"/>
        <v>5.9623124200542854</v>
      </c>
      <c r="AE1010">
        <f t="shared" si="385"/>
        <v>7.0801485040401833</v>
      </c>
      <c r="AF1010">
        <f t="shared" si="386"/>
        <v>7.7412410694786757</v>
      </c>
      <c r="AG1010">
        <f t="shared" si="387"/>
        <v>7.7955261597978351</v>
      </c>
      <c r="AH1010">
        <f t="shared" si="388"/>
        <v>6.8311858484385235</v>
      </c>
      <c r="AI1010">
        <f t="shared" si="389"/>
        <v>5.7941534333759712</v>
      </c>
      <c r="AJ1010">
        <f t="shared" si="390"/>
        <v>5.1561476304870055</v>
      </c>
      <c r="AK1010">
        <f t="shared" si="391"/>
        <v>3.6985617570898199</v>
      </c>
      <c r="AL1010">
        <f t="shared" si="392"/>
        <v>2.6378186129223473</v>
      </c>
      <c r="AM1010">
        <f t="shared" si="393"/>
        <v>2.2765419773500142</v>
      </c>
    </row>
    <row r="1011" spans="1:39" x14ac:dyDescent="0.3">
      <c r="A1011" t="s">
        <v>237</v>
      </c>
      <c r="B1011" t="e">
        <f>VLOOKUP($A1011,classification!$A$1:$D$339,2,FALSE)</f>
        <v>#N/A</v>
      </c>
      <c r="C1011" t="e">
        <f>VLOOKUP($A1011,classification!$A$1:$D$339,4,FALSE)</f>
        <v>#N/A</v>
      </c>
      <c r="D1011">
        <v>94210</v>
      </c>
      <c r="E1011">
        <v>18264</v>
      </c>
      <c r="F1011">
        <v>5795</v>
      </c>
      <c r="G1011">
        <v>7634</v>
      </c>
      <c r="H1011">
        <v>6299</v>
      </c>
      <c r="I1011">
        <v>5493</v>
      </c>
      <c r="J1011">
        <v>5092</v>
      </c>
      <c r="K1011">
        <v>5320</v>
      </c>
      <c r="L1011">
        <v>6326</v>
      </c>
      <c r="M1011">
        <v>7178</v>
      </c>
      <c r="N1011">
        <v>6838</v>
      </c>
      <c r="O1011">
        <v>5670</v>
      </c>
      <c r="P1011">
        <v>5048</v>
      </c>
      <c r="Q1011">
        <v>4844</v>
      </c>
      <c r="R1011">
        <v>3577</v>
      </c>
      <c r="S1011">
        <v>2639</v>
      </c>
      <c r="T1011">
        <v>2156</v>
      </c>
      <c r="X1011">
        <f t="shared" si="378"/>
        <v>19.386477019424689</v>
      </c>
      <c r="Y1011">
        <f t="shared" si="379"/>
        <v>6.1511516824116335</v>
      </c>
      <c r="Z1011">
        <f t="shared" si="380"/>
        <v>8.103173760747266</v>
      </c>
      <c r="AA1011">
        <f t="shared" si="381"/>
        <v>6.6861267381382019</v>
      </c>
      <c r="AB1011">
        <f t="shared" si="382"/>
        <v>5.8305912323532532</v>
      </c>
      <c r="AC1011">
        <f t="shared" si="383"/>
        <v>5.4049463963485831</v>
      </c>
      <c r="AD1011">
        <f t="shared" si="384"/>
        <v>5.6469589215582214</v>
      </c>
      <c r="AE1011">
        <f t="shared" si="385"/>
        <v>6.7147861161235536</v>
      </c>
      <c r="AF1011">
        <f t="shared" si="386"/>
        <v>7.6191487103279902</v>
      </c>
      <c r="AG1011">
        <f t="shared" si="387"/>
        <v>7.2582528394013375</v>
      </c>
      <c r="AH1011">
        <f t="shared" si="388"/>
        <v>6.0184693769238935</v>
      </c>
      <c r="AI1011">
        <f t="shared" si="389"/>
        <v>5.3582422248168982</v>
      </c>
      <c r="AJ1011">
        <f t="shared" si="390"/>
        <v>5.1417047022609061</v>
      </c>
      <c r="AK1011">
        <f t="shared" si="391"/>
        <v>3.7968368538371724</v>
      </c>
      <c r="AL1011">
        <f t="shared" si="392"/>
        <v>2.8011888334571702</v>
      </c>
      <c r="AM1011">
        <f t="shared" si="393"/>
        <v>2.2885044050525423</v>
      </c>
    </row>
    <row r="1012" spans="1:39" x14ac:dyDescent="0.3">
      <c r="A1012" t="s">
        <v>238</v>
      </c>
      <c r="B1012" t="e">
        <f>VLOOKUP($A1012,classification!$A$1:$D$339,2,FALSE)</f>
        <v>#N/A</v>
      </c>
      <c r="C1012" t="e">
        <f>VLOOKUP($A1012,classification!$A$1:$D$339,4,FALSE)</f>
        <v>#N/A</v>
      </c>
      <c r="D1012">
        <v>88930</v>
      </c>
      <c r="E1012">
        <v>16731</v>
      </c>
      <c r="F1012">
        <v>4579</v>
      </c>
      <c r="G1012">
        <v>5067</v>
      </c>
      <c r="H1012">
        <v>5855</v>
      </c>
      <c r="I1012">
        <v>5688</v>
      </c>
      <c r="J1012">
        <v>5390</v>
      </c>
      <c r="K1012">
        <v>4832</v>
      </c>
      <c r="L1012">
        <v>5749</v>
      </c>
      <c r="M1012">
        <v>7032</v>
      </c>
      <c r="N1012">
        <v>7015</v>
      </c>
      <c r="O1012">
        <v>6279</v>
      </c>
      <c r="P1012">
        <v>5065</v>
      </c>
      <c r="Q1012">
        <v>4509</v>
      </c>
      <c r="R1012">
        <v>3047</v>
      </c>
      <c r="S1012">
        <v>2214</v>
      </c>
      <c r="T1012">
        <v>1896</v>
      </c>
      <c r="X1012">
        <f t="shared" si="378"/>
        <v>18.813673675924885</v>
      </c>
      <c r="Y1012">
        <f t="shared" si="379"/>
        <v>5.1489935904644106</v>
      </c>
      <c r="Z1012">
        <f t="shared" si="380"/>
        <v>5.6977397953446527</v>
      </c>
      <c r="AA1012">
        <f t="shared" si="381"/>
        <v>6.5838299786348813</v>
      </c>
      <c r="AB1012">
        <f t="shared" si="382"/>
        <v>6.3960418306533224</v>
      </c>
      <c r="AC1012">
        <f t="shared" si="383"/>
        <v>6.0609468120994041</v>
      </c>
      <c r="AD1012">
        <f t="shared" si="384"/>
        <v>5.4334870122568315</v>
      </c>
      <c r="AE1012">
        <f t="shared" si="385"/>
        <v>6.4646351062633531</v>
      </c>
      <c r="AF1012">
        <f t="shared" si="386"/>
        <v>7.9073428539300572</v>
      </c>
      <c r="AG1012">
        <f t="shared" si="387"/>
        <v>7.8882266951534916</v>
      </c>
      <c r="AH1012">
        <f t="shared" si="388"/>
        <v>7.0606094681209939</v>
      </c>
      <c r="AI1012">
        <f t="shared" si="389"/>
        <v>5.6954908354885863</v>
      </c>
      <c r="AJ1012">
        <f t="shared" si="390"/>
        <v>5.0702799955020801</v>
      </c>
      <c r="AK1012">
        <f t="shared" si="391"/>
        <v>3.4262903407174181</v>
      </c>
      <c r="AL1012">
        <f t="shared" si="392"/>
        <v>2.4895985606656921</v>
      </c>
      <c r="AM1012">
        <f t="shared" si="393"/>
        <v>2.1320139435511076</v>
      </c>
    </row>
    <row r="1013" spans="1:39" x14ac:dyDescent="0.3">
      <c r="A1013" t="s">
        <v>239</v>
      </c>
      <c r="B1013" t="e">
        <f>VLOOKUP($A1013,classification!$A$1:$D$339,2,FALSE)</f>
        <v>#N/A</v>
      </c>
      <c r="C1013" t="e">
        <f>VLOOKUP($A1013,classification!$A$1:$D$339,4,FALSE)</f>
        <v>#N/A</v>
      </c>
      <c r="D1013">
        <v>183100</v>
      </c>
      <c r="E1013">
        <v>30485</v>
      </c>
      <c r="F1013">
        <v>10191</v>
      </c>
      <c r="G1013">
        <v>10167</v>
      </c>
      <c r="H1013">
        <v>11041</v>
      </c>
      <c r="I1013">
        <v>12010</v>
      </c>
      <c r="J1013">
        <v>12480</v>
      </c>
      <c r="K1013">
        <v>11676</v>
      </c>
      <c r="L1013">
        <v>13592</v>
      </c>
      <c r="M1013">
        <v>14404</v>
      </c>
      <c r="N1013">
        <v>13095</v>
      </c>
      <c r="O1013">
        <v>10644</v>
      </c>
      <c r="P1013">
        <v>9113</v>
      </c>
      <c r="Q1013">
        <v>8578</v>
      </c>
      <c r="R1013">
        <v>5788</v>
      </c>
      <c r="S1013">
        <v>3928</v>
      </c>
      <c r="T1013">
        <v>3078</v>
      </c>
      <c r="X1013">
        <f t="shared" si="378"/>
        <v>16.649371927908248</v>
      </c>
      <c r="Y1013">
        <f t="shared" si="379"/>
        <v>5.5658110322228289</v>
      </c>
      <c r="Z1013">
        <f t="shared" si="380"/>
        <v>5.5527034407427633</v>
      </c>
      <c r="AA1013">
        <f t="shared" si="381"/>
        <v>6.0300382304751503</v>
      </c>
      <c r="AB1013">
        <f t="shared" si="382"/>
        <v>6.5592572364827966</v>
      </c>
      <c r="AC1013">
        <f t="shared" si="383"/>
        <v>6.8159475696340799</v>
      </c>
      <c r="AD1013">
        <f t="shared" si="384"/>
        <v>6.3768432550518845</v>
      </c>
      <c r="AE1013">
        <f t="shared" si="385"/>
        <v>7.4232659748771166</v>
      </c>
      <c r="AF1013">
        <f t="shared" si="386"/>
        <v>7.8667394866193341</v>
      </c>
      <c r="AG1013">
        <f t="shared" si="387"/>
        <v>7.1518296013107587</v>
      </c>
      <c r="AH1013">
        <f t="shared" si="388"/>
        <v>5.8132168214090658</v>
      </c>
      <c r="AI1013">
        <f t="shared" si="389"/>
        <v>4.977061714909885</v>
      </c>
      <c r="AJ1013">
        <f t="shared" si="390"/>
        <v>4.6848716548334242</v>
      </c>
      <c r="AK1013">
        <f t="shared" si="391"/>
        <v>3.1611141452758056</v>
      </c>
      <c r="AL1013">
        <f t="shared" si="392"/>
        <v>2.1452758055707264</v>
      </c>
      <c r="AM1013">
        <f t="shared" si="393"/>
        <v>1.6810486073184052</v>
      </c>
    </row>
    <row r="1014" spans="1:39" x14ac:dyDescent="0.3">
      <c r="A1014" t="s">
        <v>240</v>
      </c>
      <c r="B1014" t="e">
        <f>VLOOKUP($A1014,classification!$A$1:$D$339,2,FALSE)</f>
        <v>#N/A</v>
      </c>
      <c r="C1014" t="e">
        <f>VLOOKUP($A1014,classification!$A$1:$D$339,4,FALSE)</f>
        <v>#N/A</v>
      </c>
      <c r="D1014">
        <v>143504</v>
      </c>
      <c r="E1014">
        <v>24123</v>
      </c>
      <c r="F1014">
        <v>8597</v>
      </c>
      <c r="G1014">
        <v>8366</v>
      </c>
      <c r="H1014">
        <v>8816</v>
      </c>
      <c r="I1014">
        <v>9306</v>
      </c>
      <c r="J1014">
        <v>9538</v>
      </c>
      <c r="K1014">
        <v>9186</v>
      </c>
      <c r="L1014">
        <v>9804</v>
      </c>
      <c r="M1014">
        <v>10144</v>
      </c>
      <c r="N1014">
        <v>9517</v>
      </c>
      <c r="O1014">
        <v>7968</v>
      </c>
      <c r="P1014">
        <v>6854</v>
      </c>
      <c r="Q1014">
        <v>6223</v>
      </c>
      <c r="R1014">
        <v>4778</v>
      </c>
      <c r="S1014">
        <v>3342</v>
      </c>
      <c r="T1014">
        <v>2926</v>
      </c>
      <c r="X1014">
        <f t="shared" si="378"/>
        <v>16.809984390679006</v>
      </c>
      <c r="Y1014">
        <f t="shared" si="379"/>
        <v>5.9907737763407294</v>
      </c>
      <c r="Z1014">
        <f t="shared" si="380"/>
        <v>5.8298026535845695</v>
      </c>
      <c r="AA1014">
        <f t="shared" si="381"/>
        <v>6.1433827628498161</v>
      </c>
      <c r="AB1014">
        <f t="shared" si="382"/>
        <v>6.4848366596053069</v>
      </c>
      <c r="AC1014">
        <f t="shared" si="383"/>
        <v>6.6465046270487234</v>
      </c>
      <c r="AD1014">
        <f t="shared" si="384"/>
        <v>6.4012152971345744</v>
      </c>
      <c r="AE1014">
        <f t="shared" si="385"/>
        <v>6.831865313858847</v>
      </c>
      <c r="AF1014">
        <f t="shared" si="386"/>
        <v>7.0687925075259228</v>
      </c>
      <c r="AG1014">
        <f t="shared" si="387"/>
        <v>6.6318708886163451</v>
      </c>
      <c r="AH1014">
        <f t="shared" si="388"/>
        <v>5.5524584680566393</v>
      </c>
      <c r="AI1014">
        <f t="shared" si="389"/>
        <v>4.7761734864533389</v>
      </c>
      <c r="AJ1014">
        <f t="shared" si="390"/>
        <v>4.3364644887947374</v>
      </c>
      <c r="AK1014">
        <f t="shared" si="391"/>
        <v>3.3295239157096668</v>
      </c>
      <c r="AL1014">
        <f t="shared" si="392"/>
        <v>2.3288549448099007</v>
      </c>
      <c r="AM1014">
        <f t="shared" si="393"/>
        <v>2.0389675549113613</v>
      </c>
    </row>
    <row r="1015" spans="1:39" x14ac:dyDescent="0.3">
      <c r="A1015" t="s">
        <v>241</v>
      </c>
      <c r="B1015" t="e">
        <f>VLOOKUP($A1015,classification!$A$1:$D$339,2,FALSE)</f>
        <v>#N/A</v>
      </c>
      <c r="C1015" t="e">
        <f>VLOOKUP($A1015,classification!$A$1:$D$339,4,FALSE)</f>
        <v>#N/A</v>
      </c>
      <c r="D1015">
        <v>216205</v>
      </c>
      <c r="E1015">
        <v>33530</v>
      </c>
      <c r="F1015">
        <v>12553</v>
      </c>
      <c r="G1015">
        <v>11635</v>
      </c>
      <c r="H1015">
        <v>14169</v>
      </c>
      <c r="I1015">
        <v>14873</v>
      </c>
      <c r="J1015">
        <v>14854</v>
      </c>
      <c r="K1015">
        <v>13866</v>
      </c>
      <c r="L1015">
        <v>14561</v>
      </c>
      <c r="M1015">
        <v>14835</v>
      </c>
      <c r="N1015">
        <v>13839</v>
      </c>
      <c r="O1015">
        <v>11441</v>
      </c>
      <c r="P1015">
        <v>9568</v>
      </c>
      <c r="Q1015">
        <v>8816</v>
      </c>
      <c r="R1015">
        <v>6688</v>
      </c>
      <c r="S1015">
        <v>4606</v>
      </c>
      <c r="T1015">
        <v>3852</v>
      </c>
      <c r="X1015">
        <f t="shared" si="378"/>
        <v>15.5084294997803</v>
      </c>
      <c r="Y1015">
        <f t="shared" si="379"/>
        <v>5.8060636895538957</v>
      </c>
      <c r="Z1015">
        <f t="shared" si="380"/>
        <v>5.3814666635831729</v>
      </c>
      <c r="AA1015">
        <f t="shared" si="381"/>
        <v>6.5535024629402647</v>
      </c>
      <c r="AB1015">
        <f t="shared" si="382"/>
        <v>6.8791193543165052</v>
      </c>
      <c r="AC1015">
        <f t="shared" si="383"/>
        <v>6.8703313984412944</v>
      </c>
      <c r="AD1015">
        <f t="shared" si="384"/>
        <v>6.4133576929303207</v>
      </c>
      <c r="AE1015">
        <f t="shared" si="385"/>
        <v>6.7348118683656715</v>
      </c>
      <c r="AF1015">
        <f t="shared" si="386"/>
        <v>6.8615434425660835</v>
      </c>
      <c r="AG1015">
        <f t="shared" si="387"/>
        <v>6.4008695451076525</v>
      </c>
      <c r="AH1015">
        <f t="shared" si="388"/>
        <v>5.2917370088573348</v>
      </c>
      <c r="AI1015">
        <f t="shared" si="389"/>
        <v>4.4254295691588998</v>
      </c>
      <c r="AJ1015">
        <f t="shared" si="390"/>
        <v>4.0776115260979164</v>
      </c>
      <c r="AK1015">
        <f t="shared" si="391"/>
        <v>3.0933604680742812</v>
      </c>
      <c r="AL1015">
        <f t="shared" si="392"/>
        <v>2.1303855137485259</v>
      </c>
      <c r="AM1015">
        <f t="shared" si="393"/>
        <v>1.7816424227006775</v>
      </c>
    </row>
    <row r="1016" spans="1:39" x14ac:dyDescent="0.3">
      <c r="A1016" t="s">
        <v>242</v>
      </c>
      <c r="B1016" t="e">
        <f>VLOOKUP($A1016,classification!$A$1:$D$339,2,FALSE)</f>
        <v>#N/A</v>
      </c>
      <c r="C1016" t="e">
        <f>VLOOKUP($A1016,classification!$A$1:$D$339,4,FALSE)</f>
        <v>#N/A</v>
      </c>
      <c r="D1016">
        <v>343542</v>
      </c>
      <c r="E1016">
        <v>50825</v>
      </c>
      <c r="F1016">
        <v>20529</v>
      </c>
      <c r="G1016">
        <v>28825</v>
      </c>
      <c r="H1016">
        <v>26773</v>
      </c>
      <c r="I1016">
        <v>26393</v>
      </c>
      <c r="J1016">
        <v>23860</v>
      </c>
      <c r="K1016">
        <v>20467</v>
      </c>
      <c r="L1016">
        <v>20309</v>
      </c>
      <c r="M1016">
        <v>21639</v>
      </c>
      <c r="N1016">
        <v>21367</v>
      </c>
      <c r="O1016">
        <v>17914</v>
      </c>
      <c r="P1016">
        <v>13902</v>
      </c>
      <c r="Q1016">
        <v>12196</v>
      </c>
      <c r="R1016">
        <v>9808</v>
      </c>
      <c r="S1016">
        <v>7497</v>
      </c>
      <c r="T1016">
        <v>7422</v>
      </c>
      <c r="X1016">
        <f t="shared" si="378"/>
        <v>14.794406506336925</v>
      </c>
      <c r="Y1016">
        <f t="shared" si="379"/>
        <v>5.9756885620972104</v>
      </c>
      <c r="Z1016">
        <f t="shared" si="380"/>
        <v>8.3905315798359439</v>
      </c>
      <c r="AA1016">
        <f t="shared" si="381"/>
        <v>7.7932247003277624</v>
      </c>
      <c r="AB1016">
        <f t="shared" si="382"/>
        <v>7.6826123152336541</v>
      </c>
      <c r="AC1016">
        <f t="shared" si="383"/>
        <v>6.9452934430142461</v>
      </c>
      <c r="AD1016">
        <f t="shared" si="384"/>
        <v>5.9576412782134351</v>
      </c>
      <c r="AE1016">
        <f t="shared" si="385"/>
        <v>5.9116498128322013</v>
      </c>
      <c r="AF1016">
        <f t="shared" si="386"/>
        <v>6.2987931606615781</v>
      </c>
      <c r="AG1016">
        <f t="shared" si="387"/>
        <v>6.2196179797521118</v>
      </c>
      <c r="AH1016">
        <f t="shared" si="388"/>
        <v>5.2145007015153899</v>
      </c>
      <c r="AI1016">
        <f t="shared" si="389"/>
        <v>4.0466667831007559</v>
      </c>
      <c r="AJ1016">
        <f t="shared" si="390"/>
        <v>3.5500753910729985</v>
      </c>
      <c r="AK1016">
        <f t="shared" si="391"/>
        <v>2.8549638763237102</v>
      </c>
      <c r="AL1016">
        <f t="shared" si="392"/>
        <v>2.1822659238171753</v>
      </c>
      <c r="AM1016">
        <f t="shared" si="393"/>
        <v>2.1604345320222853</v>
      </c>
    </row>
    <row r="1017" spans="1:39" x14ac:dyDescent="0.3">
      <c r="A1017" t="s">
        <v>243</v>
      </c>
      <c r="B1017" t="e">
        <f>VLOOKUP($A1017,classification!$A$1:$D$339,2,FALSE)</f>
        <v>#N/A</v>
      </c>
      <c r="C1017" t="e">
        <f>VLOOKUP($A1017,classification!$A$1:$D$339,4,FALSE)</f>
        <v>#N/A</v>
      </c>
      <c r="D1017">
        <v>144838</v>
      </c>
      <c r="E1017">
        <v>26654</v>
      </c>
      <c r="F1017">
        <v>8760</v>
      </c>
      <c r="G1017">
        <v>9190</v>
      </c>
      <c r="H1017">
        <v>8303</v>
      </c>
      <c r="I1017">
        <v>8587</v>
      </c>
      <c r="J1017">
        <v>8678</v>
      </c>
      <c r="K1017">
        <v>8497</v>
      </c>
      <c r="L1017">
        <v>10083</v>
      </c>
      <c r="M1017">
        <v>10822</v>
      </c>
      <c r="N1017">
        <v>9964</v>
      </c>
      <c r="O1017">
        <v>8629</v>
      </c>
      <c r="P1017">
        <v>7591</v>
      </c>
      <c r="Q1017">
        <v>6937</v>
      </c>
      <c r="R1017">
        <v>5409</v>
      </c>
      <c r="S1017">
        <v>3532</v>
      </c>
      <c r="T1017">
        <v>3185</v>
      </c>
      <c r="X1017">
        <f t="shared" si="378"/>
        <v>18.402629144285338</v>
      </c>
      <c r="Y1017">
        <f t="shared" si="379"/>
        <v>6.0481365387536421</v>
      </c>
      <c r="Z1017">
        <f t="shared" si="380"/>
        <v>6.3450199533271654</v>
      </c>
      <c r="AA1017">
        <f t="shared" si="381"/>
        <v>5.7326116074510836</v>
      </c>
      <c r="AB1017">
        <f t="shared" si="382"/>
        <v>5.9286927463787125</v>
      </c>
      <c r="AC1017">
        <f t="shared" si="383"/>
        <v>5.9915215620210169</v>
      </c>
      <c r="AD1017">
        <f t="shared" si="384"/>
        <v>5.8665543572819292</v>
      </c>
      <c r="AE1017">
        <f t="shared" si="385"/>
        <v>6.9615708584763665</v>
      </c>
      <c r="AF1017">
        <f t="shared" si="386"/>
        <v>7.4717960756155151</v>
      </c>
      <c r="AG1017">
        <f t="shared" si="387"/>
        <v>6.8794100995595082</v>
      </c>
      <c r="AH1017">
        <f t="shared" si="388"/>
        <v>5.9576906612905454</v>
      </c>
      <c r="AI1017">
        <f t="shared" si="389"/>
        <v>5.2410279070409702</v>
      </c>
      <c r="AJ1017">
        <f t="shared" si="390"/>
        <v>4.789488946271006</v>
      </c>
      <c r="AK1017">
        <f t="shared" si="391"/>
        <v>3.7345171847167178</v>
      </c>
      <c r="AL1017">
        <f t="shared" si="392"/>
        <v>2.4385865587760116</v>
      </c>
      <c r="AM1017">
        <f t="shared" si="393"/>
        <v>2.1990085474806333</v>
      </c>
    </row>
    <row r="1018" spans="1:39" x14ac:dyDescent="0.3">
      <c r="A1018" t="s">
        <v>244</v>
      </c>
      <c r="B1018" t="e">
        <f>VLOOKUP($A1018,classification!$A$1:$D$339,2,FALSE)</f>
        <v>#N/A</v>
      </c>
      <c r="C1018" t="e">
        <f>VLOOKUP($A1018,classification!$A$1:$D$339,4,FALSE)</f>
        <v>#N/A</v>
      </c>
      <c r="D1018">
        <v>151284</v>
      </c>
      <c r="E1018">
        <v>22914</v>
      </c>
      <c r="F1018">
        <v>9684</v>
      </c>
      <c r="G1018">
        <v>9761</v>
      </c>
      <c r="H1018">
        <v>9544</v>
      </c>
      <c r="I1018">
        <v>10110</v>
      </c>
      <c r="J1018">
        <v>9446</v>
      </c>
      <c r="K1018">
        <v>9223</v>
      </c>
      <c r="L1018">
        <v>10498</v>
      </c>
      <c r="M1018">
        <v>11090</v>
      </c>
      <c r="N1018">
        <v>9968</v>
      </c>
      <c r="O1018">
        <v>8100</v>
      </c>
      <c r="P1018">
        <v>7108</v>
      </c>
      <c r="Q1018">
        <v>6180</v>
      </c>
      <c r="R1018">
        <v>4356</v>
      </c>
      <c r="S1018">
        <v>2960</v>
      </c>
      <c r="T1018">
        <v>2310</v>
      </c>
      <c r="X1018">
        <f t="shared" si="378"/>
        <v>15.146347267391132</v>
      </c>
      <c r="Y1018">
        <f t="shared" si="379"/>
        <v>6.4012056793844687</v>
      </c>
      <c r="Z1018">
        <f t="shared" si="380"/>
        <v>6.4521033288384757</v>
      </c>
      <c r="AA1018">
        <f t="shared" si="381"/>
        <v>6.3086644985590015</v>
      </c>
      <c r="AB1018">
        <f t="shared" si="382"/>
        <v>6.6827952724676765</v>
      </c>
      <c r="AC1018">
        <f t="shared" si="383"/>
        <v>6.2438856719811744</v>
      </c>
      <c r="AD1018">
        <f t="shared" si="384"/>
        <v>6.0964807910948942</v>
      </c>
      <c r="AE1018">
        <f t="shared" si="385"/>
        <v>6.9392665450411144</v>
      </c>
      <c r="AF1018">
        <f t="shared" si="386"/>
        <v>7.3305835382459481</v>
      </c>
      <c r="AG1018">
        <f t="shared" si="387"/>
        <v>6.5889320747732745</v>
      </c>
      <c r="AH1018">
        <f t="shared" si="388"/>
        <v>5.3541683191877532</v>
      </c>
      <c r="AI1018">
        <f t="shared" si="389"/>
        <v>4.6984479521958704</v>
      </c>
      <c r="AJ1018">
        <f t="shared" si="390"/>
        <v>4.0850321250099153</v>
      </c>
      <c r="AK1018">
        <f t="shared" si="391"/>
        <v>2.8793527405409693</v>
      </c>
      <c r="AL1018">
        <f t="shared" si="392"/>
        <v>1.9565849660241665</v>
      </c>
      <c r="AM1018">
        <f t="shared" si="393"/>
        <v>1.526929483620211</v>
      </c>
    </row>
    <row r="1019" spans="1:39" x14ac:dyDescent="0.3">
      <c r="A1019" t="s">
        <v>245</v>
      </c>
      <c r="B1019" t="e">
        <f>VLOOKUP($A1019,classification!$A$1:$D$339,2,FALSE)</f>
        <v>#N/A</v>
      </c>
      <c r="C1019" t="e">
        <f>VLOOKUP($A1019,classification!$A$1:$D$339,4,FALSE)</f>
        <v>#N/A</v>
      </c>
      <c r="D1019">
        <v>117397</v>
      </c>
      <c r="E1019">
        <v>20050</v>
      </c>
      <c r="F1019">
        <v>7251</v>
      </c>
      <c r="G1019">
        <v>6026</v>
      </c>
      <c r="H1019">
        <v>6850</v>
      </c>
      <c r="I1019">
        <v>7444</v>
      </c>
      <c r="J1019">
        <v>7639</v>
      </c>
      <c r="K1019">
        <v>7352</v>
      </c>
      <c r="L1019">
        <v>8039</v>
      </c>
      <c r="M1019">
        <v>8002</v>
      </c>
      <c r="N1019">
        <v>7779</v>
      </c>
      <c r="O1019">
        <v>7020</v>
      </c>
      <c r="P1019">
        <v>6086</v>
      </c>
      <c r="Q1019">
        <v>5196</v>
      </c>
      <c r="R1019">
        <v>3732</v>
      </c>
      <c r="S1019">
        <v>2592</v>
      </c>
      <c r="T1019">
        <v>2444</v>
      </c>
      <c r="X1019">
        <f t="shared" si="378"/>
        <v>17.07880099150745</v>
      </c>
      <c r="Y1019">
        <f t="shared" si="379"/>
        <v>6.1764781042104993</v>
      </c>
      <c r="Z1019">
        <f t="shared" si="380"/>
        <v>5.1330102132081743</v>
      </c>
      <c r="AA1019">
        <f t="shared" si="381"/>
        <v>5.8349020843803503</v>
      </c>
      <c r="AB1019">
        <f t="shared" si="382"/>
        <v>6.34087753520107</v>
      </c>
      <c r="AC1019">
        <f t="shared" si="383"/>
        <v>6.506980587238175</v>
      </c>
      <c r="AD1019">
        <f t="shared" si="384"/>
        <v>6.2625109670604875</v>
      </c>
      <c r="AE1019">
        <f t="shared" si="385"/>
        <v>6.8477047965450568</v>
      </c>
      <c r="AF1019">
        <f t="shared" si="386"/>
        <v>6.8161878071841704</v>
      </c>
      <c r="AG1019">
        <f t="shared" si="387"/>
        <v>6.6262340604955829</v>
      </c>
      <c r="AH1019">
        <f t="shared" si="388"/>
        <v>5.979709873335775</v>
      </c>
      <c r="AI1019">
        <f t="shared" si="389"/>
        <v>5.1841188446042059</v>
      </c>
      <c r="AJ1019">
        <f t="shared" si="390"/>
        <v>4.4260074788963939</v>
      </c>
      <c r="AK1019">
        <f t="shared" si="391"/>
        <v>3.1789568728332069</v>
      </c>
      <c r="AL1019">
        <f t="shared" si="392"/>
        <v>2.2078928763085939</v>
      </c>
      <c r="AM1019">
        <f t="shared" si="393"/>
        <v>2.0818249188650477</v>
      </c>
    </row>
    <row r="1020" spans="1:39" x14ac:dyDescent="0.3">
      <c r="A1020" t="s">
        <v>246</v>
      </c>
      <c r="B1020" t="e">
        <f>VLOOKUP($A1020,classification!$A$1:$D$339,2,FALSE)</f>
        <v>#N/A</v>
      </c>
      <c r="C1020" t="e">
        <f>VLOOKUP($A1020,classification!$A$1:$D$339,4,FALSE)</f>
        <v>#N/A</v>
      </c>
      <c r="D1020">
        <v>146002</v>
      </c>
      <c r="E1020">
        <v>25439</v>
      </c>
      <c r="F1020">
        <v>7989</v>
      </c>
      <c r="G1020">
        <v>7648</v>
      </c>
      <c r="H1020">
        <v>9084</v>
      </c>
      <c r="I1020">
        <v>9833</v>
      </c>
      <c r="J1020">
        <v>9906</v>
      </c>
      <c r="K1020">
        <v>9204</v>
      </c>
      <c r="L1020">
        <v>9693</v>
      </c>
      <c r="M1020">
        <v>10830</v>
      </c>
      <c r="N1020">
        <v>10200</v>
      </c>
      <c r="O1020">
        <v>8252</v>
      </c>
      <c r="P1020">
        <v>6850</v>
      </c>
      <c r="Q1020">
        <v>6365</v>
      </c>
      <c r="R1020">
        <v>5342</v>
      </c>
      <c r="S1020">
        <v>3674</v>
      </c>
      <c r="T1020">
        <v>3208</v>
      </c>
      <c r="X1020">
        <f t="shared" si="378"/>
        <v>17.423733921453131</v>
      </c>
      <c r="Y1020">
        <f t="shared" si="379"/>
        <v>5.4718428514677884</v>
      </c>
      <c r="Z1020">
        <f t="shared" si="380"/>
        <v>5.2382844070629169</v>
      </c>
      <c r="AA1020">
        <f t="shared" si="381"/>
        <v>6.2218325776359231</v>
      </c>
      <c r="AB1020">
        <f t="shared" si="382"/>
        <v>6.7348392487774138</v>
      </c>
      <c r="AC1020">
        <f t="shared" si="383"/>
        <v>6.7848385638552893</v>
      </c>
      <c r="AD1020">
        <f t="shared" si="384"/>
        <v>6.3040232325584578</v>
      </c>
      <c r="AE1020">
        <f t="shared" si="385"/>
        <v>6.6389501513677898</v>
      </c>
      <c r="AF1020">
        <f t="shared" si="386"/>
        <v>7.4177066067588111</v>
      </c>
      <c r="AG1020">
        <f t="shared" si="387"/>
        <v>6.9862056684155007</v>
      </c>
      <c r="AH1020">
        <f t="shared" si="388"/>
        <v>5.6519773701730109</v>
      </c>
      <c r="AI1020">
        <f t="shared" si="389"/>
        <v>4.6917165518280575</v>
      </c>
      <c r="AJ1020">
        <f t="shared" si="390"/>
        <v>4.3595293215161437</v>
      </c>
      <c r="AK1020">
        <f t="shared" si="391"/>
        <v>3.6588539883015301</v>
      </c>
      <c r="AL1020">
        <f t="shared" si="392"/>
        <v>2.5164038848782893</v>
      </c>
      <c r="AM1020">
        <f t="shared" si="393"/>
        <v>2.1972301749291105</v>
      </c>
    </row>
    <row r="1021" spans="1:39" x14ac:dyDescent="0.3">
      <c r="A1021" t="s">
        <v>247</v>
      </c>
      <c r="B1021" t="e">
        <f>VLOOKUP($A1021,classification!$A$1:$D$339,2,FALSE)</f>
        <v>#N/A</v>
      </c>
      <c r="C1021" t="e">
        <f>VLOOKUP($A1021,classification!$A$1:$D$339,4,FALSE)</f>
        <v>#N/A</v>
      </c>
      <c r="D1021">
        <v>139274</v>
      </c>
      <c r="E1021">
        <v>26526</v>
      </c>
      <c r="F1021">
        <v>7880</v>
      </c>
      <c r="G1021">
        <v>7538</v>
      </c>
      <c r="H1021">
        <v>8462</v>
      </c>
      <c r="I1021">
        <v>8525</v>
      </c>
      <c r="J1021">
        <v>8399</v>
      </c>
      <c r="K1021">
        <v>8087</v>
      </c>
      <c r="L1021">
        <v>9734</v>
      </c>
      <c r="M1021">
        <v>10573</v>
      </c>
      <c r="N1021">
        <v>9821</v>
      </c>
      <c r="O1021">
        <v>8614</v>
      </c>
      <c r="P1021">
        <v>7387</v>
      </c>
      <c r="Q1021">
        <v>6846</v>
      </c>
      <c r="R1021">
        <v>5366</v>
      </c>
      <c r="S1021">
        <v>3671</v>
      </c>
      <c r="T1021">
        <v>3256</v>
      </c>
      <c r="X1021">
        <f t="shared" si="378"/>
        <v>19.045909502132488</v>
      </c>
      <c r="Y1021">
        <f t="shared" si="379"/>
        <v>5.6579117423208922</v>
      </c>
      <c r="Z1021">
        <f t="shared" si="380"/>
        <v>5.4123526286313313</v>
      </c>
      <c r="AA1021">
        <f t="shared" si="381"/>
        <v>6.0757930410557606</v>
      </c>
      <c r="AB1021">
        <f t="shared" si="382"/>
        <v>6.1210276146301537</v>
      </c>
      <c r="AC1021">
        <f t="shared" si="383"/>
        <v>6.0305584674813675</v>
      </c>
      <c r="AD1021">
        <f t="shared" si="384"/>
        <v>5.8065396269224694</v>
      </c>
      <c r="AE1021">
        <f t="shared" si="385"/>
        <v>6.9891006217958846</v>
      </c>
      <c r="AF1021">
        <f t="shared" si="386"/>
        <v>7.591510260350101</v>
      </c>
      <c r="AG1021">
        <f t="shared" si="387"/>
        <v>7.0515674138748077</v>
      </c>
      <c r="AH1021">
        <f t="shared" si="388"/>
        <v>6.1849304249177877</v>
      </c>
      <c r="AI1021">
        <f t="shared" si="389"/>
        <v>5.3039332538736588</v>
      </c>
      <c r="AJ1021">
        <f t="shared" si="390"/>
        <v>4.9154903284173646</v>
      </c>
      <c r="AK1021">
        <f t="shared" si="391"/>
        <v>3.8528368539713083</v>
      </c>
      <c r="AL1021">
        <f t="shared" si="392"/>
        <v>2.6358114220888322</v>
      </c>
      <c r="AM1021">
        <f t="shared" si="393"/>
        <v>2.3378376437813233</v>
      </c>
    </row>
    <row r="1022" spans="1:39" x14ac:dyDescent="0.3">
      <c r="A1022" t="s">
        <v>248</v>
      </c>
      <c r="B1022" t="e">
        <f>VLOOKUP($A1022,classification!$A$1:$D$339,2,FALSE)</f>
        <v>#N/A</v>
      </c>
      <c r="C1022" t="e">
        <f>VLOOKUP($A1022,classification!$A$1:$D$339,4,FALSE)</f>
        <v>#N/A</v>
      </c>
      <c r="D1022">
        <v>148528</v>
      </c>
      <c r="E1022">
        <v>21590</v>
      </c>
      <c r="F1022">
        <v>9133</v>
      </c>
      <c r="G1022">
        <v>8497</v>
      </c>
      <c r="H1022">
        <v>10024</v>
      </c>
      <c r="I1022">
        <v>10348</v>
      </c>
      <c r="J1022">
        <v>10593</v>
      </c>
      <c r="K1022">
        <v>9717</v>
      </c>
      <c r="L1022">
        <v>10046</v>
      </c>
      <c r="M1022">
        <v>9619</v>
      </c>
      <c r="N1022">
        <v>8839</v>
      </c>
      <c r="O1022">
        <v>7434</v>
      </c>
      <c r="P1022">
        <v>6361</v>
      </c>
      <c r="Q1022">
        <v>5592</v>
      </c>
      <c r="R1022">
        <v>4200</v>
      </c>
      <c r="S1022">
        <v>2822</v>
      </c>
      <c r="T1022">
        <v>2615</v>
      </c>
      <c r="X1022">
        <f t="shared" si="378"/>
        <v>14.535979747926318</v>
      </c>
      <c r="Y1022">
        <f t="shared" si="379"/>
        <v>6.1490089410750839</v>
      </c>
      <c r="Z1022">
        <f t="shared" si="380"/>
        <v>5.7208068512334371</v>
      </c>
      <c r="AA1022">
        <f t="shared" si="381"/>
        <v>6.7488958310890874</v>
      </c>
      <c r="AB1022">
        <f t="shared" si="382"/>
        <v>6.967036518366907</v>
      </c>
      <c r="AC1022">
        <f t="shared" si="383"/>
        <v>7.1319885812776045</v>
      </c>
      <c r="AD1022">
        <f t="shared" si="384"/>
        <v>6.5422007971560916</v>
      </c>
      <c r="AE1022">
        <f t="shared" si="385"/>
        <v>6.7637078530647416</v>
      </c>
      <c r="AF1022">
        <f t="shared" si="386"/>
        <v>6.4762199719918128</v>
      </c>
      <c r="AG1022">
        <f t="shared" si="387"/>
        <v>5.9510664655822474</v>
      </c>
      <c r="AH1022">
        <f t="shared" si="388"/>
        <v>5.0051168803188624</v>
      </c>
      <c r="AI1022">
        <f t="shared" si="389"/>
        <v>4.2826941721426266</v>
      </c>
      <c r="AJ1022">
        <f t="shared" si="390"/>
        <v>3.7649466767208875</v>
      </c>
      <c r="AK1022">
        <f t="shared" si="391"/>
        <v>2.8277496498976622</v>
      </c>
      <c r="AL1022">
        <f t="shared" si="392"/>
        <v>1.8999784552407626</v>
      </c>
      <c r="AM1022">
        <f t="shared" si="393"/>
        <v>1.7606107939243778</v>
      </c>
    </row>
    <row r="1023" spans="1:39" x14ac:dyDescent="0.3">
      <c r="A1023" t="s">
        <v>249</v>
      </c>
      <c r="B1023" t="e">
        <f>VLOOKUP($A1023,classification!$A$1:$D$339,2,FALSE)</f>
        <v>#N/A</v>
      </c>
      <c r="C1023" t="e">
        <f>VLOOKUP($A1023,classification!$A$1:$D$339,4,FALSE)</f>
        <v>#N/A</v>
      </c>
      <c r="D1023">
        <v>181368</v>
      </c>
      <c r="E1023">
        <v>28532</v>
      </c>
      <c r="F1023">
        <v>11269</v>
      </c>
      <c r="G1023">
        <v>10125</v>
      </c>
      <c r="H1023">
        <v>11427</v>
      </c>
      <c r="I1023">
        <v>11943</v>
      </c>
      <c r="J1023">
        <v>11823</v>
      </c>
      <c r="K1023">
        <v>10995</v>
      </c>
      <c r="L1023">
        <v>11998</v>
      </c>
      <c r="M1023">
        <v>12673</v>
      </c>
      <c r="N1023">
        <v>11777</v>
      </c>
      <c r="O1023">
        <v>10142</v>
      </c>
      <c r="P1023">
        <v>8460</v>
      </c>
      <c r="Q1023">
        <v>7355</v>
      </c>
      <c r="R1023">
        <v>5462</v>
      </c>
      <c r="S1023">
        <v>3808</v>
      </c>
      <c r="T1023">
        <v>3447</v>
      </c>
      <c r="X1023">
        <f t="shared" si="378"/>
        <v>15.731551321070972</v>
      </c>
      <c r="Y1023">
        <f t="shared" si="379"/>
        <v>6.2133342155176212</v>
      </c>
      <c r="Z1023">
        <f t="shared" si="380"/>
        <v>5.5825724493846769</v>
      </c>
      <c r="AA1023">
        <f t="shared" si="381"/>
        <v>6.3004499139870322</v>
      </c>
      <c r="AB1023">
        <f t="shared" si="382"/>
        <v>6.5849543469630802</v>
      </c>
      <c r="AC1023">
        <f t="shared" si="383"/>
        <v>6.5187905253407434</v>
      </c>
      <c r="AD1023">
        <f t="shared" si="384"/>
        <v>6.0622601561466194</v>
      </c>
      <c r="AE1023">
        <f t="shared" si="385"/>
        <v>6.6152794318733186</v>
      </c>
      <c r="AF1023">
        <f t="shared" si="386"/>
        <v>6.9874509284989639</v>
      </c>
      <c r="AG1023">
        <f t="shared" si="387"/>
        <v>6.4934277270521816</v>
      </c>
      <c r="AH1023">
        <f t="shared" si="388"/>
        <v>5.591945657447841</v>
      </c>
      <c r="AI1023">
        <f t="shared" si="389"/>
        <v>4.6645494243747523</v>
      </c>
      <c r="AJ1023">
        <f t="shared" si="390"/>
        <v>4.0552909002690658</v>
      </c>
      <c r="AK1023">
        <f t="shared" si="391"/>
        <v>3.0115566141767016</v>
      </c>
      <c r="AL1023">
        <f t="shared" si="392"/>
        <v>2.0995986061488243</v>
      </c>
      <c r="AM1023">
        <f t="shared" si="393"/>
        <v>1.9005557761016276</v>
      </c>
    </row>
    <row r="1024" spans="1:39" x14ac:dyDescent="0.3">
      <c r="A1024" t="s">
        <v>250</v>
      </c>
      <c r="B1024" t="e">
        <f>VLOOKUP($A1024,classification!$A$1:$D$339,2,FALSE)</f>
        <v>#N/A</v>
      </c>
      <c r="C1024" t="e">
        <f>VLOOKUP($A1024,classification!$A$1:$D$339,4,FALSE)</f>
        <v>#N/A</v>
      </c>
      <c r="D1024">
        <v>161725</v>
      </c>
      <c r="E1024">
        <v>34541</v>
      </c>
      <c r="F1024">
        <v>8752</v>
      </c>
      <c r="G1024">
        <v>7748</v>
      </c>
      <c r="H1024">
        <v>8873</v>
      </c>
      <c r="I1024">
        <v>9399</v>
      </c>
      <c r="J1024">
        <v>9847</v>
      </c>
      <c r="K1024">
        <v>9660</v>
      </c>
      <c r="L1024">
        <v>11015</v>
      </c>
      <c r="M1024">
        <v>11757</v>
      </c>
      <c r="N1024">
        <v>11583</v>
      </c>
      <c r="O1024">
        <v>10290</v>
      </c>
      <c r="P1024">
        <v>9706</v>
      </c>
      <c r="Q1024">
        <v>9693</v>
      </c>
      <c r="R1024">
        <v>6733</v>
      </c>
      <c r="S1024">
        <v>4335</v>
      </c>
      <c r="T1024">
        <v>4074</v>
      </c>
      <c r="X1024">
        <f t="shared" si="378"/>
        <v>21.357860565775237</v>
      </c>
      <c r="Y1024">
        <f t="shared" si="379"/>
        <v>5.4116555881898281</v>
      </c>
      <c r="Z1024">
        <f t="shared" si="380"/>
        <v>4.7908486628536098</v>
      </c>
      <c r="AA1024">
        <f t="shared" si="381"/>
        <v>5.4864739526974802</v>
      </c>
      <c r="AB1024">
        <f t="shared" si="382"/>
        <v>5.8117174215489253</v>
      </c>
      <c r="AC1024">
        <f t="shared" si="383"/>
        <v>6.0887308703045289</v>
      </c>
      <c r="AD1024">
        <f t="shared" si="384"/>
        <v>5.973102488792704</v>
      </c>
      <c r="AE1024">
        <f t="shared" si="385"/>
        <v>6.8109445045602106</v>
      </c>
      <c r="AF1024">
        <f t="shared" si="386"/>
        <v>7.2697480290616792</v>
      </c>
      <c r="AG1024">
        <f t="shared" si="387"/>
        <v>7.1621579842324934</v>
      </c>
      <c r="AH1024">
        <f t="shared" si="388"/>
        <v>6.3626526511052717</v>
      </c>
      <c r="AI1024">
        <f t="shared" si="389"/>
        <v>6.0015458339774312</v>
      </c>
      <c r="AJ1024">
        <f t="shared" si="390"/>
        <v>5.9935074972947904</v>
      </c>
      <c r="AK1024">
        <f t="shared" si="391"/>
        <v>4.1632400680166954</v>
      </c>
      <c r="AL1024">
        <f t="shared" si="392"/>
        <v>2.6804761168650488</v>
      </c>
      <c r="AM1024">
        <f t="shared" si="393"/>
        <v>2.5190910496212706</v>
      </c>
    </row>
    <row r="1031" spans="1:39" x14ac:dyDescent="0.3">
      <c r="A1031" t="s">
        <v>828</v>
      </c>
      <c r="B1031" t="s">
        <v>828</v>
      </c>
      <c r="D1031">
        <f>SUM(D1032:D1034)</f>
        <v>56286961</v>
      </c>
      <c r="E1031">
        <f t="shared" ref="E1031" si="394">SUM(E1032:E1034)</f>
        <v>10353716</v>
      </c>
      <c r="F1031">
        <f t="shared" ref="F1031" si="395">SUM(F1032:F1034)</f>
        <v>3090232</v>
      </c>
      <c r="G1031">
        <f t="shared" ref="G1031" si="396">SUM(G1032:G1034)</f>
        <v>3487863</v>
      </c>
      <c r="H1031">
        <f t="shared" ref="H1031" si="397">SUM(H1032:H1034)</f>
        <v>3801409</v>
      </c>
      <c r="I1031">
        <f t="shared" ref="I1031" si="398">SUM(I1032:I1034)</f>
        <v>3807954</v>
      </c>
      <c r="J1031">
        <f t="shared" ref="J1031" si="399">SUM(J1032:J1034)</f>
        <v>3733642</v>
      </c>
      <c r="K1031">
        <f t="shared" ref="K1031" si="400">SUM(K1032:K1034)</f>
        <v>3414297</v>
      </c>
      <c r="L1031">
        <f t="shared" ref="L1031" si="401">SUM(L1032:L1034)</f>
        <v>3715812</v>
      </c>
      <c r="M1031">
        <f t="shared" ref="M1031" si="402">SUM(M1032:M1034)</f>
        <v>3907461</v>
      </c>
      <c r="N1031">
        <f t="shared" ref="N1031" si="403">SUM(N1032:N1034)</f>
        <v>3670651</v>
      </c>
      <c r="O1031">
        <f t="shared" ref="O1031" si="404">SUM(O1032:O1034)</f>
        <v>3111835</v>
      </c>
      <c r="P1031">
        <f t="shared" ref="P1031" si="405">SUM(P1032:P1034)</f>
        <v>2796740</v>
      </c>
      <c r="Q1031">
        <f t="shared" ref="Q1031" si="406">SUM(Q1032:Q1034)</f>
        <v>2779326</v>
      </c>
      <c r="R1031">
        <f t="shared" ref="R1031" si="407">SUM(R1032:R1034)</f>
        <v>1940686</v>
      </c>
      <c r="S1031">
        <f t="shared" ref="S1031" si="408">SUM(S1032:S1034)</f>
        <v>1439913</v>
      </c>
      <c r="T1031">
        <f t="shared" ref="T1031" si="409">SUM(T1032:T1034)</f>
        <v>1397051</v>
      </c>
      <c r="X1031">
        <f>100*E1031/$D1031</f>
        <v>18.394519469615709</v>
      </c>
      <c r="Y1031">
        <f t="shared" ref="Y1031:Y1039" si="410">100*F1031/$D1031</f>
        <v>5.490138293307397</v>
      </c>
      <c r="Z1031">
        <f t="shared" ref="Z1031:Z1039" si="411">100*G1031/$D1031</f>
        <v>6.1965736611717235</v>
      </c>
      <c r="AA1031">
        <f t="shared" ref="AA1031:AA1039" si="412">100*H1031/$D1031</f>
        <v>6.7536227439957184</v>
      </c>
      <c r="AB1031">
        <f t="shared" ref="AB1031:AB1039" si="413">100*I1031/$D1031</f>
        <v>6.7652506590291841</v>
      </c>
      <c r="AC1031">
        <f t="shared" ref="AC1031:AC1039" si="414">100*J1031/$D1031</f>
        <v>6.6332271873764865</v>
      </c>
      <c r="AD1031">
        <f t="shared" ref="AD1031:AD1039" si="415">100*K1031/$D1031</f>
        <v>6.0658755408734892</v>
      </c>
      <c r="AE1031">
        <f t="shared" ref="AE1031:AE1039" si="416">100*L1031/$D1031</f>
        <v>6.601550224038566</v>
      </c>
      <c r="AF1031">
        <f t="shared" ref="AF1031:AF1039" si="417">100*M1031/$D1031</f>
        <v>6.942035829576942</v>
      </c>
      <c r="AG1031">
        <f t="shared" ref="AG1031:AG1039" si="418">100*N1031/$D1031</f>
        <v>6.5213167220024548</v>
      </c>
      <c r="AH1031">
        <f t="shared" ref="AH1031:AH1039" si="419">100*O1031/$D1031</f>
        <v>5.5285184076646097</v>
      </c>
      <c r="AI1031">
        <f t="shared" ref="AI1031:AI1039" si="420">100*P1031/$D1031</f>
        <v>4.9687173553391881</v>
      </c>
      <c r="AJ1031">
        <f t="shared" ref="AJ1031:AJ1039" si="421">100*Q1031/$D1031</f>
        <v>4.9377794619254711</v>
      </c>
      <c r="AK1031">
        <f t="shared" ref="AK1031:AK1039" si="422">100*R1031/$D1031</f>
        <v>3.4478429204944998</v>
      </c>
      <c r="AL1031">
        <f t="shared" ref="AL1031:AL1039" si="423">100*S1031/$D1031</f>
        <v>2.558164403297595</v>
      </c>
      <c r="AM1031">
        <f t="shared" ref="AM1031:AM1039" si="424">100*T1031/$D1031</f>
        <v>2.4820153285589535</v>
      </c>
    </row>
    <row r="1032" spans="1:39" x14ac:dyDescent="0.3">
      <c r="A1032" t="s">
        <v>815</v>
      </c>
      <c r="B1032" t="s">
        <v>815</v>
      </c>
      <c r="D1032">
        <f>SUMIF($B$621:$B$1024,$B1032,D$621:D$1024)</f>
        <v>37207394</v>
      </c>
      <c r="E1032">
        <f t="shared" ref="E1032:T1034" si="425">SUMIF($B$621:$B$1024,$B1032,E$621:E$1024)</f>
        <v>5963017</v>
      </c>
      <c r="F1032">
        <f t="shared" si="425"/>
        <v>2096223</v>
      </c>
      <c r="G1032">
        <f t="shared" si="425"/>
        <v>2572535</v>
      </c>
      <c r="H1032">
        <f t="shared" si="425"/>
        <v>2793365</v>
      </c>
      <c r="I1032">
        <f t="shared" si="425"/>
        <v>2759130</v>
      </c>
      <c r="J1032">
        <f t="shared" si="425"/>
        <v>2644447</v>
      </c>
      <c r="K1032">
        <f t="shared" si="425"/>
        <v>2336290</v>
      </c>
      <c r="L1032">
        <f t="shared" si="425"/>
        <v>2419135</v>
      </c>
      <c r="M1032">
        <f t="shared" si="425"/>
        <v>2467496</v>
      </c>
      <c r="N1032">
        <f t="shared" si="425"/>
        <v>2274118</v>
      </c>
      <c r="O1032">
        <f t="shared" si="425"/>
        <v>1888924</v>
      </c>
      <c r="P1032">
        <f t="shared" si="425"/>
        <v>1640632</v>
      </c>
      <c r="Q1032">
        <f t="shared" si="425"/>
        <v>1571757</v>
      </c>
      <c r="R1032">
        <f t="shared" si="425"/>
        <v>1103396</v>
      </c>
      <c r="S1032">
        <f t="shared" si="425"/>
        <v>837259</v>
      </c>
      <c r="T1032">
        <f t="shared" si="425"/>
        <v>809973</v>
      </c>
      <c r="X1032">
        <f t="shared" ref="X1032:X1039" si="426">100*E1032/$D1032</f>
        <v>16.026430123001894</v>
      </c>
      <c r="Y1032">
        <f t="shared" si="410"/>
        <v>5.633888253501441</v>
      </c>
      <c r="Z1032">
        <f t="shared" si="411"/>
        <v>6.9140424078074378</v>
      </c>
      <c r="AA1032">
        <f t="shared" si="412"/>
        <v>7.5075534717642416</v>
      </c>
      <c r="AB1032">
        <f t="shared" si="413"/>
        <v>7.41554219035066</v>
      </c>
      <c r="AC1032">
        <f t="shared" si="414"/>
        <v>7.1073158200759776</v>
      </c>
      <c r="AD1032">
        <f t="shared" si="415"/>
        <v>6.2791014065645125</v>
      </c>
      <c r="AE1032">
        <f t="shared" si="416"/>
        <v>6.5017587633253759</v>
      </c>
      <c r="AF1032">
        <f t="shared" si="417"/>
        <v>6.6317356168507793</v>
      </c>
      <c r="AG1032">
        <f t="shared" si="418"/>
        <v>6.1120055868465286</v>
      </c>
      <c r="AH1032">
        <f t="shared" si="419"/>
        <v>5.076743617142335</v>
      </c>
      <c r="AI1032">
        <f t="shared" si="420"/>
        <v>4.4094246428545896</v>
      </c>
      <c r="AJ1032">
        <f t="shared" si="421"/>
        <v>4.224313586702686</v>
      </c>
      <c r="AK1032">
        <f t="shared" si="422"/>
        <v>2.9655288408535143</v>
      </c>
      <c r="AL1032">
        <f t="shared" si="423"/>
        <v>2.2502489693312033</v>
      </c>
      <c r="AM1032">
        <f t="shared" si="424"/>
        <v>2.1769140832599025</v>
      </c>
    </row>
    <row r="1033" spans="1:39" x14ac:dyDescent="0.3">
      <c r="A1033" t="s">
        <v>818</v>
      </c>
      <c r="B1033" t="s">
        <v>818</v>
      </c>
      <c r="D1033">
        <f>SUMIF($B$621:$B$1024,$B1033,D$621:D$1024)</f>
        <v>7143059</v>
      </c>
      <c r="E1033">
        <f t="shared" ref="E1033:S1033" si="427">SUMIF($B$621:$B$1024,$B1033,E$621:E$1024)</f>
        <v>1510404</v>
      </c>
      <c r="F1033">
        <f t="shared" si="427"/>
        <v>382634</v>
      </c>
      <c r="G1033">
        <f t="shared" si="427"/>
        <v>364614</v>
      </c>
      <c r="H1033">
        <f t="shared" si="427"/>
        <v>399385</v>
      </c>
      <c r="I1033">
        <f t="shared" si="427"/>
        <v>411849</v>
      </c>
      <c r="J1033">
        <f t="shared" si="427"/>
        <v>431969</v>
      </c>
      <c r="K1033">
        <f t="shared" si="427"/>
        <v>425084</v>
      </c>
      <c r="L1033">
        <f t="shared" si="427"/>
        <v>495418</v>
      </c>
      <c r="M1033">
        <f t="shared" si="427"/>
        <v>536085</v>
      </c>
      <c r="N1033">
        <f t="shared" si="427"/>
        <v>506706</v>
      </c>
      <c r="O1033">
        <f t="shared" si="427"/>
        <v>430508</v>
      </c>
      <c r="P1033">
        <f t="shared" si="427"/>
        <v>395410</v>
      </c>
      <c r="Q1033">
        <f t="shared" si="427"/>
        <v>411351</v>
      </c>
      <c r="R1033">
        <f t="shared" si="427"/>
        <v>287972</v>
      </c>
      <c r="S1033">
        <f t="shared" si="427"/>
        <v>210316</v>
      </c>
      <c r="T1033">
        <f t="shared" si="425"/>
        <v>205355</v>
      </c>
      <c r="X1033">
        <f t="shared" si="426"/>
        <v>21.145058440648466</v>
      </c>
      <c r="Y1033">
        <f t="shared" si="410"/>
        <v>5.3567246189622679</v>
      </c>
      <c r="Z1033">
        <f t="shared" si="411"/>
        <v>5.104451748193596</v>
      </c>
      <c r="AA1033">
        <f t="shared" si="412"/>
        <v>5.5912319917839124</v>
      </c>
      <c r="AB1033">
        <f t="shared" si="413"/>
        <v>5.7657230606663052</v>
      </c>
      <c r="AC1033">
        <f t="shared" si="414"/>
        <v>6.0473951006144571</v>
      </c>
      <c r="AD1033">
        <f t="shared" si="415"/>
        <v>5.9510078245188787</v>
      </c>
      <c r="AE1033">
        <f t="shared" si="416"/>
        <v>6.9356559983614865</v>
      </c>
      <c r="AF1033">
        <f t="shared" si="417"/>
        <v>7.5049779093242828</v>
      </c>
      <c r="AG1033">
        <f t="shared" si="418"/>
        <v>7.0936835325033716</v>
      </c>
      <c r="AH1033">
        <f t="shared" si="419"/>
        <v>6.0269416786281615</v>
      </c>
      <c r="AI1033">
        <f t="shared" si="420"/>
        <v>5.5355835644084701</v>
      </c>
      <c r="AJ1033">
        <f t="shared" si="421"/>
        <v>5.7587512576894575</v>
      </c>
      <c r="AK1033">
        <f t="shared" si="422"/>
        <v>4.0314940699775823</v>
      </c>
      <c r="AL1033">
        <f t="shared" si="423"/>
        <v>2.944340792929192</v>
      </c>
      <c r="AM1033">
        <f t="shared" si="424"/>
        <v>2.8748887556437657</v>
      </c>
    </row>
    <row r="1034" spans="1:39" x14ac:dyDescent="0.3">
      <c r="A1034" t="s">
        <v>817</v>
      </c>
      <c r="B1034" t="s">
        <v>817</v>
      </c>
      <c r="D1034">
        <f>SUMIF($B$621:$B$1024,$B1034,D$621:D$1024)</f>
        <v>11936508</v>
      </c>
      <c r="E1034">
        <f t="shared" si="425"/>
        <v>2880295</v>
      </c>
      <c r="F1034">
        <f t="shared" si="425"/>
        <v>611375</v>
      </c>
      <c r="G1034">
        <f t="shared" si="425"/>
        <v>550714</v>
      </c>
      <c r="H1034">
        <f t="shared" si="425"/>
        <v>608659</v>
      </c>
      <c r="I1034">
        <f t="shared" si="425"/>
        <v>636975</v>
      </c>
      <c r="J1034">
        <f t="shared" si="425"/>
        <v>657226</v>
      </c>
      <c r="K1034">
        <f t="shared" si="425"/>
        <v>652923</v>
      </c>
      <c r="L1034">
        <f t="shared" si="425"/>
        <v>801259</v>
      </c>
      <c r="M1034">
        <f t="shared" si="425"/>
        <v>903880</v>
      </c>
      <c r="N1034">
        <f t="shared" si="425"/>
        <v>889827</v>
      </c>
      <c r="O1034">
        <f t="shared" si="425"/>
        <v>792403</v>
      </c>
      <c r="P1034">
        <f t="shared" si="425"/>
        <v>760698</v>
      </c>
      <c r="Q1034">
        <f t="shared" si="425"/>
        <v>796218</v>
      </c>
      <c r="R1034">
        <f t="shared" si="425"/>
        <v>549318</v>
      </c>
      <c r="S1034">
        <f t="shared" si="425"/>
        <v>392338</v>
      </c>
      <c r="T1034">
        <f t="shared" si="425"/>
        <v>381723</v>
      </c>
      <c r="X1034">
        <f t="shared" si="426"/>
        <v>24.130130855690794</v>
      </c>
      <c r="Y1034">
        <f t="shared" si="410"/>
        <v>5.1218915950963213</v>
      </c>
      <c r="Z1034">
        <f t="shared" si="411"/>
        <v>4.6136943903526895</v>
      </c>
      <c r="AA1034">
        <f t="shared" si="412"/>
        <v>5.0991378718130962</v>
      </c>
      <c r="AB1034">
        <f t="shared" si="413"/>
        <v>5.3363596790619168</v>
      </c>
      <c r="AC1034">
        <f t="shared" si="414"/>
        <v>5.506015662202044</v>
      </c>
      <c r="AD1034">
        <f t="shared" si="415"/>
        <v>5.4699665932448589</v>
      </c>
      <c r="AE1034">
        <f t="shared" si="416"/>
        <v>6.7126750972730047</v>
      </c>
      <c r="AF1034">
        <f t="shared" si="417"/>
        <v>7.572398895891495</v>
      </c>
      <c r="AG1034">
        <f t="shared" si="418"/>
        <v>7.4546676465177253</v>
      </c>
      <c r="AH1034">
        <f t="shared" si="419"/>
        <v>6.6384825444761564</v>
      </c>
      <c r="AI1034">
        <f t="shared" si="420"/>
        <v>6.3728688490804846</v>
      </c>
      <c r="AJ1034">
        <f t="shared" si="421"/>
        <v>6.6704433155827481</v>
      </c>
      <c r="AK1034">
        <f t="shared" si="422"/>
        <v>4.6019991776489402</v>
      </c>
      <c r="AL1034">
        <f t="shared" si="423"/>
        <v>3.2868741846442862</v>
      </c>
      <c r="AM1034">
        <f t="shared" si="424"/>
        <v>3.1979453287343333</v>
      </c>
    </row>
    <row r="1035" spans="1:39" x14ac:dyDescent="0.3">
      <c r="A1035" t="s">
        <v>826</v>
      </c>
      <c r="C1035" t="s">
        <v>826</v>
      </c>
      <c r="D1035">
        <f t="shared" ref="D1035:M1036" si="428">SUMIF($C$621:$C$1024,$C1035,D$621:D$1024)</f>
        <v>8961989</v>
      </c>
      <c r="E1035">
        <f t="shared" si="428"/>
        <v>1081515</v>
      </c>
      <c r="F1035">
        <f t="shared" si="428"/>
        <v>467602</v>
      </c>
      <c r="G1035">
        <f t="shared" si="428"/>
        <v>565427</v>
      </c>
      <c r="H1035">
        <f t="shared" si="428"/>
        <v>770010</v>
      </c>
      <c r="I1035">
        <f t="shared" si="428"/>
        <v>838109</v>
      </c>
      <c r="J1035">
        <f t="shared" si="428"/>
        <v>781520</v>
      </c>
      <c r="K1035">
        <f t="shared" si="428"/>
        <v>661032</v>
      </c>
      <c r="L1035">
        <f t="shared" si="428"/>
        <v>596614</v>
      </c>
      <c r="M1035">
        <f t="shared" si="428"/>
        <v>567017</v>
      </c>
      <c r="N1035">
        <f t="shared" ref="N1035:T1036" si="429">SUMIF($C$621:$C$1024,$C1035,N$621:N$1024)</f>
        <v>495468</v>
      </c>
      <c r="O1035">
        <f t="shared" si="429"/>
        <v>391074</v>
      </c>
      <c r="P1035">
        <f t="shared" si="429"/>
        <v>312926</v>
      </c>
      <c r="Q1035">
        <f t="shared" si="429"/>
        <v>273546</v>
      </c>
      <c r="R1035">
        <f t="shared" si="429"/>
        <v>193310</v>
      </c>
      <c r="S1035">
        <f t="shared" si="429"/>
        <v>150816</v>
      </c>
      <c r="T1035">
        <f t="shared" si="429"/>
        <v>150917</v>
      </c>
      <c r="X1035">
        <f t="shared" si="426"/>
        <v>12.067801020510068</v>
      </c>
      <c r="Y1035">
        <f t="shared" si="410"/>
        <v>5.2176140809813534</v>
      </c>
      <c r="Z1035">
        <f t="shared" si="411"/>
        <v>6.3091686454870679</v>
      </c>
      <c r="AA1035">
        <f t="shared" si="412"/>
        <v>8.5919543083572183</v>
      </c>
      <c r="AB1035">
        <f t="shared" si="413"/>
        <v>9.3518191106907178</v>
      </c>
      <c r="AC1035">
        <f t="shared" si="414"/>
        <v>8.7203856197547225</v>
      </c>
      <c r="AD1035">
        <f t="shared" si="415"/>
        <v>7.375951923172412</v>
      </c>
      <c r="AE1035">
        <f t="shared" si="416"/>
        <v>6.6571605923640389</v>
      </c>
      <c r="AF1035">
        <f t="shared" si="417"/>
        <v>6.3269102428043595</v>
      </c>
      <c r="AG1035">
        <f t="shared" si="418"/>
        <v>5.5285495217635283</v>
      </c>
      <c r="AH1035">
        <f t="shared" si="419"/>
        <v>4.3636964963915936</v>
      </c>
      <c r="AI1035">
        <f t="shared" si="420"/>
        <v>3.4917025673653472</v>
      </c>
      <c r="AJ1035">
        <f t="shared" si="421"/>
        <v>3.0522911822364431</v>
      </c>
      <c r="AK1035">
        <f t="shared" si="422"/>
        <v>2.1569988537142817</v>
      </c>
      <c r="AL1035">
        <f t="shared" si="423"/>
        <v>1.6828407176130209</v>
      </c>
      <c r="AM1035">
        <f t="shared" si="424"/>
        <v>1.6839676995809747</v>
      </c>
    </row>
    <row r="1036" spans="1:39" x14ac:dyDescent="0.3">
      <c r="A1036" t="s">
        <v>824</v>
      </c>
      <c r="C1036" t="s">
        <v>824</v>
      </c>
      <c r="D1036">
        <f t="shared" si="428"/>
        <v>12077146</v>
      </c>
      <c r="E1036">
        <f t="shared" si="428"/>
        <v>2032031</v>
      </c>
      <c r="F1036">
        <f t="shared" si="428"/>
        <v>704988</v>
      </c>
      <c r="G1036">
        <f t="shared" si="428"/>
        <v>880072</v>
      </c>
      <c r="H1036">
        <f t="shared" si="428"/>
        <v>904731</v>
      </c>
      <c r="I1036">
        <f t="shared" si="428"/>
        <v>843619</v>
      </c>
      <c r="J1036">
        <f t="shared" si="428"/>
        <v>790502</v>
      </c>
      <c r="K1036">
        <f t="shared" si="428"/>
        <v>693433</v>
      </c>
      <c r="L1036">
        <f t="shared" si="428"/>
        <v>764483</v>
      </c>
      <c r="M1036">
        <f t="shared" si="428"/>
        <v>798032</v>
      </c>
      <c r="N1036">
        <f t="shared" si="429"/>
        <v>751173</v>
      </c>
      <c r="O1036">
        <f t="shared" si="429"/>
        <v>636636</v>
      </c>
      <c r="P1036">
        <f t="shared" si="429"/>
        <v>560634</v>
      </c>
      <c r="Q1036">
        <f t="shared" si="429"/>
        <v>536746</v>
      </c>
      <c r="R1036">
        <f t="shared" si="429"/>
        <v>381895</v>
      </c>
      <c r="S1036">
        <f t="shared" si="429"/>
        <v>288368</v>
      </c>
      <c r="T1036">
        <f t="shared" si="429"/>
        <v>264388</v>
      </c>
      <c r="X1036">
        <f t="shared" si="426"/>
        <v>16.825423821157749</v>
      </c>
      <c r="Y1036">
        <f t="shared" si="410"/>
        <v>5.837372505060384</v>
      </c>
      <c r="Z1036">
        <f t="shared" si="411"/>
        <v>7.2870858727715966</v>
      </c>
      <c r="AA1036">
        <f t="shared" si="412"/>
        <v>7.4912649064605166</v>
      </c>
      <c r="AB1036">
        <f t="shared" si="413"/>
        <v>6.9852513168260115</v>
      </c>
      <c r="AC1036">
        <f t="shared" si="414"/>
        <v>6.5454371421857447</v>
      </c>
      <c r="AD1036">
        <f t="shared" si="415"/>
        <v>5.7416959271668988</v>
      </c>
      <c r="AE1036">
        <f t="shared" si="416"/>
        <v>6.3299971698611577</v>
      </c>
      <c r="AF1036">
        <f t="shared" si="417"/>
        <v>6.6077863097788168</v>
      </c>
      <c r="AG1036">
        <f t="shared" si="418"/>
        <v>6.2197890130664977</v>
      </c>
      <c r="AH1036">
        <f t="shared" si="419"/>
        <v>5.271410977394825</v>
      </c>
      <c r="AI1036">
        <f t="shared" si="420"/>
        <v>4.6421066699036349</v>
      </c>
      <c r="AJ1036">
        <f t="shared" si="421"/>
        <v>4.444311594808906</v>
      </c>
      <c r="AK1036">
        <f t="shared" si="422"/>
        <v>3.1621295296090648</v>
      </c>
      <c r="AL1036">
        <f t="shared" si="423"/>
        <v>2.3877164356545828</v>
      </c>
      <c r="AM1036">
        <f t="shared" si="424"/>
        <v>2.1891595911815589</v>
      </c>
    </row>
    <row r="1037" spans="1:39" x14ac:dyDescent="0.3">
      <c r="A1037" t="s">
        <v>825</v>
      </c>
      <c r="C1037" t="s">
        <v>825</v>
      </c>
      <c r="D1037">
        <f>SUMIF($C$1060:$C$1084,$C1037,D$1060:D$1084)</f>
        <v>21518953</v>
      </c>
      <c r="E1037">
        <f t="shared" ref="E1037:S1037" si="430">SUMIF($C$1060:$C$1084,$C1037,E$1060:E$1084)</f>
        <v>4626330</v>
      </c>
      <c r="F1037">
        <f t="shared" si="430"/>
        <v>1148260</v>
      </c>
      <c r="G1037">
        <f t="shared" si="430"/>
        <v>1153274</v>
      </c>
      <c r="H1037">
        <f t="shared" si="430"/>
        <v>1231972</v>
      </c>
      <c r="I1037">
        <f t="shared" si="430"/>
        <v>1252382</v>
      </c>
      <c r="J1037">
        <f t="shared" si="430"/>
        <v>1291056</v>
      </c>
      <c r="K1037">
        <f t="shared" si="430"/>
        <v>1252779</v>
      </c>
      <c r="L1037">
        <f t="shared" si="430"/>
        <v>1456364</v>
      </c>
      <c r="M1037">
        <f t="shared" si="430"/>
        <v>1585009</v>
      </c>
      <c r="N1037">
        <f t="shared" si="430"/>
        <v>1511093</v>
      </c>
      <c r="O1037">
        <f t="shared" si="430"/>
        <v>1301865</v>
      </c>
      <c r="P1037">
        <f t="shared" si="430"/>
        <v>1214485</v>
      </c>
      <c r="Q1037">
        <f t="shared" si="430"/>
        <v>1262220</v>
      </c>
      <c r="R1037">
        <f t="shared" si="430"/>
        <v>877172</v>
      </c>
      <c r="S1037">
        <f t="shared" si="430"/>
        <v>639040</v>
      </c>
      <c r="T1037">
        <f>SUMIF($C$1060:$C$1084,$C1037,T$1060:T$1084)</f>
        <v>633413</v>
      </c>
      <c r="X1037">
        <f t="shared" si="426"/>
        <v>21.498861956713228</v>
      </c>
      <c r="Y1037">
        <f t="shared" si="410"/>
        <v>5.3360402803984002</v>
      </c>
      <c r="Z1037">
        <f t="shared" si="411"/>
        <v>5.3593406705242579</v>
      </c>
      <c r="AA1037">
        <f t="shared" si="412"/>
        <v>5.725055489456202</v>
      </c>
      <c r="AB1037">
        <f t="shared" si="413"/>
        <v>5.8199021114084868</v>
      </c>
      <c r="AC1037">
        <f t="shared" si="414"/>
        <v>5.9996227511626614</v>
      </c>
      <c r="AD1037">
        <f t="shared" si="415"/>
        <v>5.8217469967056479</v>
      </c>
      <c r="AE1037">
        <f t="shared" si="416"/>
        <v>6.7678199771150576</v>
      </c>
      <c r="AF1037">
        <f t="shared" si="417"/>
        <v>7.365641813521318</v>
      </c>
      <c r="AG1037">
        <f t="shared" si="418"/>
        <v>7.0221492653476218</v>
      </c>
      <c r="AH1037">
        <f t="shared" si="419"/>
        <v>6.0498528901475828</v>
      </c>
      <c r="AI1037">
        <f t="shared" si="420"/>
        <v>5.6437922421225606</v>
      </c>
      <c r="AJ1037">
        <f t="shared" si="421"/>
        <v>5.8656199490746603</v>
      </c>
      <c r="AK1037">
        <f t="shared" si="422"/>
        <v>4.0762763876104939</v>
      </c>
      <c r="AL1037">
        <f t="shared" si="423"/>
        <v>2.9696612098181543</v>
      </c>
      <c r="AM1037">
        <f t="shared" si="424"/>
        <v>2.9435121680873602</v>
      </c>
    </row>
    <row r="1038" spans="1:39" x14ac:dyDescent="0.3">
      <c r="A1038" t="s">
        <v>827</v>
      </c>
      <c r="C1038" t="s">
        <v>827</v>
      </c>
      <c r="D1038">
        <f t="shared" ref="D1038:M1039" si="431">SUMIF($C$621:$C$1024,$C1038,D$621:D$1024)</f>
        <v>21518953</v>
      </c>
      <c r="E1038">
        <f t="shared" si="431"/>
        <v>4626330</v>
      </c>
      <c r="F1038">
        <f t="shared" si="431"/>
        <v>1148260</v>
      </c>
      <c r="G1038">
        <f t="shared" si="431"/>
        <v>1153274</v>
      </c>
      <c r="H1038">
        <f t="shared" si="431"/>
        <v>1231972</v>
      </c>
      <c r="I1038">
        <f t="shared" si="431"/>
        <v>1252382</v>
      </c>
      <c r="J1038">
        <f t="shared" si="431"/>
        <v>1291056</v>
      </c>
      <c r="K1038">
        <f t="shared" si="431"/>
        <v>1252779</v>
      </c>
      <c r="L1038">
        <f t="shared" si="431"/>
        <v>1456364</v>
      </c>
      <c r="M1038">
        <f t="shared" si="431"/>
        <v>1585009</v>
      </c>
      <c r="N1038">
        <f t="shared" ref="N1038:T1039" si="432">SUMIF($C$621:$C$1024,$C1038,N$621:N$1024)</f>
        <v>1511093</v>
      </c>
      <c r="O1038">
        <f t="shared" si="432"/>
        <v>1301865</v>
      </c>
      <c r="P1038">
        <f t="shared" si="432"/>
        <v>1214485</v>
      </c>
      <c r="Q1038">
        <f t="shared" si="432"/>
        <v>1262220</v>
      </c>
      <c r="R1038">
        <f t="shared" si="432"/>
        <v>877172</v>
      </c>
      <c r="S1038">
        <f t="shared" si="432"/>
        <v>639040</v>
      </c>
      <c r="T1038">
        <f t="shared" si="432"/>
        <v>633413</v>
      </c>
      <c r="X1038">
        <f t="shared" si="426"/>
        <v>21.498861956713228</v>
      </c>
      <c r="Y1038">
        <f t="shared" si="410"/>
        <v>5.3360402803984002</v>
      </c>
      <c r="Z1038">
        <f t="shared" si="411"/>
        <v>5.3593406705242579</v>
      </c>
      <c r="AA1038">
        <f t="shared" si="412"/>
        <v>5.725055489456202</v>
      </c>
      <c r="AB1038">
        <f t="shared" si="413"/>
        <v>5.8199021114084868</v>
      </c>
      <c r="AC1038">
        <f t="shared" si="414"/>
        <v>5.9996227511626614</v>
      </c>
      <c r="AD1038">
        <f t="shared" si="415"/>
        <v>5.8217469967056479</v>
      </c>
      <c r="AE1038">
        <f t="shared" si="416"/>
        <v>6.7678199771150576</v>
      </c>
      <c r="AF1038">
        <f t="shared" si="417"/>
        <v>7.365641813521318</v>
      </c>
      <c r="AG1038">
        <f t="shared" si="418"/>
        <v>7.0221492653476218</v>
      </c>
      <c r="AH1038">
        <f t="shared" si="419"/>
        <v>6.0498528901475828</v>
      </c>
      <c r="AI1038">
        <f t="shared" si="420"/>
        <v>5.6437922421225606</v>
      </c>
      <c r="AJ1038">
        <f t="shared" si="421"/>
        <v>5.8656199490746603</v>
      </c>
      <c r="AK1038">
        <f t="shared" si="422"/>
        <v>4.0762763876104939</v>
      </c>
      <c r="AL1038">
        <f t="shared" si="423"/>
        <v>2.9696612098181543</v>
      </c>
      <c r="AM1038">
        <f t="shared" si="424"/>
        <v>2.9435121680873602</v>
      </c>
    </row>
    <row r="1039" spans="1:39" x14ac:dyDescent="0.3">
      <c r="A1039" t="s">
        <v>823</v>
      </c>
      <c r="C1039" t="s">
        <v>823</v>
      </c>
      <c r="D1039">
        <f t="shared" si="431"/>
        <v>13728873</v>
      </c>
      <c r="E1039">
        <f t="shared" si="431"/>
        <v>2613840</v>
      </c>
      <c r="F1039">
        <f t="shared" si="431"/>
        <v>769382</v>
      </c>
      <c r="G1039">
        <f t="shared" si="431"/>
        <v>889090</v>
      </c>
      <c r="H1039">
        <f t="shared" si="431"/>
        <v>894696</v>
      </c>
      <c r="I1039">
        <f t="shared" si="431"/>
        <v>873844</v>
      </c>
      <c r="J1039">
        <f t="shared" si="431"/>
        <v>870564</v>
      </c>
      <c r="K1039">
        <f t="shared" si="431"/>
        <v>807053</v>
      </c>
      <c r="L1039">
        <f t="shared" si="431"/>
        <v>898351</v>
      </c>
      <c r="M1039">
        <f t="shared" si="431"/>
        <v>957403</v>
      </c>
      <c r="N1039">
        <f t="shared" si="432"/>
        <v>912917</v>
      </c>
      <c r="O1039">
        <f t="shared" si="432"/>
        <v>782260</v>
      </c>
      <c r="P1039">
        <f t="shared" si="432"/>
        <v>708695</v>
      </c>
      <c r="Q1039">
        <f t="shared" si="432"/>
        <v>706814</v>
      </c>
      <c r="R1039">
        <f t="shared" si="432"/>
        <v>488309</v>
      </c>
      <c r="S1039">
        <f t="shared" si="432"/>
        <v>361689</v>
      </c>
      <c r="T1039">
        <f t="shared" si="432"/>
        <v>348333</v>
      </c>
      <c r="X1039">
        <f t="shared" si="426"/>
        <v>19.038999049667076</v>
      </c>
      <c r="Y1039">
        <f t="shared" si="410"/>
        <v>5.6041162300794829</v>
      </c>
      <c r="Z1039">
        <f t="shared" si="411"/>
        <v>6.4760596153813941</v>
      </c>
      <c r="AA1039">
        <f t="shared" si="412"/>
        <v>6.5168932657473047</v>
      </c>
      <c r="AB1039">
        <f t="shared" si="413"/>
        <v>6.365008985078382</v>
      </c>
      <c r="AC1039">
        <f t="shared" si="414"/>
        <v>6.3411177304939743</v>
      </c>
      <c r="AD1039">
        <f t="shared" si="415"/>
        <v>5.8785087457652203</v>
      </c>
      <c r="AE1039">
        <f t="shared" si="416"/>
        <v>6.5435159899869424</v>
      </c>
      <c r="AF1039">
        <f t="shared" si="417"/>
        <v>6.973645979535247</v>
      </c>
      <c r="AG1039">
        <f t="shared" si="418"/>
        <v>6.6496135553151374</v>
      </c>
      <c r="AH1039">
        <f t="shared" si="419"/>
        <v>5.6979185399996055</v>
      </c>
      <c r="AI1039">
        <f t="shared" si="420"/>
        <v>5.1620770328343779</v>
      </c>
      <c r="AJ1039">
        <f t="shared" si="421"/>
        <v>5.1483759810437464</v>
      </c>
      <c r="AK1039">
        <f t="shared" si="422"/>
        <v>3.5568032423346039</v>
      </c>
      <c r="AL1039">
        <f t="shared" si="423"/>
        <v>2.6345134083475026</v>
      </c>
      <c r="AM1039">
        <f t="shared" si="424"/>
        <v>2.5372293851068473</v>
      </c>
    </row>
    <row r="1042" spans="1:39" x14ac:dyDescent="0.3">
      <c r="A1042" t="str">
        <f>B1042&amp;" - "&amp;C1042</f>
        <v>Predominantly Urban - Shire County</v>
      </c>
      <c r="B1042" t="s">
        <v>815</v>
      </c>
      <c r="C1042" t="s">
        <v>825</v>
      </c>
      <c r="D1042">
        <f>SUMIFS(D$1060:D$1084,$C$1060:$C$1084,$C1042,$B$1060:$B$1084,$B1042)</f>
        <v>4469534</v>
      </c>
      <c r="E1042">
        <f t="shared" ref="E1042:T1042" si="433">SUMIFS(E$1060:E$1084,$C$1060:$C$1084,$C1042,$B$1060:$B$1084,$B1042)</f>
        <v>883933</v>
      </c>
      <c r="F1042">
        <f t="shared" si="433"/>
        <v>244200</v>
      </c>
      <c r="G1042">
        <f t="shared" si="433"/>
        <v>241675</v>
      </c>
      <c r="H1042">
        <f t="shared" si="433"/>
        <v>255218</v>
      </c>
      <c r="I1042">
        <f t="shared" si="433"/>
        <v>263171</v>
      </c>
      <c r="J1042">
        <f t="shared" si="433"/>
        <v>285369</v>
      </c>
      <c r="K1042">
        <f t="shared" si="433"/>
        <v>284523</v>
      </c>
      <c r="L1042">
        <f t="shared" si="433"/>
        <v>310503</v>
      </c>
      <c r="M1042">
        <f t="shared" si="433"/>
        <v>325499</v>
      </c>
      <c r="N1042">
        <f t="shared" si="433"/>
        <v>305498</v>
      </c>
      <c r="O1042">
        <f t="shared" si="433"/>
        <v>255847</v>
      </c>
      <c r="P1042">
        <f t="shared" si="433"/>
        <v>227723</v>
      </c>
      <c r="Q1042">
        <f t="shared" si="433"/>
        <v>235269</v>
      </c>
      <c r="R1042">
        <f t="shared" si="433"/>
        <v>165603</v>
      </c>
      <c r="S1042">
        <f t="shared" si="433"/>
        <v>125819</v>
      </c>
      <c r="T1042">
        <f t="shared" si="433"/>
        <v>129519</v>
      </c>
      <c r="X1042">
        <f t="shared" ref="X1042:X1046" si="434">100*E1042/$D1042</f>
        <v>19.776849219627817</v>
      </c>
      <c r="Y1042">
        <f t="shared" ref="Y1042:Y1046" si="435">100*F1042/$D1042</f>
        <v>5.463656837603204</v>
      </c>
      <c r="Z1042">
        <f t="shared" ref="Z1042:Z1046" si="436">100*G1042/$D1042</f>
        <v>5.4071632523659066</v>
      </c>
      <c r="AA1042">
        <f t="shared" ref="AA1042:AA1046" si="437">100*H1042/$D1042</f>
        <v>5.7101702325119357</v>
      </c>
      <c r="AB1042">
        <f t="shared" ref="AB1042:AB1046" si="438">100*I1042/$D1042</f>
        <v>5.8881082457365803</v>
      </c>
      <c r="AC1042">
        <f t="shared" ref="AC1042:AC1046" si="439">100*J1042/$D1042</f>
        <v>6.3847595744880783</v>
      </c>
      <c r="AD1042">
        <f t="shared" ref="AD1042:AD1046" si="440">100*K1042/$D1042</f>
        <v>6.3658314267214431</v>
      </c>
      <c r="AE1042">
        <f t="shared" ref="AE1042:AE1046" si="441">100*L1042/$D1042</f>
        <v>6.9471000779947083</v>
      </c>
      <c r="AF1042">
        <f t="shared" ref="AF1042:AF1046" si="442">100*M1042/$D1042</f>
        <v>7.2826160400614475</v>
      </c>
      <c r="AG1042">
        <f t="shared" ref="AG1042:AG1046" si="443">100*N1042/$D1042</f>
        <v>6.8351197238906787</v>
      </c>
      <c r="AH1042">
        <f t="shared" ref="AH1042:AH1046" si="444">100*O1042/$D1042</f>
        <v>5.7242432880027314</v>
      </c>
      <c r="AI1042">
        <f t="shared" ref="AI1042:AI1046" si="445">100*P1042/$D1042</f>
        <v>5.0950054300962915</v>
      </c>
      <c r="AJ1042">
        <f t="shared" ref="AJ1042:AJ1046" si="446">100*Q1042/$D1042</f>
        <v>5.2638373485915979</v>
      </c>
      <c r="AK1042">
        <f t="shared" ref="AK1042:AK1046" si="447">100*R1042/$D1042</f>
        <v>3.7051513647731507</v>
      </c>
      <c r="AL1042">
        <f t="shared" ref="AL1042:AL1046" si="448">100*S1042/$D1042</f>
        <v>2.8150361984045764</v>
      </c>
      <c r="AM1042">
        <f t="shared" ref="AM1042:AM1046" si="449">100*T1042/$D1042</f>
        <v>2.8978188777622007</v>
      </c>
    </row>
    <row r="1043" spans="1:39" x14ac:dyDescent="0.3">
      <c r="A1043" t="str">
        <f t="shared" ref="A1043:A1050" si="450">B1043&amp;" - "&amp;C1043</f>
        <v>Predominantly Urban - Shire District</v>
      </c>
      <c r="B1043" t="s">
        <v>815</v>
      </c>
      <c r="C1043" t="s">
        <v>827</v>
      </c>
      <c r="D1043">
        <f>SUMIFS(D$621:D$1024,$C$621:$C$1024,$C1043,$B$621:$B$1024,$B1043)</f>
        <v>8390418</v>
      </c>
      <c r="E1043">
        <f t="shared" ref="E1043:T1046" si="451">SUMIFS(E$621:E$1024,$C$621:$C$1024,$C1043,$B$621:$B$1024,$B1043)</f>
        <v>1589142</v>
      </c>
      <c r="F1043">
        <f t="shared" si="451"/>
        <v>468874</v>
      </c>
      <c r="G1043">
        <f t="shared" si="451"/>
        <v>536693</v>
      </c>
      <c r="H1043">
        <f t="shared" si="451"/>
        <v>541598</v>
      </c>
      <c r="I1043">
        <f t="shared" si="451"/>
        <v>531221</v>
      </c>
      <c r="J1043">
        <f t="shared" si="451"/>
        <v>542642</v>
      </c>
      <c r="K1043">
        <f t="shared" si="451"/>
        <v>510228</v>
      </c>
      <c r="L1043">
        <f t="shared" si="451"/>
        <v>560075</v>
      </c>
      <c r="M1043">
        <f t="shared" si="451"/>
        <v>589653</v>
      </c>
      <c r="N1043">
        <f t="shared" si="451"/>
        <v>550608</v>
      </c>
      <c r="O1043">
        <f t="shared" si="451"/>
        <v>463842</v>
      </c>
      <c r="P1043">
        <f t="shared" si="451"/>
        <v>419306</v>
      </c>
      <c r="Q1043">
        <f t="shared" si="451"/>
        <v>426596</v>
      </c>
      <c r="R1043">
        <f t="shared" si="451"/>
        <v>296688</v>
      </c>
      <c r="S1043">
        <f t="shared" si="451"/>
        <v>222469</v>
      </c>
      <c r="T1043">
        <f t="shared" si="451"/>
        <v>224083</v>
      </c>
      <c r="X1043">
        <f t="shared" si="434"/>
        <v>18.939962228341901</v>
      </c>
      <c r="Y1043">
        <f t="shared" si="435"/>
        <v>5.5882078818957526</v>
      </c>
      <c r="Z1043">
        <f t="shared" si="436"/>
        <v>6.3964989586931189</v>
      </c>
      <c r="AA1043">
        <f t="shared" si="437"/>
        <v>6.4549585014715598</v>
      </c>
      <c r="AB1043">
        <f t="shared" si="438"/>
        <v>6.3312817072999223</v>
      </c>
      <c r="AC1043">
        <f t="shared" si="439"/>
        <v>6.4674012665399987</v>
      </c>
      <c r="AD1043">
        <f t="shared" si="440"/>
        <v>6.081079631551134</v>
      </c>
      <c r="AE1043">
        <f t="shared" si="441"/>
        <v>6.6751739901397045</v>
      </c>
      <c r="AF1043">
        <f t="shared" si="442"/>
        <v>7.0276951636974463</v>
      </c>
      <c r="AG1043">
        <f t="shared" si="443"/>
        <v>6.5623429011522427</v>
      </c>
      <c r="AH1043">
        <f t="shared" si="444"/>
        <v>5.528234707734466</v>
      </c>
      <c r="AI1043">
        <f t="shared" si="445"/>
        <v>4.9974387450065061</v>
      </c>
      <c r="AJ1043">
        <f t="shared" si="446"/>
        <v>5.0843235700533631</v>
      </c>
      <c r="AK1043">
        <f t="shared" si="447"/>
        <v>3.536033604046902</v>
      </c>
      <c r="AL1043">
        <f t="shared" si="448"/>
        <v>2.65146504023995</v>
      </c>
      <c r="AM1043">
        <f t="shared" si="449"/>
        <v>2.6707012689951801</v>
      </c>
    </row>
    <row r="1044" spans="1:39" x14ac:dyDescent="0.3">
      <c r="A1044" t="str">
        <f t="shared" si="450"/>
        <v>Predominantly Urban - Unitary Authority</v>
      </c>
      <c r="B1044" t="s">
        <v>815</v>
      </c>
      <c r="C1044" t="s">
        <v>823</v>
      </c>
      <c r="D1044">
        <f>SUMIFS(D$621:D$1024,$C$621:$C$1024,$C1044,$B$621:$B$1024,$B1044)</f>
        <v>7777841</v>
      </c>
      <c r="E1044">
        <f t="shared" si="451"/>
        <v>1260329</v>
      </c>
      <c r="F1044">
        <f t="shared" si="451"/>
        <v>454759</v>
      </c>
      <c r="G1044">
        <f t="shared" si="451"/>
        <v>590343</v>
      </c>
      <c r="H1044">
        <f t="shared" si="451"/>
        <v>577026</v>
      </c>
      <c r="I1044">
        <f t="shared" si="451"/>
        <v>546181</v>
      </c>
      <c r="J1044">
        <f t="shared" si="451"/>
        <v>529783</v>
      </c>
      <c r="K1044">
        <f t="shared" si="451"/>
        <v>471597</v>
      </c>
      <c r="L1044">
        <f t="shared" si="451"/>
        <v>497963</v>
      </c>
      <c r="M1044">
        <f t="shared" si="451"/>
        <v>512794</v>
      </c>
      <c r="N1044">
        <f t="shared" si="451"/>
        <v>476869</v>
      </c>
      <c r="O1044">
        <f t="shared" si="451"/>
        <v>397372</v>
      </c>
      <c r="P1044">
        <f t="shared" si="451"/>
        <v>347766</v>
      </c>
      <c r="Q1044">
        <f t="shared" si="451"/>
        <v>334869</v>
      </c>
      <c r="R1044">
        <f t="shared" si="451"/>
        <v>231503</v>
      </c>
      <c r="S1044">
        <f t="shared" si="451"/>
        <v>175606</v>
      </c>
      <c r="T1044">
        <f t="shared" si="451"/>
        <v>170585</v>
      </c>
      <c r="X1044">
        <f t="shared" si="434"/>
        <v>16.204098283829666</v>
      </c>
      <c r="Y1044">
        <f t="shared" si="435"/>
        <v>5.846853902001854</v>
      </c>
      <c r="Z1044">
        <f t="shared" si="436"/>
        <v>7.5900625893483813</v>
      </c>
      <c r="AA1044">
        <f t="shared" si="437"/>
        <v>7.418845409670884</v>
      </c>
      <c r="AB1044">
        <f t="shared" si="438"/>
        <v>7.0222700618333542</v>
      </c>
      <c r="AC1044">
        <f t="shared" si="439"/>
        <v>6.8114403470063225</v>
      </c>
      <c r="AD1044">
        <f t="shared" si="440"/>
        <v>6.0633407137019129</v>
      </c>
      <c r="AE1044">
        <f t="shared" si="441"/>
        <v>6.4023293867796989</v>
      </c>
      <c r="AF1044">
        <f t="shared" si="442"/>
        <v>6.5930121225157468</v>
      </c>
      <c r="AG1044">
        <f t="shared" si="443"/>
        <v>6.1311230198714526</v>
      </c>
      <c r="AH1044">
        <f t="shared" si="444"/>
        <v>5.1090270423373276</v>
      </c>
      <c r="AI1044">
        <f t="shared" si="445"/>
        <v>4.4712407980569413</v>
      </c>
      <c r="AJ1044">
        <f t="shared" si="446"/>
        <v>4.3054235744855163</v>
      </c>
      <c r="AK1044">
        <f t="shared" si="447"/>
        <v>2.9764429486280317</v>
      </c>
      <c r="AL1044">
        <f t="shared" si="448"/>
        <v>2.2577730761017101</v>
      </c>
      <c r="AM1044">
        <f t="shared" si="449"/>
        <v>2.193217886557465</v>
      </c>
    </row>
    <row r="1045" spans="1:39" x14ac:dyDescent="0.3">
      <c r="A1045" t="str">
        <f t="shared" si="450"/>
        <v>Predominantly Urban - London Borough</v>
      </c>
      <c r="B1045" t="s">
        <v>815</v>
      </c>
      <c r="C1045" t="s">
        <v>826</v>
      </c>
      <c r="D1045">
        <f t="shared" ref="D1045:D1046" si="452">SUMIFS(D$621:D$1024,$C$621:$C$1024,$C1045,$B$621:$B$1024,$B1045)</f>
        <v>8961989</v>
      </c>
      <c r="E1045">
        <f t="shared" si="451"/>
        <v>1081515</v>
      </c>
      <c r="F1045">
        <f t="shared" si="451"/>
        <v>467602</v>
      </c>
      <c r="G1045">
        <f t="shared" si="451"/>
        <v>565427</v>
      </c>
      <c r="H1045">
        <f t="shared" si="451"/>
        <v>770010</v>
      </c>
      <c r="I1045">
        <f t="shared" si="451"/>
        <v>838109</v>
      </c>
      <c r="J1045">
        <f t="shared" si="451"/>
        <v>781520</v>
      </c>
      <c r="K1045">
        <f t="shared" si="451"/>
        <v>661032</v>
      </c>
      <c r="L1045">
        <f t="shared" si="451"/>
        <v>596614</v>
      </c>
      <c r="M1045">
        <f t="shared" si="451"/>
        <v>567017</v>
      </c>
      <c r="N1045">
        <f t="shared" si="451"/>
        <v>495468</v>
      </c>
      <c r="O1045">
        <f t="shared" si="451"/>
        <v>391074</v>
      </c>
      <c r="P1045">
        <f t="shared" si="451"/>
        <v>312926</v>
      </c>
      <c r="Q1045">
        <f t="shared" si="451"/>
        <v>273546</v>
      </c>
      <c r="R1045">
        <f t="shared" si="451"/>
        <v>193310</v>
      </c>
      <c r="S1045">
        <f t="shared" si="451"/>
        <v>150816</v>
      </c>
      <c r="T1045">
        <f t="shared" si="451"/>
        <v>150917</v>
      </c>
      <c r="X1045">
        <f t="shared" si="434"/>
        <v>12.067801020510068</v>
      </c>
      <c r="Y1045">
        <f t="shared" si="435"/>
        <v>5.2176140809813534</v>
      </c>
      <c r="Z1045">
        <f t="shared" si="436"/>
        <v>6.3091686454870679</v>
      </c>
      <c r="AA1045">
        <f t="shared" si="437"/>
        <v>8.5919543083572183</v>
      </c>
      <c r="AB1045">
        <f t="shared" si="438"/>
        <v>9.3518191106907178</v>
      </c>
      <c r="AC1045">
        <f t="shared" si="439"/>
        <v>8.7203856197547225</v>
      </c>
      <c r="AD1045">
        <f t="shared" si="440"/>
        <v>7.375951923172412</v>
      </c>
      <c r="AE1045">
        <f t="shared" si="441"/>
        <v>6.6571605923640389</v>
      </c>
      <c r="AF1045">
        <f t="shared" si="442"/>
        <v>6.3269102428043595</v>
      </c>
      <c r="AG1045">
        <f t="shared" si="443"/>
        <v>5.5285495217635283</v>
      </c>
      <c r="AH1045">
        <f t="shared" si="444"/>
        <v>4.3636964963915936</v>
      </c>
      <c r="AI1045">
        <f t="shared" si="445"/>
        <v>3.4917025673653472</v>
      </c>
      <c r="AJ1045">
        <f t="shared" si="446"/>
        <v>3.0522911822364431</v>
      </c>
      <c r="AK1045">
        <f t="shared" si="447"/>
        <v>2.1569988537142817</v>
      </c>
      <c r="AL1045">
        <f t="shared" si="448"/>
        <v>1.6828407176130209</v>
      </c>
      <c r="AM1045">
        <f t="shared" si="449"/>
        <v>1.6839676995809747</v>
      </c>
    </row>
    <row r="1046" spans="1:39" x14ac:dyDescent="0.3">
      <c r="A1046" t="str">
        <f t="shared" si="450"/>
        <v>Predominantly Urban - Met District</v>
      </c>
      <c r="B1046" t="s">
        <v>815</v>
      </c>
      <c r="C1046" t="s">
        <v>824</v>
      </c>
      <c r="D1046">
        <f t="shared" si="452"/>
        <v>12077146</v>
      </c>
      <c r="E1046">
        <f t="shared" si="451"/>
        <v>2032031</v>
      </c>
      <c r="F1046">
        <f t="shared" si="451"/>
        <v>704988</v>
      </c>
      <c r="G1046">
        <f t="shared" si="451"/>
        <v>880072</v>
      </c>
      <c r="H1046">
        <f t="shared" si="451"/>
        <v>904731</v>
      </c>
      <c r="I1046">
        <f t="shared" si="451"/>
        <v>843619</v>
      </c>
      <c r="J1046">
        <f t="shared" si="451"/>
        <v>790502</v>
      </c>
      <c r="K1046">
        <f t="shared" si="451"/>
        <v>693433</v>
      </c>
      <c r="L1046">
        <f t="shared" si="451"/>
        <v>764483</v>
      </c>
      <c r="M1046">
        <f t="shared" si="451"/>
        <v>798032</v>
      </c>
      <c r="N1046">
        <f t="shared" si="451"/>
        <v>751173</v>
      </c>
      <c r="O1046">
        <f t="shared" si="451"/>
        <v>636636</v>
      </c>
      <c r="P1046">
        <f t="shared" si="451"/>
        <v>560634</v>
      </c>
      <c r="Q1046">
        <f t="shared" si="451"/>
        <v>536746</v>
      </c>
      <c r="R1046">
        <f t="shared" si="451"/>
        <v>381895</v>
      </c>
      <c r="S1046">
        <f t="shared" si="451"/>
        <v>288368</v>
      </c>
      <c r="T1046">
        <f t="shared" si="451"/>
        <v>264388</v>
      </c>
      <c r="X1046">
        <f t="shared" si="434"/>
        <v>16.825423821157749</v>
      </c>
      <c r="Y1046">
        <f t="shared" si="435"/>
        <v>5.837372505060384</v>
      </c>
      <c r="Z1046">
        <f t="shared" si="436"/>
        <v>7.2870858727715966</v>
      </c>
      <c r="AA1046">
        <f t="shared" si="437"/>
        <v>7.4912649064605166</v>
      </c>
      <c r="AB1046">
        <f t="shared" si="438"/>
        <v>6.9852513168260115</v>
      </c>
      <c r="AC1046">
        <f t="shared" si="439"/>
        <v>6.5454371421857447</v>
      </c>
      <c r="AD1046">
        <f t="shared" si="440"/>
        <v>5.7416959271668988</v>
      </c>
      <c r="AE1046">
        <f t="shared" si="441"/>
        <v>6.3299971698611577</v>
      </c>
      <c r="AF1046">
        <f t="shared" si="442"/>
        <v>6.6077863097788168</v>
      </c>
      <c r="AG1046">
        <f t="shared" si="443"/>
        <v>6.2197890130664977</v>
      </c>
      <c r="AH1046">
        <f t="shared" si="444"/>
        <v>5.271410977394825</v>
      </c>
      <c r="AI1046">
        <f t="shared" si="445"/>
        <v>4.6421066699036349</v>
      </c>
      <c r="AJ1046">
        <f t="shared" si="446"/>
        <v>4.444311594808906</v>
      </c>
      <c r="AK1046">
        <f t="shared" si="447"/>
        <v>3.1621295296090648</v>
      </c>
      <c r="AL1046">
        <f t="shared" si="448"/>
        <v>2.3877164356545828</v>
      </c>
      <c r="AM1046">
        <f t="shared" si="449"/>
        <v>2.1891595911815589</v>
      </c>
    </row>
    <row r="1048" spans="1:39" x14ac:dyDescent="0.3">
      <c r="A1048" t="str">
        <f t="shared" si="450"/>
        <v>Predominantly Rural - Shire County</v>
      </c>
      <c r="B1048" t="s">
        <v>817</v>
      </c>
      <c r="C1048" t="s">
        <v>825</v>
      </c>
      <c r="D1048">
        <f>SUMIFS(D$1060:D$1084,$C$1060:$C$1084,$C1048,$B$1060:$B$1084,$B1048)</f>
        <v>6258204</v>
      </c>
      <c r="E1048">
        <f t="shared" ref="E1048:T1048" si="453">SUMIFS(E$1060:E$1084,$C$1060:$C$1084,$C1048,$B$1060:$B$1084,$B1048)</f>
        <v>1454396</v>
      </c>
      <c r="F1048">
        <f t="shared" si="453"/>
        <v>329309</v>
      </c>
      <c r="G1048">
        <f t="shared" si="453"/>
        <v>342176</v>
      </c>
      <c r="H1048">
        <f t="shared" si="453"/>
        <v>351982</v>
      </c>
      <c r="I1048">
        <f t="shared" si="453"/>
        <v>353055</v>
      </c>
      <c r="J1048">
        <f t="shared" si="453"/>
        <v>355202</v>
      </c>
      <c r="K1048">
        <f t="shared" si="453"/>
        <v>339101</v>
      </c>
      <c r="L1048">
        <f t="shared" si="453"/>
        <v>407011</v>
      </c>
      <c r="M1048">
        <f t="shared" si="453"/>
        <v>454269</v>
      </c>
      <c r="N1048">
        <f t="shared" si="453"/>
        <v>447400</v>
      </c>
      <c r="O1048">
        <f t="shared" si="453"/>
        <v>397850</v>
      </c>
      <c r="P1048">
        <f t="shared" si="453"/>
        <v>382517</v>
      </c>
      <c r="Q1048">
        <f t="shared" si="453"/>
        <v>397145</v>
      </c>
      <c r="R1048">
        <f t="shared" si="453"/>
        <v>276020</v>
      </c>
      <c r="S1048">
        <f t="shared" si="453"/>
        <v>199879</v>
      </c>
      <c r="T1048">
        <f t="shared" si="453"/>
        <v>198835</v>
      </c>
      <c r="X1048">
        <f t="shared" ref="X1048:X1050" si="454">100*E1048/$D1048</f>
        <v>23.23983046893326</v>
      </c>
      <c r="Y1048">
        <f t="shared" ref="Y1048:Y1050" si="455">100*F1048/$D1048</f>
        <v>5.2620368399623914</v>
      </c>
      <c r="Z1048">
        <f t="shared" ref="Z1048:Z1050" si="456">100*G1048/$D1048</f>
        <v>5.4676389583976492</v>
      </c>
      <c r="AA1048">
        <f t="shared" ref="AA1048:AA1050" si="457">100*H1048/$D1048</f>
        <v>5.6243292804133578</v>
      </c>
      <c r="AB1048">
        <f t="shared" ref="AB1048:AB1050" si="458">100*I1048/$D1048</f>
        <v>5.6414747745519325</v>
      </c>
      <c r="AC1048">
        <f t="shared" ref="AC1048:AC1050" si="459">100*J1048/$D1048</f>
        <v>5.6757817418543723</v>
      </c>
      <c r="AD1048">
        <f t="shared" ref="AD1048:AD1050" si="460">100*K1048/$D1048</f>
        <v>5.4185034556240099</v>
      </c>
      <c r="AE1048">
        <f t="shared" ref="AE1048:AE1050" si="461">100*L1048/$D1048</f>
        <v>6.5036390632200547</v>
      </c>
      <c r="AF1048">
        <f t="shared" ref="AF1048:AF1050" si="462">100*M1048/$D1048</f>
        <v>7.2587758404807516</v>
      </c>
      <c r="AG1048">
        <f t="shared" ref="AG1048:AG1050" si="463">100*N1048/$D1048</f>
        <v>7.1490159157483522</v>
      </c>
      <c r="AH1048">
        <f t="shared" ref="AH1048:AH1050" si="464">100*O1048/$D1048</f>
        <v>6.357255212517841</v>
      </c>
      <c r="AI1048">
        <f t="shared" ref="AI1048:AI1050" si="465">100*P1048/$D1048</f>
        <v>6.1122488177119187</v>
      </c>
      <c r="AJ1048">
        <f t="shared" ref="AJ1048:AJ1050" si="466">100*Q1048/$D1048</f>
        <v>6.345989999686811</v>
      </c>
      <c r="AK1048">
        <f t="shared" ref="AK1048:AK1050" si="467">100*R1048/$D1048</f>
        <v>4.4105305611641938</v>
      </c>
      <c r="AL1048">
        <f t="shared" ref="AL1048:AL1050" si="468">100*S1048/$D1048</f>
        <v>3.1938715963877176</v>
      </c>
      <c r="AM1048">
        <f t="shared" ref="AM1048:AM1050" si="469">100*T1048/$D1048</f>
        <v>3.1771894939826186</v>
      </c>
    </row>
    <row r="1049" spans="1:39" x14ac:dyDescent="0.3">
      <c r="A1049" t="str">
        <f t="shared" si="450"/>
        <v>Predominantly Rural - Shire District</v>
      </c>
      <c r="B1049" t="s">
        <v>817</v>
      </c>
      <c r="C1049" t="s">
        <v>827</v>
      </c>
      <c r="D1049">
        <f>SUMIFS(D$621:D$1024,$C$621:$C$1024,$C1049,$B$621:$B$1024,$B1049)</f>
        <v>8306190</v>
      </c>
      <c r="E1049">
        <f t="shared" ref="E1049:T1052" si="470">SUMIFS(E$621:E$1024,$C$621:$C$1024,$C1049,$B$621:$B$1024,$B1049)</f>
        <v>2009622</v>
      </c>
      <c r="F1049">
        <f t="shared" si="470"/>
        <v>423884</v>
      </c>
      <c r="G1049">
        <f t="shared" si="470"/>
        <v>374211</v>
      </c>
      <c r="H1049">
        <f t="shared" si="470"/>
        <v>419492</v>
      </c>
      <c r="I1049">
        <f t="shared" si="470"/>
        <v>440653</v>
      </c>
      <c r="J1049">
        <f t="shared" si="470"/>
        <v>456403</v>
      </c>
      <c r="K1049">
        <f t="shared" si="470"/>
        <v>456402</v>
      </c>
      <c r="L1049">
        <f t="shared" si="470"/>
        <v>561513</v>
      </c>
      <c r="M1049">
        <f t="shared" si="470"/>
        <v>632007</v>
      </c>
      <c r="N1049">
        <f t="shared" si="470"/>
        <v>618146</v>
      </c>
      <c r="O1049">
        <f t="shared" si="470"/>
        <v>546634</v>
      </c>
      <c r="P1049">
        <f t="shared" si="470"/>
        <v>526727</v>
      </c>
      <c r="Q1049">
        <f t="shared" si="470"/>
        <v>554651</v>
      </c>
      <c r="R1049">
        <f t="shared" si="470"/>
        <v>384010</v>
      </c>
      <c r="S1049">
        <f t="shared" si="470"/>
        <v>274200</v>
      </c>
      <c r="T1049">
        <f t="shared" si="470"/>
        <v>270034</v>
      </c>
      <c r="X1049">
        <f t="shared" si="454"/>
        <v>24.194269574859231</v>
      </c>
      <c r="Y1049">
        <f t="shared" si="455"/>
        <v>5.1032302415427528</v>
      </c>
      <c r="Z1049">
        <f t="shared" si="456"/>
        <v>4.5052063581497652</v>
      </c>
      <c r="AA1049">
        <f t="shared" si="457"/>
        <v>5.0503540130914413</v>
      </c>
      <c r="AB1049">
        <f t="shared" si="458"/>
        <v>5.3051158232595208</v>
      </c>
      <c r="AC1049">
        <f t="shared" si="459"/>
        <v>5.4947334457795929</v>
      </c>
      <c r="AD1049">
        <f t="shared" si="460"/>
        <v>5.494721406565465</v>
      </c>
      <c r="AE1049">
        <f t="shared" si="461"/>
        <v>6.7601752428008508</v>
      </c>
      <c r="AF1049">
        <f t="shared" si="462"/>
        <v>7.60886760355831</v>
      </c>
      <c r="AG1049">
        <f t="shared" si="463"/>
        <v>7.4419920565265185</v>
      </c>
      <c r="AH1049">
        <f t="shared" si="464"/>
        <v>6.5810437757864921</v>
      </c>
      <c r="AI1049">
        <f t="shared" si="465"/>
        <v>6.3413791401352482</v>
      </c>
      <c r="AJ1049">
        <f t="shared" si="466"/>
        <v>6.6775621554527405</v>
      </c>
      <c r="AK1049">
        <f t="shared" si="467"/>
        <v>4.6231786173925711</v>
      </c>
      <c r="AL1049">
        <f t="shared" si="468"/>
        <v>3.3011525139684981</v>
      </c>
      <c r="AM1049">
        <f t="shared" si="469"/>
        <v>3.2509971479101729</v>
      </c>
    </row>
    <row r="1050" spans="1:39" x14ac:dyDescent="0.3">
      <c r="A1050" t="str">
        <f t="shared" si="450"/>
        <v>Predominantly Rural - Unitary Authority</v>
      </c>
      <c r="B1050" t="s">
        <v>817</v>
      </c>
      <c r="C1050" t="s">
        <v>823</v>
      </c>
      <c r="D1050">
        <f>SUMIFS(D$621:D$1024,$C$621:$C$1024,$C1050,$B$621:$B$1024,$B1050)</f>
        <v>3630318</v>
      </c>
      <c r="E1050">
        <f t="shared" si="470"/>
        <v>870673</v>
      </c>
      <c r="F1050">
        <f t="shared" si="470"/>
        <v>187491</v>
      </c>
      <c r="G1050">
        <f t="shared" si="470"/>
        <v>176503</v>
      </c>
      <c r="H1050">
        <f t="shared" si="470"/>
        <v>189167</v>
      </c>
      <c r="I1050">
        <f t="shared" si="470"/>
        <v>196322</v>
      </c>
      <c r="J1050">
        <f t="shared" si="470"/>
        <v>200823</v>
      </c>
      <c r="K1050">
        <f t="shared" si="470"/>
        <v>196521</v>
      </c>
      <c r="L1050">
        <f t="shared" si="470"/>
        <v>239746</v>
      </c>
      <c r="M1050">
        <f t="shared" si="470"/>
        <v>271873</v>
      </c>
      <c r="N1050">
        <f t="shared" si="470"/>
        <v>271681</v>
      </c>
      <c r="O1050">
        <f t="shared" si="470"/>
        <v>245769</v>
      </c>
      <c r="P1050">
        <f t="shared" si="470"/>
        <v>233971</v>
      </c>
      <c r="Q1050">
        <f t="shared" si="470"/>
        <v>241567</v>
      </c>
      <c r="R1050">
        <f t="shared" si="470"/>
        <v>165308</v>
      </c>
      <c r="S1050">
        <f t="shared" si="470"/>
        <v>118138</v>
      </c>
      <c r="T1050">
        <f t="shared" si="470"/>
        <v>111689</v>
      </c>
      <c r="X1050">
        <f t="shared" si="454"/>
        <v>23.983381070198259</v>
      </c>
      <c r="Y1050">
        <f t="shared" si="455"/>
        <v>5.1645888872545047</v>
      </c>
      <c r="Z1050">
        <f t="shared" si="456"/>
        <v>4.8619156779103099</v>
      </c>
      <c r="AA1050">
        <f t="shared" si="457"/>
        <v>5.2107556417922618</v>
      </c>
      <c r="AB1050">
        <f t="shared" si="458"/>
        <v>5.4078458140581622</v>
      </c>
      <c r="AC1050">
        <f t="shared" si="459"/>
        <v>5.531829443040527</v>
      </c>
      <c r="AD1050">
        <f t="shared" si="460"/>
        <v>5.4133274275146146</v>
      </c>
      <c r="AE1050">
        <f t="shared" si="461"/>
        <v>6.6039944710077743</v>
      </c>
      <c r="AF1050">
        <f t="shared" si="462"/>
        <v>7.4889582675677451</v>
      </c>
      <c r="AG1050">
        <f t="shared" si="463"/>
        <v>7.4836694746851382</v>
      </c>
      <c r="AH1050">
        <f t="shared" si="464"/>
        <v>6.7699028019033047</v>
      </c>
      <c r="AI1050">
        <f t="shared" si="465"/>
        <v>6.4449174975856112</v>
      </c>
      <c r="AJ1050">
        <f t="shared" si="466"/>
        <v>6.6541553660037494</v>
      </c>
      <c r="AK1050">
        <f t="shared" si="467"/>
        <v>4.5535404887395536</v>
      </c>
      <c r="AL1050">
        <f t="shared" si="468"/>
        <v>3.254205278986579</v>
      </c>
      <c r="AM1050">
        <f t="shared" si="469"/>
        <v>3.0765624388827644</v>
      </c>
    </row>
    <row r="1051" spans="1:39" x14ac:dyDescent="0.3">
      <c r="B1051" t="s">
        <v>817</v>
      </c>
      <c r="C1051" t="s">
        <v>826</v>
      </c>
      <c r="D1051">
        <f t="shared" ref="D1051:D1052" si="471">SUMIFS(D$621:D$1024,$C$621:$C$1024,$C1051,$B$621:$B$1024,$B1051)</f>
        <v>0</v>
      </c>
      <c r="E1051">
        <f t="shared" si="470"/>
        <v>0</v>
      </c>
      <c r="F1051">
        <f t="shared" si="470"/>
        <v>0</v>
      </c>
      <c r="G1051">
        <f t="shared" si="470"/>
        <v>0</v>
      </c>
      <c r="H1051">
        <f t="shared" si="470"/>
        <v>0</v>
      </c>
      <c r="I1051">
        <f t="shared" si="470"/>
        <v>0</v>
      </c>
      <c r="J1051">
        <f t="shared" si="470"/>
        <v>0</v>
      </c>
      <c r="K1051">
        <f t="shared" si="470"/>
        <v>0</v>
      </c>
      <c r="L1051">
        <f t="shared" si="470"/>
        <v>0</v>
      </c>
      <c r="M1051">
        <f t="shared" si="470"/>
        <v>0</v>
      </c>
      <c r="N1051">
        <f t="shared" si="470"/>
        <v>0</v>
      </c>
      <c r="O1051">
        <f t="shared" si="470"/>
        <v>0</v>
      </c>
      <c r="P1051">
        <f t="shared" si="470"/>
        <v>0</v>
      </c>
      <c r="Q1051">
        <f t="shared" si="470"/>
        <v>0</v>
      </c>
      <c r="R1051">
        <f t="shared" si="470"/>
        <v>0</v>
      </c>
      <c r="S1051">
        <f t="shared" si="470"/>
        <v>0</v>
      </c>
      <c r="T1051">
        <f t="shared" si="470"/>
        <v>0</v>
      </c>
    </row>
    <row r="1052" spans="1:39" x14ac:dyDescent="0.3">
      <c r="B1052" t="s">
        <v>817</v>
      </c>
      <c r="C1052" t="s">
        <v>824</v>
      </c>
      <c r="D1052">
        <f t="shared" si="471"/>
        <v>0</v>
      </c>
      <c r="E1052">
        <f t="shared" si="470"/>
        <v>0</v>
      </c>
      <c r="F1052">
        <f t="shared" si="470"/>
        <v>0</v>
      </c>
      <c r="G1052">
        <f t="shared" si="470"/>
        <v>0</v>
      </c>
      <c r="H1052">
        <f t="shared" si="470"/>
        <v>0</v>
      </c>
      <c r="I1052">
        <f t="shared" si="470"/>
        <v>0</v>
      </c>
      <c r="J1052">
        <f t="shared" si="470"/>
        <v>0</v>
      </c>
      <c r="K1052">
        <f t="shared" si="470"/>
        <v>0</v>
      </c>
      <c r="L1052">
        <f t="shared" si="470"/>
        <v>0</v>
      </c>
      <c r="M1052">
        <f t="shared" si="470"/>
        <v>0</v>
      </c>
      <c r="N1052">
        <f t="shared" si="470"/>
        <v>0</v>
      </c>
      <c r="O1052">
        <f t="shared" si="470"/>
        <v>0</v>
      </c>
      <c r="P1052">
        <f t="shared" si="470"/>
        <v>0</v>
      </c>
      <c r="Q1052">
        <f t="shared" si="470"/>
        <v>0</v>
      </c>
      <c r="R1052">
        <f t="shared" si="470"/>
        <v>0</v>
      </c>
      <c r="S1052">
        <f t="shared" si="470"/>
        <v>0</v>
      </c>
      <c r="T1052">
        <f t="shared" si="470"/>
        <v>0</v>
      </c>
    </row>
    <row r="1054" spans="1:39" x14ac:dyDescent="0.3">
      <c r="A1054" t="str">
        <f t="shared" ref="A1054:A1056" si="472">B1054&amp;" - "&amp;C1054</f>
        <v>Urban with Significant Rural - Shire County</v>
      </c>
      <c r="B1054" t="s">
        <v>818</v>
      </c>
      <c r="C1054" t="s">
        <v>825</v>
      </c>
      <c r="D1054">
        <f>SUMIFS(D$1060:D$1084,$C$1060:$C$1084,$C1054,$B$1060:$B$1084,$B1054)</f>
        <v>10791215</v>
      </c>
      <c r="E1054">
        <f t="shared" ref="E1054:T1054" si="473">SUMIFS(E$1060:E$1084,$C$1060:$C$1084,$C1054,$B$1060:$B$1084,$B1054)</f>
        <v>2288001</v>
      </c>
      <c r="F1054">
        <f t="shared" si="473"/>
        <v>574751</v>
      </c>
      <c r="G1054">
        <f t="shared" si="473"/>
        <v>569423</v>
      </c>
      <c r="H1054">
        <f t="shared" si="473"/>
        <v>624772</v>
      </c>
      <c r="I1054">
        <f t="shared" si="473"/>
        <v>636156</v>
      </c>
      <c r="J1054">
        <f t="shared" si="473"/>
        <v>650485</v>
      </c>
      <c r="K1054">
        <f t="shared" si="473"/>
        <v>629155</v>
      </c>
      <c r="L1054">
        <f t="shared" si="473"/>
        <v>738850</v>
      </c>
      <c r="M1054">
        <f t="shared" si="473"/>
        <v>805241</v>
      </c>
      <c r="N1054">
        <f t="shared" si="473"/>
        <v>758195</v>
      </c>
      <c r="O1054">
        <f t="shared" si="473"/>
        <v>648168</v>
      </c>
      <c r="P1054">
        <f t="shared" si="473"/>
        <v>604245</v>
      </c>
      <c r="Q1054">
        <f t="shared" si="473"/>
        <v>629806</v>
      </c>
      <c r="R1054">
        <f t="shared" si="473"/>
        <v>435549</v>
      </c>
      <c r="S1054">
        <f t="shared" si="473"/>
        <v>313342</v>
      </c>
      <c r="T1054">
        <f t="shared" si="473"/>
        <v>305059</v>
      </c>
      <c r="X1054">
        <f t="shared" ref="X1054:X1056" si="474">100*E1054/$D1054</f>
        <v>21.202441059695317</v>
      </c>
      <c r="Y1054">
        <f t="shared" ref="Y1054:Y1056" si="475">100*F1054/$D1054</f>
        <v>5.326100907080435</v>
      </c>
      <c r="Z1054">
        <f t="shared" ref="Z1054:Z1056" si="476">100*G1054/$D1054</f>
        <v>5.2767274120662035</v>
      </c>
      <c r="AA1054">
        <f t="shared" ref="AA1054:AA1056" si="477">100*H1054/$D1054</f>
        <v>5.7896353654338277</v>
      </c>
      <c r="AB1054">
        <f t="shared" ref="AB1054:AB1056" si="478">100*I1054/$D1054</f>
        <v>5.8951285837600311</v>
      </c>
      <c r="AC1054">
        <f t="shared" ref="AC1054:AC1056" si="479">100*J1054/$D1054</f>
        <v>6.0279125195819008</v>
      </c>
      <c r="AD1054">
        <f t="shared" ref="AD1054:AD1056" si="480">100*K1054/$D1054</f>
        <v>5.8302517371769538</v>
      </c>
      <c r="AE1054">
        <f t="shared" ref="AE1054:AE1056" si="481">100*L1054/$D1054</f>
        <v>6.8467730464085834</v>
      </c>
      <c r="AF1054">
        <f t="shared" ref="AF1054:AF1056" si="482">100*M1054/$D1054</f>
        <v>7.4620049734900098</v>
      </c>
      <c r="AG1054">
        <f t="shared" ref="AG1054:AG1056" si="483">100*N1054/$D1054</f>
        <v>7.0260392365456532</v>
      </c>
      <c r="AH1054">
        <f t="shared" ref="AH1054:AH1056" si="484">100*O1054/$D1054</f>
        <v>6.0064413506727465</v>
      </c>
      <c r="AI1054">
        <f t="shared" ref="AI1054:AI1056" si="485">100*P1054/$D1054</f>
        <v>5.5994158211100418</v>
      </c>
      <c r="AJ1054">
        <f t="shared" ref="AJ1054:AJ1056" si="486">100*Q1054/$D1054</f>
        <v>5.836284422097048</v>
      </c>
      <c r="AK1054">
        <f t="shared" ref="AK1054:AK1056" si="487">100*R1054/$D1054</f>
        <v>4.0361442154567397</v>
      </c>
      <c r="AL1054">
        <f t="shared" ref="AL1054:AL1056" si="488">100*S1054/$D1054</f>
        <v>2.903676740756254</v>
      </c>
      <c r="AM1054">
        <f t="shared" ref="AM1054:AM1056" si="489">100*T1054/$D1054</f>
        <v>2.826919860275233</v>
      </c>
    </row>
    <row r="1055" spans="1:39" x14ac:dyDescent="0.3">
      <c r="A1055" t="str">
        <f t="shared" si="472"/>
        <v>Urban with Significant Rural - Shire District</v>
      </c>
      <c r="B1055" t="s">
        <v>818</v>
      </c>
      <c r="C1055" t="s">
        <v>827</v>
      </c>
      <c r="D1055">
        <f>SUMIFS(D$621:D$1024,$C$621:$C$1024,$C1055,$B$621:$B$1024,$B1055)</f>
        <v>4822345</v>
      </c>
      <c r="E1055">
        <f t="shared" ref="E1055:T1058" si="490">SUMIFS(E$621:E$1024,$C$621:$C$1024,$C1055,$B$621:$B$1024,$B1055)</f>
        <v>1027566</v>
      </c>
      <c r="F1055">
        <f t="shared" si="490"/>
        <v>255502</v>
      </c>
      <c r="G1055">
        <f t="shared" si="490"/>
        <v>242370</v>
      </c>
      <c r="H1055">
        <f t="shared" si="490"/>
        <v>270882</v>
      </c>
      <c r="I1055">
        <f t="shared" si="490"/>
        <v>280508</v>
      </c>
      <c r="J1055">
        <f t="shared" si="490"/>
        <v>292011</v>
      </c>
      <c r="K1055">
        <f t="shared" si="490"/>
        <v>286149</v>
      </c>
      <c r="L1055">
        <f t="shared" si="490"/>
        <v>334776</v>
      </c>
      <c r="M1055">
        <f t="shared" si="490"/>
        <v>363349</v>
      </c>
      <c r="N1055">
        <f t="shared" si="490"/>
        <v>342339</v>
      </c>
      <c r="O1055">
        <f t="shared" si="490"/>
        <v>291389</v>
      </c>
      <c r="P1055">
        <f t="shared" si="490"/>
        <v>268452</v>
      </c>
      <c r="Q1055">
        <f t="shared" si="490"/>
        <v>280973</v>
      </c>
      <c r="R1055">
        <f t="shared" si="490"/>
        <v>196474</v>
      </c>
      <c r="S1055">
        <f t="shared" si="490"/>
        <v>142371</v>
      </c>
      <c r="T1055">
        <f t="shared" si="490"/>
        <v>139296</v>
      </c>
      <c r="X1055">
        <f t="shared" si="474"/>
        <v>21.308429819932005</v>
      </c>
      <c r="Y1055">
        <f t="shared" si="475"/>
        <v>5.2982936724767722</v>
      </c>
      <c r="Z1055">
        <f t="shared" si="476"/>
        <v>5.0259780252138739</v>
      </c>
      <c r="AA1055">
        <f t="shared" si="477"/>
        <v>5.617225644370115</v>
      </c>
      <c r="AB1055">
        <f t="shared" si="478"/>
        <v>5.8168380735928267</v>
      </c>
      <c r="AC1055">
        <f t="shared" si="479"/>
        <v>6.0553734749380226</v>
      </c>
      <c r="AD1055">
        <f t="shared" si="480"/>
        <v>5.9338143579524072</v>
      </c>
      <c r="AE1055">
        <f t="shared" si="481"/>
        <v>6.942182693274745</v>
      </c>
      <c r="AF1055">
        <f t="shared" si="482"/>
        <v>7.5346952571829684</v>
      </c>
      <c r="AG1055">
        <f t="shared" si="483"/>
        <v>7.0990151057213868</v>
      </c>
      <c r="AH1055">
        <f t="shared" si="484"/>
        <v>6.0424751858276418</v>
      </c>
      <c r="AI1055">
        <f t="shared" si="485"/>
        <v>5.5668352222829354</v>
      </c>
      <c r="AJ1055">
        <f t="shared" si="486"/>
        <v>5.8264806852267936</v>
      </c>
      <c r="AK1055">
        <f t="shared" si="487"/>
        <v>4.0742418885417777</v>
      </c>
      <c r="AL1055">
        <f t="shared" si="488"/>
        <v>2.9523188407299767</v>
      </c>
      <c r="AM1055">
        <f t="shared" si="489"/>
        <v>2.8885531831505213</v>
      </c>
    </row>
    <row r="1056" spans="1:39" x14ac:dyDescent="0.3">
      <c r="A1056" t="str">
        <f t="shared" si="472"/>
        <v>Urban with Significant Rural - Unitary Authority</v>
      </c>
      <c r="B1056" t="s">
        <v>818</v>
      </c>
      <c r="C1056" t="s">
        <v>823</v>
      </c>
      <c r="D1056">
        <f>SUMIFS(D$621:D$1024,$C$621:$C$1024,$C1056,$B$621:$B$1024,$B1056)</f>
        <v>2320714</v>
      </c>
      <c r="E1056">
        <f t="shared" si="490"/>
        <v>482838</v>
      </c>
      <c r="F1056">
        <f t="shared" si="490"/>
        <v>127132</v>
      </c>
      <c r="G1056">
        <f t="shared" si="490"/>
        <v>122244</v>
      </c>
      <c r="H1056">
        <f t="shared" si="490"/>
        <v>128503</v>
      </c>
      <c r="I1056">
        <f t="shared" si="490"/>
        <v>131341</v>
      </c>
      <c r="J1056">
        <f t="shared" si="490"/>
        <v>139958</v>
      </c>
      <c r="K1056">
        <f t="shared" si="490"/>
        <v>138935</v>
      </c>
      <c r="L1056">
        <f t="shared" si="490"/>
        <v>160642</v>
      </c>
      <c r="M1056">
        <f t="shared" si="490"/>
        <v>172736</v>
      </c>
      <c r="N1056">
        <f t="shared" si="490"/>
        <v>164367</v>
      </c>
      <c r="O1056">
        <f t="shared" si="490"/>
        <v>139119</v>
      </c>
      <c r="P1056">
        <f t="shared" si="490"/>
        <v>126958</v>
      </c>
      <c r="Q1056">
        <f t="shared" si="490"/>
        <v>130378</v>
      </c>
      <c r="R1056">
        <f t="shared" si="490"/>
        <v>91498</v>
      </c>
      <c r="S1056">
        <f t="shared" si="490"/>
        <v>67945</v>
      </c>
      <c r="T1056">
        <f t="shared" si="490"/>
        <v>66059</v>
      </c>
      <c r="X1056">
        <f t="shared" si="474"/>
        <v>20.805579662121225</v>
      </c>
      <c r="Y1056">
        <f t="shared" si="475"/>
        <v>5.4781416408915531</v>
      </c>
      <c r="Z1056">
        <f t="shared" si="476"/>
        <v>5.2675168073274001</v>
      </c>
      <c r="AA1056">
        <f t="shared" si="477"/>
        <v>5.5372182871305986</v>
      </c>
      <c r="AB1056">
        <f t="shared" si="478"/>
        <v>5.6595082375510293</v>
      </c>
      <c r="AC1056">
        <f t="shared" si="479"/>
        <v>6.0308163780629584</v>
      </c>
      <c r="AD1056">
        <f t="shared" si="480"/>
        <v>5.9867351168648959</v>
      </c>
      <c r="AE1056">
        <f t="shared" si="481"/>
        <v>6.9220938038896653</v>
      </c>
      <c r="AF1056">
        <f t="shared" si="482"/>
        <v>7.4432265242507265</v>
      </c>
      <c r="AG1056">
        <f t="shared" si="483"/>
        <v>7.0826047500898435</v>
      </c>
      <c r="AH1056">
        <f t="shared" si="484"/>
        <v>5.9946637112543808</v>
      </c>
      <c r="AI1056">
        <f t="shared" si="485"/>
        <v>5.4706439483710616</v>
      </c>
      <c r="AJ1056">
        <f t="shared" si="486"/>
        <v>5.6180123875669299</v>
      </c>
      <c r="AK1056">
        <f t="shared" si="487"/>
        <v>3.9426659209191652</v>
      </c>
      <c r="AL1056">
        <f t="shared" si="488"/>
        <v>2.927762748878147</v>
      </c>
      <c r="AM1056">
        <f t="shared" si="489"/>
        <v>2.8464946563859228</v>
      </c>
    </row>
    <row r="1057" spans="1:39" x14ac:dyDescent="0.3">
      <c r="B1057" t="s">
        <v>818</v>
      </c>
      <c r="C1057" t="s">
        <v>826</v>
      </c>
      <c r="D1057">
        <f t="shared" ref="D1057:S1058" si="491">SUMIFS(D$621:D$1024,$C$621:$C$1024,$C1057,$B$621:$B$1024,$B1057)</f>
        <v>0</v>
      </c>
      <c r="E1057">
        <f t="shared" si="491"/>
        <v>0</v>
      </c>
      <c r="F1057">
        <f t="shared" si="491"/>
        <v>0</v>
      </c>
      <c r="G1057">
        <f t="shared" si="491"/>
        <v>0</v>
      </c>
      <c r="H1057">
        <f t="shared" si="491"/>
        <v>0</v>
      </c>
      <c r="I1057">
        <f t="shared" si="491"/>
        <v>0</v>
      </c>
      <c r="J1057">
        <f t="shared" si="491"/>
        <v>0</v>
      </c>
      <c r="K1057">
        <f t="shared" si="491"/>
        <v>0</v>
      </c>
      <c r="L1057">
        <f t="shared" si="491"/>
        <v>0</v>
      </c>
      <c r="M1057">
        <f t="shared" si="491"/>
        <v>0</v>
      </c>
      <c r="N1057">
        <f t="shared" si="491"/>
        <v>0</v>
      </c>
      <c r="O1057">
        <f t="shared" si="491"/>
        <v>0</v>
      </c>
      <c r="P1057">
        <f t="shared" si="491"/>
        <v>0</v>
      </c>
      <c r="Q1057">
        <f t="shared" si="491"/>
        <v>0</v>
      </c>
      <c r="R1057">
        <f t="shared" si="491"/>
        <v>0</v>
      </c>
      <c r="S1057">
        <f t="shared" si="491"/>
        <v>0</v>
      </c>
      <c r="T1057">
        <f t="shared" si="490"/>
        <v>0</v>
      </c>
    </row>
    <row r="1058" spans="1:39" x14ac:dyDescent="0.3">
      <c r="B1058" t="s">
        <v>818</v>
      </c>
      <c r="C1058" t="s">
        <v>824</v>
      </c>
      <c r="D1058">
        <f t="shared" si="491"/>
        <v>0</v>
      </c>
      <c r="E1058">
        <f t="shared" si="490"/>
        <v>0</v>
      </c>
      <c r="F1058">
        <f t="shared" si="490"/>
        <v>0</v>
      </c>
      <c r="G1058">
        <f t="shared" si="490"/>
        <v>0</v>
      </c>
      <c r="H1058">
        <f t="shared" si="490"/>
        <v>0</v>
      </c>
      <c r="I1058">
        <f t="shared" si="490"/>
        <v>0</v>
      </c>
      <c r="J1058">
        <f t="shared" si="490"/>
        <v>0</v>
      </c>
      <c r="K1058">
        <f t="shared" si="490"/>
        <v>0</v>
      </c>
      <c r="L1058">
        <f t="shared" si="490"/>
        <v>0</v>
      </c>
      <c r="M1058">
        <f t="shared" si="490"/>
        <v>0</v>
      </c>
      <c r="N1058">
        <f t="shared" si="490"/>
        <v>0</v>
      </c>
      <c r="O1058">
        <f t="shared" si="490"/>
        <v>0</v>
      </c>
      <c r="P1058">
        <f t="shared" si="490"/>
        <v>0</v>
      </c>
      <c r="Q1058">
        <f t="shared" si="490"/>
        <v>0</v>
      </c>
      <c r="R1058">
        <f t="shared" si="490"/>
        <v>0</v>
      </c>
      <c r="S1058">
        <f t="shared" si="490"/>
        <v>0</v>
      </c>
      <c r="T1058">
        <f t="shared" si="490"/>
        <v>0</v>
      </c>
    </row>
    <row r="1060" spans="1:39" x14ac:dyDescent="0.3">
      <c r="A1060" t="s">
        <v>53</v>
      </c>
      <c r="B1060" t="str">
        <f>VLOOKUP($A1060,classification!$A$1:$D$339,2,FALSE)</f>
        <v>Predominantly Rural</v>
      </c>
      <c r="C1060" t="str">
        <f>VLOOKUP($A1060,classification!$A$1:$D$339,4,FALSE)</f>
        <v>Shire County</v>
      </c>
      <c r="D1060">
        <v>500012</v>
      </c>
      <c r="E1060">
        <v>122360</v>
      </c>
      <c r="F1060">
        <v>24872</v>
      </c>
      <c r="G1060">
        <v>23747</v>
      </c>
      <c r="H1060">
        <v>26906</v>
      </c>
      <c r="I1060">
        <v>25908</v>
      </c>
      <c r="J1060">
        <v>26947</v>
      </c>
      <c r="K1060">
        <v>25584</v>
      </c>
      <c r="L1060">
        <v>33411</v>
      </c>
      <c r="M1060">
        <v>38961</v>
      </c>
      <c r="N1060">
        <v>39133</v>
      </c>
      <c r="O1060">
        <v>35232</v>
      </c>
      <c r="P1060">
        <v>32911</v>
      </c>
      <c r="Q1060">
        <v>33184</v>
      </c>
      <c r="R1060">
        <v>23444</v>
      </c>
      <c r="S1060">
        <v>16893</v>
      </c>
      <c r="T1060">
        <v>15928</v>
      </c>
      <c r="X1060">
        <f t="shared" ref="X1060:X1084" si="492">100*E1060/$D1060</f>
        <v>24.471412686095533</v>
      </c>
      <c r="Y1060">
        <f t="shared" ref="Y1060:Y1084" si="493">100*F1060/$D1060</f>
        <v>4.9742806172651859</v>
      </c>
      <c r="Z1060">
        <f t="shared" ref="Z1060:Z1084" si="494">100*G1060/$D1060</f>
        <v>4.7492860171355886</v>
      </c>
      <c r="AA1060">
        <f t="shared" ref="AA1060:AA1084" si="495">100*H1060/$D1060</f>
        <v>5.3810708542994972</v>
      </c>
      <c r="AB1060">
        <f t="shared" ref="AB1060:AB1084" si="496">100*I1060/$D1060</f>
        <v>5.1814756445845296</v>
      </c>
      <c r="AC1060">
        <f t="shared" ref="AC1060:AC1084" si="497">100*J1060/$D1060</f>
        <v>5.3892706575042197</v>
      </c>
      <c r="AD1060">
        <f t="shared" ref="AD1060:AD1084" si="498">100*K1060/$D1060</f>
        <v>5.1166771997472065</v>
      </c>
      <c r="AE1060">
        <f t="shared" ref="AE1060:AE1084" si="499">100*L1060/$D1060</f>
        <v>6.6820396310488546</v>
      </c>
      <c r="AF1060">
        <f t="shared" ref="AF1060:AF1084" si="500">100*M1060/$D1060</f>
        <v>7.7920129916881997</v>
      </c>
      <c r="AG1060">
        <f t="shared" ref="AG1060:AG1084" si="501">100*N1060/$D1060</f>
        <v>7.826412166108013</v>
      </c>
      <c r="AH1060">
        <f t="shared" ref="AH1060:AH1084" si="502">100*O1060/$D1060</f>
        <v>7.046230890458629</v>
      </c>
      <c r="AI1060">
        <f t="shared" ref="AI1060:AI1084" si="503">100*P1060/$D1060</f>
        <v>6.5820420309912562</v>
      </c>
      <c r="AJ1060">
        <f t="shared" ref="AJ1060:AJ1084" si="504">100*Q1060/$D1060</f>
        <v>6.6366407206227054</v>
      </c>
      <c r="AK1060">
        <f t="shared" ref="AK1060:AK1084" si="505">100*R1060/$D1060</f>
        <v>4.6886874715006837</v>
      </c>
      <c r="AL1060">
        <f t="shared" ref="AL1060:AL1084" si="506">100*S1060/$D1060</f>
        <v>3.3785189155460267</v>
      </c>
      <c r="AM1060">
        <f t="shared" ref="AM1060:AM1084" si="507">100*T1060/$D1060</f>
        <v>3.1855235474348618</v>
      </c>
    </row>
    <row r="1061" spans="1:39" x14ac:dyDescent="0.3">
      <c r="A1061" t="s">
        <v>64</v>
      </c>
      <c r="B1061" t="str">
        <f>VLOOKUP($A1061,classification!$A$1:$D$339,2,FALSE)</f>
        <v>Predominantly Urban</v>
      </c>
      <c r="C1061" t="str">
        <f>VLOOKUP($A1061,classification!$A$1:$D$339,4,FALSE)</f>
        <v>Shire County</v>
      </c>
      <c r="D1061">
        <v>1219799</v>
      </c>
      <c r="E1061">
        <v>253027</v>
      </c>
      <c r="F1061">
        <v>68012</v>
      </c>
      <c r="G1061">
        <v>75835</v>
      </c>
      <c r="H1061">
        <v>76112</v>
      </c>
      <c r="I1061">
        <v>71822</v>
      </c>
      <c r="J1061">
        <v>70492</v>
      </c>
      <c r="K1061">
        <v>66499</v>
      </c>
      <c r="L1061">
        <v>79843</v>
      </c>
      <c r="M1061">
        <v>87529</v>
      </c>
      <c r="N1061">
        <v>85279</v>
      </c>
      <c r="O1061">
        <v>73610</v>
      </c>
      <c r="P1061">
        <v>68145</v>
      </c>
      <c r="Q1061">
        <v>70073</v>
      </c>
      <c r="R1061">
        <v>48389</v>
      </c>
      <c r="S1061">
        <v>34622</v>
      </c>
      <c r="T1061">
        <v>31798</v>
      </c>
      <c r="X1061">
        <f t="shared" si="492"/>
        <v>20.743335582337746</v>
      </c>
      <c r="Y1061">
        <f t="shared" si="493"/>
        <v>5.5756727132912882</v>
      </c>
      <c r="Z1061">
        <f t="shared" si="494"/>
        <v>6.2170078840858203</v>
      </c>
      <c r="AA1061">
        <f t="shared" si="495"/>
        <v>6.2397165434633086</v>
      </c>
      <c r="AB1061">
        <f t="shared" si="496"/>
        <v>5.8880192556314608</v>
      </c>
      <c r="AC1061">
        <f t="shared" si="497"/>
        <v>5.7789848983316103</v>
      </c>
      <c r="AD1061">
        <f t="shared" si="498"/>
        <v>5.4516358842727364</v>
      </c>
      <c r="AE1061">
        <f t="shared" si="499"/>
        <v>6.5455866089413091</v>
      </c>
      <c r="AF1061">
        <f t="shared" si="500"/>
        <v>7.1756904211267596</v>
      </c>
      <c r="AG1061">
        <f t="shared" si="501"/>
        <v>6.9912338016345315</v>
      </c>
      <c r="AH1061">
        <f t="shared" si="502"/>
        <v>6.0346007825879511</v>
      </c>
      <c r="AI1061">
        <f t="shared" si="503"/>
        <v>5.5865761490212735</v>
      </c>
      <c r="AJ1061">
        <f t="shared" si="504"/>
        <v>5.7446349767461689</v>
      </c>
      <c r="AK1061">
        <f t="shared" si="505"/>
        <v>3.9669650491597386</v>
      </c>
      <c r="AL1061">
        <f t="shared" si="506"/>
        <v>2.8383364800266273</v>
      </c>
      <c r="AM1061">
        <f t="shared" si="507"/>
        <v>2.6068229273839378</v>
      </c>
    </row>
    <row r="1062" spans="1:39" x14ac:dyDescent="0.3">
      <c r="A1062" t="s">
        <v>75</v>
      </c>
      <c r="B1062" t="str">
        <f>VLOOKUP($A1062,classification!$A$1:$D$339,2,FALSE)</f>
        <v>Predominantly Rural</v>
      </c>
      <c r="C1062" t="str">
        <f>VLOOKUP($A1062,classification!$A$1:$D$339,4,FALSE)</f>
        <v>Shire County</v>
      </c>
      <c r="D1062">
        <v>618054</v>
      </c>
      <c r="E1062">
        <v>152657</v>
      </c>
      <c r="F1062">
        <v>31814</v>
      </c>
      <c r="G1062">
        <v>25606</v>
      </c>
      <c r="H1062">
        <v>31203</v>
      </c>
      <c r="I1062">
        <v>32620</v>
      </c>
      <c r="J1062">
        <v>32882</v>
      </c>
      <c r="K1062">
        <v>32464</v>
      </c>
      <c r="L1062">
        <v>41679</v>
      </c>
      <c r="M1062">
        <v>48207</v>
      </c>
      <c r="N1062">
        <v>48835</v>
      </c>
      <c r="O1062">
        <v>43081</v>
      </c>
      <c r="P1062">
        <v>40568</v>
      </c>
      <c r="Q1062">
        <v>41743</v>
      </c>
      <c r="R1062">
        <v>28641</v>
      </c>
      <c r="S1062">
        <v>21354</v>
      </c>
      <c r="T1062">
        <v>20351</v>
      </c>
      <c r="X1062">
        <f t="shared" si="492"/>
        <v>24.699621715901849</v>
      </c>
      <c r="Y1062">
        <f t="shared" si="493"/>
        <v>5.1474466632365461</v>
      </c>
      <c r="Z1062">
        <f t="shared" si="494"/>
        <v>4.1430036857620856</v>
      </c>
      <c r="AA1062">
        <f t="shared" si="495"/>
        <v>5.0485879874574069</v>
      </c>
      <c r="AB1062">
        <f t="shared" si="496"/>
        <v>5.2778559802217933</v>
      </c>
      <c r="AC1062">
        <f t="shared" si="497"/>
        <v>5.3202470981499994</v>
      </c>
      <c r="AD1062">
        <f t="shared" si="498"/>
        <v>5.2526154672569065</v>
      </c>
      <c r="AE1062">
        <f t="shared" si="499"/>
        <v>6.7435855119455583</v>
      </c>
      <c r="AF1062">
        <f t="shared" si="500"/>
        <v>7.7998039006300424</v>
      </c>
      <c r="AG1062">
        <f t="shared" si="501"/>
        <v>7.9014131451297134</v>
      </c>
      <c r="AH1062">
        <f t="shared" si="502"/>
        <v>6.9704265323094745</v>
      </c>
      <c r="AI1062">
        <f t="shared" si="503"/>
        <v>6.563827756150757</v>
      </c>
      <c r="AJ1062">
        <f t="shared" si="504"/>
        <v>6.7539405941875632</v>
      </c>
      <c r="AK1062">
        <f t="shared" si="505"/>
        <v>4.6340611014571547</v>
      </c>
      <c r="AL1062">
        <f t="shared" si="506"/>
        <v>3.4550379093088952</v>
      </c>
      <c r="AM1062">
        <f t="shared" si="507"/>
        <v>3.2927543547974771</v>
      </c>
    </row>
    <row r="1063" spans="1:39" x14ac:dyDescent="0.3">
      <c r="A1063" t="s">
        <v>89</v>
      </c>
      <c r="B1063" t="str">
        <f>VLOOKUP($A1063,classification!$A$1:$D$339,2,FALSE)</f>
        <v>Urban with Significant Rural</v>
      </c>
      <c r="C1063" t="str">
        <f>VLOOKUP($A1063,classification!$A$1:$D$339,4,FALSE)</f>
        <v>Shire County</v>
      </c>
      <c r="D1063">
        <v>802694</v>
      </c>
      <c r="E1063">
        <v>174956</v>
      </c>
      <c r="F1063">
        <v>40088</v>
      </c>
      <c r="G1063">
        <v>40191</v>
      </c>
      <c r="H1063">
        <v>47461</v>
      </c>
      <c r="I1063">
        <v>46880</v>
      </c>
      <c r="J1063">
        <v>46530</v>
      </c>
      <c r="K1063">
        <v>44779</v>
      </c>
      <c r="L1063">
        <v>56979</v>
      </c>
      <c r="M1063">
        <v>64365</v>
      </c>
      <c r="N1063">
        <v>59661</v>
      </c>
      <c r="O1063">
        <v>51676</v>
      </c>
      <c r="P1063">
        <v>48088</v>
      </c>
      <c r="Q1063">
        <v>48746</v>
      </c>
      <c r="R1063">
        <v>33756</v>
      </c>
      <c r="S1063">
        <v>23070</v>
      </c>
      <c r="T1063">
        <v>21296</v>
      </c>
      <c r="X1063">
        <f t="shared" si="492"/>
        <v>21.79610162776849</v>
      </c>
      <c r="Y1063">
        <f t="shared" si="493"/>
        <v>4.9941820918058442</v>
      </c>
      <c r="Z1063">
        <f t="shared" si="494"/>
        <v>5.0070138807565527</v>
      </c>
      <c r="AA1063">
        <f t="shared" si="495"/>
        <v>5.912713935821122</v>
      </c>
      <c r="AB1063">
        <f t="shared" si="496"/>
        <v>5.8403326797011061</v>
      </c>
      <c r="AC1063">
        <f t="shared" si="497"/>
        <v>5.796729513363748</v>
      </c>
      <c r="AD1063">
        <f t="shared" si="498"/>
        <v>5.578589101201703</v>
      </c>
      <c r="AE1063">
        <f t="shared" si="499"/>
        <v>7.0984708992467862</v>
      </c>
      <c r="AF1063">
        <f t="shared" si="500"/>
        <v>8.0186222894403105</v>
      </c>
      <c r="AG1063">
        <f t="shared" si="501"/>
        <v>7.4325957338662052</v>
      </c>
      <c r="AH1063">
        <f t="shared" si="502"/>
        <v>6.4378206389981738</v>
      </c>
      <c r="AI1063">
        <f t="shared" si="503"/>
        <v>5.9908258938026195</v>
      </c>
      <c r="AJ1063">
        <f t="shared" si="504"/>
        <v>6.0727998465168547</v>
      </c>
      <c r="AK1063">
        <f t="shared" si="505"/>
        <v>4.2053385225253956</v>
      </c>
      <c r="AL1063">
        <f t="shared" si="506"/>
        <v>2.8740715640082022</v>
      </c>
      <c r="AM1063">
        <f t="shared" si="507"/>
        <v>2.6530658009154173</v>
      </c>
    </row>
    <row r="1064" spans="1:39" x14ac:dyDescent="0.3">
      <c r="A1064" t="s">
        <v>90</v>
      </c>
      <c r="B1064" t="str">
        <f>VLOOKUP($A1064,classification!$A$1:$D$339,2,FALSE)</f>
        <v>Urban with Significant Rural</v>
      </c>
      <c r="C1064" t="str">
        <f>VLOOKUP($A1064,classification!$A$1:$D$339,4,FALSE)</f>
        <v>Shire County</v>
      </c>
      <c r="D1064">
        <v>706155</v>
      </c>
      <c r="E1064">
        <v>144892</v>
      </c>
      <c r="F1064">
        <v>41056</v>
      </c>
      <c r="G1064">
        <v>43202</v>
      </c>
      <c r="H1064">
        <v>41983</v>
      </c>
      <c r="I1064">
        <v>41068</v>
      </c>
      <c r="J1064">
        <v>42398</v>
      </c>
      <c r="K1064">
        <v>40403</v>
      </c>
      <c r="L1064">
        <v>48645</v>
      </c>
      <c r="M1064">
        <v>52879</v>
      </c>
      <c r="N1064">
        <v>49339</v>
      </c>
      <c r="O1064">
        <v>41594</v>
      </c>
      <c r="P1064">
        <v>39410</v>
      </c>
      <c r="Q1064">
        <v>39944</v>
      </c>
      <c r="R1064">
        <v>27308</v>
      </c>
      <c r="S1064">
        <v>19533</v>
      </c>
      <c r="T1064">
        <v>18697</v>
      </c>
      <c r="X1064">
        <f t="shared" si="492"/>
        <v>20.518441418668704</v>
      </c>
      <c r="Y1064">
        <f t="shared" si="493"/>
        <v>5.8140210010550089</v>
      </c>
      <c r="Z1064">
        <f t="shared" si="494"/>
        <v>6.117920286622625</v>
      </c>
      <c r="AA1064">
        <f t="shared" si="495"/>
        <v>5.9452952963584478</v>
      </c>
      <c r="AB1064">
        <f t="shared" si="496"/>
        <v>5.815720344683533</v>
      </c>
      <c r="AC1064">
        <f t="shared" si="497"/>
        <v>6.0040642635115518</v>
      </c>
      <c r="AD1064">
        <f t="shared" si="498"/>
        <v>5.7215483852695233</v>
      </c>
      <c r="AE1064">
        <f t="shared" si="499"/>
        <v>6.8887142341270682</v>
      </c>
      <c r="AF1064">
        <f t="shared" si="500"/>
        <v>7.4882993110577702</v>
      </c>
      <c r="AG1064">
        <f t="shared" si="501"/>
        <v>6.9869929406433435</v>
      </c>
      <c r="AH1064">
        <f t="shared" si="502"/>
        <v>5.8902082404004785</v>
      </c>
      <c r="AI1064">
        <f t="shared" si="503"/>
        <v>5.5809277000092044</v>
      </c>
      <c r="AJ1064">
        <f t="shared" si="504"/>
        <v>5.6565484914784996</v>
      </c>
      <c r="AK1064">
        <f t="shared" si="505"/>
        <v>3.8671396506432725</v>
      </c>
      <c r="AL1064">
        <f t="shared" si="506"/>
        <v>2.7661065913290992</v>
      </c>
      <c r="AM1064">
        <f t="shared" si="507"/>
        <v>2.64771898520863</v>
      </c>
    </row>
    <row r="1065" spans="1:39" x14ac:dyDescent="0.3">
      <c r="A1065" t="s">
        <v>91</v>
      </c>
      <c r="B1065" t="str">
        <f>VLOOKUP($A1065,classification!$A$1:$D$339,2,FALSE)</f>
        <v>Predominantly Rural</v>
      </c>
      <c r="C1065" t="str">
        <f>VLOOKUP($A1065,classification!$A$1:$D$339,4,FALSE)</f>
        <v>Shire County</v>
      </c>
      <c r="D1065">
        <v>761224</v>
      </c>
      <c r="E1065">
        <v>179805</v>
      </c>
      <c r="F1065">
        <v>40035</v>
      </c>
      <c r="G1065">
        <v>42499</v>
      </c>
      <c r="H1065">
        <v>42131</v>
      </c>
      <c r="I1065">
        <v>42753</v>
      </c>
      <c r="J1065">
        <v>42327</v>
      </c>
      <c r="K1065">
        <v>39498</v>
      </c>
      <c r="L1065">
        <v>49090</v>
      </c>
      <c r="M1065">
        <v>54730</v>
      </c>
      <c r="N1065">
        <v>55445</v>
      </c>
      <c r="O1065">
        <v>49396</v>
      </c>
      <c r="P1065">
        <v>48191</v>
      </c>
      <c r="Q1065">
        <v>50193</v>
      </c>
      <c r="R1065">
        <v>34919</v>
      </c>
      <c r="S1065">
        <v>24215</v>
      </c>
      <c r="T1065">
        <v>22287</v>
      </c>
      <c r="X1065">
        <f t="shared" si="492"/>
        <v>23.620511176736414</v>
      </c>
      <c r="Y1065">
        <f t="shared" si="493"/>
        <v>5.2592929282313747</v>
      </c>
      <c r="Z1065">
        <f t="shared" si="494"/>
        <v>5.5829821445461523</v>
      </c>
      <c r="AA1065">
        <f t="shared" si="495"/>
        <v>5.534638949901737</v>
      </c>
      <c r="AB1065">
        <f t="shared" si="496"/>
        <v>5.6163494582409381</v>
      </c>
      <c r="AC1065">
        <f t="shared" si="497"/>
        <v>5.5603869557449581</v>
      </c>
      <c r="AD1065">
        <f t="shared" si="498"/>
        <v>5.1887486469160198</v>
      </c>
      <c r="AE1065">
        <f t="shared" si="499"/>
        <v>6.4488245247128306</v>
      </c>
      <c r="AF1065">
        <f t="shared" si="500"/>
        <v>7.1897365295891875</v>
      </c>
      <c r="AG1065">
        <f t="shared" si="501"/>
        <v>7.2836642039662438</v>
      </c>
      <c r="AH1065">
        <f t="shared" si="502"/>
        <v>6.4890229419986758</v>
      </c>
      <c r="AI1065">
        <f t="shared" si="503"/>
        <v>6.3307252530135676</v>
      </c>
      <c r="AJ1065">
        <f t="shared" si="504"/>
        <v>6.5937227412693238</v>
      </c>
      <c r="AK1065">
        <f t="shared" si="505"/>
        <v>4.5872174287726084</v>
      </c>
      <c r="AL1065">
        <f t="shared" si="506"/>
        <v>3.1810610280285436</v>
      </c>
      <c r="AM1065">
        <f t="shared" si="507"/>
        <v>2.9277847256523706</v>
      </c>
    </row>
    <row r="1066" spans="1:39" x14ac:dyDescent="0.3">
      <c r="A1066" t="s">
        <v>92</v>
      </c>
      <c r="B1066" t="str">
        <f>VLOOKUP($A1066,classification!$A$1:$D$339,2,FALSE)</f>
        <v>Urban with Significant Rural</v>
      </c>
      <c r="C1066" t="str">
        <f>VLOOKUP($A1066,classification!$A$1:$D$339,4,FALSE)</f>
        <v>Shire County</v>
      </c>
      <c r="D1066">
        <v>753278</v>
      </c>
      <c r="E1066">
        <v>136682</v>
      </c>
      <c r="F1066">
        <v>41397</v>
      </c>
      <c r="G1066">
        <v>38059</v>
      </c>
      <c r="H1066">
        <v>43633</v>
      </c>
      <c r="I1066">
        <v>48022</v>
      </c>
      <c r="J1066">
        <v>50503</v>
      </c>
      <c r="K1066">
        <v>47122</v>
      </c>
      <c r="L1066">
        <v>53236</v>
      </c>
      <c r="M1066">
        <v>55792</v>
      </c>
      <c r="N1066">
        <v>50923</v>
      </c>
      <c r="O1066">
        <v>42034</v>
      </c>
      <c r="P1066">
        <v>38901</v>
      </c>
      <c r="Q1066">
        <v>38918</v>
      </c>
      <c r="R1066">
        <v>25066</v>
      </c>
      <c r="S1066">
        <v>17223</v>
      </c>
      <c r="T1066">
        <v>16574</v>
      </c>
      <c r="X1066">
        <f t="shared" si="492"/>
        <v>18.144961090062367</v>
      </c>
      <c r="Y1066">
        <f t="shared" si="493"/>
        <v>5.4955806488441183</v>
      </c>
      <c r="Z1066">
        <f t="shared" si="494"/>
        <v>5.0524507552324636</v>
      </c>
      <c r="AA1066">
        <f t="shared" si="495"/>
        <v>5.792416611131614</v>
      </c>
      <c r="AB1066">
        <f t="shared" si="496"/>
        <v>6.3750700272674896</v>
      </c>
      <c r="AC1066">
        <f t="shared" si="497"/>
        <v>6.7044305024174342</v>
      </c>
      <c r="AD1066">
        <f t="shared" si="498"/>
        <v>6.2555922249156355</v>
      </c>
      <c r="AE1066">
        <f t="shared" si="499"/>
        <v>7.067244762225898</v>
      </c>
      <c r="AF1066">
        <f t="shared" si="500"/>
        <v>7.406561720905164</v>
      </c>
      <c r="AG1066">
        <f t="shared" si="501"/>
        <v>6.7601868101816329</v>
      </c>
      <c r="AH1066">
        <f t="shared" si="502"/>
        <v>5.5801443822864867</v>
      </c>
      <c r="AI1066">
        <f t="shared" si="503"/>
        <v>5.16422887698831</v>
      </c>
      <c r="AJ1066">
        <f t="shared" si="504"/>
        <v>5.1664856799216228</v>
      </c>
      <c r="AK1066">
        <f t="shared" si="505"/>
        <v>3.3275895486128628</v>
      </c>
      <c r="AL1066">
        <f t="shared" si="506"/>
        <v>2.2864068776733157</v>
      </c>
      <c r="AM1066">
        <f t="shared" si="507"/>
        <v>2.2002501068662563</v>
      </c>
    </row>
    <row r="1067" spans="1:39" x14ac:dyDescent="0.3">
      <c r="A1067" t="s">
        <v>93</v>
      </c>
      <c r="B1067" t="str">
        <f>VLOOKUP($A1067,classification!$A$1:$D$339,2,FALSE)</f>
        <v>Urban with Significant Rural</v>
      </c>
      <c r="C1067" t="str">
        <f>VLOOKUP($A1067,classification!$A$1:$D$339,4,FALSE)</f>
        <v>Shire County</v>
      </c>
      <c r="D1067">
        <v>828224</v>
      </c>
      <c r="E1067">
        <v>173311</v>
      </c>
      <c r="F1067">
        <v>41848</v>
      </c>
      <c r="G1067">
        <v>42938</v>
      </c>
      <c r="H1067">
        <v>50322</v>
      </c>
      <c r="I1067">
        <v>50671</v>
      </c>
      <c r="J1067">
        <v>50295</v>
      </c>
      <c r="K1067">
        <v>48135</v>
      </c>
      <c r="L1067">
        <v>56764</v>
      </c>
      <c r="M1067">
        <v>62167</v>
      </c>
      <c r="N1067">
        <v>59587</v>
      </c>
      <c r="O1067">
        <v>50446</v>
      </c>
      <c r="P1067">
        <v>47043</v>
      </c>
      <c r="Q1067">
        <v>47561</v>
      </c>
      <c r="R1067">
        <v>33275</v>
      </c>
      <c r="S1067">
        <v>23773</v>
      </c>
      <c r="T1067">
        <v>21659</v>
      </c>
      <c r="X1067">
        <f t="shared" si="492"/>
        <v>20.92561915617031</v>
      </c>
      <c r="Y1067">
        <f t="shared" si="493"/>
        <v>5.0527393555366666</v>
      </c>
      <c r="Z1067">
        <f t="shared" si="494"/>
        <v>5.1843462638126887</v>
      </c>
      <c r="AA1067">
        <f t="shared" si="495"/>
        <v>6.0758925121706202</v>
      </c>
      <c r="AB1067">
        <f t="shared" si="496"/>
        <v>6.1180308708755122</v>
      </c>
      <c r="AC1067">
        <f t="shared" si="497"/>
        <v>6.0726325245344253</v>
      </c>
      <c r="AD1067">
        <f t="shared" si="498"/>
        <v>5.8118335136388222</v>
      </c>
      <c r="AE1067">
        <f t="shared" si="499"/>
        <v>6.8537014141101924</v>
      </c>
      <c r="AF1067">
        <f t="shared" si="500"/>
        <v>7.5060611621976667</v>
      </c>
      <c r="AG1067">
        <f t="shared" si="501"/>
        <v>7.1945512325168073</v>
      </c>
      <c r="AH1067">
        <f t="shared" si="502"/>
        <v>6.0908643072405537</v>
      </c>
      <c r="AI1067">
        <f t="shared" si="503"/>
        <v>5.679985124797156</v>
      </c>
      <c r="AJ1067">
        <f t="shared" si="504"/>
        <v>5.7425285912989725</v>
      </c>
      <c r="AK1067">
        <f t="shared" si="505"/>
        <v>4.0176329109033304</v>
      </c>
      <c r="AL1067">
        <f t="shared" si="506"/>
        <v>2.8703587435283207</v>
      </c>
      <c r="AM1067">
        <f t="shared" si="507"/>
        <v>2.6151137856425315</v>
      </c>
    </row>
    <row r="1068" spans="1:39" x14ac:dyDescent="0.3">
      <c r="A1068" t="s">
        <v>98</v>
      </c>
      <c r="B1068" t="str">
        <f>VLOOKUP($A1068,classification!$A$1:$D$339,2,FALSE)</f>
        <v>Urban with Significant Rural</v>
      </c>
      <c r="C1068" t="str">
        <f>VLOOKUP($A1068,classification!$A$1:$D$339,4,FALSE)</f>
        <v>Shire County</v>
      </c>
      <c r="D1068">
        <v>879560</v>
      </c>
      <c r="E1068">
        <v>192379</v>
      </c>
      <c r="F1068">
        <v>45886</v>
      </c>
      <c r="G1068">
        <v>48000</v>
      </c>
      <c r="H1068">
        <v>53655</v>
      </c>
      <c r="I1068">
        <v>51862</v>
      </c>
      <c r="J1068">
        <v>51658</v>
      </c>
      <c r="K1068">
        <v>48883</v>
      </c>
      <c r="L1068">
        <v>60882</v>
      </c>
      <c r="M1068">
        <v>66722</v>
      </c>
      <c r="N1068">
        <v>63101</v>
      </c>
      <c r="O1068">
        <v>54137</v>
      </c>
      <c r="P1068">
        <v>51141</v>
      </c>
      <c r="Q1068">
        <v>52741</v>
      </c>
      <c r="R1068">
        <v>38627</v>
      </c>
      <c r="S1068">
        <v>26454</v>
      </c>
      <c r="T1068">
        <v>23416</v>
      </c>
      <c r="X1068">
        <f t="shared" si="492"/>
        <v>21.872186093046523</v>
      </c>
      <c r="Y1068">
        <f t="shared" si="493"/>
        <v>5.2169266451407523</v>
      </c>
      <c r="Z1068">
        <f t="shared" si="494"/>
        <v>5.4572740915912501</v>
      </c>
      <c r="AA1068">
        <f t="shared" si="495"/>
        <v>6.100209195506844</v>
      </c>
      <c r="AB1068">
        <f t="shared" si="496"/>
        <v>5.8963572695438629</v>
      </c>
      <c r="AC1068">
        <f t="shared" si="497"/>
        <v>5.8731638546546003</v>
      </c>
      <c r="AD1068">
        <f t="shared" si="498"/>
        <v>5.5576651962344812</v>
      </c>
      <c r="AE1068">
        <f t="shared" si="499"/>
        <v>6.9218700259220522</v>
      </c>
      <c r="AF1068">
        <f t="shared" si="500"/>
        <v>7.5858383737323205</v>
      </c>
      <c r="AG1068">
        <f t="shared" si="501"/>
        <v>7.1741552594479057</v>
      </c>
      <c r="AH1068">
        <f t="shared" si="502"/>
        <v>6.1550093228432399</v>
      </c>
      <c r="AI1068">
        <f t="shared" si="503"/>
        <v>5.8143844649597529</v>
      </c>
      <c r="AJ1068">
        <f t="shared" si="504"/>
        <v>5.9962936013461272</v>
      </c>
      <c r="AK1068">
        <f t="shared" si="505"/>
        <v>4.3916276319978174</v>
      </c>
      <c r="AL1068">
        <f t="shared" si="506"/>
        <v>3.0076401837282276</v>
      </c>
      <c r="AM1068">
        <f t="shared" si="507"/>
        <v>2.6622402110145984</v>
      </c>
    </row>
    <row r="1069" spans="1:39" x14ac:dyDescent="0.3">
      <c r="A1069" t="s">
        <v>99</v>
      </c>
      <c r="B1069" t="str">
        <f>VLOOKUP($A1069,classification!$A$1:$D$339,2,FALSE)</f>
        <v>Urban with Significant Rural</v>
      </c>
      <c r="C1069" t="str">
        <f>VLOOKUP($A1069,classification!$A$1:$D$339,4,FALSE)</f>
        <v>Shire County</v>
      </c>
      <c r="D1069">
        <v>577933</v>
      </c>
      <c r="E1069">
        <v>120273</v>
      </c>
      <c r="F1069">
        <v>30405</v>
      </c>
      <c r="G1069">
        <v>33700</v>
      </c>
      <c r="H1069">
        <v>36315</v>
      </c>
      <c r="I1069">
        <v>34257</v>
      </c>
      <c r="J1069">
        <v>35096</v>
      </c>
      <c r="K1069">
        <v>33758</v>
      </c>
      <c r="L1069">
        <v>39460</v>
      </c>
      <c r="M1069">
        <v>42219</v>
      </c>
      <c r="N1069">
        <v>39882</v>
      </c>
      <c r="O1069">
        <v>33339</v>
      </c>
      <c r="P1069">
        <v>31123</v>
      </c>
      <c r="Q1069">
        <v>32626</v>
      </c>
      <c r="R1069">
        <v>23525</v>
      </c>
      <c r="S1069">
        <v>16903</v>
      </c>
      <c r="T1069">
        <v>16096</v>
      </c>
      <c r="X1069">
        <f t="shared" si="492"/>
        <v>20.810889843632392</v>
      </c>
      <c r="Y1069">
        <f t="shared" si="493"/>
        <v>5.2609904608319651</v>
      </c>
      <c r="Z1069">
        <f t="shared" si="494"/>
        <v>5.8311257533312686</v>
      </c>
      <c r="AA1069">
        <f t="shared" si="495"/>
        <v>6.2836003481372407</v>
      </c>
      <c r="AB1069">
        <f t="shared" si="496"/>
        <v>5.9275037071771299</v>
      </c>
      <c r="AC1069">
        <f t="shared" si="497"/>
        <v>6.0726762444781661</v>
      </c>
      <c r="AD1069">
        <f t="shared" si="498"/>
        <v>5.8411615187227586</v>
      </c>
      <c r="AE1069">
        <f t="shared" si="499"/>
        <v>6.8277810749688976</v>
      </c>
      <c r="AF1069">
        <f t="shared" si="500"/>
        <v>7.3051720528158111</v>
      </c>
      <c r="AG1069">
        <f t="shared" si="501"/>
        <v>6.9007999197138767</v>
      </c>
      <c r="AH1069">
        <f t="shared" si="502"/>
        <v>5.7686617652911325</v>
      </c>
      <c r="AI1069">
        <f t="shared" si="503"/>
        <v>5.3852263151611002</v>
      </c>
      <c r="AJ1069">
        <f t="shared" si="504"/>
        <v>5.6452910631509186</v>
      </c>
      <c r="AK1069">
        <f t="shared" si="505"/>
        <v>4.0705410488759082</v>
      </c>
      <c r="AL1069">
        <f t="shared" si="506"/>
        <v>2.9247334898682027</v>
      </c>
      <c r="AM1069">
        <f t="shared" si="507"/>
        <v>2.7850979265762641</v>
      </c>
    </row>
    <row r="1070" spans="1:39" x14ac:dyDescent="0.3">
      <c r="A1070" t="s">
        <v>107</v>
      </c>
      <c r="B1070" t="str">
        <f>VLOOKUP($A1070,classification!$A$1:$D$339,2,FALSE)</f>
        <v>Urban with Significant Rural</v>
      </c>
      <c r="C1070" t="str">
        <f>VLOOKUP($A1070,classification!$A$1:$D$339,4,FALSE)</f>
        <v>Shire County</v>
      </c>
      <c r="D1070">
        <v>595786</v>
      </c>
      <c r="E1070">
        <v>135906</v>
      </c>
      <c r="F1070">
        <v>30440</v>
      </c>
      <c r="G1070">
        <v>30123</v>
      </c>
      <c r="H1070">
        <v>34070</v>
      </c>
      <c r="I1070">
        <v>33456</v>
      </c>
      <c r="J1070">
        <v>34630</v>
      </c>
      <c r="K1070">
        <v>33913</v>
      </c>
      <c r="L1070">
        <v>40336</v>
      </c>
      <c r="M1070">
        <v>44359</v>
      </c>
      <c r="N1070">
        <v>41846</v>
      </c>
      <c r="O1070">
        <v>36837</v>
      </c>
      <c r="P1070">
        <v>36450</v>
      </c>
      <c r="Q1070">
        <v>36996</v>
      </c>
      <c r="R1070">
        <v>26031</v>
      </c>
      <c r="S1070">
        <v>18233</v>
      </c>
      <c r="T1070">
        <v>18196</v>
      </c>
      <c r="X1070">
        <f t="shared" si="492"/>
        <v>22.811210736741046</v>
      </c>
      <c r="Y1070">
        <f t="shared" si="493"/>
        <v>5.1092170678733639</v>
      </c>
      <c r="Z1070">
        <f t="shared" si="494"/>
        <v>5.0560100438748137</v>
      </c>
      <c r="AA1070">
        <f t="shared" si="495"/>
        <v>5.7184962385823095</v>
      </c>
      <c r="AB1070">
        <f t="shared" si="496"/>
        <v>5.6154391006166646</v>
      </c>
      <c r="AC1070">
        <f t="shared" si="497"/>
        <v>5.8124897194630289</v>
      </c>
      <c r="AD1070">
        <f t="shared" si="498"/>
        <v>5.6921444948353939</v>
      </c>
      <c r="AE1070">
        <f t="shared" si="499"/>
        <v>6.7702161514369257</v>
      </c>
      <c r="AF1070">
        <f t="shared" si="500"/>
        <v>7.4454586042639468</v>
      </c>
      <c r="AG1070">
        <f t="shared" si="501"/>
        <v>7.0236628588117211</v>
      </c>
      <c r="AH1070">
        <f t="shared" si="502"/>
        <v>6.1829247414340047</v>
      </c>
      <c r="AI1070">
        <f t="shared" si="503"/>
        <v>6.1179685323253654</v>
      </c>
      <c r="AJ1070">
        <f t="shared" si="504"/>
        <v>6.2096121761840664</v>
      </c>
      <c r="AK1070">
        <f t="shared" si="505"/>
        <v>4.3691862514392747</v>
      </c>
      <c r="AL1070">
        <f t="shared" si="506"/>
        <v>3.0603270301752641</v>
      </c>
      <c r="AM1070">
        <f t="shared" si="507"/>
        <v>3.054116746617074</v>
      </c>
    </row>
    <row r="1071" spans="1:39" x14ac:dyDescent="0.3">
      <c r="A1071" t="s">
        <v>114</v>
      </c>
      <c r="B1071" t="str">
        <f>VLOOKUP($A1071,classification!$A$1:$D$339,2,FALSE)</f>
        <v>Predominantly Rural</v>
      </c>
      <c r="C1071" t="str">
        <f>VLOOKUP($A1071,classification!$A$1:$D$339,4,FALSE)</f>
        <v>Shire County</v>
      </c>
      <c r="D1071">
        <v>653537</v>
      </c>
      <c r="E1071">
        <v>125275</v>
      </c>
      <c r="F1071">
        <v>36626</v>
      </c>
      <c r="G1071">
        <v>43635</v>
      </c>
      <c r="H1071">
        <v>40069</v>
      </c>
      <c r="I1071">
        <v>39859</v>
      </c>
      <c r="J1071">
        <v>41104</v>
      </c>
      <c r="K1071">
        <v>40907</v>
      </c>
      <c r="L1071">
        <v>44968</v>
      </c>
      <c r="M1071">
        <v>46467</v>
      </c>
      <c r="N1071">
        <v>43003</v>
      </c>
      <c r="O1071">
        <v>36325</v>
      </c>
      <c r="P1071">
        <v>33481</v>
      </c>
      <c r="Q1071">
        <v>34266</v>
      </c>
      <c r="R1071">
        <v>23233</v>
      </c>
      <c r="S1071">
        <v>16991</v>
      </c>
      <c r="T1071">
        <v>17304</v>
      </c>
      <c r="X1071">
        <f t="shared" si="492"/>
        <v>19.168769327520859</v>
      </c>
      <c r="Y1071">
        <f t="shared" si="493"/>
        <v>5.6042733617224423</v>
      </c>
      <c r="Z1071">
        <f t="shared" si="494"/>
        <v>6.6767451575044721</v>
      </c>
      <c r="AA1071">
        <f t="shared" si="495"/>
        <v>6.1310989278342314</v>
      </c>
      <c r="AB1071">
        <f t="shared" si="496"/>
        <v>6.0989660876124843</v>
      </c>
      <c r="AC1071">
        <f t="shared" si="497"/>
        <v>6.2894679260699853</v>
      </c>
      <c r="AD1071">
        <f t="shared" si="498"/>
        <v>6.2593242616714893</v>
      </c>
      <c r="AE1071">
        <f t="shared" si="499"/>
        <v>6.8807121861501335</v>
      </c>
      <c r="AF1071">
        <f t="shared" si="500"/>
        <v>7.1100794599234627</v>
      </c>
      <c r="AG1071">
        <f t="shared" si="501"/>
        <v>6.5800406097894992</v>
      </c>
      <c r="AH1071">
        <f t="shared" si="502"/>
        <v>5.5582162907379384</v>
      </c>
      <c r="AI1071">
        <f t="shared" si="503"/>
        <v>5.1230458260205616</v>
      </c>
      <c r="AJ1071">
        <f t="shared" si="504"/>
        <v>5.2431614430399502</v>
      </c>
      <c r="AK1071">
        <f t="shared" si="505"/>
        <v>3.5549632231992985</v>
      </c>
      <c r="AL1071">
        <f t="shared" si="506"/>
        <v>2.5998528009890793</v>
      </c>
      <c r="AM1071">
        <f t="shared" si="507"/>
        <v>2.6477460342719694</v>
      </c>
    </row>
    <row r="1072" spans="1:39" x14ac:dyDescent="0.3">
      <c r="A1072" t="s">
        <v>115</v>
      </c>
      <c r="B1072" t="str">
        <f>VLOOKUP($A1072,classification!$A$1:$D$339,2,FALSE)</f>
        <v>Urban with Significant Rural</v>
      </c>
      <c r="C1072" t="str">
        <f>VLOOKUP($A1072,classification!$A$1:$D$339,4,FALSE)</f>
        <v>Shire County</v>
      </c>
      <c r="D1072">
        <v>1489189</v>
      </c>
      <c r="E1072">
        <v>307567</v>
      </c>
      <c r="F1072">
        <v>78963</v>
      </c>
      <c r="G1072">
        <v>79186</v>
      </c>
      <c r="H1072">
        <v>88998</v>
      </c>
      <c r="I1072">
        <v>91113</v>
      </c>
      <c r="J1072">
        <v>91460</v>
      </c>
      <c r="K1072">
        <v>89537</v>
      </c>
      <c r="L1072">
        <v>100475</v>
      </c>
      <c r="M1072">
        <v>108802</v>
      </c>
      <c r="N1072">
        <v>101195</v>
      </c>
      <c r="O1072">
        <v>86393</v>
      </c>
      <c r="P1072">
        <v>79399</v>
      </c>
      <c r="Q1072">
        <v>85494</v>
      </c>
      <c r="R1072">
        <v>57770</v>
      </c>
      <c r="S1072">
        <v>43060</v>
      </c>
      <c r="T1072">
        <v>41844</v>
      </c>
      <c r="X1072">
        <f t="shared" si="492"/>
        <v>20.653322043071768</v>
      </c>
      <c r="Y1072">
        <f t="shared" si="493"/>
        <v>5.3024162816136835</v>
      </c>
      <c r="Z1072">
        <f t="shared" si="494"/>
        <v>5.3173908751676251</v>
      </c>
      <c r="AA1072">
        <f t="shared" si="495"/>
        <v>5.9762729915410331</v>
      </c>
      <c r="AB1072">
        <f t="shared" si="496"/>
        <v>6.1182966030503856</v>
      </c>
      <c r="AC1072">
        <f t="shared" si="497"/>
        <v>6.1415978764280421</v>
      </c>
      <c r="AD1072">
        <f t="shared" si="498"/>
        <v>6.0124671885167027</v>
      </c>
      <c r="AE1072">
        <f t="shared" si="499"/>
        <v>6.7469609297409532</v>
      </c>
      <c r="AF1072">
        <f t="shared" si="500"/>
        <v>7.306124340160987</v>
      </c>
      <c r="AG1072">
        <f t="shared" si="501"/>
        <v>6.7953093932334978</v>
      </c>
      <c r="AH1072">
        <f t="shared" si="502"/>
        <v>5.8013455645992549</v>
      </c>
      <c r="AI1072">
        <f t="shared" si="503"/>
        <v>5.3316939622841693</v>
      </c>
      <c r="AJ1072">
        <f t="shared" si="504"/>
        <v>5.740977135877313</v>
      </c>
      <c r="AK1072">
        <f t="shared" si="505"/>
        <v>3.8792926888393615</v>
      </c>
      <c r="AL1072">
        <f t="shared" si="506"/>
        <v>2.8915067194291657</v>
      </c>
      <c r="AM1072">
        <f t="shared" si="507"/>
        <v>2.809851536641756</v>
      </c>
    </row>
    <row r="1073" spans="1:39" x14ac:dyDescent="0.3">
      <c r="A1073" t="s">
        <v>116</v>
      </c>
      <c r="B1073" t="str">
        <f>VLOOKUP($A1073,classification!$A$1:$D$339,2,FALSE)</f>
        <v>Predominantly Urban</v>
      </c>
      <c r="C1073" t="str">
        <f>VLOOKUP($A1073,classification!$A$1:$D$339,4,FALSE)</f>
        <v>Shire County</v>
      </c>
      <c r="D1073">
        <v>1189519</v>
      </c>
      <c r="E1073">
        <v>204227</v>
      </c>
      <c r="F1073">
        <v>65218</v>
      </c>
      <c r="G1073">
        <v>61839</v>
      </c>
      <c r="H1073">
        <v>70641</v>
      </c>
      <c r="I1073">
        <v>77513</v>
      </c>
      <c r="J1073">
        <v>84942</v>
      </c>
      <c r="K1073">
        <v>82389</v>
      </c>
      <c r="L1073">
        <v>84286</v>
      </c>
      <c r="M1073">
        <v>85908</v>
      </c>
      <c r="N1073">
        <v>78069</v>
      </c>
      <c r="O1073">
        <v>63333</v>
      </c>
      <c r="P1073">
        <v>53080</v>
      </c>
      <c r="Q1073">
        <v>52744</v>
      </c>
      <c r="R1073">
        <v>37218</v>
      </c>
      <c r="S1073">
        <v>29834</v>
      </c>
      <c r="T1073">
        <v>31351</v>
      </c>
      <c r="X1073">
        <f t="shared" si="492"/>
        <v>17.16887246021291</v>
      </c>
      <c r="Y1073">
        <f t="shared" si="493"/>
        <v>5.4827203264512798</v>
      </c>
      <c r="Z1073">
        <f t="shared" si="494"/>
        <v>5.1986559273117958</v>
      </c>
      <c r="AA1073">
        <f t="shared" si="495"/>
        <v>5.9386188871300076</v>
      </c>
      <c r="AB1073">
        <f t="shared" si="496"/>
        <v>6.5163313910916933</v>
      </c>
      <c r="AC1073">
        <f t="shared" si="497"/>
        <v>7.1408695447487602</v>
      </c>
      <c r="AD1073">
        <f t="shared" si="498"/>
        <v>6.9262449780121207</v>
      </c>
      <c r="AE1073">
        <f t="shared" si="499"/>
        <v>7.0857212032762824</v>
      </c>
      <c r="AF1073">
        <f t="shared" si="500"/>
        <v>7.222078840270731</v>
      </c>
      <c r="AG1073">
        <f t="shared" si="501"/>
        <v>6.5630729731933668</v>
      </c>
      <c r="AH1073">
        <f t="shared" si="502"/>
        <v>5.3242529123116151</v>
      </c>
      <c r="AI1073">
        <f t="shared" si="503"/>
        <v>4.4623078740230291</v>
      </c>
      <c r="AJ1073">
        <f t="shared" si="504"/>
        <v>4.4340611625371267</v>
      </c>
      <c r="AK1073">
        <f t="shared" si="505"/>
        <v>3.1288277026260194</v>
      </c>
      <c r="AL1073">
        <f t="shared" si="506"/>
        <v>2.5080725906858152</v>
      </c>
      <c r="AM1073">
        <f t="shared" si="507"/>
        <v>2.6356031303409195</v>
      </c>
    </row>
    <row r="1074" spans="1:39" x14ac:dyDescent="0.3">
      <c r="A1074" t="s">
        <v>117</v>
      </c>
      <c r="B1074" t="str">
        <f>VLOOKUP($A1074,classification!$A$1:$D$339,2,FALSE)</f>
        <v>Predominantly Rural</v>
      </c>
      <c r="C1074" t="str">
        <f>VLOOKUP($A1074,classification!$A$1:$D$339,4,FALSE)</f>
        <v>Shire County</v>
      </c>
      <c r="D1074">
        <v>907760</v>
      </c>
      <c r="E1074">
        <v>222666</v>
      </c>
      <c r="F1074">
        <v>45942</v>
      </c>
      <c r="G1074">
        <v>51882</v>
      </c>
      <c r="H1074">
        <v>51250</v>
      </c>
      <c r="I1074">
        <v>52326</v>
      </c>
      <c r="J1074">
        <v>51151</v>
      </c>
      <c r="K1074">
        <v>47286</v>
      </c>
      <c r="L1074">
        <v>56951</v>
      </c>
      <c r="M1074">
        <v>63309</v>
      </c>
      <c r="N1074">
        <v>62678</v>
      </c>
      <c r="O1074">
        <v>57231</v>
      </c>
      <c r="P1074">
        <v>56751</v>
      </c>
      <c r="Q1074">
        <v>61090</v>
      </c>
      <c r="R1074">
        <v>42604</v>
      </c>
      <c r="S1074">
        <v>31255</v>
      </c>
      <c r="T1074">
        <v>30966</v>
      </c>
      <c r="X1074">
        <f t="shared" si="492"/>
        <v>24.529170705913458</v>
      </c>
      <c r="Y1074">
        <f t="shared" si="493"/>
        <v>5.0610293469639549</v>
      </c>
      <c r="Z1074">
        <f t="shared" si="494"/>
        <v>5.7153873270467965</v>
      </c>
      <c r="AA1074">
        <f t="shared" si="495"/>
        <v>5.6457654005463995</v>
      </c>
      <c r="AB1074">
        <f t="shared" si="496"/>
        <v>5.7642989336388473</v>
      </c>
      <c r="AC1074">
        <f t="shared" si="497"/>
        <v>5.6348594342116858</v>
      </c>
      <c r="AD1074">
        <f t="shared" si="498"/>
        <v>5.2090861020534058</v>
      </c>
      <c r="AE1074">
        <f t="shared" si="499"/>
        <v>6.273794835639376</v>
      </c>
      <c r="AF1074">
        <f t="shared" si="500"/>
        <v>6.9742002291354543</v>
      </c>
      <c r="AG1074">
        <f t="shared" si="501"/>
        <v>6.9046884639111656</v>
      </c>
      <c r="AH1074">
        <f t="shared" si="502"/>
        <v>6.3046399929496779</v>
      </c>
      <c r="AI1074">
        <f t="shared" si="503"/>
        <v>6.2517625804177319</v>
      </c>
      <c r="AJ1074">
        <f t="shared" si="504"/>
        <v>6.729752357451309</v>
      </c>
      <c r="AK1074">
        <f t="shared" si="505"/>
        <v>4.6933110073147084</v>
      </c>
      <c r="AL1074">
        <f t="shared" si="506"/>
        <v>3.4430906847624922</v>
      </c>
      <c r="AM1074">
        <f t="shared" si="507"/>
        <v>3.4112540759672161</v>
      </c>
    </row>
    <row r="1075" spans="1:39" x14ac:dyDescent="0.3">
      <c r="A1075" t="s">
        <v>118</v>
      </c>
      <c r="B1075" t="str">
        <f>VLOOKUP($A1075,classification!$A$1:$D$339,2,FALSE)</f>
        <v>Predominantly Rural</v>
      </c>
      <c r="C1075" t="str">
        <f>VLOOKUP($A1075,classification!$A$1:$D$339,4,FALSE)</f>
        <v>Shire County</v>
      </c>
      <c r="D1075">
        <v>761350</v>
      </c>
      <c r="E1075">
        <v>179393</v>
      </c>
      <c r="F1075">
        <v>38804</v>
      </c>
      <c r="G1075">
        <v>36828</v>
      </c>
      <c r="H1075">
        <v>42899</v>
      </c>
      <c r="I1075">
        <v>45041</v>
      </c>
      <c r="J1075">
        <v>43988</v>
      </c>
      <c r="K1075">
        <v>40977</v>
      </c>
      <c r="L1075">
        <v>49171</v>
      </c>
      <c r="M1075">
        <v>54899</v>
      </c>
      <c r="N1075">
        <v>52817</v>
      </c>
      <c r="O1075">
        <v>47473</v>
      </c>
      <c r="P1075">
        <v>46442</v>
      </c>
      <c r="Q1075">
        <v>49157</v>
      </c>
      <c r="R1075">
        <v>33655</v>
      </c>
      <c r="S1075">
        <v>24847</v>
      </c>
      <c r="T1075">
        <v>25292</v>
      </c>
      <c r="X1075">
        <f t="shared" si="492"/>
        <v>23.562487686346621</v>
      </c>
      <c r="Y1075">
        <f t="shared" si="493"/>
        <v>5.0967360609443748</v>
      </c>
      <c r="Z1075">
        <f t="shared" si="494"/>
        <v>4.8371970841268803</v>
      </c>
      <c r="AA1075">
        <f t="shared" si="495"/>
        <v>5.6345964405332634</v>
      </c>
      <c r="AB1075">
        <f t="shared" si="496"/>
        <v>5.9159387929336047</v>
      </c>
      <c r="AC1075">
        <f t="shared" si="497"/>
        <v>5.7776318381821765</v>
      </c>
      <c r="AD1075">
        <f t="shared" si="498"/>
        <v>5.382150128061995</v>
      </c>
      <c r="AE1075">
        <f t="shared" si="499"/>
        <v>6.4583962697839361</v>
      </c>
      <c r="AF1075">
        <f t="shared" si="500"/>
        <v>7.2107440730281738</v>
      </c>
      <c r="AG1075">
        <f t="shared" si="501"/>
        <v>6.9372824587903068</v>
      </c>
      <c r="AH1075">
        <f t="shared" si="502"/>
        <v>6.2353713797859065</v>
      </c>
      <c r="AI1075">
        <f t="shared" si="503"/>
        <v>6.0999540290273853</v>
      </c>
      <c r="AJ1075">
        <f t="shared" si="504"/>
        <v>6.456557430879359</v>
      </c>
      <c r="AK1075">
        <f t="shared" si="505"/>
        <v>4.4204373809680177</v>
      </c>
      <c r="AL1075">
        <f t="shared" si="506"/>
        <v>3.2635450187167532</v>
      </c>
      <c r="AM1075">
        <f t="shared" si="507"/>
        <v>3.3219938267551061</v>
      </c>
    </row>
    <row r="1076" spans="1:39" x14ac:dyDescent="0.3">
      <c r="A1076" t="s">
        <v>165</v>
      </c>
      <c r="B1076" t="str">
        <f>VLOOKUP($A1076,classification!$A$1:$D$339,2,FALSE)</f>
        <v>Urban with Significant Rural</v>
      </c>
      <c r="C1076" t="str">
        <f>VLOOKUP($A1076,classification!$A$1:$D$339,4,FALSE)</f>
        <v>Shire County</v>
      </c>
      <c r="D1076">
        <v>557229</v>
      </c>
      <c r="E1076">
        <v>144592</v>
      </c>
      <c r="F1076">
        <v>28399</v>
      </c>
      <c r="G1076">
        <v>25805</v>
      </c>
      <c r="H1076">
        <v>26930</v>
      </c>
      <c r="I1076">
        <v>27740</v>
      </c>
      <c r="J1076">
        <v>29802</v>
      </c>
      <c r="K1076">
        <v>29318</v>
      </c>
      <c r="L1076">
        <v>36322</v>
      </c>
      <c r="M1076">
        <v>41678</v>
      </c>
      <c r="N1076">
        <v>40979</v>
      </c>
      <c r="O1076">
        <v>36898</v>
      </c>
      <c r="P1076">
        <v>35960</v>
      </c>
      <c r="Q1076">
        <v>39540</v>
      </c>
      <c r="R1076">
        <v>26765</v>
      </c>
      <c r="S1076">
        <v>20194</v>
      </c>
      <c r="T1076">
        <v>22133</v>
      </c>
      <c r="X1076">
        <f t="shared" si="492"/>
        <v>25.948398234837025</v>
      </c>
      <c r="Y1076">
        <f t="shared" si="493"/>
        <v>5.0964684178318072</v>
      </c>
      <c r="Z1076">
        <f t="shared" si="494"/>
        <v>4.6309506504507123</v>
      </c>
      <c r="AA1076">
        <f t="shared" si="495"/>
        <v>4.8328425117859979</v>
      </c>
      <c r="AB1076">
        <f t="shared" si="496"/>
        <v>4.9782046519474044</v>
      </c>
      <c r="AC1076">
        <f t="shared" si="497"/>
        <v>5.3482500013459457</v>
      </c>
      <c r="AD1076">
        <f t="shared" si="498"/>
        <v>5.2613916361136983</v>
      </c>
      <c r="AE1076">
        <f t="shared" si="499"/>
        <v>6.5183254999291131</v>
      </c>
      <c r="AF1076">
        <f t="shared" si="500"/>
        <v>7.4795102193173726</v>
      </c>
      <c r="AG1076">
        <f t="shared" si="501"/>
        <v>7.354068076141048</v>
      </c>
      <c r="AH1076">
        <f t="shared" si="502"/>
        <v>6.6216941329327801</v>
      </c>
      <c r="AI1076">
        <f t="shared" si="503"/>
        <v>6.4533611854372257</v>
      </c>
      <c r="AJ1076">
        <f t="shared" si="504"/>
        <v>7.0958259530641801</v>
      </c>
      <c r="AK1076">
        <f t="shared" si="505"/>
        <v>4.803231705456823</v>
      </c>
      <c r="AL1076">
        <f t="shared" si="506"/>
        <v>3.6240037758264556</v>
      </c>
      <c r="AM1076">
        <f t="shared" si="507"/>
        <v>3.9719756150523393</v>
      </c>
    </row>
    <row r="1077" spans="1:39" x14ac:dyDescent="0.3">
      <c r="A1077" t="s">
        <v>166</v>
      </c>
      <c r="B1077" t="str">
        <f>VLOOKUP($A1077,classification!$A$1:$D$339,2,FALSE)</f>
        <v>Urban with Significant Rural</v>
      </c>
      <c r="C1077" t="str">
        <f>VLOOKUP($A1077,classification!$A$1:$D$339,4,FALSE)</f>
        <v>Shire County</v>
      </c>
      <c r="D1077">
        <v>1382542</v>
      </c>
      <c r="E1077">
        <v>300537</v>
      </c>
      <c r="F1077">
        <v>73499</v>
      </c>
      <c r="G1077">
        <v>67746</v>
      </c>
      <c r="H1077">
        <v>73587</v>
      </c>
      <c r="I1077">
        <v>79484</v>
      </c>
      <c r="J1077">
        <v>82331</v>
      </c>
      <c r="K1077">
        <v>83320</v>
      </c>
      <c r="L1077">
        <v>95930</v>
      </c>
      <c r="M1077">
        <v>103276</v>
      </c>
      <c r="N1077">
        <v>99496</v>
      </c>
      <c r="O1077">
        <v>84271</v>
      </c>
      <c r="P1077">
        <v>76139</v>
      </c>
      <c r="Q1077">
        <v>81788</v>
      </c>
      <c r="R1077">
        <v>56842</v>
      </c>
      <c r="S1077">
        <v>42391</v>
      </c>
      <c r="T1077">
        <v>43377</v>
      </c>
      <c r="X1077">
        <f t="shared" si="492"/>
        <v>21.738001449503884</v>
      </c>
      <c r="Y1077">
        <f t="shared" si="493"/>
        <v>5.316221857997804</v>
      </c>
      <c r="Z1077">
        <f t="shared" si="494"/>
        <v>4.9001043006288416</v>
      </c>
      <c r="AA1077">
        <f t="shared" si="495"/>
        <v>5.3225869449174059</v>
      </c>
      <c r="AB1077">
        <f t="shared" si="496"/>
        <v>5.749120099063898</v>
      </c>
      <c r="AC1077">
        <f t="shared" si="497"/>
        <v>5.9550451270196492</v>
      </c>
      <c r="AD1077">
        <f t="shared" si="498"/>
        <v>6.0265800243319916</v>
      </c>
      <c r="AE1077">
        <f t="shared" si="499"/>
        <v>6.9386680476976466</v>
      </c>
      <c r="AF1077">
        <f t="shared" si="500"/>
        <v>7.4700081444180357</v>
      </c>
      <c r="AG1077">
        <f t="shared" si="501"/>
        <v>7.1965987290078708</v>
      </c>
      <c r="AH1077">
        <f t="shared" si="502"/>
        <v>6.0953663613835962</v>
      </c>
      <c r="AI1077">
        <f t="shared" si="503"/>
        <v>5.5071744655858552</v>
      </c>
      <c r="AJ1077">
        <f t="shared" si="504"/>
        <v>5.9157696475043799</v>
      </c>
      <c r="AK1077">
        <f t="shared" si="505"/>
        <v>4.111412166863647</v>
      </c>
      <c r="AL1077">
        <f t="shared" si="506"/>
        <v>3.0661636319185965</v>
      </c>
      <c r="AM1077">
        <f t="shared" si="507"/>
        <v>3.1374815376314067</v>
      </c>
    </row>
    <row r="1078" spans="1:39" x14ac:dyDescent="0.3">
      <c r="A1078" t="s">
        <v>167</v>
      </c>
      <c r="B1078" t="str">
        <f>VLOOKUP($A1078,classification!$A$1:$D$339,2,FALSE)</f>
        <v>Urban with Significant Rural</v>
      </c>
      <c r="C1078" t="str">
        <f>VLOOKUP($A1078,classification!$A$1:$D$339,4,FALSE)</f>
        <v>Shire County</v>
      </c>
      <c r="D1078">
        <v>1581555</v>
      </c>
      <c r="E1078">
        <v>319396</v>
      </c>
      <c r="F1078">
        <v>88217</v>
      </c>
      <c r="G1078">
        <v>87108</v>
      </c>
      <c r="H1078">
        <v>93013</v>
      </c>
      <c r="I1078">
        <v>94744</v>
      </c>
      <c r="J1078">
        <v>97421</v>
      </c>
      <c r="K1078">
        <v>93181</v>
      </c>
      <c r="L1078">
        <v>106311</v>
      </c>
      <c r="M1078">
        <v>115015</v>
      </c>
      <c r="N1078">
        <v>106265</v>
      </c>
      <c r="O1078">
        <v>91083</v>
      </c>
      <c r="P1078">
        <v>83606</v>
      </c>
      <c r="Q1078">
        <v>88637</v>
      </c>
      <c r="R1078">
        <v>60263</v>
      </c>
      <c r="S1078">
        <v>43451</v>
      </c>
      <c r="T1078">
        <v>43439</v>
      </c>
      <c r="X1078">
        <f t="shared" si="492"/>
        <v>20.195061189778414</v>
      </c>
      <c r="Y1078">
        <f t="shared" si="493"/>
        <v>5.5778648229116286</v>
      </c>
      <c r="Z1078">
        <f t="shared" si="494"/>
        <v>5.507743960848658</v>
      </c>
      <c r="AA1078">
        <f t="shared" si="495"/>
        <v>5.8811106790468877</v>
      </c>
      <c r="AB1078">
        <f t="shared" si="496"/>
        <v>5.9905599236194762</v>
      </c>
      <c r="AC1078">
        <f t="shared" si="497"/>
        <v>6.1598237177967254</v>
      </c>
      <c r="AD1078">
        <f t="shared" si="498"/>
        <v>5.8917331360591314</v>
      </c>
      <c r="AE1078">
        <f t="shared" si="499"/>
        <v>6.7219287346946519</v>
      </c>
      <c r="AF1078">
        <f t="shared" si="500"/>
        <v>7.2722731741861653</v>
      </c>
      <c r="AG1078">
        <f t="shared" si="501"/>
        <v>6.7190202047984418</v>
      </c>
      <c r="AH1078">
        <f t="shared" si="502"/>
        <v>5.7590788812276523</v>
      </c>
      <c r="AI1078">
        <f t="shared" si="503"/>
        <v>5.2863163152719945</v>
      </c>
      <c r="AJ1078">
        <f t="shared" si="504"/>
        <v>5.6044209654422392</v>
      </c>
      <c r="AK1078">
        <f t="shared" si="505"/>
        <v>3.8103638507671249</v>
      </c>
      <c r="AL1078">
        <f t="shared" si="506"/>
        <v>2.7473594026132511</v>
      </c>
      <c r="AM1078">
        <f t="shared" si="507"/>
        <v>2.746600655683805</v>
      </c>
    </row>
    <row r="1079" spans="1:39" x14ac:dyDescent="0.3">
      <c r="A1079" t="s">
        <v>168</v>
      </c>
      <c r="B1079" t="str">
        <f>VLOOKUP($A1079,classification!$A$1:$D$339,2,FALSE)</f>
        <v>Predominantly Rural</v>
      </c>
      <c r="C1079" t="str">
        <f>VLOOKUP($A1079,classification!$A$1:$D$339,4,FALSE)</f>
        <v>Shire County</v>
      </c>
      <c r="D1079">
        <v>691667</v>
      </c>
      <c r="E1079">
        <v>128126</v>
      </c>
      <c r="F1079">
        <v>40136</v>
      </c>
      <c r="G1079">
        <v>49251</v>
      </c>
      <c r="H1079">
        <v>45169</v>
      </c>
      <c r="I1079">
        <v>42198</v>
      </c>
      <c r="J1079">
        <v>45085</v>
      </c>
      <c r="K1079">
        <v>42105</v>
      </c>
      <c r="L1079">
        <v>45738</v>
      </c>
      <c r="M1079">
        <v>48042</v>
      </c>
      <c r="N1079">
        <v>45034</v>
      </c>
      <c r="O1079">
        <v>37240</v>
      </c>
      <c r="P1079">
        <v>33217</v>
      </c>
      <c r="Q1079">
        <v>33789</v>
      </c>
      <c r="R1079">
        <v>24389</v>
      </c>
      <c r="S1079">
        <v>18309</v>
      </c>
      <c r="T1079">
        <v>18422</v>
      </c>
      <c r="X1079">
        <f t="shared" si="492"/>
        <v>18.524232036514682</v>
      </c>
      <c r="Y1079">
        <f t="shared" si="493"/>
        <v>5.8027923841964411</v>
      </c>
      <c r="Z1079">
        <f t="shared" si="494"/>
        <v>7.1206230743985186</v>
      </c>
      <c r="AA1079">
        <f t="shared" si="495"/>
        <v>6.5304546841182249</v>
      </c>
      <c r="AB1079">
        <f t="shared" si="496"/>
        <v>6.1009127224517004</v>
      </c>
      <c r="AC1079">
        <f t="shared" si="497"/>
        <v>6.5183101116577777</v>
      </c>
      <c r="AD1079">
        <f t="shared" si="498"/>
        <v>6.0874669457990622</v>
      </c>
      <c r="AE1079">
        <f t="shared" si="499"/>
        <v>6.6127197047133954</v>
      </c>
      <c r="AF1079">
        <f t="shared" si="500"/>
        <v>6.9458279779142273</v>
      </c>
      <c r="AG1079">
        <f t="shared" si="501"/>
        <v>6.5109366212353637</v>
      </c>
      <c r="AH1079">
        <f t="shared" si="502"/>
        <v>5.3840937907981727</v>
      </c>
      <c r="AI1079">
        <f t="shared" si="503"/>
        <v>4.8024555168889078</v>
      </c>
      <c r="AJ1079">
        <f t="shared" si="504"/>
        <v>4.8851542722148089</v>
      </c>
      <c r="AK1079">
        <f t="shared" si="505"/>
        <v>3.526118782593358</v>
      </c>
      <c r="AL1079">
        <f t="shared" si="506"/>
        <v>2.6470830616467174</v>
      </c>
      <c r="AM1079">
        <f t="shared" si="507"/>
        <v>2.6634204031708899</v>
      </c>
    </row>
    <row r="1080" spans="1:39" x14ac:dyDescent="0.3">
      <c r="A1080" t="s">
        <v>169</v>
      </c>
      <c r="B1080" t="str">
        <f>VLOOKUP($A1080,classification!$A$1:$D$339,2,FALSE)</f>
        <v>Predominantly Urban</v>
      </c>
      <c r="C1080" t="str">
        <f>VLOOKUP($A1080,classification!$A$1:$D$339,4,FALSE)</f>
        <v>Shire County</v>
      </c>
      <c r="D1080">
        <v>1196236</v>
      </c>
      <c r="E1080">
        <v>227896</v>
      </c>
      <c r="F1080">
        <v>67769</v>
      </c>
      <c r="G1080">
        <v>65316</v>
      </c>
      <c r="H1080">
        <v>64516</v>
      </c>
      <c r="I1080">
        <v>65625</v>
      </c>
      <c r="J1080">
        <v>76962</v>
      </c>
      <c r="K1080">
        <v>82887</v>
      </c>
      <c r="L1080">
        <v>86995</v>
      </c>
      <c r="M1080">
        <v>88353</v>
      </c>
      <c r="N1080">
        <v>81716</v>
      </c>
      <c r="O1080">
        <v>65857</v>
      </c>
      <c r="P1080">
        <v>57062</v>
      </c>
      <c r="Q1080">
        <v>59219</v>
      </c>
      <c r="R1080">
        <v>42431</v>
      </c>
      <c r="S1080">
        <v>33001</v>
      </c>
      <c r="T1080">
        <v>36183</v>
      </c>
      <c r="X1080">
        <f t="shared" si="492"/>
        <v>19.051090253093871</v>
      </c>
      <c r="Y1080">
        <f t="shared" si="493"/>
        <v>5.6651864682219895</v>
      </c>
      <c r="Z1080">
        <f t="shared" si="494"/>
        <v>5.4601265970928816</v>
      </c>
      <c r="AA1080">
        <f t="shared" si="495"/>
        <v>5.3932501613394015</v>
      </c>
      <c r="AB1080">
        <f t="shared" si="496"/>
        <v>5.4859576204026634</v>
      </c>
      <c r="AC1080">
        <f t="shared" si="497"/>
        <v>6.433680310574168</v>
      </c>
      <c r="AD1080">
        <f t="shared" si="498"/>
        <v>6.9289839128733792</v>
      </c>
      <c r="AE1080">
        <f t="shared" si="499"/>
        <v>7.2723944104674993</v>
      </c>
      <c r="AF1080">
        <f t="shared" si="500"/>
        <v>7.3859171601590319</v>
      </c>
      <c r="AG1080">
        <f t="shared" si="501"/>
        <v>6.8310935300392233</v>
      </c>
      <c r="AH1080">
        <f t="shared" si="502"/>
        <v>5.5053517867711719</v>
      </c>
      <c r="AI1080">
        <f t="shared" si="503"/>
        <v>4.7701289712063506</v>
      </c>
      <c r="AJ1080">
        <f t="shared" si="504"/>
        <v>4.9504445611066714</v>
      </c>
      <c r="AK1080">
        <f t="shared" si="505"/>
        <v>3.5470425568198918</v>
      </c>
      <c r="AL1080">
        <f t="shared" si="506"/>
        <v>2.7587365703757452</v>
      </c>
      <c r="AM1080">
        <f t="shared" si="507"/>
        <v>3.0247375935852121</v>
      </c>
    </row>
    <row r="1081" spans="1:39" x14ac:dyDescent="0.3">
      <c r="A1081" t="s">
        <v>170</v>
      </c>
      <c r="B1081" t="str">
        <f>VLOOKUP($A1081,classification!$A$1:$D$339,2,FALSE)</f>
        <v>Predominantly Urban</v>
      </c>
      <c r="C1081" t="str">
        <f>VLOOKUP($A1081,classification!$A$1:$D$339,4,FALSE)</f>
        <v>Shire County</v>
      </c>
      <c r="D1081">
        <v>863980</v>
      </c>
      <c r="E1081">
        <v>198783</v>
      </c>
      <c r="F1081">
        <v>43201</v>
      </c>
      <c r="G1081">
        <v>38685</v>
      </c>
      <c r="H1081">
        <v>43949</v>
      </c>
      <c r="I1081">
        <v>48211</v>
      </c>
      <c r="J1081">
        <v>52973</v>
      </c>
      <c r="K1081">
        <v>52748</v>
      </c>
      <c r="L1081">
        <v>59379</v>
      </c>
      <c r="M1081">
        <v>63709</v>
      </c>
      <c r="N1081">
        <v>60434</v>
      </c>
      <c r="O1081">
        <v>53047</v>
      </c>
      <c r="P1081">
        <v>49436</v>
      </c>
      <c r="Q1081">
        <v>53233</v>
      </c>
      <c r="R1081">
        <v>37565</v>
      </c>
      <c r="S1081">
        <v>28362</v>
      </c>
      <c r="T1081">
        <v>30187</v>
      </c>
      <c r="X1081">
        <f t="shared" si="492"/>
        <v>23.007824255191093</v>
      </c>
      <c r="Y1081">
        <f t="shared" si="493"/>
        <v>5.0002314868399731</v>
      </c>
      <c r="Z1081">
        <f t="shared" si="494"/>
        <v>4.4775342021806059</v>
      </c>
      <c r="AA1081">
        <f t="shared" si="495"/>
        <v>5.0868075649899307</v>
      </c>
      <c r="AB1081">
        <f t="shared" si="496"/>
        <v>5.5801060209727078</v>
      </c>
      <c r="AC1081">
        <f t="shared" si="497"/>
        <v>6.1312761869487717</v>
      </c>
      <c r="AD1081">
        <f t="shared" si="498"/>
        <v>6.1052339174517929</v>
      </c>
      <c r="AE1081">
        <f t="shared" si="499"/>
        <v>6.8727285353827634</v>
      </c>
      <c r="AF1081">
        <f t="shared" si="500"/>
        <v>7.3738975439246275</v>
      </c>
      <c r="AG1081">
        <f t="shared" si="501"/>
        <v>6.9948378434685985</v>
      </c>
      <c r="AH1081">
        <f t="shared" si="502"/>
        <v>6.139841200027778</v>
      </c>
      <c r="AI1081">
        <f t="shared" si="503"/>
        <v>5.7218917104562603</v>
      </c>
      <c r="AJ1081">
        <f t="shared" si="504"/>
        <v>6.1613694761452811</v>
      </c>
      <c r="AK1081">
        <f t="shared" si="505"/>
        <v>4.3479015717956431</v>
      </c>
      <c r="AL1081">
        <f t="shared" si="506"/>
        <v>3.2827148776592052</v>
      </c>
      <c r="AM1081">
        <f t="shared" si="507"/>
        <v>3.4939466191347024</v>
      </c>
    </row>
    <row r="1082" spans="1:39" x14ac:dyDescent="0.3">
      <c r="A1082" t="s">
        <v>182</v>
      </c>
      <c r="B1082" t="str">
        <f>VLOOKUP($A1082,classification!$A$1:$D$339,2,FALSE)</f>
        <v>Predominantly Rural</v>
      </c>
      <c r="C1082" t="str">
        <f>VLOOKUP($A1082,classification!$A$1:$D$339,4,FALSE)</f>
        <v>Shire County</v>
      </c>
      <c r="D1082">
        <v>802375</v>
      </c>
      <c r="E1082">
        <v>204201</v>
      </c>
      <c r="F1082">
        <v>42037</v>
      </c>
      <c r="G1082">
        <v>43700</v>
      </c>
      <c r="H1082">
        <v>43803</v>
      </c>
      <c r="I1082">
        <v>41889</v>
      </c>
      <c r="J1082">
        <v>42020</v>
      </c>
      <c r="K1082">
        <v>41233</v>
      </c>
      <c r="L1082">
        <v>49602</v>
      </c>
      <c r="M1082">
        <v>57691</v>
      </c>
      <c r="N1082">
        <v>58735</v>
      </c>
      <c r="O1082">
        <v>54323</v>
      </c>
      <c r="P1082">
        <v>53435</v>
      </c>
      <c r="Q1082">
        <v>56040</v>
      </c>
      <c r="R1082">
        <v>38715</v>
      </c>
      <c r="S1082">
        <v>27349</v>
      </c>
      <c r="T1082">
        <v>28662</v>
      </c>
      <c r="X1082">
        <f t="shared" si="492"/>
        <v>25.449571584358935</v>
      </c>
      <c r="Y1082">
        <f t="shared" si="493"/>
        <v>5.2390715064651818</v>
      </c>
      <c r="Z1082">
        <f t="shared" si="494"/>
        <v>5.4463312042374206</v>
      </c>
      <c r="AA1082">
        <f t="shared" si="495"/>
        <v>5.4591680947188035</v>
      </c>
      <c r="AB1082">
        <f t="shared" si="496"/>
        <v>5.2206262657734852</v>
      </c>
      <c r="AC1082">
        <f t="shared" si="497"/>
        <v>5.2369527963857303</v>
      </c>
      <c r="AD1082">
        <f t="shared" si="498"/>
        <v>5.1388689827075869</v>
      </c>
      <c r="AE1082">
        <f t="shared" si="499"/>
        <v>6.1818974918211556</v>
      </c>
      <c r="AF1082">
        <f t="shared" si="500"/>
        <v>7.1900295996261097</v>
      </c>
      <c r="AG1082">
        <f t="shared" si="501"/>
        <v>7.3201433245053744</v>
      </c>
      <c r="AH1082">
        <f t="shared" si="502"/>
        <v>6.7702757438853407</v>
      </c>
      <c r="AI1082">
        <f t="shared" si="503"/>
        <v>6.659604299735161</v>
      </c>
      <c r="AJ1082">
        <f t="shared" si="504"/>
        <v>6.9842654619099545</v>
      </c>
      <c r="AK1082">
        <f t="shared" si="505"/>
        <v>4.8250506309393986</v>
      </c>
      <c r="AL1082">
        <f t="shared" si="506"/>
        <v>3.4085059978189749</v>
      </c>
      <c r="AM1082">
        <f t="shared" si="507"/>
        <v>3.5721451939554449</v>
      </c>
    </row>
    <row r="1083" spans="1:39" x14ac:dyDescent="0.3">
      <c r="A1083" t="s">
        <v>184</v>
      </c>
      <c r="B1083" t="str">
        <f>VLOOKUP($A1083,classification!$A$1:$D$339,2,FALSE)</f>
        <v>Urban with Significant Rural</v>
      </c>
      <c r="C1083" t="str">
        <f>VLOOKUP($A1083,classification!$A$1:$D$339,4,FALSE)</f>
        <v>Shire County</v>
      </c>
      <c r="D1083">
        <v>637070</v>
      </c>
      <c r="E1083">
        <v>137510</v>
      </c>
      <c r="F1083">
        <v>34553</v>
      </c>
      <c r="G1083">
        <v>33365</v>
      </c>
      <c r="H1083">
        <v>34805</v>
      </c>
      <c r="I1083">
        <v>36859</v>
      </c>
      <c r="J1083">
        <v>38361</v>
      </c>
      <c r="K1083">
        <v>36806</v>
      </c>
      <c r="L1083">
        <v>43510</v>
      </c>
      <c r="M1083">
        <v>47967</v>
      </c>
      <c r="N1083">
        <v>45921</v>
      </c>
      <c r="O1083">
        <v>39460</v>
      </c>
      <c r="P1083">
        <v>36985</v>
      </c>
      <c r="Q1083">
        <v>36815</v>
      </c>
      <c r="R1083">
        <v>26321</v>
      </c>
      <c r="S1083">
        <v>19057</v>
      </c>
      <c r="T1083">
        <v>18332</v>
      </c>
      <c r="X1083">
        <f t="shared" si="492"/>
        <v>21.584755207434036</v>
      </c>
      <c r="Y1083">
        <f t="shared" si="493"/>
        <v>5.4237367950146762</v>
      </c>
      <c r="Z1083">
        <f t="shared" si="494"/>
        <v>5.2372580721113851</v>
      </c>
      <c r="AA1083">
        <f t="shared" si="495"/>
        <v>5.4632928877517388</v>
      </c>
      <c r="AB1083">
        <f t="shared" si="496"/>
        <v>5.7857064372831868</v>
      </c>
      <c r="AC1083">
        <f t="shared" si="497"/>
        <v>6.0214733074858335</v>
      </c>
      <c r="AD1083">
        <f t="shared" si="498"/>
        <v>5.7773871003186459</v>
      </c>
      <c r="AE1083">
        <f t="shared" si="499"/>
        <v>6.82970474202207</v>
      </c>
      <c r="AF1083">
        <f t="shared" si="500"/>
        <v>7.5293138901533583</v>
      </c>
      <c r="AG1083">
        <f t="shared" si="501"/>
        <v>7.2081560895976891</v>
      </c>
      <c r="AH1083">
        <f t="shared" si="502"/>
        <v>6.1939818230335755</v>
      </c>
      <c r="AI1083">
        <f t="shared" si="503"/>
        <v>5.8054844836517177</v>
      </c>
      <c r="AJ1083">
        <f t="shared" si="504"/>
        <v>5.7787998179163989</v>
      </c>
      <c r="AK1083">
        <f t="shared" si="505"/>
        <v>4.1315710989373224</v>
      </c>
      <c r="AL1083">
        <f t="shared" si="506"/>
        <v>2.991351028929317</v>
      </c>
      <c r="AM1083">
        <f t="shared" si="507"/>
        <v>2.8775487779992779</v>
      </c>
    </row>
    <row r="1084" spans="1:39" x14ac:dyDescent="0.3">
      <c r="A1084" t="s">
        <v>185</v>
      </c>
      <c r="B1084" t="str">
        <f>VLOOKUP($A1084,classification!$A$1:$D$339,2,FALSE)</f>
        <v>Predominantly Rural</v>
      </c>
      <c r="C1084" t="str">
        <f>VLOOKUP($A1084,classification!$A$1:$D$339,4,FALSE)</f>
        <v>Shire County</v>
      </c>
      <c r="D1084">
        <v>562225</v>
      </c>
      <c r="E1084">
        <v>139913</v>
      </c>
      <c r="F1084">
        <v>29043</v>
      </c>
      <c r="G1084">
        <v>25028</v>
      </c>
      <c r="H1084">
        <v>28552</v>
      </c>
      <c r="I1084">
        <v>30461</v>
      </c>
      <c r="J1084">
        <v>29698</v>
      </c>
      <c r="K1084">
        <v>29047</v>
      </c>
      <c r="L1084">
        <v>36401</v>
      </c>
      <c r="M1084">
        <v>41963</v>
      </c>
      <c r="N1084">
        <v>41720</v>
      </c>
      <c r="O1084">
        <v>37549</v>
      </c>
      <c r="P1084">
        <v>37521</v>
      </c>
      <c r="Q1084">
        <v>37683</v>
      </c>
      <c r="R1084">
        <v>26420</v>
      </c>
      <c r="S1084">
        <v>18666</v>
      </c>
      <c r="T1084">
        <v>19623</v>
      </c>
      <c r="X1084">
        <f t="shared" si="492"/>
        <v>24.885588509938191</v>
      </c>
      <c r="Y1084">
        <f t="shared" si="493"/>
        <v>5.1657254657832716</v>
      </c>
      <c r="Z1084">
        <f t="shared" si="494"/>
        <v>4.4515985592956557</v>
      </c>
      <c r="AA1084">
        <f t="shared" si="495"/>
        <v>5.0783938814531551</v>
      </c>
      <c r="AB1084">
        <f t="shared" si="496"/>
        <v>5.4179376584107786</v>
      </c>
      <c r="AC1084">
        <f t="shared" si="497"/>
        <v>5.2822268664680507</v>
      </c>
      <c r="AD1084">
        <f t="shared" si="498"/>
        <v>5.1664369247187514</v>
      </c>
      <c r="AE1084">
        <f t="shared" si="499"/>
        <v>6.474454177597937</v>
      </c>
      <c r="AF1084">
        <f t="shared" si="500"/>
        <v>7.4637378273822756</v>
      </c>
      <c r="AG1084">
        <f t="shared" si="501"/>
        <v>7.4205166970518919</v>
      </c>
      <c r="AH1084">
        <f t="shared" si="502"/>
        <v>6.6786428920805729</v>
      </c>
      <c r="AI1084">
        <f t="shared" si="503"/>
        <v>6.6736626795322156</v>
      </c>
      <c r="AJ1084">
        <f t="shared" si="504"/>
        <v>6.7024767664191378</v>
      </c>
      <c r="AK1084">
        <f t="shared" si="505"/>
        <v>4.6991862688425456</v>
      </c>
      <c r="AL1084">
        <f t="shared" si="506"/>
        <v>3.3200231224154031</v>
      </c>
      <c r="AM1084">
        <f t="shared" si="507"/>
        <v>3.4902396727288898</v>
      </c>
    </row>
  </sheetData>
  <sortState xmlns:xlrd2="http://schemas.microsoft.com/office/spreadsheetml/2017/richdata2" ref="A621:T1024">
    <sortCondition ref="C621:C1024"/>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A5EC-E19B-4948-92BF-5EC78DA51E77}">
  <sheetPr codeName="Sheet3"/>
  <dimension ref="A1:AL524"/>
  <sheetViews>
    <sheetView topLeftCell="A491" workbookViewId="0">
      <selection activeCell="AK501" sqref="AK501"/>
    </sheetView>
  </sheetViews>
  <sheetFormatPr defaultRowHeight="14.4" x14ac:dyDescent="0.3"/>
  <sheetData>
    <row r="1" spans="1:38" x14ac:dyDescent="0.3">
      <c r="A1" t="s">
        <v>987</v>
      </c>
      <c r="AD1" t="s">
        <v>988</v>
      </c>
    </row>
    <row r="3" spans="1:38" x14ac:dyDescent="0.3">
      <c r="A3" t="s">
        <v>830</v>
      </c>
      <c r="B3" t="s">
        <v>831</v>
      </c>
      <c r="H3" t="s">
        <v>986</v>
      </c>
      <c r="AD3" t="s">
        <v>830</v>
      </c>
      <c r="AE3" t="s">
        <v>831</v>
      </c>
      <c r="AK3" t="s">
        <v>986</v>
      </c>
    </row>
    <row r="5" spans="1:38" x14ac:dyDescent="0.3">
      <c r="A5" t="s">
        <v>832</v>
      </c>
      <c r="B5" t="s">
        <v>833</v>
      </c>
      <c r="H5">
        <v>79.308908475961005</v>
      </c>
      <c r="AD5" t="s">
        <v>832</v>
      </c>
      <c r="AE5" t="s">
        <v>833</v>
      </c>
      <c r="AK5">
        <v>82.947484235144501</v>
      </c>
    </row>
    <row r="7" spans="1:38" x14ac:dyDescent="0.3">
      <c r="A7" t="s">
        <v>834</v>
      </c>
      <c r="B7" t="s">
        <v>835</v>
      </c>
      <c r="H7">
        <v>79.626661077458806</v>
      </c>
      <c r="AD7" t="s">
        <v>834</v>
      </c>
      <c r="AE7" t="s">
        <v>835</v>
      </c>
      <c r="AK7">
        <v>83.212663830984496</v>
      </c>
    </row>
    <row r="9" spans="1:38" x14ac:dyDescent="0.3">
      <c r="A9" t="s">
        <v>836</v>
      </c>
      <c r="B9" t="s">
        <v>837</v>
      </c>
      <c r="H9">
        <v>77.913162954199706</v>
      </c>
      <c r="AD9" t="s">
        <v>836</v>
      </c>
      <c r="AE9" t="s">
        <v>837</v>
      </c>
      <c r="AK9">
        <v>81.689947589744094</v>
      </c>
    </row>
    <row r="10" spans="1:38" x14ac:dyDescent="0.3">
      <c r="B10" t="s">
        <v>838</v>
      </c>
      <c r="AE10" t="s">
        <v>838</v>
      </c>
    </row>
    <row r="11" spans="1:38" x14ac:dyDescent="0.3">
      <c r="A11" t="s">
        <v>522</v>
      </c>
      <c r="C11" t="s">
        <v>36</v>
      </c>
      <c r="D11" t="s">
        <v>36</v>
      </c>
      <c r="E11" t="str">
        <f>VLOOKUP($D11,classification!$A$1:$D$339,2,FALSE)</f>
        <v>Predominantly Rural</v>
      </c>
      <c r="F11" t="str">
        <f>VLOOKUP($D11,classification!$A$1:$D$339,4,FALSE)</f>
        <v>Unitary Authority</v>
      </c>
      <c r="G11" t="str">
        <f>IF(F11="Shire County","",E11)</f>
        <v>Predominantly Rural</v>
      </c>
      <c r="H11">
        <v>78.236127843977698</v>
      </c>
      <c r="I11">
        <f>IF(F11="Shire County","",H11)</f>
        <v>78.236127843977698</v>
      </c>
      <c r="AD11" t="s">
        <v>522</v>
      </c>
      <c r="AF11" t="s">
        <v>36</v>
      </c>
      <c r="AG11" t="s">
        <v>36</v>
      </c>
      <c r="AH11" t="str">
        <f>VLOOKUP($AG11,classification!$A$1:$D$339,2,FALSE)</f>
        <v>Predominantly Rural</v>
      </c>
      <c r="AI11" t="str">
        <f>VLOOKUP($AG11,classification!$A$1:$D$339,4,FALSE)</f>
        <v>Unitary Authority</v>
      </c>
      <c r="AK11">
        <v>81.463961895187893</v>
      </c>
      <c r="AL11">
        <f>IF(AI11="Shire County","",AK11)</f>
        <v>81.463961895187893</v>
      </c>
    </row>
    <row r="12" spans="1:38" x14ac:dyDescent="0.3">
      <c r="A12" t="s">
        <v>482</v>
      </c>
      <c r="C12" t="s">
        <v>35</v>
      </c>
      <c r="D12" t="s">
        <v>35</v>
      </c>
      <c r="E12" t="str">
        <f>VLOOKUP($D12,classification!$A$1:$D$339,2,FALSE)</f>
        <v>Predominantly Urban</v>
      </c>
      <c r="F12" t="str">
        <f>VLOOKUP($D12,classification!$A$1:$D$339,4,FALSE)</f>
        <v>Unitary Authority</v>
      </c>
      <c r="G12" t="str">
        <f t="shared" ref="G12:G75" si="0">IF(F12="Shire County","",E12)</f>
        <v>Predominantly Urban</v>
      </c>
      <c r="H12">
        <v>78.718237450601407</v>
      </c>
      <c r="I12">
        <f t="shared" ref="I12:I75" si="1">IF(F12="Shire County","",H12)</f>
        <v>78.718237450601407</v>
      </c>
      <c r="AD12" t="s">
        <v>482</v>
      </c>
      <c r="AF12" t="s">
        <v>35</v>
      </c>
      <c r="AG12" t="s">
        <v>35</v>
      </c>
      <c r="AH12" t="str">
        <f>VLOOKUP($AG12,classification!$A$1:$D$339,2,FALSE)</f>
        <v>Predominantly Urban</v>
      </c>
      <c r="AI12" t="str">
        <f>VLOOKUP($AG12,classification!$A$1:$D$339,4,FALSE)</f>
        <v>Unitary Authority</v>
      </c>
      <c r="AK12">
        <v>82.387182997610594</v>
      </c>
      <c r="AL12">
        <f t="shared" ref="AL12:AL75" si="2">IF(AI12="Shire County","",AK12)</f>
        <v>82.387182997610594</v>
      </c>
    </row>
    <row r="13" spans="1:38" x14ac:dyDescent="0.3">
      <c r="A13" t="s">
        <v>459</v>
      </c>
      <c r="C13" t="s">
        <v>37</v>
      </c>
      <c r="D13" t="s">
        <v>37</v>
      </c>
      <c r="E13" t="str">
        <f>VLOOKUP($D13,classification!$A$1:$D$339,2,FALSE)</f>
        <v>Predominantly Urban</v>
      </c>
      <c r="F13" t="str">
        <f>VLOOKUP($D13,classification!$A$1:$D$339,4,FALSE)</f>
        <v>Unitary Authority</v>
      </c>
      <c r="G13" t="str">
        <f t="shared" si="0"/>
        <v>Predominantly Urban</v>
      </c>
      <c r="H13">
        <v>76.815253787350102</v>
      </c>
      <c r="I13">
        <f t="shared" si="1"/>
        <v>76.815253787350102</v>
      </c>
      <c r="AD13" t="s">
        <v>459</v>
      </c>
      <c r="AF13" t="s">
        <v>37</v>
      </c>
      <c r="AG13" t="s">
        <v>37</v>
      </c>
      <c r="AH13" t="str">
        <f>VLOOKUP($AG13,classification!$A$1:$D$339,2,FALSE)</f>
        <v>Predominantly Urban</v>
      </c>
      <c r="AI13" t="str">
        <f>VLOOKUP($AG13,classification!$A$1:$D$339,4,FALSE)</f>
        <v>Unitary Authority</v>
      </c>
      <c r="AK13">
        <v>81.331169817045904</v>
      </c>
      <c r="AL13">
        <f t="shared" si="2"/>
        <v>81.331169817045904</v>
      </c>
    </row>
    <row r="14" spans="1:38" x14ac:dyDescent="0.3">
      <c r="A14" t="s">
        <v>479</v>
      </c>
      <c r="C14" t="s">
        <v>38</v>
      </c>
      <c r="D14" t="s">
        <v>38</v>
      </c>
      <c r="E14" t="str">
        <f>VLOOKUP($D14,classification!$A$1:$D$339,2,FALSE)</f>
        <v>Predominantly Urban</v>
      </c>
      <c r="F14" t="str">
        <f>VLOOKUP($D14,classification!$A$1:$D$339,4,FALSE)</f>
        <v>Unitary Authority</v>
      </c>
      <c r="G14" t="str">
        <f t="shared" si="0"/>
        <v>Predominantly Urban</v>
      </c>
      <c r="H14">
        <v>75.274910685388093</v>
      </c>
      <c r="I14">
        <f t="shared" si="1"/>
        <v>75.274910685388093</v>
      </c>
      <c r="AD14" t="s">
        <v>479</v>
      </c>
      <c r="AF14" t="s">
        <v>38</v>
      </c>
      <c r="AG14" t="s">
        <v>38</v>
      </c>
      <c r="AH14" t="str">
        <f>VLOOKUP($AG14,classification!$A$1:$D$339,2,FALSE)</f>
        <v>Predominantly Urban</v>
      </c>
      <c r="AI14" t="str">
        <f>VLOOKUP($AG14,classification!$A$1:$D$339,4,FALSE)</f>
        <v>Unitary Authority</v>
      </c>
      <c r="AK14">
        <v>80.022336470475295</v>
      </c>
      <c r="AL14">
        <f t="shared" si="2"/>
        <v>80.022336470475295</v>
      </c>
    </row>
    <row r="15" spans="1:38" x14ac:dyDescent="0.3">
      <c r="A15" t="s">
        <v>531</v>
      </c>
      <c r="C15" t="s">
        <v>39</v>
      </c>
      <c r="D15" t="s">
        <v>39</v>
      </c>
      <c r="E15" t="str">
        <f>VLOOKUP($D15,classification!$A$1:$D$339,2,FALSE)</f>
        <v>Predominantly Rural</v>
      </c>
      <c r="F15" t="str">
        <f>VLOOKUP($D15,classification!$A$1:$D$339,4,FALSE)</f>
        <v>Unitary Authority</v>
      </c>
      <c r="G15" t="str">
        <f t="shared" si="0"/>
        <v>Predominantly Rural</v>
      </c>
      <c r="H15">
        <v>79.396677669268797</v>
      </c>
      <c r="I15">
        <f t="shared" si="1"/>
        <v>79.396677669268797</v>
      </c>
      <c r="AD15" t="s">
        <v>531</v>
      </c>
      <c r="AF15" t="s">
        <v>39</v>
      </c>
      <c r="AG15" t="s">
        <v>39</v>
      </c>
      <c r="AH15" t="str">
        <f>VLOOKUP($AG15,classification!$A$1:$D$339,2,FALSE)</f>
        <v>Predominantly Rural</v>
      </c>
      <c r="AI15" t="str">
        <f>VLOOKUP($AG15,classification!$A$1:$D$339,4,FALSE)</f>
        <v>Unitary Authority</v>
      </c>
      <c r="AK15">
        <v>82.711961834770307</v>
      </c>
      <c r="AL15">
        <f t="shared" si="2"/>
        <v>82.711961834770307</v>
      </c>
    </row>
    <row r="16" spans="1:38" x14ac:dyDescent="0.3">
      <c r="A16" t="s">
        <v>480</v>
      </c>
      <c r="C16" t="s">
        <v>40</v>
      </c>
      <c r="D16" t="s">
        <v>40</v>
      </c>
      <c r="E16" t="str">
        <f>VLOOKUP($D16,classification!$A$1:$D$339,2,FALSE)</f>
        <v>Urban with Significant Rural</v>
      </c>
      <c r="F16" t="str">
        <f>VLOOKUP($D16,classification!$A$1:$D$339,4,FALSE)</f>
        <v>Unitary Authority</v>
      </c>
      <c r="G16" t="str">
        <f t="shared" si="0"/>
        <v>Urban with Significant Rural</v>
      </c>
      <c r="H16">
        <v>77.9879296786075</v>
      </c>
      <c r="I16">
        <f t="shared" si="1"/>
        <v>77.9879296786075</v>
      </c>
      <c r="AD16" t="s">
        <v>480</v>
      </c>
      <c r="AF16" t="s">
        <v>40</v>
      </c>
      <c r="AG16" t="s">
        <v>40</v>
      </c>
      <c r="AH16" t="str">
        <f>VLOOKUP($AG16,classification!$A$1:$D$339,2,FALSE)</f>
        <v>Urban with Significant Rural</v>
      </c>
      <c r="AI16" t="str">
        <f>VLOOKUP($AG16,classification!$A$1:$D$339,4,FALSE)</f>
        <v>Unitary Authority</v>
      </c>
      <c r="AK16">
        <v>81.777031275903695</v>
      </c>
      <c r="AL16">
        <f t="shared" si="2"/>
        <v>81.777031275903695</v>
      </c>
    </row>
    <row r="17" spans="1:38" x14ac:dyDescent="0.3">
      <c r="A17" t="s">
        <v>481</v>
      </c>
      <c r="C17" t="s">
        <v>41</v>
      </c>
      <c r="D17" t="s">
        <v>41</v>
      </c>
      <c r="E17" t="str">
        <f>VLOOKUP($D17,classification!$A$1:$D$339,2,FALSE)</f>
        <v>Predominantly Urban</v>
      </c>
      <c r="F17" t="str">
        <f>VLOOKUP($D17,classification!$A$1:$D$339,4,FALSE)</f>
        <v>Unitary Authority</v>
      </c>
      <c r="G17" t="str">
        <f t="shared" si="0"/>
        <v>Predominantly Urban</v>
      </c>
      <c r="H17">
        <v>78.138234533787198</v>
      </c>
      <c r="I17">
        <f t="shared" si="1"/>
        <v>78.138234533787198</v>
      </c>
      <c r="AD17" t="s">
        <v>481</v>
      </c>
      <c r="AF17" t="s">
        <v>41</v>
      </c>
      <c r="AG17" t="s">
        <v>41</v>
      </c>
      <c r="AH17" t="str">
        <f>VLOOKUP($AG17,classification!$A$1:$D$339,2,FALSE)</f>
        <v>Predominantly Urban</v>
      </c>
      <c r="AI17" t="str">
        <f>VLOOKUP($AG17,classification!$A$1:$D$339,4,FALSE)</f>
        <v>Unitary Authority</v>
      </c>
      <c r="AK17">
        <v>81.412214356762306</v>
      </c>
      <c r="AL17">
        <f t="shared" si="2"/>
        <v>81.412214356762306</v>
      </c>
    </row>
    <row r="18" spans="1:38" x14ac:dyDescent="0.3">
      <c r="G18">
        <f t="shared" si="0"/>
        <v>0</v>
      </c>
      <c r="I18">
        <f t="shared" si="1"/>
        <v>0</v>
      </c>
      <c r="AL18">
        <f t="shared" si="2"/>
        <v>0</v>
      </c>
    </row>
    <row r="19" spans="1:38" x14ac:dyDescent="0.3">
      <c r="A19" t="s">
        <v>839</v>
      </c>
      <c r="C19" t="s">
        <v>840</v>
      </c>
      <c r="G19">
        <f t="shared" si="0"/>
        <v>0</v>
      </c>
      <c r="H19">
        <v>77.548731197974206</v>
      </c>
      <c r="I19">
        <f t="shared" si="1"/>
        <v>77.548731197974206</v>
      </c>
      <c r="AD19" t="s">
        <v>839</v>
      </c>
      <c r="AF19" t="s">
        <v>840</v>
      </c>
      <c r="AK19">
        <v>81.6610941941167</v>
      </c>
      <c r="AL19">
        <f t="shared" si="2"/>
        <v>81.6610941941167</v>
      </c>
    </row>
    <row r="20" spans="1:38" x14ac:dyDescent="0.3">
      <c r="A20" t="s">
        <v>758</v>
      </c>
      <c r="D20" t="s">
        <v>42</v>
      </c>
      <c r="E20" t="str">
        <f>VLOOKUP($D20,classification!$A$1:$D$339,2,FALSE)</f>
        <v>Predominantly Urban</v>
      </c>
      <c r="F20" t="str">
        <f>VLOOKUP($D20,classification!$A$1:$D$339,4,FALSE)</f>
        <v>Met District</v>
      </c>
      <c r="G20" t="str">
        <f t="shared" si="0"/>
        <v>Predominantly Urban</v>
      </c>
      <c r="H20">
        <v>77.4621925228804</v>
      </c>
      <c r="I20">
        <f t="shared" si="1"/>
        <v>77.4621925228804</v>
      </c>
      <c r="AD20" t="s">
        <v>758</v>
      </c>
      <c r="AG20" t="s">
        <v>42</v>
      </c>
      <c r="AH20" t="str">
        <f>VLOOKUP($AG20,classification!$A$1:$D$339,2,FALSE)</f>
        <v>Predominantly Urban</v>
      </c>
      <c r="AI20" t="str">
        <f>VLOOKUP($AG20,classification!$A$1:$D$339,4,FALSE)</f>
        <v>Met District</v>
      </c>
      <c r="AK20">
        <v>81.431000854444406</v>
      </c>
      <c r="AL20">
        <f t="shared" si="2"/>
        <v>81.431000854444406</v>
      </c>
    </row>
    <row r="21" spans="1:38" x14ac:dyDescent="0.3">
      <c r="A21" t="s">
        <v>742</v>
      </c>
      <c r="D21" t="s">
        <v>43</v>
      </c>
      <c r="E21" t="str">
        <f>VLOOKUP($D21,classification!$A$1:$D$339,2,FALSE)</f>
        <v>Predominantly Urban</v>
      </c>
      <c r="F21" t="str">
        <f>VLOOKUP($D21,classification!$A$1:$D$339,4,FALSE)</f>
        <v>Met District</v>
      </c>
      <c r="G21" t="str">
        <f t="shared" si="0"/>
        <v>Predominantly Urban</v>
      </c>
      <c r="H21">
        <v>77.858713125844304</v>
      </c>
      <c r="I21">
        <f t="shared" si="1"/>
        <v>77.858713125844304</v>
      </c>
      <c r="AD21" t="s">
        <v>742</v>
      </c>
      <c r="AG21" t="s">
        <v>43</v>
      </c>
      <c r="AH21" t="str">
        <f>VLOOKUP($AG21,classification!$A$1:$D$339,2,FALSE)</f>
        <v>Predominantly Urban</v>
      </c>
      <c r="AI21" t="str">
        <f>VLOOKUP($AG21,classification!$A$1:$D$339,4,FALSE)</f>
        <v>Met District</v>
      </c>
      <c r="AK21">
        <v>81.732778535048396</v>
      </c>
      <c r="AL21">
        <f t="shared" si="2"/>
        <v>81.732778535048396</v>
      </c>
    </row>
    <row r="22" spans="1:38" x14ac:dyDescent="0.3">
      <c r="A22" t="s">
        <v>743</v>
      </c>
      <c r="D22" t="s">
        <v>44</v>
      </c>
      <c r="E22" t="str">
        <f>VLOOKUP($D22,classification!$A$1:$D$339,2,FALSE)</f>
        <v>Predominantly Urban</v>
      </c>
      <c r="F22" t="str">
        <f>VLOOKUP($D22,classification!$A$1:$D$339,4,FALSE)</f>
        <v>Met District</v>
      </c>
      <c r="G22" t="str">
        <f t="shared" si="0"/>
        <v>Predominantly Urban</v>
      </c>
      <c r="H22">
        <v>78.038159926673501</v>
      </c>
      <c r="I22">
        <f t="shared" si="1"/>
        <v>78.038159926673501</v>
      </c>
      <c r="AD22" t="s">
        <v>743</v>
      </c>
      <c r="AG22" t="s">
        <v>44</v>
      </c>
      <c r="AH22" t="str">
        <f>VLOOKUP($AG22,classification!$A$1:$D$339,2,FALSE)</f>
        <v>Predominantly Urban</v>
      </c>
      <c r="AI22" t="str">
        <f>VLOOKUP($AG22,classification!$A$1:$D$339,4,FALSE)</f>
        <v>Met District</v>
      </c>
      <c r="AK22">
        <v>82.131555642944903</v>
      </c>
      <c r="AL22">
        <f t="shared" si="2"/>
        <v>82.131555642944903</v>
      </c>
    </row>
    <row r="23" spans="1:38" x14ac:dyDescent="0.3">
      <c r="A23" t="s">
        <v>744</v>
      </c>
      <c r="D23" t="s">
        <v>45</v>
      </c>
      <c r="E23" t="str">
        <f>VLOOKUP($D23,classification!$A$1:$D$339,2,FALSE)</f>
        <v>Predominantly Urban</v>
      </c>
      <c r="F23" t="str">
        <f>VLOOKUP($D23,classification!$A$1:$D$339,4,FALSE)</f>
        <v>Met District</v>
      </c>
      <c r="G23" t="str">
        <f t="shared" si="0"/>
        <v>Predominantly Urban</v>
      </c>
      <c r="H23">
        <v>76.9578851287188</v>
      </c>
      <c r="I23">
        <f t="shared" si="1"/>
        <v>76.9578851287188</v>
      </c>
      <c r="AD23" t="s">
        <v>744</v>
      </c>
      <c r="AG23" t="s">
        <v>45</v>
      </c>
      <c r="AH23" t="str">
        <f>VLOOKUP($AG23,classification!$A$1:$D$339,2,FALSE)</f>
        <v>Predominantly Urban</v>
      </c>
      <c r="AI23" t="str">
        <f>VLOOKUP($AG23,classification!$A$1:$D$339,4,FALSE)</f>
        <v>Met District</v>
      </c>
      <c r="AK23">
        <v>81.517910448866999</v>
      </c>
      <c r="AL23">
        <f t="shared" si="2"/>
        <v>81.517910448866999</v>
      </c>
    </row>
    <row r="24" spans="1:38" x14ac:dyDescent="0.3">
      <c r="A24" t="s">
        <v>745</v>
      </c>
      <c r="D24" t="s">
        <v>46</v>
      </c>
      <c r="E24" t="str">
        <f>VLOOKUP($D24,classification!$A$1:$D$339,2,FALSE)</f>
        <v>Predominantly Urban</v>
      </c>
      <c r="F24" t="str">
        <f>VLOOKUP($D24,classification!$A$1:$D$339,4,FALSE)</f>
        <v>Met District</v>
      </c>
      <c r="G24" t="str">
        <f t="shared" si="0"/>
        <v>Predominantly Urban</v>
      </c>
      <c r="H24">
        <v>77.181573045475204</v>
      </c>
      <c r="I24">
        <f t="shared" si="1"/>
        <v>77.181573045475204</v>
      </c>
      <c r="AD24" t="s">
        <v>745</v>
      </c>
      <c r="AG24" t="s">
        <v>46</v>
      </c>
      <c r="AH24" t="str">
        <f>VLOOKUP($AG24,classification!$A$1:$D$339,2,FALSE)</f>
        <v>Predominantly Urban</v>
      </c>
      <c r="AI24" t="str">
        <f>VLOOKUP($AG24,classification!$A$1:$D$339,4,FALSE)</f>
        <v>Met District</v>
      </c>
      <c r="AK24">
        <v>81.406298466664893</v>
      </c>
      <c r="AL24">
        <f t="shared" si="2"/>
        <v>81.406298466664893</v>
      </c>
    </row>
    <row r="25" spans="1:38" x14ac:dyDescent="0.3">
      <c r="G25">
        <f t="shared" si="0"/>
        <v>0</v>
      </c>
      <c r="I25">
        <f t="shared" si="1"/>
        <v>0</v>
      </c>
      <c r="AL25">
        <f t="shared" si="2"/>
        <v>0</v>
      </c>
    </row>
    <row r="26" spans="1:38" x14ac:dyDescent="0.3">
      <c r="A26" t="s">
        <v>841</v>
      </c>
      <c r="B26" t="s">
        <v>842</v>
      </c>
      <c r="G26">
        <f t="shared" si="0"/>
        <v>0</v>
      </c>
      <c r="H26">
        <v>78.2722317137343</v>
      </c>
      <c r="I26">
        <f t="shared" si="1"/>
        <v>78.2722317137343</v>
      </c>
      <c r="AD26" t="s">
        <v>841</v>
      </c>
      <c r="AE26" t="s">
        <v>842</v>
      </c>
      <c r="AK26">
        <v>81.8739732735297</v>
      </c>
      <c r="AL26">
        <f t="shared" si="2"/>
        <v>81.8739732735297</v>
      </c>
    </row>
    <row r="27" spans="1:38" x14ac:dyDescent="0.3">
      <c r="G27">
        <f t="shared" si="0"/>
        <v>0</v>
      </c>
      <c r="I27">
        <f t="shared" si="1"/>
        <v>0</v>
      </c>
      <c r="AL27">
        <f t="shared" si="2"/>
        <v>0</v>
      </c>
    </row>
    <row r="28" spans="1:38" x14ac:dyDescent="0.3">
      <c r="A28" t="s">
        <v>485</v>
      </c>
      <c r="C28" t="s">
        <v>47</v>
      </c>
      <c r="D28" t="s">
        <v>47</v>
      </c>
      <c r="E28" t="str">
        <f>VLOOKUP($D28,classification!$A$1:$D$339,2,FALSE)</f>
        <v>Predominantly Urban</v>
      </c>
      <c r="F28" t="str">
        <f>VLOOKUP($D28,classification!$A$1:$D$339,4,FALSE)</f>
        <v>Unitary Authority</v>
      </c>
      <c r="G28" t="str">
        <f t="shared" si="0"/>
        <v>Predominantly Urban</v>
      </c>
      <c r="H28">
        <v>76.941441079825694</v>
      </c>
      <c r="I28">
        <f t="shared" si="1"/>
        <v>76.941441079825694</v>
      </c>
      <c r="AD28" t="s">
        <v>485</v>
      </c>
      <c r="AF28" t="s">
        <v>47</v>
      </c>
      <c r="AG28" t="s">
        <v>47</v>
      </c>
      <c r="AH28" t="str">
        <f>VLOOKUP($AG28,classification!$A$1:$D$339,2,FALSE)</f>
        <v>Predominantly Urban</v>
      </c>
      <c r="AI28" t="str">
        <f>VLOOKUP($AG28,classification!$A$1:$D$339,4,FALSE)</f>
        <v>Unitary Authority</v>
      </c>
      <c r="AK28">
        <v>80.346635056795705</v>
      </c>
      <c r="AL28">
        <f t="shared" si="2"/>
        <v>80.346635056795705</v>
      </c>
    </row>
    <row r="29" spans="1:38" x14ac:dyDescent="0.3">
      <c r="A29" t="s">
        <v>486</v>
      </c>
      <c r="C29" t="s">
        <v>48</v>
      </c>
      <c r="D29" t="s">
        <v>48</v>
      </c>
      <c r="E29" t="str">
        <f>VLOOKUP($D29,classification!$A$1:$D$339,2,FALSE)</f>
        <v>Predominantly Urban</v>
      </c>
      <c r="F29" t="str">
        <f>VLOOKUP($D29,classification!$A$1:$D$339,4,FALSE)</f>
        <v>Unitary Authority</v>
      </c>
      <c r="G29" t="str">
        <f t="shared" si="0"/>
        <v>Predominantly Urban</v>
      </c>
      <c r="H29">
        <v>74.462709084643393</v>
      </c>
      <c r="I29">
        <f t="shared" si="1"/>
        <v>74.462709084643393</v>
      </c>
      <c r="AD29" t="s">
        <v>486</v>
      </c>
      <c r="AF29" t="s">
        <v>48</v>
      </c>
      <c r="AG29" t="s">
        <v>48</v>
      </c>
      <c r="AH29" t="str">
        <f>VLOOKUP($AG29,classification!$A$1:$D$339,2,FALSE)</f>
        <v>Predominantly Urban</v>
      </c>
      <c r="AI29" t="str">
        <f>VLOOKUP($AG29,classification!$A$1:$D$339,4,FALSE)</f>
        <v>Unitary Authority</v>
      </c>
      <c r="AK29">
        <v>79.517790922333901</v>
      </c>
      <c r="AL29">
        <f t="shared" si="2"/>
        <v>79.517790922333901</v>
      </c>
    </row>
    <row r="30" spans="1:38" x14ac:dyDescent="0.3">
      <c r="A30" t="s">
        <v>523</v>
      </c>
      <c r="C30" t="s">
        <v>49</v>
      </c>
      <c r="D30" t="s">
        <v>49</v>
      </c>
      <c r="E30" t="str">
        <f>VLOOKUP($D30,classification!$A$1:$D$339,2,FALSE)</f>
        <v>Urban with Significant Rural</v>
      </c>
      <c r="F30" t="str">
        <f>VLOOKUP($D30,classification!$A$1:$D$339,4,FALSE)</f>
        <v>Unitary Authority</v>
      </c>
      <c r="G30" t="str">
        <f t="shared" si="0"/>
        <v>Urban with Significant Rural</v>
      </c>
      <c r="H30">
        <v>80.117034426068798</v>
      </c>
      <c r="I30">
        <f t="shared" si="1"/>
        <v>80.117034426068798</v>
      </c>
      <c r="AD30" t="s">
        <v>523</v>
      </c>
      <c r="AF30" t="s">
        <v>49</v>
      </c>
      <c r="AG30" t="s">
        <v>49</v>
      </c>
      <c r="AH30" t="str">
        <f>VLOOKUP($AG30,classification!$A$1:$D$339,2,FALSE)</f>
        <v>Urban with Significant Rural</v>
      </c>
      <c r="AI30" t="str">
        <f>VLOOKUP($AG30,classification!$A$1:$D$339,4,FALSE)</f>
        <v>Unitary Authority</v>
      </c>
      <c r="AK30">
        <v>83.998915207254896</v>
      </c>
      <c r="AL30">
        <f t="shared" si="2"/>
        <v>83.998915207254896</v>
      </c>
    </row>
    <row r="31" spans="1:38" x14ac:dyDescent="0.3">
      <c r="A31" t="s">
        <v>524</v>
      </c>
      <c r="C31" t="s">
        <v>50</v>
      </c>
      <c r="D31" t="s">
        <v>50</v>
      </c>
      <c r="E31" t="str">
        <f>VLOOKUP($D31,classification!$A$1:$D$339,2,FALSE)</f>
        <v>Urban with Significant Rural</v>
      </c>
      <c r="F31" t="str">
        <f>VLOOKUP($D31,classification!$A$1:$D$339,4,FALSE)</f>
        <v>Unitary Authority</v>
      </c>
      <c r="G31" t="str">
        <f t="shared" si="0"/>
        <v>Urban with Significant Rural</v>
      </c>
      <c r="H31">
        <v>79.922731011620797</v>
      </c>
      <c r="I31">
        <f t="shared" si="1"/>
        <v>79.922731011620797</v>
      </c>
      <c r="AD31" t="s">
        <v>524</v>
      </c>
      <c r="AF31" t="s">
        <v>50</v>
      </c>
      <c r="AG31" t="s">
        <v>50</v>
      </c>
      <c r="AH31" t="str">
        <f>VLOOKUP($AG31,classification!$A$1:$D$339,2,FALSE)</f>
        <v>Urban with Significant Rural</v>
      </c>
      <c r="AI31" t="str">
        <f>VLOOKUP($AG31,classification!$A$1:$D$339,4,FALSE)</f>
        <v>Unitary Authority</v>
      </c>
      <c r="AK31">
        <v>83.0033717083667</v>
      </c>
      <c r="AL31">
        <f t="shared" si="2"/>
        <v>83.0033717083667</v>
      </c>
    </row>
    <row r="32" spans="1:38" x14ac:dyDescent="0.3">
      <c r="A32" t="s">
        <v>483</v>
      </c>
      <c r="C32" t="s">
        <v>51</v>
      </c>
      <c r="D32" t="s">
        <v>51</v>
      </c>
      <c r="E32" t="str">
        <f>VLOOKUP($D32,classification!$A$1:$D$339,2,FALSE)</f>
        <v>Predominantly Urban</v>
      </c>
      <c r="F32" t="str">
        <f>VLOOKUP($D32,classification!$A$1:$D$339,4,FALSE)</f>
        <v>Unitary Authority</v>
      </c>
      <c r="G32" t="str">
        <f t="shared" si="0"/>
        <v>Predominantly Urban</v>
      </c>
      <c r="H32">
        <v>77.081298959033603</v>
      </c>
      <c r="I32">
        <f t="shared" si="1"/>
        <v>77.081298959033603</v>
      </c>
      <c r="AD32" t="s">
        <v>483</v>
      </c>
      <c r="AF32" t="s">
        <v>51</v>
      </c>
      <c r="AG32" t="s">
        <v>51</v>
      </c>
      <c r="AH32" t="str">
        <f>VLOOKUP($AG32,classification!$A$1:$D$339,2,FALSE)</f>
        <v>Predominantly Urban</v>
      </c>
      <c r="AI32" t="str">
        <f>VLOOKUP($AG32,classification!$A$1:$D$339,4,FALSE)</f>
        <v>Unitary Authority</v>
      </c>
      <c r="AK32">
        <v>81.116663934211701</v>
      </c>
      <c r="AL32">
        <f t="shared" si="2"/>
        <v>81.116663934211701</v>
      </c>
    </row>
    <row r="33" spans="1:38" x14ac:dyDescent="0.3">
      <c r="A33" t="s">
        <v>484</v>
      </c>
      <c r="C33" t="s">
        <v>52</v>
      </c>
      <c r="D33" t="s">
        <v>52</v>
      </c>
      <c r="E33" t="str">
        <f>VLOOKUP($D33,classification!$A$1:$D$339,2,FALSE)</f>
        <v>Predominantly Urban</v>
      </c>
      <c r="F33" t="str">
        <f>VLOOKUP($D33,classification!$A$1:$D$339,4,FALSE)</f>
        <v>Unitary Authority</v>
      </c>
      <c r="G33" t="str">
        <f t="shared" si="0"/>
        <v>Predominantly Urban</v>
      </c>
      <c r="H33">
        <v>79.2114464607168</v>
      </c>
      <c r="I33">
        <f t="shared" si="1"/>
        <v>79.2114464607168</v>
      </c>
      <c r="AD33" t="s">
        <v>484</v>
      </c>
      <c r="AF33" t="s">
        <v>52</v>
      </c>
      <c r="AG33" t="s">
        <v>52</v>
      </c>
      <c r="AH33" t="str">
        <f>VLOOKUP($AG33,classification!$A$1:$D$339,2,FALSE)</f>
        <v>Predominantly Urban</v>
      </c>
      <c r="AI33" t="str">
        <f>VLOOKUP($AG33,classification!$A$1:$D$339,4,FALSE)</f>
        <v>Unitary Authority</v>
      </c>
      <c r="AK33">
        <v>82.6872386415736</v>
      </c>
      <c r="AL33">
        <f t="shared" si="2"/>
        <v>82.6872386415736</v>
      </c>
    </row>
    <row r="34" spans="1:38" x14ac:dyDescent="0.3">
      <c r="G34">
        <f t="shared" si="0"/>
        <v>0</v>
      </c>
      <c r="I34">
        <f t="shared" si="1"/>
        <v>0</v>
      </c>
      <c r="AL34">
        <f t="shared" si="2"/>
        <v>0</v>
      </c>
    </row>
    <row r="35" spans="1:38" x14ac:dyDescent="0.3">
      <c r="A35" t="s">
        <v>843</v>
      </c>
      <c r="C35" t="s">
        <v>844</v>
      </c>
      <c r="D35" t="s">
        <v>53</v>
      </c>
      <c r="E35" t="str">
        <f>VLOOKUP($D35,classification!$A$1:$D$339,2,FALSE)</f>
        <v>Predominantly Rural</v>
      </c>
      <c r="F35" t="str">
        <f>VLOOKUP($D35,classification!$A$1:$D$339,4,FALSE)</f>
        <v>Shire County</v>
      </c>
      <c r="G35" t="str">
        <f t="shared" si="0"/>
        <v/>
      </c>
      <c r="H35">
        <v>79.447315817296598</v>
      </c>
      <c r="I35" t="str">
        <f t="shared" si="1"/>
        <v/>
      </c>
      <c r="AD35" t="s">
        <v>843</v>
      </c>
      <c r="AF35" t="s">
        <v>844</v>
      </c>
      <c r="AG35" t="s">
        <v>53</v>
      </c>
      <c r="AH35" t="str">
        <f>VLOOKUP($AG35,classification!$A$1:$D$339,2,FALSE)</f>
        <v>Predominantly Rural</v>
      </c>
      <c r="AI35" t="str">
        <f>VLOOKUP($AG35,classification!$A$1:$D$339,4,FALSE)</f>
        <v>Shire County</v>
      </c>
      <c r="AK35">
        <v>82.900208778569706</v>
      </c>
      <c r="AL35" t="str">
        <f t="shared" si="2"/>
        <v/>
      </c>
    </row>
    <row r="36" spans="1:38" x14ac:dyDescent="0.3">
      <c r="A36" t="s">
        <v>540</v>
      </c>
      <c r="D36" t="s">
        <v>251</v>
      </c>
      <c r="E36" t="str">
        <f>VLOOKUP($D36,classification!$A$1:$D$339,2,FALSE)</f>
        <v>Predominantly Rural</v>
      </c>
      <c r="F36" t="str">
        <f>VLOOKUP($D36,classification!$A$1:$D$339,4,FALSE)</f>
        <v>Shire District</v>
      </c>
      <c r="G36" t="str">
        <f t="shared" si="0"/>
        <v>Predominantly Rural</v>
      </c>
      <c r="H36">
        <v>79.248437042880795</v>
      </c>
      <c r="I36">
        <f t="shared" si="1"/>
        <v>79.248437042880795</v>
      </c>
      <c r="AD36" t="s">
        <v>540</v>
      </c>
      <c r="AG36" t="s">
        <v>251</v>
      </c>
      <c r="AH36" t="str">
        <f>VLOOKUP($AG36,classification!$A$1:$D$339,2,FALSE)</f>
        <v>Predominantly Rural</v>
      </c>
      <c r="AI36" t="str">
        <f>VLOOKUP($AG36,classification!$A$1:$D$339,4,FALSE)</f>
        <v>Shire District</v>
      </c>
      <c r="AK36">
        <v>82.425976816014497</v>
      </c>
      <c r="AL36">
        <f t="shared" si="2"/>
        <v>82.425976816014497</v>
      </c>
    </row>
    <row r="37" spans="1:38" x14ac:dyDescent="0.3">
      <c r="A37" t="s">
        <v>541</v>
      </c>
      <c r="D37" t="s">
        <v>252</v>
      </c>
      <c r="E37" t="str">
        <f>VLOOKUP($D37,classification!$A$1:$D$339,2,FALSE)</f>
        <v>Urban with Significant Rural</v>
      </c>
      <c r="F37" t="str">
        <f>VLOOKUP($D37,classification!$A$1:$D$339,4,FALSE)</f>
        <v>Shire District</v>
      </c>
      <c r="G37" t="str">
        <f t="shared" si="0"/>
        <v>Urban with Significant Rural</v>
      </c>
      <c r="H37">
        <v>77.342344695513802</v>
      </c>
      <c r="I37">
        <f t="shared" si="1"/>
        <v>77.342344695513802</v>
      </c>
      <c r="AD37" t="s">
        <v>541</v>
      </c>
      <c r="AG37" t="s">
        <v>252</v>
      </c>
      <c r="AH37" t="str">
        <f>VLOOKUP($AG37,classification!$A$1:$D$339,2,FALSE)</f>
        <v>Urban with Significant Rural</v>
      </c>
      <c r="AI37" t="str">
        <f>VLOOKUP($AG37,classification!$A$1:$D$339,4,FALSE)</f>
        <v>Shire District</v>
      </c>
      <c r="AK37">
        <v>80.980050363971102</v>
      </c>
      <c r="AL37">
        <f t="shared" si="2"/>
        <v>80.980050363971102</v>
      </c>
    </row>
    <row r="38" spans="1:38" x14ac:dyDescent="0.3">
      <c r="A38" t="s">
        <v>542</v>
      </c>
      <c r="D38" t="s">
        <v>253</v>
      </c>
      <c r="E38" t="str">
        <f>VLOOKUP($D38,classification!$A$1:$D$339,2,FALSE)</f>
        <v>Urban with Significant Rural</v>
      </c>
      <c r="F38" t="str">
        <f>VLOOKUP($D38,classification!$A$1:$D$339,4,FALSE)</f>
        <v>Shire District</v>
      </c>
      <c r="G38" t="str">
        <f t="shared" si="0"/>
        <v>Urban with Significant Rural</v>
      </c>
      <c r="H38">
        <v>78.189032710197594</v>
      </c>
      <c r="I38">
        <f t="shared" si="1"/>
        <v>78.189032710197594</v>
      </c>
      <c r="AD38" t="s">
        <v>542</v>
      </c>
      <c r="AG38" t="s">
        <v>253</v>
      </c>
      <c r="AH38" t="str">
        <f>VLOOKUP($AG38,classification!$A$1:$D$339,2,FALSE)</f>
        <v>Urban with Significant Rural</v>
      </c>
      <c r="AI38" t="str">
        <f>VLOOKUP($AG38,classification!$A$1:$D$339,4,FALSE)</f>
        <v>Shire District</v>
      </c>
      <c r="AK38">
        <v>82.385256952974999</v>
      </c>
      <c r="AL38">
        <f t="shared" si="2"/>
        <v>82.385256952974999</v>
      </c>
    </row>
    <row r="39" spans="1:38" x14ac:dyDescent="0.3">
      <c r="A39" t="s">
        <v>543</v>
      </c>
      <c r="D39" t="s">
        <v>254</v>
      </c>
      <c r="E39" t="str">
        <f>VLOOKUP($D39,classification!$A$1:$D$339,2,FALSE)</f>
        <v>Predominantly Rural</v>
      </c>
      <c r="F39" t="str">
        <f>VLOOKUP($D39,classification!$A$1:$D$339,4,FALSE)</f>
        <v>Shire District</v>
      </c>
      <c r="G39" t="str">
        <f t="shared" si="0"/>
        <v>Predominantly Rural</v>
      </c>
      <c r="H39">
        <v>78.237804495006301</v>
      </c>
      <c r="I39">
        <f t="shared" si="1"/>
        <v>78.237804495006301</v>
      </c>
      <c r="AD39" t="s">
        <v>543</v>
      </c>
      <c r="AG39" t="s">
        <v>254</v>
      </c>
      <c r="AH39" t="str">
        <f>VLOOKUP($AG39,classification!$A$1:$D$339,2,FALSE)</f>
        <v>Predominantly Rural</v>
      </c>
      <c r="AI39" t="str">
        <f>VLOOKUP($AG39,classification!$A$1:$D$339,4,FALSE)</f>
        <v>Shire District</v>
      </c>
      <c r="AK39">
        <v>81.698025689752697</v>
      </c>
      <c r="AL39">
        <f t="shared" si="2"/>
        <v>81.698025689752697</v>
      </c>
    </row>
    <row r="40" spans="1:38" x14ac:dyDescent="0.3">
      <c r="A40" t="s">
        <v>544</v>
      </c>
      <c r="D40" t="s">
        <v>255</v>
      </c>
      <c r="E40" t="str">
        <f>VLOOKUP($D40,classification!$A$1:$D$339,2,FALSE)</f>
        <v>Predominantly Rural</v>
      </c>
      <c r="F40" t="str">
        <f>VLOOKUP($D40,classification!$A$1:$D$339,4,FALSE)</f>
        <v>Shire District</v>
      </c>
      <c r="G40" t="str">
        <f t="shared" si="0"/>
        <v>Predominantly Rural</v>
      </c>
      <c r="H40">
        <v>81.850447041992595</v>
      </c>
      <c r="I40">
        <f t="shared" si="1"/>
        <v>81.850447041992595</v>
      </c>
      <c r="AD40" t="s">
        <v>544</v>
      </c>
      <c r="AG40" t="s">
        <v>255</v>
      </c>
      <c r="AH40" t="str">
        <f>VLOOKUP($AG40,classification!$A$1:$D$339,2,FALSE)</f>
        <v>Predominantly Rural</v>
      </c>
      <c r="AI40" t="str">
        <f>VLOOKUP($AG40,classification!$A$1:$D$339,4,FALSE)</f>
        <v>Shire District</v>
      </c>
      <c r="AK40">
        <v>85.051266215895694</v>
      </c>
      <c r="AL40">
        <f t="shared" si="2"/>
        <v>85.051266215895694</v>
      </c>
    </row>
    <row r="41" spans="1:38" x14ac:dyDescent="0.3">
      <c r="A41" t="s">
        <v>545</v>
      </c>
      <c r="D41" t="s">
        <v>256</v>
      </c>
      <c r="E41" t="str">
        <f>VLOOKUP($D41,classification!$A$1:$D$339,2,FALSE)</f>
        <v>Predominantly Rural</v>
      </c>
      <c r="F41" t="str">
        <f>VLOOKUP($D41,classification!$A$1:$D$339,4,FALSE)</f>
        <v>Shire District</v>
      </c>
      <c r="G41" t="str">
        <f t="shared" si="0"/>
        <v>Predominantly Rural</v>
      </c>
      <c r="H41">
        <v>81.9187944479512</v>
      </c>
      <c r="I41">
        <f t="shared" si="1"/>
        <v>81.9187944479512</v>
      </c>
      <c r="AD41" t="s">
        <v>545</v>
      </c>
      <c r="AG41" t="s">
        <v>256</v>
      </c>
      <c r="AH41" t="str">
        <f>VLOOKUP($AG41,classification!$A$1:$D$339,2,FALSE)</f>
        <v>Predominantly Rural</v>
      </c>
      <c r="AI41" t="str">
        <f>VLOOKUP($AG41,classification!$A$1:$D$339,4,FALSE)</f>
        <v>Shire District</v>
      </c>
      <c r="AK41">
        <v>84.748105121727093</v>
      </c>
      <c r="AL41">
        <f t="shared" si="2"/>
        <v>84.748105121727093</v>
      </c>
    </row>
    <row r="42" spans="1:38" x14ac:dyDescent="0.3">
      <c r="G42">
        <f t="shared" si="0"/>
        <v>0</v>
      </c>
      <c r="I42">
        <f t="shared" si="1"/>
        <v>0</v>
      </c>
      <c r="AL42">
        <f t="shared" si="2"/>
        <v>0</v>
      </c>
    </row>
    <row r="43" spans="1:38" x14ac:dyDescent="0.3">
      <c r="A43" t="s">
        <v>845</v>
      </c>
      <c r="C43" t="s">
        <v>846</v>
      </c>
      <c r="G43">
        <f t="shared" si="0"/>
        <v>0</v>
      </c>
      <c r="H43">
        <v>77.987883111802006</v>
      </c>
      <c r="I43">
        <f t="shared" si="1"/>
        <v>77.987883111802006</v>
      </c>
      <c r="AD43" t="s">
        <v>845</v>
      </c>
      <c r="AF43" t="s">
        <v>846</v>
      </c>
      <c r="AK43">
        <v>81.480924801305406</v>
      </c>
      <c r="AL43">
        <f t="shared" si="2"/>
        <v>81.480924801305406</v>
      </c>
    </row>
    <row r="44" spans="1:38" x14ac:dyDescent="0.3">
      <c r="A44" t="s">
        <v>723</v>
      </c>
      <c r="D44" t="s">
        <v>54</v>
      </c>
      <c r="E44" t="str">
        <f>VLOOKUP($D44,classification!$A$1:$D$339,2,FALSE)</f>
        <v>Predominantly Urban</v>
      </c>
      <c r="F44" t="str">
        <f>VLOOKUP($D44,classification!$A$1:$D$339,4,FALSE)</f>
        <v>Met District</v>
      </c>
      <c r="G44" t="str">
        <f t="shared" si="0"/>
        <v>Predominantly Urban</v>
      </c>
      <c r="H44">
        <v>77.967130184353906</v>
      </c>
      <c r="I44">
        <f t="shared" si="1"/>
        <v>77.967130184353906</v>
      </c>
      <c r="AD44" t="s">
        <v>723</v>
      </c>
      <c r="AG44" t="s">
        <v>54</v>
      </c>
      <c r="AH44" t="str">
        <f>VLOOKUP($AG44,classification!$A$1:$D$339,2,FALSE)</f>
        <v>Predominantly Urban</v>
      </c>
      <c r="AI44" t="str">
        <f>VLOOKUP($AG44,classification!$A$1:$D$339,4,FALSE)</f>
        <v>Met District</v>
      </c>
      <c r="AK44">
        <v>81.532274456432503</v>
      </c>
      <c r="AL44">
        <f t="shared" si="2"/>
        <v>81.532274456432503</v>
      </c>
    </row>
    <row r="45" spans="1:38" x14ac:dyDescent="0.3">
      <c r="A45" t="s">
        <v>724</v>
      </c>
      <c r="D45" t="s">
        <v>55</v>
      </c>
      <c r="E45" t="str">
        <f>VLOOKUP($D45,classification!$A$1:$D$339,2,FALSE)</f>
        <v>Predominantly Urban</v>
      </c>
      <c r="F45" t="str">
        <f>VLOOKUP($D45,classification!$A$1:$D$339,4,FALSE)</f>
        <v>Met District</v>
      </c>
      <c r="G45" t="str">
        <f t="shared" si="0"/>
        <v>Predominantly Urban</v>
      </c>
      <c r="H45">
        <v>78.737012530259193</v>
      </c>
      <c r="I45">
        <f t="shared" si="1"/>
        <v>78.737012530259193</v>
      </c>
      <c r="AD45" t="s">
        <v>724</v>
      </c>
      <c r="AG45" t="s">
        <v>55</v>
      </c>
      <c r="AH45" t="str">
        <f>VLOOKUP($AG45,classification!$A$1:$D$339,2,FALSE)</f>
        <v>Predominantly Urban</v>
      </c>
      <c r="AI45" t="str">
        <f>VLOOKUP($AG45,classification!$A$1:$D$339,4,FALSE)</f>
        <v>Met District</v>
      </c>
      <c r="AK45">
        <v>81.683075520472599</v>
      </c>
      <c r="AL45">
        <f t="shared" si="2"/>
        <v>81.683075520472599</v>
      </c>
    </row>
    <row r="46" spans="1:38" x14ac:dyDescent="0.3">
      <c r="A46" t="s">
        <v>725</v>
      </c>
      <c r="D46" t="s">
        <v>56</v>
      </c>
      <c r="E46" t="str">
        <f>VLOOKUP($D46,classification!$A$1:$D$339,2,FALSE)</f>
        <v>Predominantly Urban</v>
      </c>
      <c r="F46" t="str">
        <f>VLOOKUP($D46,classification!$A$1:$D$339,4,FALSE)</f>
        <v>Met District</v>
      </c>
      <c r="G46" t="str">
        <f t="shared" si="0"/>
        <v>Predominantly Urban</v>
      </c>
      <c r="H46">
        <v>76.084679326539202</v>
      </c>
      <c r="I46">
        <f t="shared" si="1"/>
        <v>76.084679326539202</v>
      </c>
      <c r="AD46" t="s">
        <v>725</v>
      </c>
      <c r="AG46" t="s">
        <v>56</v>
      </c>
      <c r="AH46" t="str">
        <f>VLOOKUP($AG46,classification!$A$1:$D$339,2,FALSE)</f>
        <v>Predominantly Urban</v>
      </c>
      <c r="AI46" t="str">
        <f>VLOOKUP($AG46,classification!$A$1:$D$339,4,FALSE)</f>
        <v>Met District</v>
      </c>
      <c r="AK46">
        <v>79.815996944324297</v>
      </c>
      <c r="AL46">
        <f t="shared" si="2"/>
        <v>79.815996944324297</v>
      </c>
    </row>
    <row r="47" spans="1:38" x14ac:dyDescent="0.3">
      <c r="A47" t="s">
        <v>726</v>
      </c>
      <c r="D47" t="s">
        <v>57</v>
      </c>
      <c r="E47" t="str">
        <f>VLOOKUP($D47,classification!$A$1:$D$339,2,FALSE)</f>
        <v>Predominantly Urban</v>
      </c>
      <c r="F47" t="str">
        <f>VLOOKUP($D47,classification!$A$1:$D$339,4,FALSE)</f>
        <v>Met District</v>
      </c>
      <c r="G47" t="str">
        <f t="shared" si="0"/>
        <v>Predominantly Urban</v>
      </c>
      <c r="H47">
        <v>77.401235576864096</v>
      </c>
      <c r="I47">
        <f t="shared" si="1"/>
        <v>77.401235576864096</v>
      </c>
      <c r="AD47" t="s">
        <v>726</v>
      </c>
      <c r="AG47" t="s">
        <v>57</v>
      </c>
      <c r="AH47" t="str">
        <f>VLOOKUP($AG47,classification!$A$1:$D$339,2,FALSE)</f>
        <v>Predominantly Urban</v>
      </c>
      <c r="AI47" t="str">
        <f>VLOOKUP($AG47,classification!$A$1:$D$339,4,FALSE)</f>
        <v>Met District</v>
      </c>
      <c r="AK47">
        <v>81.1669220769666</v>
      </c>
      <c r="AL47">
        <f t="shared" si="2"/>
        <v>81.1669220769666</v>
      </c>
    </row>
    <row r="48" spans="1:38" x14ac:dyDescent="0.3">
      <c r="A48" t="s">
        <v>727</v>
      </c>
      <c r="D48" t="s">
        <v>58</v>
      </c>
      <c r="E48" t="str">
        <f>VLOOKUP($D48,classification!$A$1:$D$339,2,FALSE)</f>
        <v>Predominantly Urban</v>
      </c>
      <c r="F48" t="str">
        <f>VLOOKUP($D48,classification!$A$1:$D$339,4,FALSE)</f>
        <v>Met District</v>
      </c>
      <c r="G48" t="str">
        <f t="shared" si="0"/>
        <v>Predominantly Urban</v>
      </c>
      <c r="H48">
        <v>77.144678823877598</v>
      </c>
      <c r="I48">
        <f t="shared" si="1"/>
        <v>77.144678823877598</v>
      </c>
      <c r="AD48" t="s">
        <v>727</v>
      </c>
      <c r="AG48" t="s">
        <v>58</v>
      </c>
      <c r="AH48" t="str">
        <f>VLOOKUP($AG48,classification!$A$1:$D$339,2,FALSE)</f>
        <v>Predominantly Urban</v>
      </c>
      <c r="AI48" t="str">
        <f>VLOOKUP($AG48,classification!$A$1:$D$339,4,FALSE)</f>
        <v>Met District</v>
      </c>
      <c r="AK48">
        <v>80.966922899204604</v>
      </c>
      <c r="AL48">
        <f t="shared" si="2"/>
        <v>80.966922899204604</v>
      </c>
    </row>
    <row r="49" spans="1:38" x14ac:dyDescent="0.3">
      <c r="A49" t="s">
        <v>728</v>
      </c>
      <c r="D49" t="s">
        <v>59</v>
      </c>
      <c r="E49" t="str">
        <f>VLOOKUP($D49,classification!$A$1:$D$339,2,FALSE)</f>
        <v>Predominantly Urban</v>
      </c>
      <c r="F49" t="str">
        <f>VLOOKUP($D49,classification!$A$1:$D$339,4,FALSE)</f>
        <v>Met District</v>
      </c>
      <c r="G49" t="str">
        <f t="shared" si="0"/>
        <v>Predominantly Urban</v>
      </c>
      <c r="H49">
        <v>77.164480336589094</v>
      </c>
      <c r="I49">
        <f t="shared" si="1"/>
        <v>77.164480336589094</v>
      </c>
      <c r="AD49" t="s">
        <v>728</v>
      </c>
      <c r="AG49" t="s">
        <v>59</v>
      </c>
      <c r="AH49" t="str">
        <f>VLOOKUP($AG49,classification!$A$1:$D$339,2,FALSE)</f>
        <v>Predominantly Urban</v>
      </c>
      <c r="AI49" t="str">
        <f>VLOOKUP($AG49,classification!$A$1:$D$339,4,FALSE)</f>
        <v>Met District</v>
      </c>
      <c r="AK49">
        <v>80.857121643801307</v>
      </c>
      <c r="AL49">
        <f t="shared" si="2"/>
        <v>80.857121643801307</v>
      </c>
    </row>
    <row r="50" spans="1:38" x14ac:dyDescent="0.3">
      <c r="A50" t="s">
        <v>729</v>
      </c>
      <c r="D50" t="s">
        <v>60</v>
      </c>
      <c r="E50" t="str">
        <f>VLOOKUP($D50,classification!$A$1:$D$339,2,FALSE)</f>
        <v>Predominantly Urban</v>
      </c>
      <c r="F50" t="str">
        <f>VLOOKUP($D50,classification!$A$1:$D$339,4,FALSE)</f>
        <v>Met District</v>
      </c>
      <c r="G50" t="str">
        <f t="shared" si="0"/>
        <v>Predominantly Urban</v>
      </c>
      <c r="H50">
        <v>80.086095843539397</v>
      </c>
      <c r="I50">
        <f t="shared" si="1"/>
        <v>80.086095843539397</v>
      </c>
      <c r="AD50" t="s">
        <v>729</v>
      </c>
      <c r="AG50" t="s">
        <v>60</v>
      </c>
      <c r="AH50" t="str">
        <f>VLOOKUP($AG50,classification!$A$1:$D$339,2,FALSE)</f>
        <v>Predominantly Urban</v>
      </c>
      <c r="AI50" t="str">
        <f>VLOOKUP($AG50,classification!$A$1:$D$339,4,FALSE)</f>
        <v>Met District</v>
      </c>
      <c r="AK50">
        <v>83.318134654251693</v>
      </c>
      <c r="AL50">
        <f t="shared" si="2"/>
        <v>83.318134654251693</v>
      </c>
    </row>
    <row r="51" spans="1:38" x14ac:dyDescent="0.3">
      <c r="A51" t="s">
        <v>730</v>
      </c>
      <c r="D51" t="s">
        <v>61</v>
      </c>
      <c r="E51" t="str">
        <f>VLOOKUP($D51,classification!$A$1:$D$339,2,FALSE)</f>
        <v>Predominantly Urban</v>
      </c>
      <c r="F51" t="str">
        <f>VLOOKUP($D51,classification!$A$1:$D$339,4,FALSE)</f>
        <v>Met District</v>
      </c>
      <c r="G51" t="str">
        <f t="shared" si="0"/>
        <v>Predominantly Urban</v>
      </c>
      <c r="H51">
        <v>77.565743718217405</v>
      </c>
      <c r="I51">
        <f t="shared" si="1"/>
        <v>77.565743718217405</v>
      </c>
      <c r="AD51" t="s">
        <v>730</v>
      </c>
      <c r="AG51" t="s">
        <v>61</v>
      </c>
      <c r="AH51" t="str">
        <f>VLOOKUP($AG51,classification!$A$1:$D$339,2,FALSE)</f>
        <v>Predominantly Urban</v>
      </c>
      <c r="AI51" t="str">
        <f>VLOOKUP($AG51,classification!$A$1:$D$339,4,FALSE)</f>
        <v>Met District</v>
      </c>
      <c r="AK51">
        <v>80.698390195956307</v>
      </c>
      <c r="AL51">
        <f t="shared" si="2"/>
        <v>80.698390195956307</v>
      </c>
    </row>
    <row r="52" spans="1:38" x14ac:dyDescent="0.3">
      <c r="A52" t="s">
        <v>731</v>
      </c>
      <c r="D52" t="s">
        <v>62</v>
      </c>
      <c r="E52" t="str">
        <f>VLOOKUP($D52,classification!$A$1:$D$339,2,FALSE)</f>
        <v>Predominantly Urban</v>
      </c>
      <c r="F52" t="str">
        <f>VLOOKUP($D52,classification!$A$1:$D$339,4,FALSE)</f>
        <v>Met District</v>
      </c>
      <c r="G52" t="str">
        <f t="shared" si="0"/>
        <v>Predominantly Urban</v>
      </c>
      <c r="H52">
        <v>80.1043500151644</v>
      </c>
      <c r="I52">
        <f t="shared" si="1"/>
        <v>80.1043500151644</v>
      </c>
      <c r="AD52" t="s">
        <v>731</v>
      </c>
      <c r="AG52" t="s">
        <v>62</v>
      </c>
      <c r="AH52" t="str">
        <f>VLOOKUP($AG52,classification!$A$1:$D$339,2,FALSE)</f>
        <v>Predominantly Urban</v>
      </c>
      <c r="AI52" t="str">
        <f>VLOOKUP($AG52,classification!$A$1:$D$339,4,FALSE)</f>
        <v>Met District</v>
      </c>
      <c r="AK52">
        <v>83.9062320127113</v>
      </c>
      <c r="AL52">
        <f t="shared" si="2"/>
        <v>83.9062320127113</v>
      </c>
    </row>
    <row r="53" spans="1:38" x14ac:dyDescent="0.3">
      <c r="A53" t="s">
        <v>732</v>
      </c>
      <c r="D53" t="s">
        <v>63</v>
      </c>
      <c r="E53" t="str">
        <f>VLOOKUP($D53,classification!$A$1:$D$339,2,FALSE)</f>
        <v>Predominantly Urban</v>
      </c>
      <c r="F53" t="str">
        <f>VLOOKUP($D53,classification!$A$1:$D$339,4,FALSE)</f>
        <v>Met District</v>
      </c>
      <c r="G53" t="str">
        <f t="shared" si="0"/>
        <v>Predominantly Urban</v>
      </c>
      <c r="H53">
        <v>77.886473598198094</v>
      </c>
      <c r="I53">
        <f t="shared" si="1"/>
        <v>77.886473598198094</v>
      </c>
      <c r="AD53" t="s">
        <v>732</v>
      </c>
      <c r="AG53" t="s">
        <v>63</v>
      </c>
      <c r="AH53" t="str">
        <f>VLOOKUP($AG53,classification!$A$1:$D$339,2,FALSE)</f>
        <v>Predominantly Urban</v>
      </c>
      <c r="AI53" t="str">
        <f>VLOOKUP($AG53,classification!$A$1:$D$339,4,FALSE)</f>
        <v>Met District</v>
      </c>
      <c r="AK53">
        <v>81.199469160805904</v>
      </c>
      <c r="AL53">
        <f t="shared" si="2"/>
        <v>81.199469160805904</v>
      </c>
    </row>
    <row r="54" spans="1:38" x14ac:dyDescent="0.3">
      <c r="G54">
        <f t="shared" si="0"/>
        <v>0</v>
      </c>
      <c r="I54">
        <f t="shared" si="1"/>
        <v>0</v>
      </c>
      <c r="AL54">
        <f t="shared" si="2"/>
        <v>0</v>
      </c>
    </row>
    <row r="55" spans="1:38" x14ac:dyDescent="0.3">
      <c r="A55" t="s">
        <v>847</v>
      </c>
      <c r="C55" t="s">
        <v>64</v>
      </c>
      <c r="D55" t="s">
        <v>64</v>
      </c>
      <c r="E55" t="str">
        <f>VLOOKUP($D55,classification!$A$1:$D$339,2,FALSE)</f>
        <v>Predominantly Urban</v>
      </c>
      <c r="F55" t="str">
        <f>VLOOKUP($D55,classification!$A$1:$D$339,4,FALSE)</f>
        <v>Shire County</v>
      </c>
      <c r="G55" t="str">
        <f t="shared" si="0"/>
        <v/>
      </c>
      <c r="H55">
        <v>78.535276051848101</v>
      </c>
      <c r="I55" t="str">
        <f t="shared" si="1"/>
        <v/>
      </c>
      <c r="AD55" t="s">
        <v>847</v>
      </c>
      <c r="AF55" t="s">
        <v>64</v>
      </c>
      <c r="AG55" t="s">
        <v>64</v>
      </c>
      <c r="AH55" t="str">
        <f>VLOOKUP($AG55,classification!$A$1:$D$339,2,FALSE)</f>
        <v>Predominantly Urban</v>
      </c>
      <c r="AI55" t="str">
        <f>VLOOKUP($AG55,classification!$A$1:$D$339,4,FALSE)</f>
        <v>Shire County</v>
      </c>
      <c r="AK55">
        <v>82.193944512650503</v>
      </c>
      <c r="AL55" t="str">
        <f t="shared" si="2"/>
        <v/>
      </c>
    </row>
    <row r="56" spans="1:38" x14ac:dyDescent="0.3">
      <c r="A56" t="s">
        <v>614</v>
      </c>
      <c r="D56" t="s">
        <v>257</v>
      </c>
      <c r="E56" t="str">
        <f>VLOOKUP($D56,classification!$A$1:$D$339,2,FALSE)</f>
        <v>Predominantly Urban</v>
      </c>
      <c r="F56" t="str">
        <f>VLOOKUP($D56,classification!$A$1:$D$339,4,FALSE)</f>
        <v>Shire District</v>
      </c>
      <c r="G56" t="str">
        <f t="shared" si="0"/>
        <v>Predominantly Urban</v>
      </c>
      <c r="H56">
        <v>76.191810457120098</v>
      </c>
      <c r="I56">
        <f t="shared" si="1"/>
        <v>76.191810457120098</v>
      </c>
      <c r="AD56" t="s">
        <v>614</v>
      </c>
      <c r="AG56" t="s">
        <v>257</v>
      </c>
      <c r="AH56" t="str">
        <f>VLOOKUP($AG56,classification!$A$1:$D$339,2,FALSE)</f>
        <v>Predominantly Urban</v>
      </c>
      <c r="AI56" t="str">
        <f>VLOOKUP($AG56,classification!$A$1:$D$339,4,FALSE)</f>
        <v>Shire District</v>
      </c>
      <c r="AK56">
        <v>81.354778046625398</v>
      </c>
      <c r="AL56">
        <f t="shared" si="2"/>
        <v>81.354778046625398</v>
      </c>
    </row>
    <row r="57" spans="1:38" x14ac:dyDescent="0.3">
      <c r="A57" t="s">
        <v>615</v>
      </c>
      <c r="D57" t="s">
        <v>258</v>
      </c>
      <c r="E57" t="str">
        <f>VLOOKUP($D57,classification!$A$1:$D$339,2,FALSE)</f>
        <v>Urban with Significant Rural</v>
      </c>
      <c r="F57" t="str">
        <f>VLOOKUP($D57,classification!$A$1:$D$339,4,FALSE)</f>
        <v>Shire District</v>
      </c>
      <c r="G57" t="str">
        <f t="shared" si="0"/>
        <v>Urban with Significant Rural</v>
      </c>
      <c r="H57">
        <v>78.586222697386702</v>
      </c>
      <c r="I57">
        <f t="shared" si="1"/>
        <v>78.586222697386702</v>
      </c>
      <c r="AD57" t="s">
        <v>615</v>
      </c>
      <c r="AG57" t="s">
        <v>258</v>
      </c>
      <c r="AH57" t="str">
        <f>VLOOKUP($AG57,classification!$A$1:$D$339,2,FALSE)</f>
        <v>Urban with Significant Rural</v>
      </c>
      <c r="AI57" t="str">
        <f>VLOOKUP($AG57,classification!$A$1:$D$339,4,FALSE)</f>
        <v>Shire District</v>
      </c>
      <c r="AK57">
        <v>82.4277437409432</v>
      </c>
      <c r="AL57">
        <f t="shared" si="2"/>
        <v>82.4277437409432</v>
      </c>
    </row>
    <row r="58" spans="1:38" x14ac:dyDescent="0.3">
      <c r="A58" t="s">
        <v>616</v>
      </c>
      <c r="D58" t="s">
        <v>259</v>
      </c>
      <c r="E58" t="str">
        <f>VLOOKUP($D58,classification!$A$1:$D$339,2,FALSE)</f>
        <v>Predominantly Urban</v>
      </c>
      <c r="F58" t="str">
        <f>VLOOKUP($D58,classification!$A$1:$D$339,4,FALSE)</f>
        <v>Shire District</v>
      </c>
      <c r="G58" t="str">
        <f t="shared" si="0"/>
        <v>Predominantly Urban</v>
      </c>
      <c r="H58">
        <v>79.134875317710495</v>
      </c>
      <c r="I58">
        <f t="shared" si="1"/>
        <v>79.134875317710495</v>
      </c>
      <c r="AD58" t="s">
        <v>616</v>
      </c>
      <c r="AG58" t="s">
        <v>259</v>
      </c>
      <c r="AH58" t="str">
        <f>VLOOKUP($AG58,classification!$A$1:$D$339,2,FALSE)</f>
        <v>Predominantly Urban</v>
      </c>
      <c r="AI58" t="str">
        <f>VLOOKUP($AG58,classification!$A$1:$D$339,4,FALSE)</f>
        <v>Shire District</v>
      </c>
      <c r="AK58">
        <v>82.868803149226295</v>
      </c>
      <c r="AL58">
        <f t="shared" si="2"/>
        <v>82.868803149226295</v>
      </c>
    </row>
    <row r="59" spans="1:38" x14ac:dyDescent="0.3">
      <c r="A59" t="s">
        <v>617</v>
      </c>
      <c r="D59" t="s">
        <v>260</v>
      </c>
      <c r="E59" t="str">
        <f>VLOOKUP($D59,classification!$A$1:$D$339,2,FALSE)</f>
        <v>Predominantly Urban</v>
      </c>
      <c r="F59" t="str">
        <f>VLOOKUP($D59,classification!$A$1:$D$339,4,FALSE)</f>
        <v>Shire District</v>
      </c>
      <c r="G59" t="str">
        <f t="shared" si="0"/>
        <v>Predominantly Urban</v>
      </c>
      <c r="H59">
        <v>76.723060605033794</v>
      </c>
      <c r="I59">
        <f t="shared" si="1"/>
        <v>76.723060605033794</v>
      </c>
      <c r="AD59" t="s">
        <v>617</v>
      </c>
      <c r="AG59" t="s">
        <v>260</v>
      </c>
      <c r="AH59" t="str">
        <f>VLOOKUP($AG59,classification!$A$1:$D$339,2,FALSE)</f>
        <v>Predominantly Urban</v>
      </c>
      <c r="AI59" t="str">
        <f>VLOOKUP($AG59,classification!$A$1:$D$339,4,FALSE)</f>
        <v>Shire District</v>
      </c>
      <c r="AK59">
        <v>80.741750651772506</v>
      </c>
      <c r="AL59">
        <f t="shared" si="2"/>
        <v>80.741750651772506</v>
      </c>
    </row>
    <row r="60" spans="1:38" x14ac:dyDescent="0.3">
      <c r="A60" t="s">
        <v>618</v>
      </c>
      <c r="D60" t="s">
        <v>261</v>
      </c>
      <c r="E60" t="str">
        <f>VLOOKUP($D60,classification!$A$1:$D$339,2,FALSE)</f>
        <v>Urban with Significant Rural</v>
      </c>
      <c r="F60" t="str">
        <f>VLOOKUP($D60,classification!$A$1:$D$339,4,FALSE)</f>
        <v>Shire District</v>
      </c>
      <c r="G60" t="str">
        <f t="shared" si="0"/>
        <v>Urban with Significant Rural</v>
      </c>
      <c r="H60">
        <v>78.250687862482295</v>
      </c>
      <c r="I60">
        <f t="shared" si="1"/>
        <v>78.250687862482295</v>
      </c>
      <c r="AD60" t="s">
        <v>618</v>
      </c>
      <c r="AG60" t="s">
        <v>261</v>
      </c>
      <c r="AH60" t="str">
        <f>VLOOKUP($AG60,classification!$A$1:$D$339,2,FALSE)</f>
        <v>Urban with Significant Rural</v>
      </c>
      <c r="AI60" t="str">
        <f>VLOOKUP($AG60,classification!$A$1:$D$339,4,FALSE)</f>
        <v>Shire District</v>
      </c>
      <c r="AK60">
        <v>82.533381365153502</v>
      </c>
      <c r="AL60">
        <f t="shared" si="2"/>
        <v>82.533381365153502</v>
      </c>
    </row>
    <row r="61" spans="1:38" x14ac:dyDescent="0.3">
      <c r="A61" t="s">
        <v>619</v>
      </c>
      <c r="D61" t="s">
        <v>262</v>
      </c>
      <c r="E61" t="str">
        <f>VLOOKUP($D61,classification!$A$1:$D$339,2,FALSE)</f>
        <v>Predominantly Urban</v>
      </c>
      <c r="F61" t="str">
        <f>VLOOKUP($D61,classification!$A$1:$D$339,4,FALSE)</f>
        <v>Shire District</v>
      </c>
      <c r="G61" t="str">
        <f t="shared" si="0"/>
        <v>Predominantly Urban</v>
      </c>
      <c r="H61">
        <v>78.118092264700806</v>
      </c>
      <c r="I61">
        <f t="shared" si="1"/>
        <v>78.118092264700806</v>
      </c>
      <c r="AD61" t="s">
        <v>619</v>
      </c>
      <c r="AG61" t="s">
        <v>262</v>
      </c>
      <c r="AH61" t="str">
        <f>VLOOKUP($AG61,classification!$A$1:$D$339,2,FALSE)</f>
        <v>Predominantly Urban</v>
      </c>
      <c r="AI61" t="str">
        <f>VLOOKUP($AG61,classification!$A$1:$D$339,4,FALSE)</f>
        <v>Shire District</v>
      </c>
      <c r="AK61">
        <v>81.290567470838596</v>
      </c>
      <c r="AL61">
        <f t="shared" si="2"/>
        <v>81.290567470838596</v>
      </c>
    </row>
    <row r="62" spans="1:38" x14ac:dyDescent="0.3">
      <c r="A62" t="s">
        <v>620</v>
      </c>
      <c r="D62" t="s">
        <v>263</v>
      </c>
      <c r="E62" t="str">
        <f>VLOOKUP($D62,classification!$A$1:$D$339,2,FALSE)</f>
        <v>Predominantly Urban</v>
      </c>
      <c r="F62" t="str">
        <f>VLOOKUP($D62,classification!$A$1:$D$339,4,FALSE)</f>
        <v>Shire District</v>
      </c>
      <c r="G62" t="str">
        <f t="shared" si="0"/>
        <v>Predominantly Urban</v>
      </c>
      <c r="H62">
        <v>77.951469771633995</v>
      </c>
      <c r="I62">
        <f t="shared" si="1"/>
        <v>77.951469771633995</v>
      </c>
      <c r="AD62" t="s">
        <v>620</v>
      </c>
      <c r="AG62" t="s">
        <v>263</v>
      </c>
      <c r="AH62" t="str">
        <f>VLOOKUP($AG62,classification!$A$1:$D$339,2,FALSE)</f>
        <v>Predominantly Urban</v>
      </c>
      <c r="AI62" t="str">
        <f>VLOOKUP($AG62,classification!$A$1:$D$339,4,FALSE)</f>
        <v>Shire District</v>
      </c>
      <c r="AK62">
        <v>80.914478761490201</v>
      </c>
      <c r="AL62">
        <f t="shared" si="2"/>
        <v>80.914478761490201</v>
      </c>
    </row>
    <row r="63" spans="1:38" x14ac:dyDescent="0.3">
      <c r="A63" t="s">
        <v>621</v>
      </c>
      <c r="D63" t="s">
        <v>264</v>
      </c>
      <c r="E63" t="str">
        <f>VLOOKUP($D63,classification!$A$1:$D$339,2,FALSE)</f>
        <v>Predominantly Rural</v>
      </c>
      <c r="F63" t="str">
        <f>VLOOKUP($D63,classification!$A$1:$D$339,4,FALSE)</f>
        <v>Shire District</v>
      </c>
      <c r="G63" t="str">
        <f t="shared" si="0"/>
        <v>Predominantly Rural</v>
      </c>
      <c r="H63">
        <v>81.196318299065297</v>
      </c>
      <c r="I63">
        <f t="shared" si="1"/>
        <v>81.196318299065297</v>
      </c>
      <c r="AD63" t="s">
        <v>621</v>
      </c>
      <c r="AG63" t="s">
        <v>264</v>
      </c>
      <c r="AH63" t="str">
        <f>VLOOKUP($AG63,classification!$A$1:$D$339,2,FALSE)</f>
        <v>Predominantly Rural</v>
      </c>
      <c r="AI63" t="str">
        <f>VLOOKUP($AG63,classification!$A$1:$D$339,4,FALSE)</f>
        <v>Shire District</v>
      </c>
      <c r="AK63">
        <v>83.526891440969294</v>
      </c>
      <c r="AL63">
        <f t="shared" si="2"/>
        <v>83.526891440969294</v>
      </c>
    </row>
    <row r="64" spans="1:38" x14ac:dyDescent="0.3">
      <c r="A64" t="s">
        <v>622</v>
      </c>
      <c r="D64" t="s">
        <v>265</v>
      </c>
      <c r="E64" t="str">
        <f>VLOOKUP($D64,classification!$A$1:$D$339,2,FALSE)</f>
        <v>Predominantly Urban</v>
      </c>
      <c r="F64" t="str">
        <f>VLOOKUP($D64,classification!$A$1:$D$339,4,FALSE)</f>
        <v>Shire District</v>
      </c>
      <c r="G64" t="str">
        <f t="shared" si="0"/>
        <v>Predominantly Urban</v>
      </c>
      <c r="H64">
        <v>78.594564694222399</v>
      </c>
      <c r="I64">
        <f t="shared" si="1"/>
        <v>78.594564694222399</v>
      </c>
      <c r="AD64" t="s">
        <v>622</v>
      </c>
      <c r="AG64" t="s">
        <v>265</v>
      </c>
      <c r="AH64" t="str">
        <f>VLOOKUP($AG64,classification!$A$1:$D$339,2,FALSE)</f>
        <v>Predominantly Urban</v>
      </c>
      <c r="AI64" t="str">
        <f>VLOOKUP($AG64,classification!$A$1:$D$339,4,FALSE)</f>
        <v>Shire District</v>
      </c>
      <c r="AK64">
        <v>82.208968371759497</v>
      </c>
      <c r="AL64">
        <f t="shared" si="2"/>
        <v>82.208968371759497</v>
      </c>
    </row>
    <row r="65" spans="1:38" x14ac:dyDescent="0.3">
      <c r="A65" t="s">
        <v>623</v>
      </c>
      <c r="D65" t="s">
        <v>266</v>
      </c>
      <c r="E65" t="str">
        <f>VLOOKUP($D65,classification!$A$1:$D$339,2,FALSE)</f>
        <v>Predominantly Urban</v>
      </c>
      <c r="F65" t="str">
        <f>VLOOKUP($D65,classification!$A$1:$D$339,4,FALSE)</f>
        <v>Shire District</v>
      </c>
      <c r="G65" t="str">
        <f t="shared" si="0"/>
        <v>Predominantly Urban</v>
      </c>
      <c r="H65">
        <v>80.179254755008898</v>
      </c>
      <c r="I65">
        <f t="shared" si="1"/>
        <v>80.179254755008898</v>
      </c>
      <c r="AD65" t="s">
        <v>623</v>
      </c>
      <c r="AG65" t="s">
        <v>266</v>
      </c>
      <c r="AH65" t="str">
        <f>VLOOKUP($AG65,classification!$A$1:$D$339,2,FALSE)</f>
        <v>Predominantly Urban</v>
      </c>
      <c r="AI65" t="str">
        <f>VLOOKUP($AG65,classification!$A$1:$D$339,4,FALSE)</f>
        <v>Shire District</v>
      </c>
      <c r="AK65">
        <v>83.410289155842506</v>
      </c>
      <c r="AL65">
        <f t="shared" si="2"/>
        <v>83.410289155842506</v>
      </c>
    </row>
    <row r="66" spans="1:38" x14ac:dyDescent="0.3">
      <c r="A66" t="s">
        <v>624</v>
      </c>
      <c r="D66" t="s">
        <v>267</v>
      </c>
      <c r="E66" t="str">
        <f>VLOOKUP($D66,classification!$A$1:$D$339,2,FALSE)</f>
        <v>Urban with Significant Rural</v>
      </c>
      <c r="F66" t="str">
        <f>VLOOKUP($D66,classification!$A$1:$D$339,4,FALSE)</f>
        <v>Shire District</v>
      </c>
      <c r="G66" t="str">
        <f t="shared" si="0"/>
        <v>Urban with Significant Rural</v>
      </c>
      <c r="H66">
        <v>79.401473821688796</v>
      </c>
      <c r="I66">
        <f t="shared" si="1"/>
        <v>79.401473821688796</v>
      </c>
      <c r="AD66" t="s">
        <v>624</v>
      </c>
      <c r="AG66" t="s">
        <v>267</v>
      </c>
      <c r="AH66" t="str">
        <f>VLOOKUP($AG66,classification!$A$1:$D$339,2,FALSE)</f>
        <v>Urban with Significant Rural</v>
      </c>
      <c r="AI66" t="str">
        <f>VLOOKUP($AG66,classification!$A$1:$D$339,4,FALSE)</f>
        <v>Shire District</v>
      </c>
      <c r="AK66">
        <v>82.194644548712603</v>
      </c>
      <c r="AL66">
        <f t="shared" si="2"/>
        <v>82.194644548712603</v>
      </c>
    </row>
    <row r="67" spans="1:38" x14ac:dyDescent="0.3">
      <c r="A67" t="s">
        <v>625</v>
      </c>
      <c r="D67" t="s">
        <v>268</v>
      </c>
      <c r="E67" t="str">
        <f>VLOOKUP($D67,classification!$A$1:$D$339,2,FALSE)</f>
        <v>Predominantly Rural</v>
      </c>
      <c r="F67" t="str">
        <f>VLOOKUP($D67,classification!$A$1:$D$339,4,FALSE)</f>
        <v>Shire District</v>
      </c>
      <c r="G67" t="str">
        <f t="shared" si="0"/>
        <v>Predominantly Rural</v>
      </c>
      <c r="H67">
        <v>78.263269688950601</v>
      </c>
      <c r="I67">
        <f t="shared" si="1"/>
        <v>78.263269688950601</v>
      </c>
      <c r="AD67" t="s">
        <v>625</v>
      </c>
      <c r="AG67" t="s">
        <v>268</v>
      </c>
      <c r="AH67" t="str">
        <f>VLOOKUP($AG67,classification!$A$1:$D$339,2,FALSE)</f>
        <v>Predominantly Rural</v>
      </c>
      <c r="AI67" t="str">
        <f>VLOOKUP($AG67,classification!$A$1:$D$339,4,FALSE)</f>
        <v>Shire District</v>
      </c>
      <c r="AK67">
        <v>82.353598919954806</v>
      </c>
      <c r="AL67">
        <f t="shared" si="2"/>
        <v>82.353598919954806</v>
      </c>
    </row>
    <row r="68" spans="1:38" x14ac:dyDescent="0.3">
      <c r="G68">
        <f t="shared" si="0"/>
        <v>0</v>
      </c>
      <c r="I68">
        <f t="shared" si="1"/>
        <v>0</v>
      </c>
      <c r="AL68">
        <f t="shared" si="2"/>
        <v>0</v>
      </c>
    </row>
    <row r="69" spans="1:38" x14ac:dyDescent="0.3">
      <c r="A69" t="s">
        <v>848</v>
      </c>
      <c r="C69" t="s">
        <v>849</v>
      </c>
      <c r="G69">
        <f t="shared" si="0"/>
        <v>0</v>
      </c>
      <c r="H69">
        <v>77.528823432285193</v>
      </c>
      <c r="I69">
        <f t="shared" si="1"/>
        <v>77.528823432285193</v>
      </c>
      <c r="AD69" t="s">
        <v>848</v>
      </c>
      <c r="AF69" t="s">
        <v>849</v>
      </c>
      <c r="AK69">
        <v>81.276748858101101</v>
      </c>
      <c r="AL69">
        <f t="shared" si="2"/>
        <v>81.276748858101101</v>
      </c>
    </row>
    <row r="70" spans="1:38" x14ac:dyDescent="0.3">
      <c r="A70" t="s">
        <v>733</v>
      </c>
      <c r="D70" t="s">
        <v>65</v>
      </c>
      <c r="E70" t="str">
        <f>VLOOKUP($D70,classification!$A$1:$D$339,2,FALSE)</f>
        <v>Predominantly Urban</v>
      </c>
      <c r="F70" t="str">
        <f>VLOOKUP($D70,classification!$A$1:$D$339,4,FALSE)</f>
        <v>Met District</v>
      </c>
      <c r="G70" t="str">
        <f t="shared" si="0"/>
        <v>Predominantly Urban</v>
      </c>
      <c r="H70">
        <v>76.625365397969901</v>
      </c>
      <c r="I70">
        <f t="shared" si="1"/>
        <v>76.625365397969901</v>
      </c>
      <c r="AD70" t="s">
        <v>733</v>
      </c>
      <c r="AG70" t="s">
        <v>65</v>
      </c>
      <c r="AH70" t="str">
        <f>VLOOKUP($AG70,classification!$A$1:$D$339,2,FALSE)</f>
        <v>Predominantly Urban</v>
      </c>
      <c r="AI70" t="str">
        <f>VLOOKUP($AG70,classification!$A$1:$D$339,4,FALSE)</f>
        <v>Met District</v>
      </c>
      <c r="AK70">
        <v>80.367060066887007</v>
      </c>
      <c r="AL70">
        <f t="shared" si="2"/>
        <v>80.367060066887007</v>
      </c>
    </row>
    <row r="71" spans="1:38" x14ac:dyDescent="0.3">
      <c r="A71" t="s">
        <v>734</v>
      </c>
      <c r="D71" t="s">
        <v>66</v>
      </c>
      <c r="E71" t="str">
        <f>VLOOKUP($D71,classification!$A$1:$D$339,2,FALSE)</f>
        <v>Predominantly Urban</v>
      </c>
      <c r="F71" t="str">
        <f>VLOOKUP($D71,classification!$A$1:$D$339,4,FALSE)</f>
        <v>Met District</v>
      </c>
      <c r="G71" t="str">
        <f t="shared" si="0"/>
        <v>Predominantly Urban</v>
      </c>
      <c r="H71">
        <v>76.263151487839906</v>
      </c>
      <c r="I71">
        <f t="shared" si="1"/>
        <v>76.263151487839906</v>
      </c>
      <c r="AD71" t="s">
        <v>734</v>
      </c>
      <c r="AG71" t="s">
        <v>66</v>
      </c>
      <c r="AH71" t="str">
        <f>VLOOKUP($AG71,classification!$A$1:$D$339,2,FALSE)</f>
        <v>Predominantly Urban</v>
      </c>
      <c r="AI71" t="str">
        <f>VLOOKUP($AG71,classification!$A$1:$D$339,4,FALSE)</f>
        <v>Met District</v>
      </c>
      <c r="AK71">
        <v>80.082632527810503</v>
      </c>
      <c r="AL71">
        <f t="shared" si="2"/>
        <v>80.082632527810503</v>
      </c>
    </row>
    <row r="72" spans="1:38" x14ac:dyDescent="0.3">
      <c r="A72" t="s">
        <v>735</v>
      </c>
      <c r="D72" t="s">
        <v>68</v>
      </c>
      <c r="E72" t="str">
        <f>VLOOKUP($D72,classification!$A$1:$D$339,2,FALSE)</f>
        <v>Predominantly Urban</v>
      </c>
      <c r="F72" t="str">
        <f>VLOOKUP($D72,classification!$A$1:$D$339,4,FALSE)</f>
        <v>Met District</v>
      </c>
      <c r="G72" t="str">
        <f t="shared" si="0"/>
        <v>Predominantly Urban</v>
      </c>
      <c r="H72">
        <v>77.747052094315606</v>
      </c>
      <c r="I72">
        <f t="shared" si="1"/>
        <v>77.747052094315606</v>
      </c>
      <c r="AD72" t="s">
        <v>735</v>
      </c>
      <c r="AG72" t="s">
        <v>68</v>
      </c>
      <c r="AH72" t="str">
        <f>VLOOKUP($AG72,classification!$A$1:$D$339,2,FALSE)</f>
        <v>Predominantly Urban</v>
      </c>
      <c r="AI72" t="str">
        <f>VLOOKUP($AG72,classification!$A$1:$D$339,4,FALSE)</f>
        <v>Met District</v>
      </c>
      <c r="AK72">
        <v>80.973246720427596</v>
      </c>
      <c r="AL72">
        <f t="shared" si="2"/>
        <v>80.973246720427596</v>
      </c>
    </row>
    <row r="73" spans="1:38" x14ac:dyDescent="0.3">
      <c r="A73" t="s">
        <v>736</v>
      </c>
      <c r="D73" t="s">
        <v>67</v>
      </c>
      <c r="E73" t="str">
        <f>VLOOKUP($D73,classification!$A$1:$D$339,2,FALSE)</f>
        <v>Predominantly Urban</v>
      </c>
      <c r="F73" t="str">
        <f>VLOOKUP($D73,classification!$A$1:$D$339,4,FALSE)</f>
        <v>Met District</v>
      </c>
      <c r="G73" t="str">
        <f t="shared" si="0"/>
        <v>Predominantly Urban</v>
      </c>
      <c r="H73">
        <v>78.7713061475377</v>
      </c>
      <c r="I73">
        <f t="shared" si="1"/>
        <v>78.7713061475377</v>
      </c>
      <c r="AD73" t="s">
        <v>736</v>
      </c>
      <c r="AG73" t="s">
        <v>67</v>
      </c>
      <c r="AH73" t="str">
        <f>VLOOKUP($AG73,classification!$A$1:$D$339,2,FALSE)</f>
        <v>Predominantly Urban</v>
      </c>
      <c r="AI73" t="str">
        <f>VLOOKUP($AG73,classification!$A$1:$D$339,4,FALSE)</f>
        <v>Met District</v>
      </c>
      <c r="AK73">
        <v>82.563616809304904</v>
      </c>
      <c r="AL73">
        <f t="shared" si="2"/>
        <v>82.563616809304904</v>
      </c>
    </row>
    <row r="74" spans="1:38" x14ac:dyDescent="0.3">
      <c r="A74" t="s">
        <v>737</v>
      </c>
      <c r="D74" t="s">
        <v>69</v>
      </c>
      <c r="E74" t="str">
        <f>VLOOKUP($D74,classification!$A$1:$D$339,2,FALSE)</f>
        <v>Predominantly Urban</v>
      </c>
      <c r="F74" t="str">
        <f>VLOOKUP($D74,classification!$A$1:$D$339,4,FALSE)</f>
        <v>Met District</v>
      </c>
      <c r="G74" t="str">
        <f t="shared" si="0"/>
        <v>Predominantly Urban</v>
      </c>
      <c r="H74">
        <v>78.183934625374405</v>
      </c>
      <c r="I74">
        <f t="shared" si="1"/>
        <v>78.183934625374405</v>
      </c>
      <c r="AD74" t="s">
        <v>737</v>
      </c>
      <c r="AG74" t="s">
        <v>69</v>
      </c>
      <c r="AH74" t="str">
        <f>VLOOKUP($AG74,classification!$A$1:$D$339,2,FALSE)</f>
        <v>Predominantly Urban</v>
      </c>
      <c r="AI74" t="str">
        <f>VLOOKUP($AG74,classification!$A$1:$D$339,4,FALSE)</f>
        <v>Met District</v>
      </c>
      <c r="AK74">
        <v>82.041613009469799</v>
      </c>
      <c r="AL74">
        <f t="shared" si="2"/>
        <v>82.041613009469799</v>
      </c>
    </row>
    <row r="75" spans="1:38" x14ac:dyDescent="0.3">
      <c r="G75">
        <f t="shared" si="0"/>
        <v>0</v>
      </c>
      <c r="I75">
        <f t="shared" si="1"/>
        <v>0</v>
      </c>
      <c r="AL75">
        <f t="shared" si="2"/>
        <v>0</v>
      </c>
    </row>
    <row r="76" spans="1:38" x14ac:dyDescent="0.3">
      <c r="A76" t="s">
        <v>850</v>
      </c>
      <c r="B76" t="s">
        <v>851</v>
      </c>
      <c r="G76">
        <f t="shared" ref="G76:G139" si="3">IF(F76="Shire County","",E76)</f>
        <v>0</v>
      </c>
      <c r="H76">
        <v>78.732192283318994</v>
      </c>
      <c r="I76">
        <f t="shared" ref="I76:I139" si="4">IF(F76="Shire County","",H76)</f>
        <v>78.732192283318994</v>
      </c>
      <c r="AD76" t="s">
        <v>850</v>
      </c>
      <c r="AE76" t="s">
        <v>851</v>
      </c>
      <c r="AK76">
        <v>82.403001695212296</v>
      </c>
      <c r="AL76">
        <f t="shared" ref="AL76:AL139" si="5">IF(AI76="Shire County","",AK76)</f>
        <v>82.403001695212296</v>
      </c>
    </row>
    <row r="77" spans="1:38" x14ac:dyDescent="0.3">
      <c r="G77">
        <f t="shared" si="3"/>
        <v>0</v>
      </c>
      <c r="I77">
        <f t="shared" si="4"/>
        <v>0</v>
      </c>
      <c r="AL77">
        <f t="shared" si="5"/>
        <v>0</v>
      </c>
    </row>
    <row r="78" spans="1:38" x14ac:dyDescent="0.3">
      <c r="A78" t="s">
        <v>487</v>
      </c>
      <c r="C78" t="s">
        <v>71</v>
      </c>
      <c r="D78" t="s">
        <v>71</v>
      </c>
      <c r="E78" t="str">
        <f>VLOOKUP($D78,classification!$A$1:$D$339,2,FALSE)</f>
        <v>Predominantly Urban</v>
      </c>
      <c r="F78" t="str">
        <f>VLOOKUP($D78,classification!$A$1:$D$339,4,FALSE)</f>
        <v>Unitary Authority</v>
      </c>
      <c r="G78" t="str">
        <f t="shared" si="3"/>
        <v>Predominantly Urban</v>
      </c>
      <c r="H78">
        <v>75.9908273912894</v>
      </c>
      <c r="I78">
        <f t="shared" si="4"/>
        <v>75.9908273912894</v>
      </c>
      <c r="AD78" t="s">
        <v>487</v>
      </c>
      <c r="AF78" t="s">
        <v>71</v>
      </c>
      <c r="AG78" t="s">
        <v>71</v>
      </c>
      <c r="AH78" t="str">
        <f>VLOOKUP($AG78,classification!$A$1:$D$339,2,FALSE)</f>
        <v>Predominantly Urban</v>
      </c>
      <c r="AI78" t="str">
        <f>VLOOKUP($AG78,classification!$A$1:$D$339,4,FALSE)</f>
        <v>Unitary Authority</v>
      </c>
      <c r="AK78">
        <v>80.157366565853394</v>
      </c>
      <c r="AL78">
        <f t="shared" si="5"/>
        <v>80.157366565853394</v>
      </c>
    </row>
    <row r="79" spans="1:38" x14ac:dyDescent="0.3">
      <c r="A79" t="s">
        <v>488</v>
      </c>
      <c r="C79" t="s">
        <v>70</v>
      </c>
      <c r="D79" t="s">
        <v>70</v>
      </c>
      <c r="E79" t="str">
        <f>VLOOKUP($D79,classification!$A$1:$D$339,2,FALSE)</f>
        <v>Predominantly Rural</v>
      </c>
      <c r="F79" t="str">
        <f>VLOOKUP($D79,classification!$A$1:$D$339,4,FALSE)</f>
        <v>Unitary Authority</v>
      </c>
      <c r="G79" t="str">
        <f t="shared" si="3"/>
        <v>Predominantly Rural</v>
      </c>
      <c r="H79">
        <v>80.105758460503907</v>
      </c>
      <c r="I79">
        <f t="shared" si="4"/>
        <v>80.105758460503907</v>
      </c>
      <c r="AD79" t="s">
        <v>488</v>
      </c>
      <c r="AF79" t="s">
        <v>70</v>
      </c>
      <c r="AG79" t="s">
        <v>70</v>
      </c>
      <c r="AH79" t="str">
        <f>VLOOKUP($AG79,classification!$A$1:$D$339,2,FALSE)</f>
        <v>Predominantly Rural</v>
      </c>
      <c r="AI79" t="str">
        <f>VLOOKUP($AG79,classification!$A$1:$D$339,4,FALSE)</f>
        <v>Unitary Authority</v>
      </c>
      <c r="AK79">
        <v>83.7777577128807</v>
      </c>
      <c r="AL79">
        <f t="shared" si="5"/>
        <v>83.7777577128807</v>
      </c>
    </row>
    <row r="80" spans="1:38" x14ac:dyDescent="0.3">
      <c r="A80" t="s">
        <v>489</v>
      </c>
      <c r="C80" t="s">
        <v>72</v>
      </c>
      <c r="D80" t="s">
        <v>72</v>
      </c>
      <c r="E80" t="str">
        <f>VLOOKUP($D80,classification!$A$1:$D$339,2,FALSE)</f>
        <v>Predominantly Urban</v>
      </c>
      <c r="F80" t="str">
        <f>VLOOKUP($D80,classification!$A$1:$D$339,4,FALSE)</f>
        <v>Unitary Authority</v>
      </c>
      <c r="G80" t="str">
        <f t="shared" si="3"/>
        <v>Predominantly Urban</v>
      </c>
      <c r="H80">
        <v>77.565712424137899</v>
      </c>
      <c r="I80">
        <f t="shared" si="4"/>
        <v>77.565712424137899</v>
      </c>
      <c r="AD80" t="s">
        <v>489</v>
      </c>
      <c r="AF80" t="s">
        <v>72</v>
      </c>
      <c r="AG80" t="s">
        <v>72</v>
      </c>
      <c r="AH80" t="str">
        <f>VLOOKUP($AG80,classification!$A$1:$D$339,2,FALSE)</f>
        <v>Predominantly Urban</v>
      </c>
      <c r="AI80" t="str">
        <f>VLOOKUP($AG80,classification!$A$1:$D$339,4,FALSE)</f>
        <v>Unitary Authority</v>
      </c>
      <c r="AK80">
        <v>82.1656183886425</v>
      </c>
      <c r="AL80">
        <f t="shared" si="5"/>
        <v>82.1656183886425</v>
      </c>
    </row>
    <row r="81" spans="1:38" x14ac:dyDescent="0.3">
      <c r="A81" t="s">
        <v>490</v>
      </c>
      <c r="C81" t="s">
        <v>73</v>
      </c>
      <c r="D81" t="s">
        <v>73</v>
      </c>
      <c r="E81" t="str">
        <f>VLOOKUP($D81,classification!$A$1:$D$339,2,FALSE)</f>
        <v>Urban with Significant Rural</v>
      </c>
      <c r="F81" t="str">
        <f>VLOOKUP($D81,classification!$A$1:$D$339,4,FALSE)</f>
        <v>Unitary Authority</v>
      </c>
      <c r="G81" t="str">
        <f t="shared" si="3"/>
        <v>Urban with Significant Rural</v>
      </c>
      <c r="H81">
        <v>78.970587020948102</v>
      </c>
      <c r="I81">
        <f t="shared" si="4"/>
        <v>78.970587020948102</v>
      </c>
      <c r="AD81" t="s">
        <v>490</v>
      </c>
      <c r="AF81" t="s">
        <v>73</v>
      </c>
      <c r="AG81" t="s">
        <v>73</v>
      </c>
      <c r="AH81" t="str">
        <f>VLOOKUP($AG81,classification!$A$1:$D$339,2,FALSE)</f>
        <v>Urban with Significant Rural</v>
      </c>
      <c r="AI81" t="str">
        <f>VLOOKUP($AG81,classification!$A$1:$D$339,4,FALSE)</f>
        <v>Unitary Authority</v>
      </c>
      <c r="AK81">
        <v>82.449369527259293</v>
      </c>
      <c r="AL81">
        <f t="shared" si="5"/>
        <v>82.449369527259293</v>
      </c>
    </row>
    <row r="82" spans="1:38" x14ac:dyDescent="0.3">
      <c r="A82" t="s">
        <v>491</v>
      </c>
      <c r="C82" t="s">
        <v>74</v>
      </c>
      <c r="D82" t="s">
        <v>74</v>
      </c>
      <c r="E82" t="str">
        <f>VLOOKUP($D82,classification!$A$1:$D$339,2,FALSE)</f>
        <v>Predominantly Urban</v>
      </c>
      <c r="F82" t="str">
        <f>VLOOKUP($D82,classification!$A$1:$D$339,4,FALSE)</f>
        <v>Unitary Authority</v>
      </c>
      <c r="G82" t="str">
        <f t="shared" si="3"/>
        <v>Predominantly Urban</v>
      </c>
      <c r="H82">
        <v>80.099885059196396</v>
      </c>
      <c r="I82">
        <f t="shared" si="4"/>
        <v>80.099885059196396</v>
      </c>
      <c r="AD82" t="s">
        <v>491</v>
      </c>
      <c r="AF82" t="s">
        <v>74</v>
      </c>
      <c r="AG82" t="s">
        <v>74</v>
      </c>
      <c r="AH82" t="str">
        <f>VLOOKUP($AG82,classification!$A$1:$D$339,2,FALSE)</f>
        <v>Predominantly Urban</v>
      </c>
      <c r="AI82" t="str">
        <f>VLOOKUP($AG82,classification!$A$1:$D$339,4,FALSE)</f>
        <v>Unitary Authority</v>
      </c>
      <c r="AK82">
        <v>83.356521444085999</v>
      </c>
      <c r="AL82">
        <f t="shared" si="5"/>
        <v>83.356521444085999</v>
      </c>
    </row>
    <row r="83" spans="1:38" x14ac:dyDescent="0.3">
      <c r="G83">
        <f t="shared" si="3"/>
        <v>0</v>
      </c>
      <c r="I83">
        <f t="shared" si="4"/>
        <v>0</v>
      </c>
      <c r="AL83">
        <f t="shared" si="5"/>
        <v>0</v>
      </c>
    </row>
    <row r="84" spans="1:38" x14ac:dyDescent="0.3">
      <c r="A84" t="s">
        <v>852</v>
      </c>
      <c r="C84" t="s">
        <v>75</v>
      </c>
      <c r="D84" t="s">
        <v>75</v>
      </c>
      <c r="E84" t="str">
        <f>VLOOKUP($D84,classification!$A$1:$D$339,2,FALSE)</f>
        <v>Predominantly Rural</v>
      </c>
      <c r="F84" t="str">
        <f>VLOOKUP($D84,classification!$A$1:$D$339,4,FALSE)</f>
        <v>Shire County</v>
      </c>
      <c r="G84" t="str">
        <f t="shared" si="3"/>
        <v/>
      </c>
      <c r="H84">
        <v>80.669876765510594</v>
      </c>
      <c r="I84" t="str">
        <f t="shared" si="4"/>
        <v/>
      </c>
      <c r="AD84" t="s">
        <v>852</v>
      </c>
      <c r="AF84" t="s">
        <v>75</v>
      </c>
      <c r="AG84" t="s">
        <v>75</v>
      </c>
      <c r="AH84" t="str">
        <f>VLOOKUP($AG84,classification!$A$1:$D$339,2,FALSE)</f>
        <v>Predominantly Rural</v>
      </c>
      <c r="AI84" t="str">
        <f>VLOOKUP($AG84,classification!$A$1:$D$339,4,FALSE)</f>
        <v>Shire County</v>
      </c>
      <c r="AK84">
        <v>84.164207613569104</v>
      </c>
      <c r="AL84" t="str">
        <f t="shared" si="5"/>
        <v/>
      </c>
    </row>
    <row r="85" spans="1:38" x14ac:dyDescent="0.3">
      <c r="A85" t="s">
        <v>654</v>
      </c>
      <c r="D85" t="s">
        <v>269</v>
      </c>
      <c r="E85" t="str">
        <f>VLOOKUP($D85,classification!$A$1:$D$339,2,FALSE)</f>
        <v>Predominantly Rural</v>
      </c>
      <c r="F85" t="str">
        <f>VLOOKUP($D85,classification!$A$1:$D$339,4,FALSE)</f>
        <v>Shire District</v>
      </c>
      <c r="G85" t="str">
        <f t="shared" si="3"/>
        <v>Predominantly Rural</v>
      </c>
      <c r="H85">
        <v>81.139183461272594</v>
      </c>
      <c r="I85">
        <f t="shared" si="4"/>
        <v>81.139183461272594</v>
      </c>
      <c r="AD85" t="s">
        <v>654</v>
      </c>
      <c r="AG85" t="s">
        <v>269</v>
      </c>
      <c r="AH85" t="str">
        <f>VLOOKUP($AG85,classification!$A$1:$D$339,2,FALSE)</f>
        <v>Predominantly Rural</v>
      </c>
      <c r="AI85" t="str">
        <f>VLOOKUP($AG85,classification!$A$1:$D$339,4,FALSE)</f>
        <v>Shire District</v>
      </c>
      <c r="AK85">
        <v>84.985126798687702</v>
      </c>
      <c r="AL85">
        <f t="shared" si="5"/>
        <v>84.985126798687702</v>
      </c>
    </row>
    <row r="86" spans="1:38" x14ac:dyDescent="0.3">
      <c r="A86" t="s">
        <v>655</v>
      </c>
      <c r="D86" t="s">
        <v>270</v>
      </c>
      <c r="E86" t="str">
        <f>VLOOKUP($D86,classification!$A$1:$D$339,2,FALSE)</f>
        <v>Predominantly Rural</v>
      </c>
      <c r="F86" t="str">
        <f>VLOOKUP($D86,classification!$A$1:$D$339,4,FALSE)</f>
        <v>Shire District</v>
      </c>
      <c r="G86" t="str">
        <f t="shared" si="3"/>
        <v>Predominantly Rural</v>
      </c>
      <c r="H86">
        <v>81.829013284515199</v>
      </c>
      <c r="I86">
        <f t="shared" si="4"/>
        <v>81.829013284515199</v>
      </c>
      <c r="AD86" t="s">
        <v>655</v>
      </c>
      <c r="AG86" t="s">
        <v>270</v>
      </c>
      <c r="AH86" t="str">
        <f>VLOOKUP($AG86,classification!$A$1:$D$339,2,FALSE)</f>
        <v>Predominantly Rural</v>
      </c>
      <c r="AI86" t="str">
        <f>VLOOKUP($AG86,classification!$A$1:$D$339,4,FALSE)</f>
        <v>Shire District</v>
      </c>
      <c r="AK86">
        <v>85.001621634428801</v>
      </c>
      <c r="AL86">
        <f t="shared" si="5"/>
        <v>85.001621634428801</v>
      </c>
    </row>
    <row r="87" spans="1:38" x14ac:dyDescent="0.3">
      <c r="A87" t="s">
        <v>656</v>
      </c>
      <c r="D87" t="s">
        <v>271</v>
      </c>
      <c r="E87" t="str">
        <f>VLOOKUP($D87,classification!$A$1:$D$339,2,FALSE)</f>
        <v>Urban with Significant Rural</v>
      </c>
      <c r="F87" t="str">
        <f>VLOOKUP($D87,classification!$A$1:$D$339,4,FALSE)</f>
        <v>Shire District</v>
      </c>
      <c r="G87" t="str">
        <f t="shared" si="3"/>
        <v>Urban with Significant Rural</v>
      </c>
      <c r="H87">
        <v>80.996269937106305</v>
      </c>
      <c r="I87">
        <f t="shared" si="4"/>
        <v>80.996269937106305</v>
      </c>
      <c r="AD87" t="s">
        <v>656</v>
      </c>
      <c r="AG87" t="s">
        <v>271</v>
      </c>
      <c r="AH87" t="str">
        <f>VLOOKUP($AG87,classification!$A$1:$D$339,2,FALSE)</f>
        <v>Urban with Significant Rural</v>
      </c>
      <c r="AI87" t="str">
        <f>VLOOKUP($AG87,classification!$A$1:$D$339,4,FALSE)</f>
        <v>Shire District</v>
      </c>
      <c r="AK87">
        <v>84.553817293128304</v>
      </c>
      <c r="AL87">
        <f t="shared" si="5"/>
        <v>84.553817293128304</v>
      </c>
    </row>
    <row r="88" spans="1:38" x14ac:dyDescent="0.3">
      <c r="A88" t="s">
        <v>657</v>
      </c>
      <c r="D88" t="s">
        <v>272</v>
      </c>
      <c r="E88" t="str">
        <f>VLOOKUP($D88,classification!$A$1:$D$339,2,FALSE)</f>
        <v>Predominantly Rural</v>
      </c>
      <c r="F88" t="str">
        <f>VLOOKUP($D88,classification!$A$1:$D$339,4,FALSE)</f>
        <v>Shire District</v>
      </c>
      <c r="G88" t="str">
        <f t="shared" si="3"/>
        <v>Predominantly Rural</v>
      </c>
      <c r="H88">
        <v>81.473260278938199</v>
      </c>
      <c r="I88">
        <f t="shared" si="4"/>
        <v>81.473260278938199</v>
      </c>
      <c r="AD88" t="s">
        <v>657</v>
      </c>
      <c r="AG88" t="s">
        <v>272</v>
      </c>
      <c r="AH88" t="str">
        <f>VLOOKUP($AG88,classification!$A$1:$D$339,2,FALSE)</f>
        <v>Predominantly Rural</v>
      </c>
      <c r="AI88" t="str">
        <f>VLOOKUP($AG88,classification!$A$1:$D$339,4,FALSE)</f>
        <v>Shire District</v>
      </c>
      <c r="AK88">
        <v>83.960736910205995</v>
      </c>
      <c r="AL88">
        <f t="shared" si="5"/>
        <v>83.960736910205995</v>
      </c>
    </row>
    <row r="89" spans="1:38" x14ac:dyDescent="0.3">
      <c r="A89" t="s">
        <v>658</v>
      </c>
      <c r="D89" t="s">
        <v>273</v>
      </c>
      <c r="E89" t="str">
        <f>VLOOKUP($D89,classification!$A$1:$D$339,2,FALSE)</f>
        <v>Predominantly Rural</v>
      </c>
      <c r="F89" t="str">
        <f>VLOOKUP($D89,classification!$A$1:$D$339,4,FALSE)</f>
        <v>Shire District</v>
      </c>
      <c r="G89" t="str">
        <f t="shared" si="3"/>
        <v>Predominantly Rural</v>
      </c>
      <c r="H89">
        <v>80.9290562227648</v>
      </c>
      <c r="I89">
        <f t="shared" si="4"/>
        <v>80.9290562227648</v>
      </c>
      <c r="AD89" t="s">
        <v>658</v>
      </c>
      <c r="AG89" t="s">
        <v>273</v>
      </c>
      <c r="AH89" t="str">
        <f>VLOOKUP($AG89,classification!$A$1:$D$339,2,FALSE)</f>
        <v>Predominantly Rural</v>
      </c>
      <c r="AI89" t="str">
        <f>VLOOKUP($AG89,classification!$A$1:$D$339,4,FALSE)</f>
        <v>Shire District</v>
      </c>
      <c r="AK89">
        <v>85.272626255544097</v>
      </c>
      <c r="AL89">
        <f t="shared" si="5"/>
        <v>85.272626255544097</v>
      </c>
    </row>
    <row r="90" spans="1:38" x14ac:dyDescent="0.3">
      <c r="A90" t="s">
        <v>659</v>
      </c>
      <c r="D90" t="s">
        <v>274</v>
      </c>
      <c r="E90" t="str">
        <f>VLOOKUP($D90,classification!$A$1:$D$339,2,FALSE)</f>
        <v>Urban with Significant Rural</v>
      </c>
      <c r="F90" t="str">
        <f>VLOOKUP($D90,classification!$A$1:$D$339,4,FALSE)</f>
        <v>Shire District</v>
      </c>
      <c r="G90" t="str">
        <f t="shared" si="3"/>
        <v>Urban with Significant Rural</v>
      </c>
      <c r="H90">
        <v>78.407132954297794</v>
      </c>
      <c r="I90">
        <f t="shared" si="4"/>
        <v>78.407132954297794</v>
      </c>
      <c r="AD90" t="s">
        <v>659</v>
      </c>
      <c r="AG90" t="s">
        <v>274</v>
      </c>
      <c r="AH90" t="str">
        <f>VLOOKUP($AG90,classification!$A$1:$D$339,2,FALSE)</f>
        <v>Urban with Significant Rural</v>
      </c>
      <c r="AI90" t="str">
        <f>VLOOKUP($AG90,classification!$A$1:$D$339,4,FALSE)</f>
        <v>Shire District</v>
      </c>
      <c r="AK90">
        <v>82.774789337851502</v>
      </c>
      <c r="AL90">
        <f t="shared" si="5"/>
        <v>82.774789337851502</v>
      </c>
    </row>
    <row r="91" spans="1:38" x14ac:dyDescent="0.3">
      <c r="A91" t="s">
        <v>660</v>
      </c>
      <c r="D91" t="s">
        <v>275</v>
      </c>
      <c r="E91" t="str">
        <f>VLOOKUP($D91,classification!$A$1:$D$339,2,FALSE)</f>
        <v>Predominantly Rural</v>
      </c>
      <c r="F91" t="str">
        <f>VLOOKUP($D91,classification!$A$1:$D$339,4,FALSE)</f>
        <v>Shire District</v>
      </c>
      <c r="G91" t="str">
        <f t="shared" si="3"/>
        <v>Predominantly Rural</v>
      </c>
      <c r="H91">
        <v>80.590065258566995</v>
      </c>
      <c r="I91">
        <f t="shared" si="4"/>
        <v>80.590065258566995</v>
      </c>
      <c r="AD91" t="s">
        <v>660</v>
      </c>
      <c r="AG91" t="s">
        <v>275</v>
      </c>
      <c r="AH91" t="str">
        <f>VLOOKUP($AG91,classification!$A$1:$D$339,2,FALSE)</f>
        <v>Predominantly Rural</v>
      </c>
      <c r="AI91" t="str">
        <f>VLOOKUP($AG91,classification!$A$1:$D$339,4,FALSE)</f>
        <v>Shire District</v>
      </c>
      <c r="AK91">
        <v>83.245898366110595</v>
      </c>
      <c r="AL91">
        <f t="shared" si="5"/>
        <v>83.245898366110595</v>
      </c>
    </row>
    <row r="92" spans="1:38" x14ac:dyDescent="0.3">
      <c r="G92">
        <f t="shared" si="3"/>
        <v>0</v>
      </c>
      <c r="I92">
        <f t="shared" si="4"/>
        <v>0</v>
      </c>
      <c r="AL92">
        <f t="shared" si="5"/>
        <v>0</v>
      </c>
    </row>
    <row r="93" spans="1:38" x14ac:dyDescent="0.3">
      <c r="A93" t="s">
        <v>853</v>
      </c>
      <c r="C93" t="s">
        <v>854</v>
      </c>
      <c r="G93">
        <f t="shared" si="3"/>
        <v>0</v>
      </c>
      <c r="H93">
        <v>78.564913803772995</v>
      </c>
      <c r="I93">
        <f t="shared" si="4"/>
        <v>78.564913803772995</v>
      </c>
      <c r="AD93" t="s">
        <v>853</v>
      </c>
      <c r="AF93" t="s">
        <v>854</v>
      </c>
      <c r="AK93">
        <v>81.9448634123776</v>
      </c>
      <c r="AL93">
        <f t="shared" si="5"/>
        <v>81.9448634123776</v>
      </c>
    </row>
    <row r="94" spans="1:38" x14ac:dyDescent="0.3">
      <c r="A94" t="s">
        <v>738</v>
      </c>
      <c r="D94" t="s">
        <v>76</v>
      </c>
      <c r="E94" t="str">
        <f>VLOOKUP($D94,classification!$A$1:$D$339,2,FALSE)</f>
        <v>Predominantly Urban</v>
      </c>
      <c r="F94" t="str">
        <f>VLOOKUP($D94,classification!$A$1:$D$339,4,FALSE)</f>
        <v>Met District</v>
      </c>
      <c r="G94" t="str">
        <f t="shared" si="3"/>
        <v>Predominantly Urban</v>
      </c>
      <c r="H94">
        <v>78.141956296604405</v>
      </c>
      <c r="I94">
        <f t="shared" si="4"/>
        <v>78.141956296604405</v>
      </c>
      <c r="AD94" t="s">
        <v>738</v>
      </c>
      <c r="AG94" t="s">
        <v>76</v>
      </c>
      <c r="AH94" t="str">
        <f>VLOOKUP($AG94,classification!$A$1:$D$339,2,FALSE)</f>
        <v>Predominantly Urban</v>
      </c>
      <c r="AI94" t="str">
        <f>VLOOKUP($AG94,classification!$A$1:$D$339,4,FALSE)</f>
        <v>Met District</v>
      </c>
      <c r="AK94">
        <v>81.866567176406093</v>
      </c>
      <c r="AL94">
        <f t="shared" si="5"/>
        <v>81.866567176406093</v>
      </c>
    </row>
    <row r="95" spans="1:38" x14ac:dyDescent="0.3">
      <c r="A95" t="s">
        <v>739</v>
      </c>
      <c r="D95" t="s">
        <v>77</v>
      </c>
      <c r="E95" t="str">
        <f>VLOOKUP($D95,classification!$A$1:$D$339,2,FALSE)</f>
        <v>Predominantly Urban</v>
      </c>
      <c r="F95" t="str">
        <f>VLOOKUP($D95,classification!$A$1:$D$339,4,FALSE)</f>
        <v>Met District</v>
      </c>
      <c r="G95" t="str">
        <f t="shared" si="3"/>
        <v>Predominantly Urban</v>
      </c>
      <c r="H95">
        <v>77.987800835421794</v>
      </c>
      <c r="I95">
        <f t="shared" si="4"/>
        <v>77.987800835421794</v>
      </c>
      <c r="AD95" t="s">
        <v>739</v>
      </c>
      <c r="AG95" t="s">
        <v>77</v>
      </c>
      <c r="AH95" t="str">
        <f>VLOOKUP($AG95,classification!$A$1:$D$339,2,FALSE)</f>
        <v>Predominantly Urban</v>
      </c>
      <c r="AI95" t="str">
        <f>VLOOKUP($AG95,classification!$A$1:$D$339,4,FALSE)</f>
        <v>Met District</v>
      </c>
      <c r="AK95">
        <v>81.647990310907801</v>
      </c>
      <c r="AL95">
        <f t="shared" si="5"/>
        <v>81.647990310907801</v>
      </c>
    </row>
    <row r="96" spans="1:38" x14ac:dyDescent="0.3">
      <c r="A96" t="s">
        <v>740</v>
      </c>
      <c r="D96" t="s">
        <v>78</v>
      </c>
      <c r="E96" t="str">
        <f>VLOOKUP($D96,classification!$A$1:$D$339,2,FALSE)</f>
        <v>Predominantly Urban</v>
      </c>
      <c r="F96" t="str">
        <f>VLOOKUP($D96,classification!$A$1:$D$339,4,FALSE)</f>
        <v>Met District</v>
      </c>
      <c r="G96" t="str">
        <f t="shared" si="3"/>
        <v>Predominantly Urban</v>
      </c>
      <c r="H96">
        <v>77.9099731563674</v>
      </c>
      <c r="I96">
        <f t="shared" si="4"/>
        <v>77.9099731563674</v>
      </c>
      <c r="AD96" t="s">
        <v>740</v>
      </c>
      <c r="AG96" t="s">
        <v>78</v>
      </c>
      <c r="AH96" t="str">
        <f>VLOOKUP($AG96,classification!$A$1:$D$339,2,FALSE)</f>
        <v>Predominantly Urban</v>
      </c>
      <c r="AI96" t="str">
        <f>VLOOKUP($AG96,classification!$A$1:$D$339,4,FALSE)</f>
        <v>Met District</v>
      </c>
      <c r="AK96">
        <v>81.7773602746623</v>
      </c>
      <c r="AL96">
        <f t="shared" si="5"/>
        <v>81.7773602746623</v>
      </c>
    </row>
    <row r="97" spans="1:38" x14ac:dyDescent="0.3">
      <c r="A97" t="s">
        <v>741</v>
      </c>
      <c r="D97" t="s">
        <v>79</v>
      </c>
      <c r="E97" t="str">
        <f>VLOOKUP($D97,classification!$A$1:$D$339,2,FALSE)</f>
        <v>Predominantly Urban</v>
      </c>
      <c r="F97" t="str">
        <f>VLOOKUP($D97,classification!$A$1:$D$339,4,FALSE)</f>
        <v>Met District</v>
      </c>
      <c r="G97" t="str">
        <f t="shared" si="3"/>
        <v>Predominantly Urban</v>
      </c>
      <c r="H97">
        <v>79.386013728975996</v>
      </c>
      <c r="I97">
        <f t="shared" si="4"/>
        <v>79.386013728975996</v>
      </c>
      <c r="AD97" t="s">
        <v>741</v>
      </c>
      <c r="AG97" t="s">
        <v>79</v>
      </c>
      <c r="AH97" t="str">
        <f>VLOOKUP($AG97,classification!$A$1:$D$339,2,FALSE)</f>
        <v>Predominantly Urban</v>
      </c>
      <c r="AI97" t="str">
        <f>VLOOKUP($AG97,classification!$A$1:$D$339,4,FALSE)</f>
        <v>Met District</v>
      </c>
      <c r="AK97">
        <v>82.255252718183897</v>
      </c>
      <c r="AL97">
        <f t="shared" si="5"/>
        <v>82.255252718183897</v>
      </c>
    </row>
    <row r="98" spans="1:38" x14ac:dyDescent="0.3">
      <c r="G98">
        <f t="shared" si="3"/>
        <v>0</v>
      </c>
      <c r="I98">
        <f t="shared" si="4"/>
        <v>0</v>
      </c>
      <c r="AL98">
        <f t="shared" si="5"/>
        <v>0</v>
      </c>
    </row>
    <row r="99" spans="1:38" x14ac:dyDescent="0.3">
      <c r="A99" t="s">
        <v>855</v>
      </c>
      <c r="C99" t="s">
        <v>856</v>
      </c>
      <c r="G99">
        <f t="shared" si="3"/>
        <v>0</v>
      </c>
      <c r="H99">
        <v>78.244577300414093</v>
      </c>
      <c r="I99">
        <f t="shared" si="4"/>
        <v>78.244577300414093</v>
      </c>
      <c r="AD99" t="s">
        <v>855</v>
      </c>
      <c r="AF99" t="s">
        <v>856</v>
      </c>
      <c r="AK99">
        <v>82.0648575755568</v>
      </c>
      <c r="AL99">
        <f t="shared" si="5"/>
        <v>82.0648575755568</v>
      </c>
    </row>
    <row r="100" spans="1:38" x14ac:dyDescent="0.3">
      <c r="A100" t="s">
        <v>753</v>
      </c>
      <c r="D100" t="s">
        <v>80</v>
      </c>
      <c r="E100" t="str">
        <f>VLOOKUP($D100,classification!$A$1:$D$339,2,FALSE)</f>
        <v>Predominantly Urban</v>
      </c>
      <c r="F100" t="str">
        <f>VLOOKUP($D100,classification!$A$1:$D$339,4,FALSE)</f>
        <v>Met District</v>
      </c>
      <c r="G100" t="str">
        <f t="shared" si="3"/>
        <v>Predominantly Urban</v>
      </c>
      <c r="H100">
        <v>77.791234869680096</v>
      </c>
      <c r="I100">
        <f t="shared" si="4"/>
        <v>77.791234869680096</v>
      </c>
      <c r="AD100" t="s">
        <v>753</v>
      </c>
      <c r="AG100" t="s">
        <v>80</v>
      </c>
      <c r="AH100" t="str">
        <f>VLOOKUP($AG100,classification!$A$1:$D$339,2,FALSE)</f>
        <v>Predominantly Urban</v>
      </c>
      <c r="AI100" t="str">
        <f>VLOOKUP($AG100,classification!$A$1:$D$339,4,FALSE)</f>
        <v>Met District</v>
      </c>
      <c r="AK100">
        <v>81.636664190688904</v>
      </c>
      <c r="AL100">
        <f t="shared" si="5"/>
        <v>81.636664190688904</v>
      </c>
    </row>
    <row r="101" spans="1:38" x14ac:dyDescent="0.3">
      <c r="A101" t="s">
        <v>754</v>
      </c>
      <c r="D101" t="s">
        <v>81</v>
      </c>
      <c r="E101" t="str">
        <f>VLOOKUP($D101,classification!$A$1:$D$339,2,FALSE)</f>
        <v>Predominantly Urban</v>
      </c>
      <c r="F101" t="str">
        <f>VLOOKUP($D101,classification!$A$1:$D$339,4,FALSE)</f>
        <v>Met District</v>
      </c>
      <c r="G101" t="str">
        <f t="shared" si="3"/>
        <v>Predominantly Urban</v>
      </c>
      <c r="H101">
        <v>78.316652104440394</v>
      </c>
      <c r="I101">
        <f t="shared" si="4"/>
        <v>78.316652104440394</v>
      </c>
      <c r="AD101" t="s">
        <v>754</v>
      </c>
      <c r="AG101" t="s">
        <v>81</v>
      </c>
      <c r="AH101" t="str">
        <f>VLOOKUP($AG101,classification!$A$1:$D$339,2,FALSE)</f>
        <v>Predominantly Urban</v>
      </c>
      <c r="AI101" t="str">
        <f>VLOOKUP($AG101,classification!$A$1:$D$339,4,FALSE)</f>
        <v>Met District</v>
      </c>
      <c r="AK101">
        <v>82.166606729248798</v>
      </c>
      <c r="AL101">
        <f t="shared" si="5"/>
        <v>82.166606729248798</v>
      </c>
    </row>
    <row r="102" spans="1:38" x14ac:dyDescent="0.3">
      <c r="A102" t="s">
        <v>755</v>
      </c>
      <c r="D102" t="s">
        <v>82</v>
      </c>
      <c r="E102" t="str">
        <f>VLOOKUP($D102,classification!$A$1:$D$339,2,FALSE)</f>
        <v>Predominantly Urban</v>
      </c>
      <c r="F102" t="str">
        <f>VLOOKUP($D102,classification!$A$1:$D$339,4,FALSE)</f>
        <v>Met District</v>
      </c>
      <c r="G102" t="str">
        <f t="shared" si="3"/>
        <v>Predominantly Urban</v>
      </c>
      <c r="H102">
        <v>78.531179162408506</v>
      </c>
      <c r="I102">
        <f t="shared" si="4"/>
        <v>78.531179162408506</v>
      </c>
      <c r="AD102" t="s">
        <v>755</v>
      </c>
      <c r="AG102" t="s">
        <v>82</v>
      </c>
      <c r="AH102" t="str">
        <f>VLOOKUP($AG102,classification!$A$1:$D$339,2,FALSE)</f>
        <v>Predominantly Urban</v>
      </c>
      <c r="AI102" t="str">
        <f>VLOOKUP($AG102,classification!$A$1:$D$339,4,FALSE)</f>
        <v>Met District</v>
      </c>
      <c r="AK102">
        <v>82.495977792776699</v>
      </c>
      <c r="AL102">
        <f t="shared" si="5"/>
        <v>82.495977792776699</v>
      </c>
    </row>
    <row r="103" spans="1:38" x14ac:dyDescent="0.3">
      <c r="A103" t="s">
        <v>756</v>
      </c>
      <c r="D103" t="s">
        <v>83</v>
      </c>
      <c r="E103" t="str">
        <f>VLOOKUP($D103,classification!$A$1:$D$339,2,FALSE)</f>
        <v>Predominantly Urban</v>
      </c>
      <c r="F103" t="str">
        <f>VLOOKUP($D103,classification!$A$1:$D$339,4,FALSE)</f>
        <v>Met District</v>
      </c>
      <c r="G103" t="str">
        <f t="shared" si="3"/>
        <v>Predominantly Urban</v>
      </c>
      <c r="H103">
        <v>78.250914557333104</v>
      </c>
      <c r="I103">
        <f t="shared" si="4"/>
        <v>78.250914557333104</v>
      </c>
      <c r="AD103" t="s">
        <v>756</v>
      </c>
      <c r="AG103" t="s">
        <v>83</v>
      </c>
      <c r="AH103" t="str">
        <f>VLOOKUP($AG103,classification!$A$1:$D$339,2,FALSE)</f>
        <v>Predominantly Urban</v>
      </c>
      <c r="AI103" t="str">
        <f>VLOOKUP($AG103,classification!$A$1:$D$339,4,FALSE)</f>
        <v>Met District</v>
      </c>
      <c r="AK103">
        <v>82.144844181991601</v>
      </c>
      <c r="AL103">
        <f t="shared" si="5"/>
        <v>82.144844181991601</v>
      </c>
    </row>
    <row r="104" spans="1:38" x14ac:dyDescent="0.3">
      <c r="A104" t="s">
        <v>757</v>
      </c>
      <c r="D104" t="s">
        <v>84</v>
      </c>
      <c r="E104" t="str">
        <f>VLOOKUP($D104,classification!$A$1:$D$339,2,FALSE)</f>
        <v>Predominantly Urban</v>
      </c>
      <c r="F104" t="str">
        <f>VLOOKUP($D104,classification!$A$1:$D$339,4,FALSE)</f>
        <v>Met District</v>
      </c>
      <c r="G104" t="str">
        <f t="shared" si="3"/>
        <v>Predominantly Urban</v>
      </c>
      <c r="H104">
        <v>78.321090597737296</v>
      </c>
      <c r="I104">
        <f t="shared" si="4"/>
        <v>78.321090597737296</v>
      </c>
      <c r="AD104" t="s">
        <v>757</v>
      </c>
      <c r="AG104" t="s">
        <v>84</v>
      </c>
      <c r="AH104" t="str">
        <f>VLOOKUP($AG104,classification!$A$1:$D$339,2,FALSE)</f>
        <v>Predominantly Urban</v>
      </c>
      <c r="AI104" t="str">
        <f>VLOOKUP($AG104,classification!$A$1:$D$339,4,FALSE)</f>
        <v>Met District</v>
      </c>
      <c r="AK104">
        <v>81.9152888619235</v>
      </c>
      <c r="AL104">
        <f t="shared" si="5"/>
        <v>81.9152888619235</v>
      </c>
    </row>
    <row r="105" spans="1:38" x14ac:dyDescent="0.3">
      <c r="G105">
        <f t="shared" si="3"/>
        <v>0</v>
      </c>
      <c r="I105">
        <f t="shared" si="4"/>
        <v>0</v>
      </c>
      <c r="AL105">
        <f t="shared" si="5"/>
        <v>0</v>
      </c>
    </row>
    <row r="106" spans="1:38" x14ac:dyDescent="0.3">
      <c r="A106" t="s">
        <v>857</v>
      </c>
      <c r="B106" t="s">
        <v>858</v>
      </c>
      <c r="G106">
        <f t="shared" si="3"/>
        <v>0</v>
      </c>
      <c r="H106">
        <v>79.416240442775006</v>
      </c>
      <c r="I106">
        <f t="shared" si="4"/>
        <v>79.416240442775006</v>
      </c>
      <c r="AD106" t="s">
        <v>857</v>
      </c>
      <c r="AE106" t="s">
        <v>858</v>
      </c>
      <c r="AK106">
        <v>82.888146929015306</v>
      </c>
      <c r="AL106">
        <f t="shared" si="5"/>
        <v>82.888146929015306</v>
      </c>
    </row>
    <row r="107" spans="1:38" x14ac:dyDescent="0.3">
      <c r="G107">
        <f t="shared" si="3"/>
        <v>0</v>
      </c>
      <c r="I107">
        <f t="shared" si="4"/>
        <v>0</v>
      </c>
      <c r="AL107">
        <f t="shared" si="5"/>
        <v>0</v>
      </c>
    </row>
    <row r="108" spans="1:38" x14ac:dyDescent="0.3">
      <c r="A108" t="s">
        <v>492</v>
      </c>
      <c r="C108" t="s">
        <v>85</v>
      </c>
      <c r="D108" t="s">
        <v>85</v>
      </c>
      <c r="E108" t="str">
        <f>VLOOKUP($D108,classification!$A$1:$D$339,2,FALSE)</f>
        <v>Predominantly Urban</v>
      </c>
      <c r="F108" t="str">
        <f>VLOOKUP($D108,classification!$A$1:$D$339,4,FALSE)</f>
        <v>Unitary Authority</v>
      </c>
      <c r="G108" t="str">
        <f t="shared" si="3"/>
        <v>Predominantly Urban</v>
      </c>
      <c r="H108">
        <v>78.575245037467496</v>
      </c>
      <c r="I108">
        <f t="shared" si="4"/>
        <v>78.575245037467496</v>
      </c>
      <c r="AD108" t="s">
        <v>492</v>
      </c>
      <c r="AF108" t="s">
        <v>85</v>
      </c>
      <c r="AG108" t="s">
        <v>85</v>
      </c>
      <c r="AH108" t="str">
        <f>VLOOKUP($AG108,classification!$A$1:$D$339,2,FALSE)</f>
        <v>Predominantly Urban</v>
      </c>
      <c r="AI108" t="str">
        <f>VLOOKUP($AG108,classification!$A$1:$D$339,4,FALSE)</f>
        <v>Unitary Authority</v>
      </c>
      <c r="AK108">
        <v>82.284883165418606</v>
      </c>
      <c r="AL108">
        <f t="shared" si="5"/>
        <v>82.284883165418606</v>
      </c>
    </row>
    <row r="109" spans="1:38" x14ac:dyDescent="0.3">
      <c r="A109" t="s">
        <v>493</v>
      </c>
      <c r="C109" t="s">
        <v>86</v>
      </c>
      <c r="D109" t="s">
        <v>86</v>
      </c>
      <c r="E109" t="str">
        <f>VLOOKUP($D109,classification!$A$1:$D$339,2,FALSE)</f>
        <v>Predominantly Urban</v>
      </c>
      <c r="F109" t="str">
        <f>VLOOKUP($D109,classification!$A$1:$D$339,4,FALSE)</f>
        <v>Unitary Authority</v>
      </c>
      <c r="G109" t="str">
        <f t="shared" si="3"/>
        <v>Predominantly Urban</v>
      </c>
      <c r="H109">
        <v>77.153622191660205</v>
      </c>
      <c r="I109">
        <f t="shared" si="4"/>
        <v>77.153622191660205</v>
      </c>
      <c r="AD109" t="s">
        <v>493</v>
      </c>
      <c r="AF109" t="s">
        <v>86</v>
      </c>
      <c r="AG109" t="s">
        <v>86</v>
      </c>
      <c r="AH109" t="str">
        <f>VLOOKUP($AG109,classification!$A$1:$D$339,2,FALSE)</f>
        <v>Predominantly Urban</v>
      </c>
      <c r="AI109" t="str">
        <f>VLOOKUP($AG109,classification!$A$1:$D$339,4,FALSE)</f>
        <v>Unitary Authority</v>
      </c>
      <c r="AK109">
        <v>81.932162083129796</v>
      </c>
      <c r="AL109">
        <f t="shared" si="5"/>
        <v>81.932162083129796</v>
      </c>
    </row>
    <row r="110" spans="1:38" x14ac:dyDescent="0.3">
      <c r="A110" t="s">
        <v>494</v>
      </c>
      <c r="C110" t="s">
        <v>88</v>
      </c>
      <c r="D110" t="s">
        <v>88</v>
      </c>
      <c r="E110" t="str">
        <f>VLOOKUP($D110,classification!$A$1:$D$339,2,FALSE)</f>
        <v>Predominantly Rural</v>
      </c>
      <c r="F110" t="str">
        <f>VLOOKUP($D110,classification!$A$1:$D$339,4,FALSE)</f>
        <v>Unitary Authority</v>
      </c>
      <c r="G110" t="str">
        <f t="shared" si="3"/>
        <v>Predominantly Rural</v>
      </c>
      <c r="H110">
        <v>82.7898333691532</v>
      </c>
      <c r="I110">
        <f t="shared" si="4"/>
        <v>82.7898333691532</v>
      </c>
      <c r="AD110" t="s">
        <v>494</v>
      </c>
      <c r="AF110" t="s">
        <v>88</v>
      </c>
      <c r="AG110" t="s">
        <v>88</v>
      </c>
      <c r="AH110" t="str">
        <f>VLOOKUP($AG110,classification!$A$1:$D$339,2,FALSE)</f>
        <v>Predominantly Rural</v>
      </c>
      <c r="AI110" t="str">
        <f>VLOOKUP($AG110,classification!$A$1:$D$339,4,FALSE)</f>
        <v>Unitary Authority</v>
      </c>
      <c r="AK110">
        <v>85.880745132498404</v>
      </c>
      <c r="AL110">
        <f t="shared" si="5"/>
        <v>85.880745132498404</v>
      </c>
    </row>
    <row r="111" spans="1:38" x14ac:dyDescent="0.3">
      <c r="A111" t="s">
        <v>495</v>
      </c>
      <c r="C111" t="s">
        <v>87</v>
      </c>
      <c r="D111" t="s">
        <v>87</v>
      </c>
      <c r="E111" t="str">
        <f>VLOOKUP($D111,classification!$A$1:$D$339,2,FALSE)</f>
        <v>Predominantly Urban</v>
      </c>
      <c r="F111" t="str">
        <f>VLOOKUP($D111,classification!$A$1:$D$339,4,FALSE)</f>
        <v>Unitary Authority</v>
      </c>
      <c r="G111" t="str">
        <f t="shared" si="3"/>
        <v>Predominantly Urban</v>
      </c>
      <c r="H111">
        <v>77.189750189575804</v>
      </c>
      <c r="I111">
        <f t="shared" si="4"/>
        <v>77.189750189575804</v>
      </c>
      <c r="AD111" t="s">
        <v>495</v>
      </c>
      <c r="AF111" t="s">
        <v>87</v>
      </c>
      <c r="AG111" t="s">
        <v>87</v>
      </c>
      <c r="AH111" t="str">
        <f>VLOOKUP($AG111,classification!$A$1:$D$339,2,FALSE)</f>
        <v>Predominantly Urban</v>
      </c>
      <c r="AI111" t="str">
        <f>VLOOKUP($AG111,classification!$A$1:$D$339,4,FALSE)</f>
        <v>Unitary Authority</v>
      </c>
      <c r="AK111">
        <v>81.307291848512307</v>
      </c>
      <c r="AL111">
        <f t="shared" si="5"/>
        <v>81.307291848512307</v>
      </c>
    </row>
    <row r="112" spans="1:38" x14ac:dyDescent="0.3">
      <c r="G112">
        <f t="shared" si="3"/>
        <v>0</v>
      </c>
      <c r="I112">
        <f t="shared" si="4"/>
        <v>0</v>
      </c>
      <c r="AL112">
        <f t="shared" si="5"/>
        <v>0</v>
      </c>
    </row>
    <row r="113" spans="1:38" x14ac:dyDescent="0.3">
      <c r="A113" t="s">
        <v>859</v>
      </c>
      <c r="C113" t="s">
        <v>89</v>
      </c>
      <c r="D113" t="s">
        <v>89</v>
      </c>
      <c r="E113" t="str">
        <f>VLOOKUP($D113,classification!$A$1:$D$339,2,FALSE)</f>
        <v>Urban with Significant Rural</v>
      </c>
      <c r="F113" t="str">
        <f>VLOOKUP($D113,classification!$A$1:$D$339,4,FALSE)</f>
        <v>Shire County</v>
      </c>
      <c r="G113" t="str">
        <f t="shared" si="3"/>
        <v/>
      </c>
      <c r="H113">
        <v>79.497918378947205</v>
      </c>
      <c r="I113" t="str">
        <f t="shared" si="4"/>
        <v/>
      </c>
      <c r="AD113" t="s">
        <v>859</v>
      </c>
      <c r="AF113" t="s">
        <v>89</v>
      </c>
      <c r="AG113" t="s">
        <v>89</v>
      </c>
      <c r="AH113" t="str">
        <f>VLOOKUP($AG113,classification!$A$1:$D$339,2,FALSE)</f>
        <v>Urban with Significant Rural</v>
      </c>
      <c r="AI113" t="str">
        <f>VLOOKUP($AG113,classification!$A$1:$D$339,4,FALSE)</f>
        <v>Shire County</v>
      </c>
      <c r="AK113">
        <v>82.952534820728701</v>
      </c>
      <c r="AL113" t="str">
        <f t="shared" si="5"/>
        <v/>
      </c>
    </row>
    <row r="114" spans="1:38" x14ac:dyDescent="0.3">
      <c r="A114" t="s">
        <v>546</v>
      </c>
      <c r="D114" t="s">
        <v>276</v>
      </c>
      <c r="E114" t="str">
        <f>VLOOKUP($D114,classification!$A$1:$D$339,2,FALSE)</f>
        <v>Predominantly Urban</v>
      </c>
      <c r="F114" t="str">
        <f>VLOOKUP($D114,classification!$A$1:$D$339,4,FALSE)</f>
        <v>Shire District</v>
      </c>
      <c r="G114" t="str">
        <f t="shared" si="3"/>
        <v>Predominantly Urban</v>
      </c>
      <c r="H114">
        <v>79.983650092722996</v>
      </c>
      <c r="I114">
        <f t="shared" si="4"/>
        <v>79.983650092722996</v>
      </c>
      <c r="AD114" t="s">
        <v>546</v>
      </c>
      <c r="AG114" t="s">
        <v>276</v>
      </c>
      <c r="AH114" t="str">
        <f>VLOOKUP($AG114,classification!$A$1:$D$339,2,FALSE)</f>
        <v>Predominantly Urban</v>
      </c>
      <c r="AI114" t="str">
        <f>VLOOKUP($AG114,classification!$A$1:$D$339,4,FALSE)</f>
        <v>Shire District</v>
      </c>
      <c r="AK114">
        <v>82.877085665436397</v>
      </c>
      <c r="AL114">
        <f t="shared" si="5"/>
        <v>82.877085665436397</v>
      </c>
    </row>
    <row r="115" spans="1:38" x14ac:dyDescent="0.3">
      <c r="A115" t="s">
        <v>547</v>
      </c>
      <c r="D115" t="s">
        <v>277</v>
      </c>
      <c r="E115" t="str">
        <f>VLOOKUP($D115,classification!$A$1:$D$339,2,FALSE)</f>
        <v>Urban with Significant Rural</v>
      </c>
      <c r="F115" t="str">
        <f>VLOOKUP($D115,classification!$A$1:$D$339,4,FALSE)</f>
        <v>Shire District</v>
      </c>
      <c r="G115" t="str">
        <f t="shared" si="3"/>
        <v>Urban with Significant Rural</v>
      </c>
      <c r="H115">
        <v>78.331819764428502</v>
      </c>
      <c r="I115">
        <f t="shared" si="4"/>
        <v>78.331819764428502</v>
      </c>
      <c r="AD115" t="s">
        <v>547</v>
      </c>
      <c r="AG115" t="s">
        <v>277</v>
      </c>
      <c r="AH115" t="str">
        <f>VLOOKUP($AG115,classification!$A$1:$D$339,2,FALSE)</f>
        <v>Urban with Significant Rural</v>
      </c>
      <c r="AI115" t="str">
        <f>VLOOKUP($AG115,classification!$A$1:$D$339,4,FALSE)</f>
        <v>Shire District</v>
      </c>
      <c r="AK115">
        <v>81.997663685173407</v>
      </c>
      <c r="AL115">
        <f t="shared" si="5"/>
        <v>81.997663685173407</v>
      </c>
    </row>
    <row r="116" spans="1:38" x14ac:dyDescent="0.3">
      <c r="A116" t="s">
        <v>548</v>
      </c>
      <c r="D116" t="s">
        <v>278</v>
      </c>
      <c r="E116" t="str">
        <f>VLOOKUP($D116,classification!$A$1:$D$339,2,FALSE)</f>
        <v>Predominantly Urban</v>
      </c>
      <c r="F116" t="str">
        <f>VLOOKUP($D116,classification!$A$1:$D$339,4,FALSE)</f>
        <v>Shire District</v>
      </c>
      <c r="G116" t="str">
        <f t="shared" si="3"/>
        <v>Predominantly Urban</v>
      </c>
      <c r="H116">
        <v>78.234890749676794</v>
      </c>
      <c r="I116">
        <f t="shared" si="4"/>
        <v>78.234890749676794</v>
      </c>
      <c r="AD116" t="s">
        <v>548</v>
      </c>
      <c r="AG116" t="s">
        <v>278</v>
      </c>
      <c r="AH116" t="str">
        <f>VLOOKUP($AG116,classification!$A$1:$D$339,2,FALSE)</f>
        <v>Predominantly Urban</v>
      </c>
      <c r="AI116" t="str">
        <f>VLOOKUP($AG116,classification!$A$1:$D$339,4,FALSE)</f>
        <v>Shire District</v>
      </c>
      <c r="AK116">
        <v>81.809539849593804</v>
      </c>
      <c r="AL116">
        <f t="shared" si="5"/>
        <v>81.809539849593804</v>
      </c>
    </row>
    <row r="117" spans="1:38" x14ac:dyDescent="0.3">
      <c r="A117" t="s">
        <v>549</v>
      </c>
      <c r="D117" t="s">
        <v>279</v>
      </c>
      <c r="E117" t="str">
        <f>VLOOKUP($D117,classification!$A$1:$D$339,2,FALSE)</f>
        <v>Predominantly Rural</v>
      </c>
      <c r="F117" t="str">
        <f>VLOOKUP($D117,classification!$A$1:$D$339,4,FALSE)</f>
        <v>Shire District</v>
      </c>
      <c r="G117" t="str">
        <f t="shared" si="3"/>
        <v>Predominantly Rural</v>
      </c>
      <c r="H117">
        <v>80.745423913733305</v>
      </c>
      <c r="I117">
        <f t="shared" si="4"/>
        <v>80.745423913733305</v>
      </c>
      <c r="AD117" t="s">
        <v>549</v>
      </c>
      <c r="AG117" t="s">
        <v>279</v>
      </c>
      <c r="AH117" t="str">
        <f>VLOOKUP($AG117,classification!$A$1:$D$339,2,FALSE)</f>
        <v>Predominantly Rural</v>
      </c>
      <c r="AI117" t="str">
        <f>VLOOKUP($AG117,classification!$A$1:$D$339,4,FALSE)</f>
        <v>Shire District</v>
      </c>
      <c r="AK117">
        <v>84.7806019580445</v>
      </c>
      <c r="AL117">
        <f t="shared" si="5"/>
        <v>84.7806019580445</v>
      </c>
    </row>
    <row r="118" spans="1:38" x14ac:dyDescent="0.3">
      <c r="A118" t="s">
        <v>550</v>
      </c>
      <c r="D118" t="s">
        <v>280</v>
      </c>
      <c r="E118" t="str">
        <f>VLOOKUP($D118,classification!$A$1:$D$339,2,FALSE)</f>
        <v>Predominantly Urban</v>
      </c>
      <c r="F118" t="str">
        <f>VLOOKUP($D118,classification!$A$1:$D$339,4,FALSE)</f>
        <v>Shire District</v>
      </c>
      <c r="G118" t="str">
        <f t="shared" si="3"/>
        <v>Predominantly Urban</v>
      </c>
      <c r="H118">
        <v>79.313877360029693</v>
      </c>
      <c r="I118">
        <f t="shared" si="4"/>
        <v>79.313877360029693</v>
      </c>
      <c r="AD118" t="s">
        <v>550</v>
      </c>
      <c r="AG118" t="s">
        <v>280</v>
      </c>
      <c r="AH118" t="str">
        <f>VLOOKUP($AG118,classification!$A$1:$D$339,2,FALSE)</f>
        <v>Predominantly Urban</v>
      </c>
      <c r="AI118" t="str">
        <f>VLOOKUP($AG118,classification!$A$1:$D$339,4,FALSE)</f>
        <v>Shire District</v>
      </c>
      <c r="AK118">
        <v>83.491749542171604</v>
      </c>
      <c r="AL118">
        <f t="shared" si="5"/>
        <v>83.491749542171604</v>
      </c>
    </row>
    <row r="119" spans="1:38" x14ac:dyDescent="0.3">
      <c r="A119" t="s">
        <v>551</v>
      </c>
      <c r="D119" t="s">
        <v>281</v>
      </c>
      <c r="E119" t="str">
        <f>VLOOKUP($D119,classification!$A$1:$D$339,2,FALSE)</f>
        <v>Predominantly Rural</v>
      </c>
      <c r="F119" t="str">
        <f>VLOOKUP($D119,classification!$A$1:$D$339,4,FALSE)</f>
        <v>Shire District</v>
      </c>
      <c r="G119" t="str">
        <f t="shared" si="3"/>
        <v>Predominantly Rural</v>
      </c>
      <c r="H119">
        <v>79.864003091526499</v>
      </c>
      <c r="I119">
        <f t="shared" si="4"/>
        <v>79.864003091526499</v>
      </c>
      <c r="AD119" t="s">
        <v>551</v>
      </c>
      <c r="AG119" t="s">
        <v>281</v>
      </c>
      <c r="AH119" t="str">
        <f>VLOOKUP($AG119,classification!$A$1:$D$339,2,FALSE)</f>
        <v>Predominantly Rural</v>
      </c>
      <c r="AI119" t="str">
        <f>VLOOKUP($AG119,classification!$A$1:$D$339,4,FALSE)</f>
        <v>Shire District</v>
      </c>
      <c r="AK119">
        <v>83.357674039404998</v>
      </c>
      <c r="AL119">
        <f t="shared" si="5"/>
        <v>83.357674039404998</v>
      </c>
    </row>
    <row r="120" spans="1:38" x14ac:dyDescent="0.3">
      <c r="A120" t="s">
        <v>552</v>
      </c>
      <c r="D120" t="s">
        <v>282</v>
      </c>
      <c r="E120" t="str">
        <f>VLOOKUP($D120,classification!$A$1:$D$339,2,FALSE)</f>
        <v>Predominantly Urban</v>
      </c>
      <c r="F120" t="str">
        <f>VLOOKUP($D120,classification!$A$1:$D$339,4,FALSE)</f>
        <v>Shire District</v>
      </c>
      <c r="G120" t="str">
        <f t="shared" si="3"/>
        <v>Predominantly Urban</v>
      </c>
      <c r="H120">
        <v>79.802466264319193</v>
      </c>
      <c r="I120">
        <f t="shared" si="4"/>
        <v>79.802466264319193</v>
      </c>
      <c r="AD120" t="s">
        <v>552</v>
      </c>
      <c r="AG120" t="s">
        <v>282</v>
      </c>
      <c r="AH120" t="str">
        <f>VLOOKUP($AG120,classification!$A$1:$D$339,2,FALSE)</f>
        <v>Predominantly Urban</v>
      </c>
      <c r="AI120" t="str">
        <f>VLOOKUP($AG120,classification!$A$1:$D$339,4,FALSE)</f>
        <v>Shire District</v>
      </c>
      <c r="AK120">
        <v>82.799633118938303</v>
      </c>
      <c r="AL120">
        <f t="shared" si="5"/>
        <v>82.799633118938303</v>
      </c>
    </row>
    <row r="121" spans="1:38" x14ac:dyDescent="0.3">
      <c r="A121" t="s">
        <v>553</v>
      </c>
      <c r="D121" t="s">
        <v>283</v>
      </c>
      <c r="E121" t="str">
        <f>VLOOKUP($D121,classification!$A$1:$D$339,2,FALSE)</f>
        <v>Urban with Significant Rural</v>
      </c>
      <c r="F121" t="str">
        <f>VLOOKUP($D121,classification!$A$1:$D$339,4,FALSE)</f>
        <v>Shire District</v>
      </c>
      <c r="G121" t="str">
        <f t="shared" si="3"/>
        <v>Urban with Significant Rural</v>
      </c>
      <c r="H121">
        <v>79.668639387611904</v>
      </c>
      <c r="I121">
        <f t="shared" si="4"/>
        <v>79.668639387611904</v>
      </c>
      <c r="AD121" t="s">
        <v>553</v>
      </c>
      <c r="AG121" t="s">
        <v>283</v>
      </c>
      <c r="AH121" t="str">
        <f>VLOOKUP($AG121,classification!$A$1:$D$339,2,FALSE)</f>
        <v>Urban with Significant Rural</v>
      </c>
      <c r="AI121" t="str">
        <f>VLOOKUP($AG121,classification!$A$1:$D$339,4,FALSE)</f>
        <v>Shire District</v>
      </c>
      <c r="AK121">
        <v>82.919615990392501</v>
      </c>
      <c r="AL121">
        <f t="shared" si="5"/>
        <v>82.919615990392501</v>
      </c>
    </row>
    <row r="122" spans="1:38" x14ac:dyDescent="0.3">
      <c r="G122">
        <f t="shared" si="3"/>
        <v>0</v>
      </c>
      <c r="I122">
        <f t="shared" si="4"/>
        <v>0</v>
      </c>
      <c r="AL122">
        <f t="shared" si="5"/>
        <v>0</v>
      </c>
    </row>
    <row r="123" spans="1:38" x14ac:dyDescent="0.3">
      <c r="A123" t="s">
        <v>860</v>
      </c>
      <c r="C123" t="s">
        <v>90</v>
      </c>
      <c r="D123" t="s">
        <v>90</v>
      </c>
      <c r="E123" t="str">
        <f>VLOOKUP($D123,classification!$A$1:$D$339,2,FALSE)</f>
        <v>Urban with Significant Rural</v>
      </c>
      <c r="F123" t="str">
        <f>VLOOKUP($D123,classification!$A$1:$D$339,4,FALSE)</f>
        <v>Shire County</v>
      </c>
      <c r="G123" t="str">
        <f t="shared" si="3"/>
        <v/>
      </c>
      <c r="H123">
        <v>80.713521967815794</v>
      </c>
      <c r="I123" t="str">
        <f t="shared" si="4"/>
        <v/>
      </c>
      <c r="AD123" t="s">
        <v>860</v>
      </c>
      <c r="AF123" t="s">
        <v>90</v>
      </c>
      <c r="AG123" t="s">
        <v>90</v>
      </c>
      <c r="AH123" t="str">
        <f>VLOOKUP($AG123,classification!$A$1:$D$339,2,FALSE)</f>
        <v>Urban with Significant Rural</v>
      </c>
      <c r="AI123" t="str">
        <f>VLOOKUP($AG123,classification!$A$1:$D$339,4,FALSE)</f>
        <v>Shire County</v>
      </c>
      <c r="AK123">
        <v>84.172010085968395</v>
      </c>
      <c r="AL123" t="str">
        <f t="shared" si="5"/>
        <v/>
      </c>
    </row>
    <row r="124" spans="1:38" x14ac:dyDescent="0.3">
      <c r="A124" t="s">
        <v>626</v>
      </c>
      <c r="D124" t="s">
        <v>284</v>
      </c>
      <c r="E124" t="str">
        <f>VLOOKUP($D124,classification!$A$1:$D$339,2,FALSE)</f>
        <v>Predominantly Urban</v>
      </c>
      <c r="F124" t="str">
        <f>VLOOKUP($D124,classification!$A$1:$D$339,4,FALSE)</f>
        <v>Shire District</v>
      </c>
      <c r="G124" t="str">
        <f t="shared" si="3"/>
        <v>Predominantly Urban</v>
      </c>
      <c r="H124">
        <v>80.935973374283193</v>
      </c>
      <c r="I124">
        <f t="shared" si="4"/>
        <v>80.935973374283193</v>
      </c>
      <c r="AD124" t="s">
        <v>626</v>
      </c>
      <c r="AG124" t="s">
        <v>284</v>
      </c>
      <c r="AH124" t="str">
        <f>VLOOKUP($AG124,classification!$A$1:$D$339,2,FALSE)</f>
        <v>Predominantly Urban</v>
      </c>
      <c r="AI124" t="str">
        <f>VLOOKUP($AG124,classification!$A$1:$D$339,4,FALSE)</f>
        <v>Shire District</v>
      </c>
      <c r="AK124">
        <v>84.9395217990308</v>
      </c>
      <c r="AL124">
        <f t="shared" si="5"/>
        <v>84.9395217990308</v>
      </c>
    </row>
    <row r="125" spans="1:38" x14ac:dyDescent="0.3">
      <c r="A125" t="s">
        <v>627</v>
      </c>
      <c r="D125" t="s">
        <v>285</v>
      </c>
      <c r="E125" t="str">
        <f>VLOOKUP($D125,classification!$A$1:$D$339,2,FALSE)</f>
        <v>Predominantly Urban</v>
      </c>
      <c r="F125" t="str">
        <f>VLOOKUP($D125,classification!$A$1:$D$339,4,FALSE)</f>
        <v>Shire District</v>
      </c>
      <c r="G125" t="str">
        <f t="shared" si="3"/>
        <v>Predominantly Urban</v>
      </c>
      <c r="H125">
        <v>80.373631766796905</v>
      </c>
      <c r="I125">
        <f t="shared" si="4"/>
        <v>80.373631766796905</v>
      </c>
      <c r="AD125" t="s">
        <v>627</v>
      </c>
      <c r="AG125" t="s">
        <v>285</v>
      </c>
      <c r="AH125" t="str">
        <f>VLOOKUP($AG125,classification!$A$1:$D$339,2,FALSE)</f>
        <v>Predominantly Urban</v>
      </c>
      <c r="AI125" t="str">
        <f>VLOOKUP($AG125,classification!$A$1:$D$339,4,FALSE)</f>
        <v>Shire District</v>
      </c>
      <c r="AK125">
        <v>83.942956454119098</v>
      </c>
      <c r="AL125">
        <f t="shared" si="5"/>
        <v>83.942956454119098</v>
      </c>
    </row>
    <row r="126" spans="1:38" x14ac:dyDescent="0.3">
      <c r="A126" t="s">
        <v>628</v>
      </c>
      <c r="D126" t="s">
        <v>286</v>
      </c>
      <c r="E126" t="str">
        <f>VLOOKUP($D126,classification!$A$1:$D$339,2,FALSE)</f>
        <v>Predominantly Rural</v>
      </c>
      <c r="F126" t="str">
        <f>VLOOKUP($D126,classification!$A$1:$D$339,4,FALSE)</f>
        <v>Shire District</v>
      </c>
      <c r="G126" t="str">
        <f t="shared" si="3"/>
        <v>Predominantly Rural</v>
      </c>
      <c r="H126">
        <v>81.623255369344903</v>
      </c>
      <c r="I126">
        <f t="shared" si="4"/>
        <v>81.623255369344903</v>
      </c>
      <c r="AD126" t="s">
        <v>628</v>
      </c>
      <c r="AG126" t="s">
        <v>286</v>
      </c>
      <c r="AH126" t="str">
        <f>VLOOKUP($AG126,classification!$A$1:$D$339,2,FALSE)</f>
        <v>Predominantly Rural</v>
      </c>
      <c r="AI126" t="str">
        <f>VLOOKUP($AG126,classification!$A$1:$D$339,4,FALSE)</f>
        <v>Shire District</v>
      </c>
      <c r="AK126">
        <v>84.907664632002593</v>
      </c>
      <c r="AL126">
        <f t="shared" si="5"/>
        <v>84.907664632002593</v>
      </c>
    </row>
    <row r="127" spans="1:38" x14ac:dyDescent="0.3">
      <c r="A127" t="s">
        <v>629</v>
      </c>
      <c r="D127" t="s">
        <v>287</v>
      </c>
      <c r="E127" t="str">
        <f>VLOOKUP($D127,classification!$A$1:$D$339,2,FALSE)</f>
        <v>Predominantly Rural</v>
      </c>
      <c r="F127" t="str">
        <f>VLOOKUP($D127,classification!$A$1:$D$339,4,FALSE)</f>
        <v>Shire District</v>
      </c>
      <c r="G127" t="str">
        <f t="shared" si="3"/>
        <v>Predominantly Rural</v>
      </c>
      <c r="H127">
        <v>81.059998453298206</v>
      </c>
      <c r="I127">
        <f t="shared" si="4"/>
        <v>81.059998453298206</v>
      </c>
      <c r="AD127" t="s">
        <v>629</v>
      </c>
      <c r="AG127" t="s">
        <v>287</v>
      </c>
      <c r="AH127" t="str">
        <f>VLOOKUP($AG127,classification!$A$1:$D$339,2,FALSE)</f>
        <v>Predominantly Rural</v>
      </c>
      <c r="AI127" t="str">
        <f>VLOOKUP($AG127,classification!$A$1:$D$339,4,FALSE)</f>
        <v>Shire District</v>
      </c>
      <c r="AK127">
        <v>83.916766259910304</v>
      </c>
      <c r="AL127">
        <f t="shared" si="5"/>
        <v>83.916766259910304</v>
      </c>
    </row>
    <row r="128" spans="1:38" x14ac:dyDescent="0.3">
      <c r="A128" t="s">
        <v>630</v>
      </c>
      <c r="D128" t="s">
        <v>288</v>
      </c>
      <c r="E128" t="str">
        <f>VLOOKUP($D128,classification!$A$1:$D$339,2,FALSE)</f>
        <v>Predominantly Rural</v>
      </c>
      <c r="F128" t="str">
        <f>VLOOKUP($D128,classification!$A$1:$D$339,4,FALSE)</f>
        <v>Shire District</v>
      </c>
      <c r="G128" t="str">
        <f t="shared" si="3"/>
        <v>Predominantly Rural</v>
      </c>
      <c r="H128">
        <v>80.668471228047807</v>
      </c>
      <c r="I128">
        <f t="shared" si="4"/>
        <v>80.668471228047807</v>
      </c>
      <c r="AD128" t="s">
        <v>630</v>
      </c>
      <c r="AG128" t="s">
        <v>288</v>
      </c>
      <c r="AH128" t="str">
        <f>VLOOKUP($AG128,classification!$A$1:$D$339,2,FALSE)</f>
        <v>Predominantly Rural</v>
      </c>
      <c r="AI128" t="str">
        <f>VLOOKUP($AG128,classification!$A$1:$D$339,4,FALSE)</f>
        <v>Shire District</v>
      </c>
      <c r="AK128">
        <v>83.802320867370696</v>
      </c>
      <c r="AL128">
        <f t="shared" si="5"/>
        <v>83.802320867370696</v>
      </c>
    </row>
    <row r="129" spans="1:38" x14ac:dyDescent="0.3">
      <c r="A129" t="s">
        <v>631</v>
      </c>
      <c r="D129" t="s">
        <v>289</v>
      </c>
      <c r="E129" t="str">
        <f>VLOOKUP($D129,classification!$A$1:$D$339,2,FALSE)</f>
        <v>Predominantly Rural</v>
      </c>
      <c r="F129" t="str">
        <f>VLOOKUP($D129,classification!$A$1:$D$339,4,FALSE)</f>
        <v>Shire District</v>
      </c>
      <c r="G129" t="str">
        <f t="shared" si="3"/>
        <v>Predominantly Rural</v>
      </c>
      <c r="H129">
        <v>80.014755433264</v>
      </c>
      <c r="I129">
        <f t="shared" si="4"/>
        <v>80.014755433264</v>
      </c>
      <c r="AD129" t="s">
        <v>631</v>
      </c>
      <c r="AG129" t="s">
        <v>289</v>
      </c>
      <c r="AH129" t="str">
        <f>VLOOKUP($AG129,classification!$A$1:$D$339,2,FALSE)</f>
        <v>Predominantly Rural</v>
      </c>
      <c r="AI129" t="str">
        <f>VLOOKUP($AG129,classification!$A$1:$D$339,4,FALSE)</f>
        <v>Shire District</v>
      </c>
      <c r="AK129">
        <v>83.202455529896497</v>
      </c>
      <c r="AL129">
        <f t="shared" si="5"/>
        <v>83.202455529896497</v>
      </c>
    </row>
    <row r="130" spans="1:38" x14ac:dyDescent="0.3">
      <c r="A130" t="s">
        <v>632</v>
      </c>
      <c r="D130" t="s">
        <v>290</v>
      </c>
      <c r="E130" t="str">
        <f>VLOOKUP($D130,classification!$A$1:$D$339,2,FALSE)</f>
        <v>Predominantly Urban</v>
      </c>
      <c r="F130" t="str">
        <f>VLOOKUP($D130,classification!$A$1:$D$339,4,FALSE)</f>
        <v>Shire District</v>
      </c>
      <c r="G130" t="str">
        <f t="shared" si="3"/>
        <v>Predominantly Urban</v>
      </c>
      <c r="H130">
        <v>79.827698108625398</v>
      </c>
      <c r="I130">
        <f t="shared" si="4"/>
        <v>79.827698108625398</v>
      </c>
      <c r="AD130" t="s">
        <v>632</v>
      </c>
      <c r="AG130" t="s">
        <v>290</v>
      </c>
      <c r="AH130" t="str">
        <f>VLOOKUP($AG130,classification!$A$1:$D$339,2,FALSE)</f>
        <v>Predominantly Urban</v>
      </c>
      <c r="AI130" t="str">
        <f>VLOOKUP($AG130,classification!$A$1:$D$339,4,FALSE)</f>
        <v>Shire District</v>
      </c>
      <c r="AK130">
        <v>84.466033975459695</v>
      </c>
      <c r="AL130">
        <f t="shared" si="5"/>
        <v>84.466033975459695</v>
      </c>
    </row>
    <row r="131" spans="1:38" x14ac:dyDescent="0.3">
      <c r="G131">
        <f t="shared" si="3"/>
        <v>0</v>
      </c>
      <c r="I131">
        <f t="shared" si="4"/>
        <v>0</v>
      </c>
      <c r="AL131">
        <f t="shared" si="5"/>
        <v>0</v>
      </c>
    </row>
    <row r="132" spans="1:38" x14ac:dyDescent="0.3">
      <c r="A132" t="s">
        <v>861</v>
      </c>
      <c r="C132" t="s">
        <v>862</v>
      </c>
      <c r="D132" t="s">
        <v>91</v>
      </c>
      <c r="E132" t="str">
        <f>VLOOKUP($D132,classification!$A$1:$D$339,2,FALSE)</f>
        <v>Predominantly Rural</v>
      </c>
      <c r="F132" t="str">
        <f>VLOOKUP($D132,classification!$A$1:$D$339,4,FALSE)</f>
        <v>Shire County</v>
      </c>
      <c r="G132" t="str">
        <f t="shared" si="3"/>
        <v/>
      </c>
      <c r="H132">
        <v>79.210024206571504</v>
      </c>
      <c r="I132" t="str">
        <f t="shared" si="4"/>
        <v/>
      </c>
      <c r="AD132" t="s">
        <v>861</v>
      </c>
      <c r="AF132" t="s">
        <v>862</v>
      </c>
      <c r="AG132" t="s">
        <v>91</v>
      </c>
      <c r="AH132" t="str">
        <f>VLOOKUP($AG132,classification!$A$1:$D$339,2,FALSE)</f>
        <v>Predominantly Rural</v>
      </c>
      <c r="AI132" t="str">
        <f>VLOOKUP($AG132,classification!$A$1:$D$339,4,FALSE)</f>
        <v>Shire County</v>
      </c>
      <c r="AK132">
        <v>82.879121647502998</v>
      </c>
      <c r="AL132" t="str">
        <f t="shared" si="5"/>
        <v/>
      </c>
    </row>
    <row r="133" spans="1:38" x14ac:dyDescent="0.3">
      <c r="A133" t="s">
        <v>633</v>
      </c>
      <c r="D133" t="s">
        <v>291</v>
      </c>
      <c r="E133" t="str">
        <f>VLOOKUP($D133,classification!$A$1:$D$339,2,FALSE)</f>
        <v>Urban with Significant Rural</v>
      </c>
      <c r="F133" t="str">
        <f>VLOOKUP($D133,classification!$A$1:$D$339,4,FALSE)</f>
        <v>Shire District</v>
      </c>
      <c r="G133" t="str">
        <f t="shared" si="3"/>
        <v>Urban with Significant Rural</v>
      </c>
      <c r="H133">
        <v>77.767448887668706</v>
      </c>
      <c r="I133">
        <f t="shared" si="4"/>
        <v>77.767448887668706</v>
      </c>
      <c r="AD133" t="s">
        <v>633</v>
      </c>
      <c r="AG133" t="s">
        <v>291</v>
      </c>
      <c r="AH133" t="str">
        <f>VLOOKUP($AG133,classification!$A$1:$D$339,2,FALSE)</f>
        <v>Urban with Significant Rural</v>
      </c>
      <c r="AI133" t="str">
        <f>VLOOKUP($AG133,classification!$A$1:$D$339,4,FALSE)</f>
        <v>Shire District</v>
      </c>
      <c r="AK133">
        <v>82.059294585440796</v>
      </c>
      <c r="AL133">
        <f t="shared" si="5"/>
        <v>82.059294585440796</v>
      </c>
    </row>
    <row r="134" spans="1:38" x14ac:dyDescent="0.3">
      <c r="A134" t="s">
        <v>634</v>
      </c>
      <c r="D134" t="s">
        <v>292</v>
      </c>
      <c r="E134" t="str">
        <f>VLOOKUP($D134,classification!$A$1:$D$339,2,FALSE)</f>
        <v>Predominantly Rural</v>
      </c>
      <c r="F134" t="str">
        <f>VLOOKUP($D134,classification!$A$1:$D$339,4,FALSE)</f>
        <v>Shire District</v>
      </c>
      <c r="G134" t="str">
        <f t="shared" si="3"/>
        <v>Predominantly Rural</v>
      </c>
      <c r="H134">
        <v>77.806818388102201</v>
      </c>
      <c r="I134">
        <f t="shared" si="4"/>
        <v>77.806818388102201</v>
      </c>
      <c r="AD134" t="s">
        <v>634</v>
      </c>
      <c r="AG134" t="s">
        <v>292</v>
      </c>
      <c r="AH134" t="str">
        <f>VLOOKUP($AG134,classification!$A$1:$D$339,2,FALSE)</f>
        <v>Predominantly Rural</v>
      </c>
      <c r="AI134" t="str">
        <f>VLOOKUP($AG134,classification!$A$1:$D$339,4,FALSE)</f>
        <v>Shire District</v>
      </c>
      <c r="AK134">
        <v>82.007136987085502</v>
      </c>
      <c r="AL134">
        <f t="shared" si="5"/>
        <v>82.007136987085502</v>
      </c>
    </row>
    <row r="135" spans="1:38" x14ac:dyDescent="0.3">
      <c r="A135" t="s">
        <v>635</v>
      </c>
      <c r="D135" t="s">
        <v>293</v>
      </c>
      <c r="E135" t="str">
        <f>VLOOKUP($D135,classification!$A$1:$D$339,2,FALSE)</f>
        <v>Predominantly Urban</v>
      </c>
      <c r="F135" t="str">
        <f>VLOOKUP($D135,classification!$A$1:$D$339,4,FALSE)</f>
        <v>Shire District</v>
      </c>
      <c r="G135" t="str">
        <f t="shared" si="3"/>
        <v>Predominantly Urban</v>
      </c>
      <c r="H135">
        <v>77.277366424203805</v>
      </c>
      <c r="I135">
        <f t="shared" si="4"/>
        <v>77.277366424203805</v>
      </c>
      <c r="AD135" t="s">
        <v>635</v>
      </c>
      <c r="AG135" t="s">
        <v>293</v>
      </c>
      <c r="AH135" t="str">
        <f>VLOOKUP($AG135,classification!$A$1:$D$339,2,FALSE)</f>
        <v>Predominantly Urban</v>
      </c>
      <c r="AI135" t="str">
        <f>VLOOKUP($AG135,classification!$A$1:$D$339,4,FALSE)</f>
        <v>Shire District</v>
      </c>
      <c r="AK135">
        <v>80.513008724852298</v>
      </c>
      <c r="AL135">
        <f t="shared" si="5"/>
        <v>80.513008724852298</v>
      </c>
    </row>
    <row r="136" spans="1:38" x14ac:dyDescent="0.3">
      <c r="A136" t="s">
        <v>636</v>
      </c>
      <c r="D136" t="s">
        <v>294</v>
      </c>
      <c r="E136" t="str">
        <f>VLOOKUP($D136,classification!$A$1:$D$339,2,FALSE)</f>
        <v>Predominantly Rural</v>
      </c>
      <c r="F136" t="str">
        <f>VLOOKUP($D136,classification!$A$1:$D$339,4,FALSE)</f>
        <v>Shire District</v>
      </c>
      <c r="G136" t="str">
        <f t="shared" si="3"/>
        <v>Predominantly Rural</v>
      </c>
      <c r="H136">
        <v>80.713326471148505</v>
      </c>
      <c r="I136">
        <f t="shared" si="4"/>
        <v>80.713326471148505</v>
      </c>
      <c r="AD136" t="s">
        <v>636</v>
      </c>
      <c r="AG136" t="s">
        <v>294</v>
      </c>
      <c r="AH136" t="str">
        <f>VLOOKUP($AG136,classification!$A$1:$D$339,2,FALSE)</f>
        <v>Predominantly Rural</v>
      </c>
      <c r="AI136" t="str">
        <f>VLOOKUP($AG136,classification!$A$1:$D$339,4,FALSE)</f>
        <v>Shire District</v>
      </c>
      <c r="AK136">
        <v>84.051433665788196</v>
      </c>
      <c r="AL136">
        <f t="shared" si="5"/>
        <v>84.051433665788196</v>
      </c>
    </row>
    <row r="137" spans="1:38" x14ac:dyDescent="0.3">
      <c r="A137" t="s">
        <v>637</v>
      </c>
      <c r="D137" t="s">
        <v>295</v>
      </c>
      <c r="E137" t="str">
        <f>VLOOKUP($D137,classification!$A$1:$D$339,2,FALSE)</f>
        <v>Predominantly Rural</v>
      </c>
      <c r="F137" t="str">
        <f>VLOOKUP($D137,classification!$A$1:$D$339,4,FALSE)</f>
        <v>Shire District</v>
      </c>
      <c r="G137" t="str">
        <f t="shared" si="3"/>
        <v>Predominantly Rural</v>
      </c>
      <c r="H137">
        <v>79.5520885893919</v>
      </c>
      <c r="I137">
        <f t="shared" si="4"/>
        <v>79.5520885893919</v>
      </c>
      <c r="AD137" t="s">
        <v>637</v>
      </c>
      <c r="AG137" t="s">
        <v>295</v>
      </c>
      <c r="AH137" t="str">
        <f>VLOOKUP($AG137,classification!$A$1:$D$339,2,FALSE)</f>
        <v>Predominantly Rural</v>
      </c>
      <c r="AI137" t="str">
        <f>VLOOKUP($AG137,classification!$A$1:$D$339,4,FALSE)</f>
        <v>Shire District</v>
      </c>
      <c r="AK137">
        <v>83.106002458421898</v>
      </c>
      <c r="AL137">
        <f t="shared" si="5"/>
        <v>83.106002458421898</v>
      </c>
    </row>
    <row r="138" spans="1:38" x14ac:dyDescent="0.3">
      <c r="A138" t="s">
        <v>638</v>
      </c>
      <c r="D138" t="s">
        <v>296</v>
      </c>
      <c r="E138" t="str">
        <f>VLOOKUP($D138,classification!$A$1:$D$339,2,FALSE)</f>
        <v>Predominantly Rural</v>
      </c>
      <c r="F138" t="str">
        <f>VLOOKUP($D138,classification!$A$1:$D$339,4,FALSE)</f>
        <v>Shire District</v>
      </c>
      <c r="G138" t="str">
        <f t="shared" si="3"/>
        <v>Predominantly Rural</v>
      </c>
      <c r="H138">
        <v>80.659633913193005</v>
      </c>
      <c r="I138">
        <f t="shared" si="4"/>
        <v>80.659633913193005</v>
      </c>
      <c r="AD138" t="s">
        <v>638</v>
      </c>
      <c r="AG138" t="s">
        <v>296</v>
      </c>
      <c r="AH138" t="str">
        <f>VLOOKUP($AG138,classification!$A$1:$D$339,2,FALSE)</f>
        <v>Predominantly Rural</v>
      </c>
      <c r="AI138" t="str">
        <f>VLOOKUP($AG138,classification!$A$1:$D$339,4,FALSE)</f>
        <v>Shire District</v>
      </c>
      <c r="AK138">
        <v>83.843913590173301</v>
      </c>
      <c r="AL138">
        <f t="shared" si="5"/>
        <v>83.843913590173301</v>
      </c>
    </row>
    <row r="139" spans="1:38" x14ac:dyDescent="0.3">
      <c r="A139" t="s">
        <v>639</v>
      </c>
      <c r="D139" t="s">
        <v>297</v>
      </c>
      <c r="E139" t="str">
        <f>VLOOKUP($D139,classification!$A$1:$D$339,2,FALSE)</f>
        <v>Predominantly Rural</v>
      </c>
      <c r="F139" t="str">
        <f>VLOOKUP($D139,classification!$A$1:$D$339,4,FALSE)</f>
        <v>Shire District</v>
      </c>
      <c r="G139" t="str">
        <f t="shared" si="3"/>
        <v>Predominantly Rural</v>
      </c>
      <c r="H139">
        <v>79.6003968360627</v>
      </c>
      <c r="I139">
        <f t="shared" si="4"/>
        <v>79.6003968360627</v>
      </c>
      <c r="AD139" t="s">
        <v>639</v>
      </c>
      <c r="AG139" t="s">
        <v>297</v>
      </c>
      <c r="AH139" t="str">
        <f>VLOOKUP($AG139,classification!$A$1:$D$339,2,FALSE)</f>
        <v>Predominantly Rural</v>
      </c>
      <c r="AI139" t="str">
        <f>VLOOKUP($AG139,classification!$A$1:$D$339,4,FALSE)</f>
        <v>Shire District</v>
      </c>
      <c r="AK139">
        <v>83.549810718098996</v>
      </c>
      <c r="AL139">
        <f t="shared" si="5"/>
        <v>83.549810718098996</v>
      </c>
    </row>
    <row r="140" spans="1:38" x14ac:dyDescent="0.3">
      <c r="G140">
        <f t="shared" ref="G140:G203" si="6">IF(F140="Shire County","",E140)</f>
        <v>0</v>
      </c>
      <c r="I140">
        <f t="shared" ref="I140:I203" si="7">IF(F140="Shire County","",H140)</f>
        <v>0</v>
      </c>
      <c r="AL140">
        <f t="shared" ref="AL140:AL203" si="8">IF(AI140="Shire County","",AK140)</f>
        <v>0</v>
      </c>
    </row>
    <row r="141" spans="1:38" x14ac:dyDescent="0.3">
      <c r="A141" t="s">
        <v>863</v>
      </c>
      <c r="C141" t="s">
        <v>864</v>
      </c>
      <c r="D141" t="s">
        <v>92</v>
      </c>
      <c r="E141" t="str">
        <f>VLOOKUP($D141,classification!$A$1:$D$339,2,FALSE)</f>
        <v>Urban with Significant Rural</v>
      </c>
      <c r="F141" t="str">
        <f>VLOOKUP($D141,classification!$A$1:$D$339,4,FALSE)</f>
        <v>Shire County</v>
      </c>
      <c r="G141" t="str">
        <f t="shared" si="6"/>
        <v/>
      </c>
      <c r="H141">
        <v>79.647338512645803</v>
      </c>
      <c r="I141" t="str">
        <f t="shared" si="7"/>
        <v/>
      </c>
      <c r="AD141" t="s">
        <v>863</v>
      </c>
      <c r="AF141" t="s">
        <v>864</v>
      </c>
      <c r="AG141" t="s">
        <v>92</v>
      </c>
      <c r="AH141" t="str">
        <f>VLOOKUP($AG141,classification!$A$1:$D$339,2,FALSE)</f>
        <v>Urban with Significant Rural</v>
      </c>
      <c r="AI141" t="str">
        <f>VLOOKUP($AG141,classification!$A$1:$D$339,4,FALSE)</f>
        <v>Shire County</v>
      </c>
      <c r="AK141">
        <v>82.707261067308394</v>
      </c>
      <c r="AL141" t="str">
        <f t="shared" si="8"/>
        <v/>
      </c>
    </row>
    <row r="142" spans="1:38" x14ac:dyDescent="0.3">
      <c r="A142" t="s">
        <v>647</v>
      </c>
      <c r="D142" t="s">
        <v>298</v>
      </c>
      <c r="E142" t="str">
        <f>VLOOKUP($D142,classification!$A$1:$D$339,2,FALSE)</f>
        <v>Predominantly Urban</v>
      </c>
      <c r="F142" t="str">
        <f>VLOOKUP($D142,classification!$A$1:$D$339,4,FALSE)</f>
        <v>Shire District</v>
      </c>
      <c r="G142" t="str">
        <f t="shared" si="6"/>
        <v>Predominantly Urban</v>
      </c>
      <c r="H142">
        <v>77.110819519887102</v>
      </c>
      <c r="I142">
        <f t="shared" si="7"/>
        <v>77.110819519887102</v>
      </c>
      <c r="AD142" t="s">
        <v>647</v>
      </c>
      <c r="AG142" t="s">
        <v>298</v>
      </c>
      <c r="AH142" t="str">
        <f>VLOOKUP($AG142,classification!$A$1:$D$339,2,FALSE)</f>
        <v>Predominantly Urban</v>
      </c>
      <c r="AI142" t="str">
        <f>VLOOKUP($AG142,classification!$A$1:$D$339,4,FALSE)</f>
        <v>Shire District</v>
      </c>
      <c r="AK142">
        <v>80.759219567593405</v>
      </c>
      <c r="AL142">
        <f t="shared" si="8"/>
        <v>80.759219567593405</v>
      </c>
    </row>
    <row r="143" spans="1:38" x14ac:dyDescent="0.3">
      <c r="A143" t="s">
        <v>648</v>
      </c>
      <c r="D143" t="s">
        <v>299</v>
      </c>
      <c r="E143" t="str">
        <f>VLOOKUP($D143,classification!$A$1:$D$339,2,FALSE)</f>
        <v>Predominantly Rural</v>
      </c>
      <c r="F143" t="str">
        <f>VLOOKUP($D143,classification!$A$1:$D$339,4,FALSE)</f>
        <v>Shire District</v>
      </c>
      <c r="G143" t="str">
        <f t="shared" si="6"/>
        <v>Predominantly Rural</v>
      </c>
      <c r="H143">
        <v>81.207912067729097</v>
      </c>
      <c r="I143">
        <f t="shared" si="7"/>
        <v>81.207912067729097</v>
      </c>
      <c r="AD143" t="s">
        <v>648</v>
      </c>
      <c r="AG143" t="s">
        <v>299</v>
      </c>
      <c r="AH143" t="str">
        <f>VLOOKUP($AG143,classification!$A$1:$D$339,2,FALSE)</f>
        <v>Predominantly Rural</v>
      </c>
      <c r="AI143" t="str">
        <f>VLOOKUP($AG143,classification!$A$1:$D$339,4,FALSE)</f>
        <v>Shire District</v>
      </c>
      <c r="AK143">
        <v>83.082630518698494</v>
      </c>
      <c r="AL143">
        <f t="shared" si="8"/>
        <v>83.082630518698494</v>
      </c>
    </row>
    <row r="144" spans="1:38" x14ac:dyDescent="0.3">
      <c r="A144" t="s">
        <v>649</v>
      </c>
      <c r="D144" t="s">
        <v>300</v>
      </c>
      <c r="E144" t="str">
        <f>VLOOKUP($D144,classification!$A$1:$D$339,2,FALSE)</f>
        <v>Predominantly Rural</v>
      </c>
      <c r="F144" t="str">
        <f>VLOOKUP($D144,classification!$A$1:$D$339,4,FALSE)</f>
        <v>Shire District</v>
      </c>
      <c r="G144" t="str">
        <f t="shared" si="6"/>
        <v>Predominantly Rural</v>
      </c>
      <c r="H144">
        <v>80.441799078027103</v>
      </c>
      <c r="I144">
        <f t="shared" si="7"/>
        <v>80.441799078027103</v>
      </c>
      <c r="AD144" t="s">
        <v>649</v>
      </c>
      <c r="AG144" t="s">
        <v>300</v>
      </c>
      <c r="AH144" t="str">
        <f>VLOOKUP($AG144,classification!$A$1:$D$339,2,FALSE)</f>
        <v>Predominantly Rural</v>
      </c>
      <c r="AI144" t="str">
        <f>VLOOKUP($AG144,classification!$A$1:$D$339,4,FALSE)</f>
        <v>Shire District</v>
      </c>
      <c r="AK144">
        <v>83.156632931595595</v>
      </c>
      <c r="AL144">
        <f t="shared" si="8"/>
        <v>83.156632931595595</v>
      </c>
    </row>
    <row r="145" spans="1:38" x14ac:dyDescent="0.3">
      <c r="A145" t="s">
        <v>650</v>
      </c>
      <c r="D145" t="s">
        <v>301</v>
      </c>
      <c r="E145" t="str">
        <f>VLOOKUP($D145,classification!$A$1:$D$339,2,FALSE)</f>
        <v>Predominantly Urban</v>
      </c>
      <c r="F145" t="str">
        <f>VLOOKUP($D145,classification!$A$1:$D$339,4,FALSE)</f>
        <v>Shire District</v>
      </c>
      <c r="G145" t="str">
        <f t="shared" si="6"/>
        <v>Predominantly Urban</v>
      </c>
      <c r="H145">
        <v>79.958868479353498</v>
      </c>
      <c r="I145">
        <f t="shared" si="7"/>
        <v>79.958868479353498</v>
      </c>
      <c r="AD145" t="s">
        <v>650</v>
      </c>
      <c r="AG145" t="s">
        <v>301</v>
      </c>
      <c r="AH145" t="str">
        <f>VLOOKUP($AG145,classification!$A$1:$D$339,2,FALSE)</f>
        <v>Predominantly Urban</v>
      </c>
      <c r="AI145" t="str">
        <f>VLOOKUP($AG145,classification!$A$1:$D$339,4,FALSE)</f>
        <v>Shire District</v>
      </c>
      <c r="AK145">
        <v>82.691961836813803</v>
      </c>
      <c r="AL145">
        <f t="shared" si="8"/>
        <v>82.691961836813803</v>
      </c>
    </row>
    <row r="146" spans="1:38" x14ac:dyDescent="0.3">
      <c r="A146" t="s">
        <v>651</v>
      </c>
      <c r="D146" t="s">
        <v>302</v>
      </c>
      <c r="E146" t="str">
        <f>VLOOKUP($D146,classification!$A$1:$D$339,2,FALSE)</f>
        <v>Predominantly Urban</v>
      </c>
      <c r="F146" t="str">
        <f>VLOOKUP($D146,classification!$A$1:$D$339,4,FALSE)</f>
        <v>Shire District</v>
      </c>
      <c r="G146" t="str">
        <f t="shared" si="6"/>
        <v>Predominantly Urban</v>
      </c>
      <c r="H146">
        <v>78.668409243101095</v>
      </c>
      <c r="I146">
        <f t="shared" si="7"/>
        <v>78.668409243101095</v>
      </c>
      <c r="AD146" t="s">
        <v>651</v>
      </c>
      <c r="AG146" t="s">
        <v>302</v>
      </c>
      <c r="AH146" t="str">
        <f>VLOOKUP($AG146,classification!$A$1:$D$339,2,FALSE)</f>
        <v>Predominantly Urban</v>
      </c>
      <c r="AI146" t="str">
        <f>VLOOKUP($AG146,classification!$A$1:$D$339,4,FALSE)</f>
        <v>Shire District</v>
      </c>
      <c r="AK146">
        <v>82.348843351466002</v>
      </c>
      <c r="AL146">
        <f t="shared" si="8"/>
        <v>82.348843351466002</v>
      </c>
    </row>
    <row r="147" spans="1:38" x14ac:dyDescent="0.3">
      <c r="A147" t="s">
        <v>652</v>
      </c>
      <c r="D147" t="s">
        <v>303</v>
      </c>
      <c r="E147" t="str">
        <f>VLOOKUP($D147,classification!$A$1:$D$339,2,FALSE)</f>
        <v>Predominantly Rural</v>
      </c>
      <c r="F147" t="str">
        <f>VLOOKUP($D147,classification!$A$1:$D$339,4,FALSE)</f>
        <v>Shire District</v>
      </c>
      <c r="G147" t="str">
        <f t="shared" si="6"/>
        <v>Predominantly Rural</v>
      </c>
      <c r="H147">
        <v>81.395114311587704</v>
      </c>
      <c r="I147">
        <f t="shared" si="7"/>
        <v>81.395114311587704</v>
      </c>
      <c r="AD147" t="s">
        <v>652</v>
      </c>
      <c r="AG147" t="s">
        <v>303</v>
      </c>
      <c r="AH147" t="str">
        <f>VLOOKUP($AG147,classification!$A$1:$D$339,2,FALSE)</f>
        <v>Predominantly Rural</v>
      </c>
      <c r="AI147" t="str">
        <f>VLOOKUP($AG147,classification!$A$1:$D$339,4,FALSE)</f>
        <v>Shire District</v>
      </c>
      <c r="AK147">
        <v>84.631830466186301</v>
      </c>
      <c r="AL147">
        <f t="shared" si="8"/>
        <v>84.631830466186301</v>
      </c>
    </row>
    <row r="148" spans="1:38" x14ac:dyDescent="0.3">
      <c r="A148" t="s">
        <v>653</v>
      </c>
      <c r="D148" t="s">
        <v>304</v>
      </c>
      <c r="E148" t="str">
        <f>VLOOKUP($D148,classification!$A$1:$D$339,2,FALSE)</f>
        <v>Urban with Significant Rural</v>
      </c>
      <c r="F148" t="str">
        <f>VLOOKUP($D148,classification!$A$1:$D$339,4,FALSE)</f>
        <v>Shire District</v>
      </c>
      <c r="G148" t="str">
        <f t="shared" si="6"/>
        <v>Urban with Significant Rural</v>
      </c>
      <c r="H148">
        <v>78.942215490671899</v>
      </c>
      <c r="I148">
        <f t="shared" si="7"/>
        <v>78.942215490671899</v>
      </c>
      <c r="AD148" t="s">
        <v>653</v>
      </c>
      <c r="AG148" t="s">
        <v>304</v>
      </c>
      <c r="AH148" t="str">
        <f>VLOOKUP($AG148,classification!$A$1:$D$339,2,FALSE)</f>
        <v>Urban with Significant Rural</v>
      </c>
      <c r="AI148" t="str">
        <f>VLOOKUP($AG148,classification!$A$1:$D$339,4,FALSE)</f>
        <v>Shire District</v>
      </c>
      <c r="AK148">
        <v>81.988588370042393</v>
      </c>
      <c r="AL148">
        <f t="shared" si="8"/>
        <v>81.988588370042393</v>
      </c>
    </row>
    <row r="149" spans="1:38" x14ac:dyDescent="0.3">
      <c r="G149">
        <f t="shared" si="6"/>
        <v>0</v>
      </c>
      <c r="I149">
        <f t="shared" si="7"/>
        <v>0</v>
      </c>
      <c r="AL149">
        <f t="shared" si="8"/>
        <v>0</v>
      </c>
    </row>
    <row r="150" spans="1:38" x14ac:dyDescent="0.3">
      <c r="A150" t="s">
        <v>865</v>
      </c>
      <c r="C150" t="s">
        <v>93</v>
      </c>
      <c r="D150" t="s">
        <v>93</v>
      </c>
      <c r="E150" t="str">
        <f>VLOOKUP($D150,classification!$A$1:$D$339,2,FALSE)</f>
        <v>Urban with Significant Rural</v>
      </c>
      <c r="F150" t="str">
        <f>VLOOKUP($D150,classification!$A$1:$D$339,4,FALSE)</f>
        <v>Shire County</v>
      </c>
      <c r="G150" t="str">
        <f t="shared" si="6"/>
        <v/>
      </c>
      <c r="H150">
        <v>79.606880027709394</v>
      </c>
      <c r="I150" t="str">
        <f t="shared" si="7"/>
        <v/>
      </c>
      <c r="AD150" t="s">
        <v>865</v>
      </c>
      <c r="AF150" t="s">
        <v>93</v>
      </c>
      <c r="AG150" t="s">
        <v>93</v>
      </c>
      <c r="AH150" t="str">
        <f>VLOOKUP($AG150,classification!$A$1:$D$339,2,FALSE)</f>
        <v>Urban with Significant Rural</v>
      </c>
      <c r="AI150" t="str">
        <f>VLOOKUP($AG150,classification!$A$1:$D$339,4,FALSE)</f>
        <v>Shire County</v>
      </c>
      <c r="AK150">
        <v>82.695313458673397</v>
      </c>
      <c r="AL150" t="str">
        <f t="shared" si="8"/>
        <v/>
      </c>
    </row>
    <row r="151" spans="1:38" x14ac:dyDescent="0.3">
      <c r="A151" t="s">
        <v>661</v>
      </c>
      <c r="D151" t="s">
        <v>305</v>
      </c>
      <c r="E151" t="str">
        <f>VLOOKUP($D151,classification!$A$1:$D$339,2,FALSE)</f>
        <v>Predominantly Urban</v>
      </c>
      <c r="F151" t="str">
        <f>VLOOKUP($D151,classification!$A$1:$D$339,4,FALSE)</f>
        <v>Shire District</v>
      </c>
      <c r="G151" t="str">
        <f t="shared" si="6"/>
        <v>Predominantly Urban</v>
      </c>
      <c r="H151">
        <v>78.056220010704095</v>
      </c>
      <c r="I151">
        <f t="shared" si="7"/>
        <v>78.056220010704095</v>
      </c>
      <c r="AD151" t="s">
        <v>661</v>
      </c>
      <c r="AG151" t="s">
        <v>305</v>
      </c>
      <c r="AH151" t="str">
        <f>VLOOKUP($AG151,classification!$A$1:$D$339,2,FALSE)</f>
        <v>Predominantly Urban</v>
      </c>
      <c r="AI151" t="str">
        <f>VLOOKUP($AG151,classification!$A$1:$D$339,4,FALSE)</f>
        <v>Shire District</v>
      </c>
      <c r="AK151">
        <v>81.761065395920795</v>
      </c>
      <c r="AL151">
        <f t="shared" si="8"/>
        <v>81.761065395920795</v>
      </c>
    </row>
    <row r="152" spans="1:38" x14ac:dyDescent="0.3">
      <c r="A152" t="s">
        <v>662</v>
      </c>
      <c r="D152" t="s">
        <v>306</v>
      </c>
      <c r="E152" t="str">
        <f>VLOOKUP($D152,classification!$A$1:$D$339,2,FALSE)</f>
        <v>Predominantly Rural</v>
      </c>
      <c r="F152" t="str">
        <f>VLOOKUP($D152,classification!$A$1:$D$339,4,FALSE)</f>
        <v>Shire District</v>
      </c>
      <c r="G152" t="str">
        <f t="shared" si="6"/>
        <v>Predominantly Rural</v>
      </c>
      <c r="H152">
        <v>78.714191472292299</v>
      </c>
      <c r="I152">
        <f t="shared" si="7"/>
        <v>78.714191472292299</v>
      </c>
      <c r="AD152" t="s">
        <v>662</v>
      </c>
      <c r="AG152" t="s">
        <v>306</v>
      </c>
      <c r="AH152" t="str">
        <f>VLOOKUP($AG152,classification!$A$1:$D$339,2,FALSE)</f>
        <v>Predominantly Rural</v>
      </c>
      <c r="AI152" t="str">
        <f>VLOOKUP($AG152,classification!$A$1:$D$339,4,FALSE)</f>
        <v>Shire District</v>
      </c>
      <c r="AK152">
        <v>82.486301982111897</v>
      </c>
      <c r="AL152">
        <f t="shared" si="8"/>
        <v>82.486301982111897</v>
      </c>
    </row>
    <row r="153" spans="1:38" x14ac:dyDescent="0.3">
      <c r="A153" t="s">
        <v>663</v>
      </c>
      <c r="D153" t="s">
        <v>307</v>
      </c>
      <c r="E153" t="str">
        <f>VLOOKUP($D153,classification!$A$1:$D$339,2,FALSE)</f>
        <v>Predominantly Urban</v>
      </c>
      <c r="F153" t="str">
        <f>VLOOKUP($D153,classification!$A$1:$D$339,4,FALSE)</f>
        <v>Shire District</v>
      </c>
      <c r="G153" t="str">
        <f t="shared" si="6"/>
        <v>Predominantly Urban</v>
      </c>
      <c r="H153">
        <v>80.366391624094106</v>
      </c>
      <c r="I153">
        <f t="shared" si="7"/>
        <v>80.366391624094106</v>
      </c>
      <c r="AD153" t="s">
        <v>663</v>
      </c>
      <c r="AG153" t="s">
        <v>307</v>
      </c>
      <c r="AH153" t="str">
        <f>VLOOKUP($AG153,classification!$A$1:$D$339,2,FALSE)</f>
        <v>Predominantly Urban</v>
      </c>
      <c r="AI153" t="str">
        <f>VLOOKUP($AG153,classification!$A$1:$D$339,4,FALSE)</f>
        <v>Shire District</v>
      </c>
      <c r="AK153">
        <v>83.040684921829197</v>
      </c>
      <c r="AL153">
        <f t="shared" si="8"/>
        <v>83.040684921829197</v>
      </c>
    </row>
    <row r="154" spans="1:38" x14ac:dyDescent="0.3">
      <c r="A154" t="s">
        <v>664</v>
      </c>
      <c r="D154" t="s">
        <v>308</v>
      </c>
      <c r="E154" t="str">
        <f>VLOOKUP($D154,classification!$A$1:$D$339,2,FALSE)</f>
        <v>Predominantly Urban</v>
      </c>
      <c r="F154" t="str">
        <f>VLOOKUP($D154,classification!$A$1:$D$339,4,FALSE)</f>
        <v>Shire District</v>
      </c>
      <c r="G154" t="str">
        <f t="shared" si="6"/>
        <v>Predominantly Urban</v>
      </c>
      <c r="H154">
        <v>80.854882000751701</v>
      </c>
      <c r="I154">
        <f t="shared" si="7"/>
        <v>80.854882000751701</v>
      </c>
      <c r="AD154" t="s">
        <v>664</v>
      </c>
      <c r="AG154" t="s">
        <v>308</v>
      </c>
      <c r="AH154" t="str">
        <f>VLOOKUP($AG154,classification!$A$1:$D$339,2,FALSE)</f>
        <v>Predominantly Urban</v>
      </c>
      <c r="AI154" t="str">
        <f>VLOOKUP($AG154,classification!$A$1:$D$339,4,FALSE)</f>
        <v>Shire District</v>
      </c>
      <c r="AK154">
        <v>82.862381435028695</v>
      </c>
      <c r="AL154">
        <f t="shared" si="8"/>
        <v>82.862381435028695</v>
      </c>
    </row>
    <row r="155" spans="1:38" x14ac:dyDescent="0.3">
      <c r="A155" t="s">
        <v>665</v>
      </c>
      <c r="D155" t="s">
        <v>309</v>
      </c>
      <c r="E155" t="str">
        <f>VLOOKUP($D155,classification!$A$1:$D$339,2,FALSE)</f>
        <v>Predominantly Urban</v>
      </c>
      <c r="F155" t="str">
        <f>VLOOKUP($D155,classification!$A$1:$D$339,4,FALSE)</f>
        <v>Shire District</v>
      </c>
      <c r="G155" t="str">
        <f t="shared" si="6"/>
        <v>Predominantly Urban</v>
      </c>
      <c r="H155">
        <v>77.888488146535295</v>
      </c>
      <c r="I155">
        <f t="shared" si="7"/>
        <v>77.888488146535295</v>
      </c>
      <c r="AD155" t="s">
        <v>665</v>
      </c>
      <c r="AG155" t="s">
        <v>309</v>
      </c>
      <c r="AH155" t="str">
        <f>VLOOKUP($AG155,classification!$A$1:$D$339,2,FALSE)</f>
        <v>Predominantly Urban</v>
      </c>
      <c r="AI155" t="str">
        <f>VLOOKUP($AG155,classification!$A$1:$D$339,4,FALSE)</f>
        <v>Shire District</v>
      </c>
      <c r="AK155">
        <v>81.336025186311701</v>
      </c>
      <c r="AL155">
        <f t="shared" si="8"/>
        <v>81.336025186311701</v>
      </c>
    </row>
    <row r="156" spans="1:38" x14ac:dyDescent="0.3">
      <c r="A156" t="s">
        <v>666</v>
      </c>
      <c r="D156" t="s">
        <v>310</v>
      </c>
      <c r="E156" t="str">
        <f>VLOOKUP($D156,classification!$A$1:$D$339,2,FALSE)</f>
        <v>Predominantly Rural</v>
      </c>
      <c r="F156" t="str">
        <f>VLOOKUP($D156,classification!$A$1:$D$339,4,FALSE)</f>
        <v>Shire District</v>
      </c>
      <c r="G156" t="str">
        <f t="shared" si="6"/>
        <v>Predominantly Rural</v>
      </c>
      <c r="H156">
        <v>79.851561849854903</v>
      </c>
      <c r="I156">
        <f t="shared" si="7"/>
        <v>79.851561849854903</v>
      </c>
      <c r="AD156" t="s">
        <v>666</v>
      </c>
      <c r="AG156" t="s">
        <v>310</v>
      </c>
      <c r="AH156" t="str">
        <f>VLOOKUP($AG156,classification!$A$1:$D$339,2,FALSE)</f>
        <v>Predominantly Rural</v>
      </c>
      <c r="AI156" t="str">
        <f>VLOOKUP($AG156,classification!$A$1:$D$339,4,FALSE)</f>
        <v>Shire District</v>
      </c>
      <c r="AK156">
        <v>82.862823345900196</v>
      </c>
      <c r="AL156">
        <f t="shared" si="8"/>
        <v>82.862823345900196</v>
      </c>
    </row>
    <row r="157" spans="1:38" x14ac:dyDescent="0.3">
      <c r="A157" t="s">
        <v>667</v>
      </c>
      <c r="D157" t="s">
        <v>311</v>
      </c>
      <c r="E157" t="str">
        <f>VLOOKUP($D157,classification!$A$1:$D$339,2,FALSE)</f>
        <v>Predominantly Rural</v>
      </c>
      <c r="F157" t="str">
        <f>VLOOKUP($D157,classification!$A$1:$D$339,4,FALSE)</f>
        <v>Shire District</v>
      </c>
      <c r="G157" t="str">
        <f t="shared" si="6"/>
        <v>Predominantly Rural</v>
      </c>
      <c r="H157">
        <v>81.651472212051303</v>
      </c>
      <c r="I157">
        <f t="shared" si="7"/>
        <v>81.651472212051303</v>
      </c>
      <c r="AD157" t="s">
        <v>667</v>
      </c>
      <c r="AG157" t="s">
        <v>311</v>
      </c>
      <c r="AH157" t="str">
        <f>VLOOKUP($AG157,classification!$A$1:$D$339,2,FALSE)</f>
        <v>Predominantly Rural</v>
      </c>
      <c r="AI157" t="str">
        <f>VLOOKUP($AG157,classification!$A$1:$D$339,4,FALSE)</f>
        <v>Shire District</v>
      </c>
      <c r="AK157">
        <v>84.577472304625701</v>
      </c>
      <c r="AL157">
        <f t="shared" si="8"/>
        <v>84.577472304625701</v>
      </c>
    </row>
    <row r="158" spans="1:38" x14ac:dyDescent="0.3">
      <c r="G158">
        <f t="shared" si="6"/>
        <v>0</v>
      </c>
      <c r="I158">
        <f t="shared" si="7"/>
        <v>0</v>
      </c>
      <c r="AL158">
        <f t="shared" si="8"/>
        <v>0</v>
      </c>
    </row>
    <row r="159" spans="1:38" x14ac:dyDescent="0.3">
      <c r="A159" t="s">
        <v>866</v>
      </c>
      <c r="B159" t="s">
        <v>867</v>
      </c>
      <c r="G159">
        <f t="shared" si="6"/>
        <v>0</v>
      </c>
      <c r="H159">
        <v>78.8627056209599</v>
      </c>
      <c r="I159">
        <f t="shared" si="7"/>
        <v>78.8627056209599</v>
      </c>
      <c r="AD159" t="s">
        <v>866</v>
      </c>
      <c r="AE159" t="s">
        <v>867</v>
      </c>
      <c r="AK159">
        <v>82.700097850397896</v>
      </c>
      <c r="AL159">
        <f t="shared" si="8"/>
        <v>82.700097850397896</v>
      </c>
    </row>
    <row r="160" spans="1:38" x14ac:dyDescent="0.3">
      <c r="G160">
        <f t="shared" si="6"/>
        <v>0</v>
      </c>
      <c r="I160">
        <f t="shared" si="7"/>
        <v>0</v>
      </c>
      <c r="AL160">
        <f t="shared" si="8"/>
        <v>0</v>
      </c>
    </row>
    <row r="161" spans="1:38" x14ac:dyDescent="0.3">
      <c r="A161" t="s">
        <v>496</v>
      </c>
      <c r="C161" t="s">
        <v>94</v>
      </c>
      <c r="D161" t="s">
        <v>94</v>
      </c>
      <c r="E161" t="str">
        <f>VLOOKUP($D161,classification!$A$1:$D$339,2,FALSE)</f>
        <v>Predominantly Rural</v>
      </c>
      <c r="F161" t="str">
        <f>VLOOKUP($D161,classification!$A$1:$D$339,4,FALSE)</f>
        <v>Unitary Authority</v>
      </c>
      <c r="G161" t="str">
        <f t="shared" si="6"/>
        <v>Predominantly Rural</v>
      </c>
      <c r="H161">
        <v>79.696953211750099</v>
      </c>
      <c r="I161">
        <f t="shared" si="7"/>
        <v>79.696953211750099</v>
      </c>
      <c r="AD161" t="s">
        <v>496</v>
      </c>
      <c r="AF161" t="s">
        <v>94</v>
      </c>
      <c r="AG161" t="s">
        <v>94</v>
      </c>
      <c r="AH161" t="str">
        <f>VLOOKUP($AG161,classification!$A$1:$D$339,2,FALSE)</f>
        <v>Predominantly Rural</v>
      </c>
      <c r="AI161" t="str">
        <f>VLOOKUP($AG161,classification!$A$1:$D$339,4,FALSE)</f>
        <v>Unitary Authority</v>
      </c>
      <c r="AK161">
        <v>83.680353924926607</v>
      </c>
      <c r="AL161">
        <f t="shared" si="8"/>
        <v>83.680353924926607</v>
      </c>
    </row>
    <row r="162" spans="1:38" x14ac:dyDescent="0.3">
      <c r="A162" t="s">
        <v>525</v>
      </c>
      <c r="C162" t="s">
        <v>95</v>
      </c>
      <c r="D162" t="s">
        <v>95</v>
      </c>
      <c r="E162" t="str">
        <f>VLOOKUP($D162,classification!$A$1:$D$339,2,FALSE)</f>
        <v>Predominantly Rural</v>
      </c>
      <c r="F162" t="str">
        <f>VLOOKUP($D162,classification!$A$1:$D$339,4,FALSE)</f>
        <v>Unitary Authority</v>
      </c>
      <c r="G162" t="str">
        <f t="shared" si="6"/>
        <v>Predominantly Rural</v>
      </c>
      <c r="H162">
        <v>80.509933520907495</v>
      </c>
      <c r="I162">
        <f t="shared" si="7"/>
        <v>80.509933520907495</v>
      </c>
      <c r="AD162" t="s">
        <v>525</v>
      </c>
      <c r="AF162" t="s">
        <v>95</v>
      </c>
      <c r="AG162" t="s">
        <v>95</v>
      </c>
      <c r="AH162" t="str">
        <f>VLOOKUP($AG162,classification!$A$1:$D$339,2,FALSE)</f>
        <v>Predominantly Rural</v>
      </c>
      <c r="AI162" t="str">
        <f>VLOOKUP($AG162,classification!$A$1:$D$339,4,FALSE)</f>
        <v>Unitary Authority</v>
      </c>
      <c r="AK162">
        <v>83.454185006492594</v>
      </c>
      <c r="AL162">
        <f t="shared" si="8"/>
        <v>83.454185006492594</v>
      </c>
    </row>
    <row r="163" spans="1:38" x14ac:dyDescent="0.3">
      <c r="A163" t="s">
        <v>498</v>
      </c>
      <c r="C163" t="s">
        <v>96</v>
      </c>
      <c r="D163" t="s">
        <v>96</v>
      </c>
      <c r="E163" t="str">
        <f>VLOOKUP($D163,classification!$A$1:$D$339,2,FALSE)</f>
        <v>Predominantly Urban</v>
      </c>
      <c r="F163" t="str">
        <f>VLOOKUP($D163,classification!$A$1:$D$339,4,FALSE)</f>
        <v>Unitary Authority</v>
      </c>
      <c r="G163" t="str">
        <f t="shared" si="6"/>
        <v>Predominantly Urban</v>
      </c>
      <c r="H163">
        <v>76.3871311397439</v>
      </c>
      <c r="I163">
        <f t="shared" si="7"/>
        <v>76.3871311397439</v>
      </c>
      <c r="AD163" t="s">
        <v>498</v>
      </c>
      <c r="AF163" t="s">
        <v>96</v>
      </c>
      <c r="AG163" t="s">
        <v>96</v>
      </c>
      <c r="AH163" t="str">
        <f>VLOOKUP($AG163,classification!$A$1:$D$339,2,FALSE)</f>
        <v>Predominantly Urban</v>
      </c>
      <c r="AI163" t="str">
        <f>VLOOKUP($AG163,classification!$A$1:$D$339,4,FALSE)</f>
        <v>Unitary Authority</v>
      </c>
      <c r="AK163">
        <v>80.2765398164739</v>
      </c>
      <c r="AL163">
        <f t="shared" si="8"/>
        <v>80.2765398164739</v>
      </c>
    </row>
    <row r="164" spans="1:38" x14ac:dyDescent="0.3">
      <c r="A164" t="s">
        <v>497</v>
      </c>
      <c r="C164" t="s">
        <v>97</v>
      </c>
      <c r="D164" t="s">
        <v>97</v>
      </c>
      <c r="E164" t="str">
        <f>VLOOKUP($D164,classification!$A$1:$D$339,2,FALSE)</f>
        <v>Predominantly Urban</v>
      </c>
      <c r="F164" t="str">
        <f>VLOOKUP($D164,classification!$A$1:$D$339,4,FALSE)</f>
        <v>Unitary Authority</v>
      </c>
      <c r="G164" t="str">
        <f t="shared" si="6"/>
        <v>Predominantly Urban</v>
      </c>
      <c r="H164">
        <v>78.622456433750898</v>
      </c>
      <c r="I164">
        <f t="shared" si="7"/>
        <v>78.622456433750898</v>
      </c>
      <c r="AD164" t="s">
        <v>497</v>
      </c>
      <c r="AF164" t="s">
        <v>97</v>
      </c>
      <c r="AG164" t="s">
        <v>97</v>
      </c>
      <c r="AH164" t="str">
        <f>VLOOKUP($AG164,classification!$A$1:$D$339,2,FALSE)</f>
        <v>Predominantly Urban</v>
      </c>
      <c r="AI164" t="str">
        <f>VLOOKUP($AG164,classification!$A$1:$D$339,4,FALSE)</f>
        <v>Unitary Authority</v>
      </c>
      <c r="AK164">
        <v>81.927244141041498</v>
      </c>
      <c r="AL164">
        <f t="shared" si="8"/>
        <v>81.927244141041498</v>
      </c>
    </row>
    <row r="165" spans="1:38" x14ac:dyDescent="0.3">
      <c r="G165">
        <f t="shared" si="6"/>
        <v>0</v>
      </c>
      <c r="I165">
        <f t="shared" si="7"/>
        <v>0</v>
      </c>
      <c r="AL165">
        <f t="shared" si="8"/>
        <v>0</v>
      </c>
    </row>
    <row r="166" spans="1:38" x14ac:dyDescent="0.3">
      <c r="A166" t="s">
        <v>868</v>
      </c>
      <c r="C166" t="s">
        <v>98</v>
      </c>
      <c r="D166" t="s">
        <v>98</v>
      </c>
      <c r="E166" t="str">
        <f>VLOOKUP($D166,classification!$A$1:$D$339,2,FALSE)</f>
        <v>Urban with Significant Rural</v>
      </c>
      <c r="F166" t="str">
        <f>VLOOKUP($D166,classification!$A$1:$D$339,4,FALSE)</f>
        <v>Shire County</v>
      </c>
      <c r="G166" t="str">
        <f t="shared" si="6"/>
        <v/>
      </c>
      <c r="H166">
        <v>79.703395219872505</v>
      </c>
      <c r="I166" t="str">
        <f t="shared" si="7"/>
        <v/>
      </c>
      <c r="AD166" t="s">
        <v>868</v>
      </c>
      <c r="AF166" t="s">
        <v>98</v>
      </c>
      <c r="AG166" t="s">
        <v>98</v>
      </c>
      <c r="AH166" t="str">
        <f>VLOOKUP($AG166,classification!$A$1:$D$339,2,FALSE)</f>
        <v>Urban with Significant Rural</v>
      </c>
      <c r="AI166" t="str">
        <f>VLOOKUP($AG166,classification!$A$1:$D$339,4,FALSE)</f>
        <v>Shire County</v>
      </c>
      <c r="AK166">
        <v>83.097500871312306</v>
      </c>
      <c r="AL166" t="str">
        <f t="shared" si="8"/>
        <v/>
      </c>
    </row>
    <row r="167" spans="1:38" x14ac:dyDescent="0.3">
      <c r="A167" t="s">
        <v>676</v>
      </c>
      <c r="D167" t="s">
        <v>312</v>
      </c>
      <c r="E167" t="str">
        <f>VLOOKUP($D167,classification!$A$1:$D$339,2,FALSE)</f>
        <v>Urban with Significant Rural</v>
      </c>
      <c r="F167" t="str">
        <f>VLOOKUP($D167,classification!$A$1:$D$339,4,FALSE)</f>
        <v>Shire District</v>
      </c>
      <c r="G167" t="str">
        <f t="shared" si="6"/>
        <v>Urban with Significant Rural</v>
      </c>
      <c r="H167">
        <v>78.954221325629803</v>
      </c>
      <c r="I167">
        <f t="shared" si="7"/>
        <v>78.954221325629803</v>
      </c>
      <c r="AD167" t="s">
        <v>676</v>
      </c>
      <c r="AG167" t="s">
        <v>312</v>
      </c>
      <c r="AH167" t="str">
        <f>VLOOKUP($AG167,classification!$A$1:$D$339,2,FALSE)</f>
        <v>Urban with Significant Rural</v>
      </c>
      <c r="AI167" t="str">
        <f>VLOOKUP($AG167,classification!$A$1:$D$339,4,FALSE)</f>
        <v>Shire District</v>
      </c>
      <c r="AK167">
        <v>82.387026667439102</v>
      </c>
      <c r="AL167">
        <f t="shared" si="8"/>
        <v>82.387026667439102</v>
      </c>
    </row>
    <row r="168" spans="1:38" x14ac:dyDescent="0.3">
      <c r="A168" t="s">
        <v>677</v>
      </c>
      <c r="D168" t="s">
        <v>313</v>
      </c>
      <c r="E168" t="str">
        <f>VLOOKUP($D168,classification!$A$1:$D$339,2,FALSE)</f>
        <v>Urban with Significant Rural</v>
      </c>
      <c r="F168" t="str">
        <f>VLOOKUP($D168,classification!$A$1:$D$339,4,FALSE)</f>
        <v>Shire District</v>
      </c>
      <c r="G168" t="str">
        <f t="shared" si="6"/>
        <v>Urban with Significant Rural</v>
      </c>
      <c r="H168">
        <v>78.817807481732899</v>
      </c>
      <c r="I168">
        <f t="shared" si="7"/>
        <v>78.817807481732899</v>
      </c>
      <c r="AD168" t="s">
        <v>677</v>
      </c>
      <c r="AG168" t="s">
        <v>313</v>
      </c>
      <c r="AH168" t="str">
        <f>VLOOKUP($AG168,classification!$A$1:$D$339,2,FALSE)</f>
        <v>Urban with Significant Rural</v>
      </c>
      <c r="AI168" t="str">
        <f>VLOOKUP($AG168,classification!$A$1:$D$339,4,FALSE)</f>
        <v>Shire District</v>
      </c>
      <c r="AK168">
        <v>82.713393490822497</v>
      </c>
      <c r="AL168">
        <f t="shared" si="8"/>
        <v>82.713393490822497</v>
      </c>
    </row>
    <row r="169" spans="1:38" x14ac:dyDescent="0.3">
      <c r="A169" t="s">
        <v>678</v>
      </c>
      <c r="D169" t="s">
        <v>314</v>
      </c>
      <c r="E169" t="str">
        <f>VLOOKUP($D169,classification!$A$1:$D$339,2,FALSE)</f>
        <v>Urban with Significant Rural</v>
      </c>
      <c r="F169" t="str">
        <f>VLOOKUP($D169,classification!$A$1:$D$339,4,FALSE)</f>
        <v>Shire District</v>
      </c>
      <c r="G169" t="str">
        <f t="shared" si="6"/>
        <v>Urban with Significant Rural</v>
      </c>
      <c r="H169">
        <v>80.419625335598596</v>
      </c>
      <c r="I169">
        <f t="shared" si="7"/>
        <v>80.419625335598596</v>
      </c>
      <c r="AD169" t="s">
        <v>678</v>
      </c>
      <c r="AG169" t="s">
        <v>314</v>
      </c>
      <c r="AH169" t="str">
        <f>VLOOKUP($AG169,classification!$A$1:$D$339,2,FALSE)</f>
        <v>Urban with Significant Rural</v>
      </c>
      <c r="AI169" t="str">
        <f>VLOOKUP($AG169,classification!$A$1:$D$339,4,FALSE)</f>
        <v>Shire District</v>
      </c>
      <c r="AK169">
        <v>83.386841403448997</v>
      </c>
      <c r="AL169">
        <f t="shared" si="8"/>
        <v>83.386841403448997</v>
      </c>
    </row>
    <row r="170" spans="1:38" x14ac:dyDescent="0.3">
      <c r="A170" t="s">
        <v>679</v>
      </c>
      <c r="D170" t="s">
        <v>315</v>
      </c>
      <c r="E170" t="str">
        <f>VLOOKUP($D170,classification!$A$1:$D$339,2,FALSE)</f>
        <v>Predominantly Urban</v>
      </c>
      <c r="F170" t="str">
        <f>VLOOKUP($D170,classification!$A$1:$D$339,4,FALSE)</f>
        <v>Shire District</v>
      </c>
      <c r="G170" t="str">
        <f t="shared" si="6"/>
        <v>Predominantly Urban</v>
      </c>
      <c r="H170">
        <v>79.282658886035193</v>
      </c>
      <c r="I170">
        <f t="shared" si="7"/>
        <v>79.282658886035193</v>
      </c>
      <c r="AD170" t="s">
        <v>679</v>
      </c>
      <c r="AG170" t="s">
        <v>315</v>
      </c>
      <c r="AH170" t="str">
        <f>VLOOKUP($AG170,classification!$A$1:$D$339,2,FALSE)</f>
        <v>Predominantly Urban</v>
      </c>
      <c r="AI170" t="str">
        <f>VLOOKUP($AG170,classification!$A$1:$D$339,4,FALSE)</f>
        <v>Shire District</v>
      </c>
      <c r="AK170">
        <v>82.350172332949398</v>
      </c>
      <c r="AL170">
        <f t="shared" si="8"/>
        <v>82.350172332949398</v>
      </c>
    </row>
    <row r="171" spans="1:38" x14ac:dyDescent="0.3">
      <c r="A171" t="s">
        <v>680</v>
      </c>
      <c r="D171" t="s">
        <v>316</v>
      </c>
      <c r="E171" t="str">
        <f>VLOOKUP($D171,classification!$A$1:$D$339,2,FALSE)</f>
        <v>Urban with Significant Rural</v>
      </c>
      <c r="F171" t="str">
        <f>VLOOKUP($D171,classification!$A$1:$D$339,4,FALSE)</f>
        <v>Shire District</v>
      </c>
      <c r="G171" t="str">
        <f t="shared" si="6"/>
        <v>Urban with Significant Rural</v>
      </c>
      <c r="H171">
        <v>80.661996624368101</v>
      </c>
      <c r="I171">
        <f t="shared" si="7"/>
        <v>80.661996624368101</v>
      </c>
      <c r="AD171" t="s">
        <v>680</v>
      </c>
      <c r="AG171" t="s">
        <v>316</v>
      </c>
      <c r="AH171" t="str">
        <f>VLOOKUP($AG171,classification!$A$1:$D$339,2,FALSE)</f>
        <v>Urban with Significant Rural</v>
      </c>
      <c r="AI171" t="str">
        <f>VLOOKUP($AG171,classification!$A$1:$D$339,4,FALSE)</f>
        <v>Shire District</v>
      </c>
      <c r="AK171">
        <v>83.894333536806002</v>
      </c>
      <c r="AL171">
        <f t="shared" si="8"/>
        <v>83.894333536806002</v>
      </c>
    </row>
    <row r="172" spans="1:38" x14ac:dyDescent="0.3">
      <c r="A172" t="s">
        <v>681</v>
      </c>
      <c r="D172" t="s">
        <v>317</v>
      </c>
      <c r="E172" t="str">
        <f>VLOOKUP($D172,classification!$A$1:$D$339,2,FALSE)</f>
        <v>Urban with Significant Rural</v>
      </c>
      <c r="F172" t="str">
        <f>VLOOKUP($D172,classification!$A$1:$D$339,4,FALSE)</f>
        <v>Shire District</v>
      </c>
      <c r="G172" t="str">
        <f t="shared" si="6"/>
        <v>Urban with Significant Rural</v>
      </c>
      <c r="H172">
        <v>80.383042949486196</v>
      </c>
      <c r="I172">
        <f t="shared" si="7"/>
        <v>80.383042949486196</v>
      </c>
      <c r="AD172" t="s">
        <v>681</v>
      </c>
      <c r="AG172" t="s">
        <v>317</v>
      </c>
      <c r="AH172" t="str">
        <f>VLOOKUP($AG172,classification!$A$1:$D$339,2,FALSE)</f>
        <v>Urban with Significant Rural</v>
      </c>
      <c r="AI172" t="str">
        <f>VLOOKUP($AG172,classification!$A$1:$D$339,4,FALSE)</f>
        <v>Shire District</v>
      </c>
      <c r="AK172">
        <v>83.8519892400397</v>
      </c>
      <c r="AL172">
        <f t="shared" si="8"/>
        <v>83.8519892400397</v>
      </c>
    </row>
    <row r="173" spans="1:38" x14ac:dyDescent="0.3">
      <c r="A173" t="s">
        <v>682</v>
      </c>
      <c r="D173" t="s">
        <v>318</v>
      </c>
      <c r="E173" t="str">
        <f>VLOOKUP($D173,classification!$A$1:$D$339,2,FALSE)</f>
        <v>Predominantly Rural</v>
      </c>
      <c r="F173" t="str">
        <f>VLOOKUP($D173,classification!$A$1:$D$339,4,FALSE)</f>
        <v>Shire District</v>
      </c>
      <c r="G173" t="str">
        <f t="shared" si="6"/>
        <v>Predominantly Rural</v>
      </c>
      <c r="H173">
        <v>79.755682708341595</v>
      </c>
      <c r="I173">
        <f t="shared" si="7"/>
        <v>79.755682708341595</v>
      </c>
      <c r="AD173" t="s">
        <v>682</v>
      </c>
      <c r="AG173" t="s">
        <v>318</v>
      </c>
      <c r="AH173" t="str">
        <f>VLOOKUP($AG173,classification!$A$1:$D$339,2,FALSE)</f>
        <v>Predominantly Rural</v>
      </c>
      <c r="AI173" t="str">
        <f>VLOOKUP($AG173,classification!$A$1:$D$339,4,FALSE)</f>
        <v>Shire District</v>
      </c>
      <c r="AK173">
        <v>83.116833135553904</v>
      </c>
      <c r="AL173">
        <f t="shared" si="8"/>
        <v>83.116833135553904</v>
      </c>
    </row>
    <row r="174" spans="1:38" x14ac:dyDescent="0.3">
      <c r="A174" t="s">
        <v>683</v>
      </c>
      <c r="D174" t="s">
        <v>319</v>
      </c>
      <c r="E174" t="str">
        <f>VLOOKUP($D174,classification!$A$1:$D$339,2,FALSE)</f>
        <v>Predominantly Urban</v>
      </c>
      <c r="F174" t="str">
        <f>VLOOKUP($D174,classification!$A$1:$D$339,4,FALSE)</f>
        <v>Shire District</v>
      </c>
      <c r="G174" t="str">
        <f t="shared" si="6"/>
        <v>Predominantly Urban</v>
      </c>
      <c r="H174">
        <v>79.049719868678295</v>
      </c>
      <c r="I174">
        <f t="shared" si="7"/>
        <v>79.049719868678295</v>
      </c>
      <c r="AD174" t="s">
        <v>683</v>
      </c>
      <c r="AG174" t="s">
        <v>319</v>
      </c>
      <c r="AH174" t="str">
        <f>VLOOKUP($AG174,classification!$A$1:$D$339,2,FALSE)</f>
        <v>Predominantly Urban</v>
      </c>
      <c r="AI174" t="str">
        <f>VLOOKUP($AG174,classification!$A$1:$D$339,4,FALSE)</f>
        <v>Shire District</v>
      </c>
      <c r="AK174">
        <v>82.889436819550099</v>
      </c>
      <c r="AL174">
        <f t="shared" si="8"/>
        <v>82.889436819550099</v>
      </c>
    </row>
    <row r="175" spans="1:38" x14ac:dyDescent="0.3">
      <c r="G175">
        <f t="shared" si="6"/>
        <v>0</v>
      </c>
      <c r="I175">
        <f t="shared" si="7"/>
        <v>0</v>
      </c>
      <c r="AL175">
        <f t="shared" si="8"/>
        <v>0</v>
      </c>
    </row>
    <row r="176" spans="1:38" x14ac:dyDescent="0.3">
      <c r="A176" t="s">
        <v>869</v>
      </c>
      <c r="C176" t="s">
        <v>99</v>
      </c>
      <c r="D176" t="s">
        <v>99</v>
      </c>
      <c r="E176" t="str">
        <f>VLOOKUP($D176,classification!$A$1:$D$339,2,FALSE)</f>
        <v>Urban with Significant Rural</v>
      </c>
      <c r="F176" t="str">
        <f>VLOOKUP($D176,classification!$A$1:$D$339,4,FALSE)</f>
        <v>Shire County</v>
      </c>
      <c r="G176" t="str">
        <f t="shared" si="6"/>
        <v/>
      </c>
      <c r="H176">
        <v>79.895695074413396</v>
      </c>
      <c r="I176" t="str">
        <f t="shared" si="7"/>
        <v/>
      </c>
      <c r="AD176" t="s">
        <v>869</v>
      </c>
      <c r="AF176" t="s">
        <v>99</v>
      </c>
      <c r="AG176" t="s">
        <v>99</v>
      </c>
      <c r="AH176" t="str">
        <f>VLOOKUP($AG176,classification!$A$1:$D$339,2,FALSE)</f>
        <v>Urban with Significant Rural</v>
      </c>
      <c r="AI176" t="str">
        <f>VLOOKUP($AG176,classification!$A$1:$D$339,4,FALSE)</f>
        <v>Shire County</v>
      </c>
      <c r="AK176">
        <v>83.656626240278598</v>
      </c>
      <c r="AL176" t="str">
        <f t="shared" si="8"/>
        <v/>
      </c>
    </row>
    <row r="177" spans="1:38" x14ac:dyDescent="0.3">
      <c r="A177" t="s">
        <v>698</v>
      </c>
      <c r="D177" t="s">
        <v>320</v>
      </c>
      <c r="E177" t="str">
        <f>VLOOKUP($D177,classification!$A$1:$D$339,2,FALSE)</f>
        <v>Predominantly Rural</v>
      </c>
      <c r="F177" t="str">
        <f>VLOOKUP($D177,classification!$A$1:$D$339,4,FALSE)</f>
        <v>Shire District</v>
      </c>
      <c r="G177" t="str">
        <f t="shared" si="6"/>
        <v>Predominantly Rural</v>
      </c>
      <c r="H177">
        <v>78.444705575489806</v>
      </c>
      <c r="I177">
        <f t="shared" si="7"/>
        <v>78.444705575489806</v>
      </c>
      <c r="AD177" t="s">
        <v>698</v>
      </c>
      <c r="AG177" t="s">
        <v>320</v>
      </c>
      <c r="AH177" t="str">
        <f>VLOOKUP($AG177,classification!$A$1:$D$339,2,FALSE)</f>
        <v>Predominantly Rural</v>
      </c>
      <c r="AI177" t="str">
        <f>VLOOKUP($AG177,classification!$A$1:$D$339,4,FALSE)</f>
        <v>Shire District</v>
      </c>
      <c r="AK177">
        <v>82.629553297922897</v>
      </c>
      <c r="AL177">
        <f t="shared" si="8"/>
        <v>82.629553297922897</v>
      </c>
    </row>
    <row r="178" spans="1:38" x14ac:dyDescent="0.3">
      <c r="A178" t="s">
        <v>699</v>
      </c>
      <c r="D178" t="s">
        <v>321</v>
      </c>
      <c r="E178" t="str">
        <f>VLOOKUP($D178,classification!$A$1:$D$339,2,FALSE)</f>
        <v>Predominantly Urban</v>
      </c>
      <c r="F178" t="str">
        <f>VLOOKUP($D178,classification!$A$1:$D$339,4,FALSE)</f>
        <v>Shire District</v>
      </c>
      <c r="G178" t="str">
        <f t="shared" si="6"/>
        <v>Predominantly Urban</v>
      </c>
      <c r="H178">
        <v>77.884565059013894</v>
      </c>
      <c r="I178">
        <f t="shared" si="7"/>
        <v>77.884565059013894</v>
      </c>
      <c r="AD178" t="s">
        <v>699</v>
      </c>
      <c r="AG178" t="s">
        <v>321</v>
      </c>
      <c r="AH178" t="str">
        <f>VLOOKUP($AG178,classification!$A$1:$D$339,2,FALSE)</f>
        <v>Predominantly Urban</v>
      </c>
      <c r="AI178" t="str">
        <f>VLOOKUP($AG178,classification!$A$1:$D$339,4,FALSE)</f>
        <v>Shire District</v>
      </c>
      <c r="AK178">
        <v>82.631345929597899</v>
      </c>
      <c r="AL178">
        <f t="shared" si="8"/>
        <v>82.631345929597899</v>
      </c>
    </row>
    <row r="179" spans="1:38" x14ac:dyDescent="0.3">
      <c r="A179" t="s">
        <v>700</v>
      </c>
      <c r="D179" t="s">
        <v>322</v>
      </c>
      <c r="E179" t="str">
        <f>VLOOKUP($D179,classification!$A$1:$D$339,2,FALSE)</f>
        <v>Predominantly Urban</v>
      </c>
      <c r="F179" t="str">
        <f>VLOOKUP($D179,classification!$A$1:$D$339,4,FALSE)</f>
        <v>Shire District</v>
      </c>
      <c r="G179" t="str">
        <f t="shared" si="6"/>
        <v>Predominantly Urban</v>
      </c>
      <c r="H179">
        <v>80.031979416321505</v>
      </c>
      <c r="I179">
        <f t="shared" si="7"/>
        <v>80.031979416321505</v>
      </c>
      <c r="AD179" t="s">
        <v>700</v>
      </c>
      <c r="AG179" t="s">
        <v>322</v>
      </c>
      <c r="AH179" t="str">
        <f>VLOOKUP($AG179,classification!$A$1:$D$339,2,FALSE)</f>
        <v>Predominantly Urban</v>
      </c>
      <c r="AI179" t="str">
        <f>VLOOKUP($AG179,classification!$A$1:$D$339,4,FALSE)</f>
        <v>Shire District</v>
      </c>
      <c r="AK179">
        <v>83.490156169151803</v>
      </c>
      <c r="AL179">
        <f t="shared" si="8"/>
        <v>83.490156169151803</v>
      </c>
    </row>
    <row r="180" spans="1:38" x14ac:dyDescent="0.3">
      <c r="A180" t="s">
        <v>701</v>
      </c>
      <c r="D180" t="s">
        <v>323</v>
      </c>
      <c r="E180" t="str">
        <f>VLOOKUP($D180,classification!$A$1:$D$339,2,FALSE)</f>
        <v>Predominantly Rural</v>
      </c>
      <c r="F180" t="str">
        <f>VLOOKUP($D180,classification!$A$1:$D$339,4,FALSE)</f>
        <v>Shire District</v>
      </c>
      <c r="G180" t="str">
        <f t="shared" si="6"/>
        <v>Predominantly Rural</v>
      </c>
      <c r="H180">
        <v>81.290398471020396</v>
      </c>
      <c r="I180">
        <f t="shared" si="7"/>
        <v>81.290398471020396</v>
      </c>
      <c r="AD180" t="s">
        <v>701</v>
      </c>
      <c r="AG180" t="s">
        <v>323</v>
      </c>
      <c r="AH180" t="str">
        <f>VLOOKUP($AG180,classification!$A$1:$D$339,2,FALSE)</f>
        <v>Predominantly Rural</v>
      </c>
      <c r="AI180" t="str">
        <f>VLOOKUP($AG180,classification!$A$1:$D$339,4,FALSE)</f>
        <v>Shire District</v>
      </c>
      <c r="AK180">
        <v>84.642332726282902</v>
      </c>
      <c r="AL180">
        <f t="shared" si="8"/>
        <v>84.642332726282902</v>
      </c>
    </row>
    <row r="181" spans="1:38" x14ac:dyDescent="0.3">
      <c r="A181" t="s">
        <v>702</v>
      </c>
      <c r="D181" t="s">
        <v>324</v>
      </c>
      <c r="E181" t="str">
        <f>VLOOKUP($D181,classification!$A$1:$D$339,2,FALSE)</f>
        <v>Predominantly Urban</v>
      </c>
      <c r="F181" t="str">
        <f>VLOOKUP($D181,classification!$A$1:$D$339,4,FALSE)</f>
        <v>Shire District</v>
      </c>
      <c r="G181" t="str">
        <f t="shared" si="6"/>
        <v>Predominantly Urban</v>
      </c>
      <c r="H181">
        <v>81.051265652898806</v>
      </c>
      <c r="I181">
        <f t="shared" si="7"/>
        <v>81.051265652898806</v>
      </c>
      <c r="AD181" t="s">
        <v>702</v>
      </c>
      <c r="AG181" t="s">
        <v>324</v>
      </c>
      <c r="AH181" t="str">
        <f>VLOOKUP($AG181,classification!$A$1:$D$339,2,FALSE)</f>
        <v>Predominantly Urban</v>
      </c>
      <c r="AI181" t="str">
        <f>VLOOKUP($AG181,classification!$A$1:$D$339,4,FALSE)</f>
        <v>Shire District</v>
      </c>
      <c r="AK181">
        <v>84.242425560829204</v>
      </c>
      <c r="AL181">
        <f t="shared" si="8"/>
        <v>84.242425560829204</v>
      </c>
    </row>
    <row r="182" spans="1:38" x14ac:dyDescent="0.3">
      <c r="G182">
        <f t="shared" si="6"/>
        <v>0</v>
      </c>
      <c r="I182">
        <f t="shared" si="7"/>
        <v>0</v>
      </c>
      <c r="AL182">
        <f t="shared" si="8"/>
        <v>0</v>
      </c>
    </row>
    <row r="183" spans="1:38" x14ac:dyDescent="0.3">
      <c r="A183" t="s">
        <v>870</v>
      </c>
      <c r="C183" t="s">
        <v>871</v>
      </c>
      <c r="G183">
        <f t="shared" si="6"/>
        <v>0</v>
      </c>
      <c r="H183">
        <v>78.015515712772597</v>
      </c>
      <c r="I183">
        <f t="shared" si="7"/>
        <v>78.015515712772597</v>
      </c>
      <c r="AD183" t="s">
        <v>870</v>
      </c>
      <c r="AF183" t="s">
        <v>871</v>
      </c>
      <c r="AK183">
        <v>82.179427954936301</v>
      </c>
      <c r="AL183">
        <f t="shared" si="8"/>
        <v>82.179427954936301</v>
      </c>
    </row>
    <row r="184" spans="1:38" x14ac:dyDescent="0.3">
      <c r="A184" t="s">
        <v>746</v>
      </c>
      <c r="D184" t="s">
        <v>100</v>
      </c>
      <c r="E184" t="str">
        <f>VLOOKUP($D184,classification!$A$1:$D$339,2,FALSE)</f>
        <v>Predominantly Urban</v>
      </c>
      <c r="F184" t="str">
        <f>VLOOKUP($D184,classification!$A$1:$D$339,4,FALSE)</f>
        <v>Met District</v>
      </c>
      <c r="G184" t="str">
        <f t="shared" si="6"/>
        <v>Predominantly Urban</v>
      </c>
      <c r="H184">
        <v>77.686926977359605</v>
      </c>
      <c r="I184">
        <f t="shared" si="7"/>
        <v>77.686926977359605</v>
      </c>
      <c r="AD184" t="s">
        <v>746</v>
      </c>
      <c r="AG184" t="s">
        <v>100</v>
      </c>
      <c r="AH184" t="str">
        <f>VLOOKUP($AG184,classification!$A$1:$D$339,2,FALSE)</f>
        <v>Predominantly Urban</v>
      </c>
      <c r="AI184" t="str">
        <f>VLOOKUP($AG184,classification!$A$1:$D$339,4,FALSE)</f>
        <v>Met District</v>
      </c>
      <c r="AK184">
        <v>82.075932952567996</v>
      </c>
      <c r="AL184">
        <f t="shared" si="8"/>
        <v>82.075932952567996</v>
      </c>
    </row>
    <row r="185" spans="1:38" x14ac:dyDescent="0.3">
      <c r="A185" t="s">
        <v>747</v>
      </c>
      <c r="D185" t="s">
        <v>101</v>
      </c>
      <c r="E185" t="str">
        <f>VLOOKUP($D185,classification!$A$1:$D$339,2,FALSE)</f>
        <v>Predominantly Urban</v>
      </c>
      <c r="F185" t="str">
        <f>VLOOKUP($D185,classification!$A$1:$D$339,4,FALSE)</f>
        <v>Met District</v>
      </c>
      <c r="G185" t="str">
        <f t="shared" si="6"/>
        <v>Predominantly Urban</v>
      </c>
      <c r="H185">
        <v>78.539366044704195</v>
      </c>
      <c r="I185">
        <f t="shared" si="7"/>
        <v>78.539366044704195</v>
      </c>
      <c r="AD185" t="s">
        <v>747</v>
      </c>
      <c r="AG185" t="s">
        <v>101</v>
      </c>
      <c r="AH185" t="str">
        <f>VLOOKUP($AG185,classification!$A$1:$D$339,2,FALSE)</f>
        <v>Predominantly Urban</v>
      </c>
      <c r="AI185" t="str">
        <f>VLOOKUP($AG185,classification!$A$1:$D$339,4,FALSE)</f>
        <v>Met District</v>
      </c>
      <c r="AK185">
        <v>82.347708449388904</v>
      </c>
      <c r="AL185">
        <f t="shared" si="8"/>
        <v>82.347708449388904</v>
      </c>
    </row>
    <row r="186" spans="1:38" x14ac:dyDescent="0.3">
      <c r="A186" t="s">
        <v>748</v>
      </c>
      <c r="D186" t="s">
        <v>102</v>
      </c>
      <c r="E186" t="str">
        <f>VLOOKUP($D186,classification!$A$1:$D$339,2,FALSE)</f>
        <v>Predominantly Urban</v>
      </c>
      <c r="F186" t="str">
        <f>VLOOKUP($D186,classification!$A$1:$D$339,4,FALSE)</f>
        <v>Met District</v>
      </c>
      <c r="G186" t="str">
        <f t="shared" si="6"/>
        <v>Predominantly Urban</v>
      </c>
      <c r="H186">
        <v>78.965707994232503</v>
      </c>
      <c r="I186">
        <f t="shared" si="7"/>
        <v>78.965707994232503</v>
      </c>
      <c r="AD186" t="s">
        <v>748</v>
      </c>
      <c r="AG186" t="s">
        <v>102</v>
      </c>
      <c r="AH186" t="str">
        <f>VLOOKUP($AG186,classification!$A$1:$D$339,2,FALSE)</f>
        <v>Predominantly Urban</v>
      </c>
      <c r="AI186" t="str">
        <f>VLOOKUP($AG186,classification!$A$1:$D$339,4,FALSE)</f>
        <v>Met District</v>
      </c>
      <c r="AK186">
        <v>82.753673251335996</v>
      </c>
      <c r="AL186">
        <f t="shared" si="8"/>
        <v>82.753673251335996</v>
      </c>
    </row>
    <row r="187" spans="1:38" x14ac:dyDescent="0.3">
      <c r="A187" t="s">
        <v>749</v>
      </c>
      <c r="D187" t="s">
        <v>103</v>
      </c>
      <c r="E187" t="str">
        <f>VLOOKUP($D187,classification!$A$1:$D$339,2,FALSE)</f>
        <v>Predominantly Urban</v>
      </c>
      <c r="F187" t="str">
        <f>VLOOKUP($D187,classification!$A$1:$D$339,4,FALSE)</f>
        <v>Met District</v>
      </c>
      <c r="G187" t="str">
        <f t="shared" si="6"/>
        <v>Predominantly Urban</v>
      </c>
      <c r="H187">
        <v>76.9389598568129</v>
      </c>
      <c r="I187">
        <f t="shared" si="7"/>
        <v>76.9389598568129</v>
      </c>
      <c r="AD187" t="s">
        <v>749</v>
      </c>
      <c r="AG187" t="s">
        <v>103</v>
      </c>
      <c r="AH187" t="str">
        <f>VLOOKUP($AG187,classification!$A$1:$D$339,2,FALSE)</f>
        <v>Predominantly Urban</v>
      </c>
      <c r="AI187" t="str">
        <f>VLOOKUP($AG187,classification!$A$1:$D$339,4,FALSE)</f>
        <v>Met District</v>
      </c>
      <c r="AK187">
        <v>81.0703691297783</v>
      </c>
      <c r="AL187">
        <f t="shared" si="8"/>
        <v>81.0703691297783</v>
      </c>
    </row>
    <row r="188" spans="1:38" x14ac:dyDescent="0.3">
      <c r="A188" t="s">
        <v>750</v>
      </c>
      <c r="D188" t="s">
        <v>104</v>
      </c>
      <c r="E188" t="str">
        <f>VLOOKUP($D188,classification!$A$1:$D$339,2,FALSE)</f>
        <v>Predominantly Urban</v>
      </c>
      <c r="F188" t="str">
        <f>VLOOKUP($D188,classification!$A$1:$D$339,4,FALSE)</f>
        <v>Met District</v>
      </c>
      <c r="G188" t="str">
        <f t="shared" si="6"/>
        <v>Predominantly Urban</v>
      </c>
      <c r="H188">
        <v>80.268619396494401</v>
      </c>
      <c r="I188">
        <f t="shared" si="7"/>
        <v>80.268619396494401</v>
      </c>
      <c r="AD188" t="s">
        <v>750</v>
      </c>
      <c r="AG188" t="s">
        <v>104</v>
      </c>
      <c r="AH188" t="str">
        <f>VLOOKUP($AG188,classification!$A$1:$D$339,2,FALSE)</f>
        <v>Predominantly Urban</v>
      </c>
      <c r="AI188" t="str">
        <f>VLOOKUP($AG188,classification!$A$1:$D$339,4,FALSE)</f>
        <v>Met District</v>
      </c>
      <c r="AK188">
        <v>84.136381098255598</v>
      </c>
      <c r="AL188">
        <f t="shared" si="8"/>
        <v>84.136381098255598</v>
      </c>
    </row>
    <row r="189" spans="1:38" x14ac:dyDescent="0.3">
      <c r="A189" t="s">
        <v>751</v>
      </c>
      <c r="D189" t="s">
        <v>105</v>
      </c>
      <c r="E189" t="str">
        <f>VLOOKUP($D189,classification!$A$1:$D$339,2,FALSE)</f>
        <v>Predominantly Urban</v>
      </c>
      <c r="F189" t="str">
        <f>VLOOKUP($D189,classification!$A$1:$D$339,4,FALSE)</f>
        <v>Met District</v>
      </c>
      <c r="G189" t="str">
        <f t="shared" si="6"/>
        <v>Predominantly Urban</v>
      </c>
      <c r="H189">
        <v>77.514866850949304</v>
      </c>
      <c r="I189">
        <f t="shared" si="7"/>
        <v>77.514866850949304</v>
      </c>
      <c r="AD189" t="s">
        <v>751</v>
      </c>
      <c r="AG189" t="s">
        <v>105</v>
      </c>
      <c r="AH189" t="str">
        <f>VLOOKUP($AG189,classification!$A$1:$D$339,2,FALSE)</f>
        <v>Predominantly Urban</v>
      </c>
      <c r="AI189" t="str">
        <f>VLOOKUP($AG189,classification!$A$1:$D$339,4,FALSE)</f>
        <v>Met District</v>
      </c>
      <c r="AK189">
        <v>82.0175544645423</v>
      </c>
      <c r="AL189">
        <f t="shared" si="8"/>
        <v>82.0175544645423</v>
      </c>
    </row>
    <row r="190" spans="1:38" x14ac:dyDescent="0.3">
      <c r="A190" t="s">
        <v>752</v>
      </c>
      <c r="D190" t="s">
        <v>106</v>
      </c>
      <c r="E190" t="str">
        <f>VLOOKUP($D190,classification!$A$1:$D$339,2,FALSE)</f>
        <v>Predominantly Urban</v>
      </c>
      <c r="F190" t="str">
        <f>VLOOKUP($D190,classification!$A$1:$D$339,4,FALSE)</f>
        <v>Met District</v>
      </c>
      <c r="G190" t="str">
        <f t="shared" si="6"/>
        <v>Predominantly Urban</v>
      </c>
      <c r="H190">
        <v>77.174606144569694</v>
      </c>
      <c r="I190">
        <f t="shared" si="7"/>
        <v>77.174606144569694</v>
      </c>
      <c r="AD190" t="s">
        <v>752</v>
      </c>
      <c r="AG190" t="s">
        <v>106</v>
      </c>
      <c r="AH190" t="str">
        <f>VLOOKUP($AG190,classification!$A$1:$D$339,2,FALSE)</f>
        <v>Predominantly Urban</v>
      </c>
      <c r="AI190" t="str">
        <f>VLOOKUP($AG190,classification!$A$1:$D$339,4,FALSE)</f>
        <v>Met District</v>
      </c>
      <c r="AK190">
        <v>81.407968675615393</v>
      </c>
      <c r="AL190">
        <f t="shared" si="8"/>
        <v>81.407968675615393</v>
      </c>
    </row>
    <row r="191" spans="1:38" x14ac:dyDescent="0.3">
      <c r="G191">
        <f t="shared" si="6"/>
        <v>0</v>
      </c>
      <c r="I191">
        <f t="shared" si="7"/>
        <v>0</v>
      </c>
      <c r="AL191">
        <f t="shared" si="8"/>
        <v>0</v>
      </c>
    </row>
    <row r="192" spans="1:38" x14ac:dyDescent="0.3">
      <c r="A192" t="s">
        <v>872</v>
      </c>
      <c r="C192" t="s">
        <v>107</v>
      </c>
      <c r="D192" t="s">
        <v>107</v>
      </c>
      <c r="E192" t="str">
        <f>VLOOKUP($D192,classification!$A$1:$D$339,2,FALSE)</f>
        <v>Urban with Significant Rural</v>
      </c>
      <c r="F192" t="str">
        <f>VLOOKUP($D192,classification!$A$1:$D$339,4,FALSE)</f>
        <v>Shire County</v>
      </c>
      <c r="G192" t="str">
        <f t="shared" si="6"/>
        <v/>
      </c>
      <c r="H192">
        <v>80.009335737701093</v>
      </c>
      <c r="I192" t="str">
        <f t="shared" si="7"/>
        <v/>
      </c>
      <c r="AD192" t="s">
        <v>872</v>
      </c>
      <c r="AF192" t="s">
        <v>107</v>
      </c>
      <c r="AG192" t="s">
        <v>107</v>
      </c>
      <c r="AH192" t="str">
        <f>VLOOKUP($AG192,classification!$A$1:$D$339,2,FALSE)</f>
        <v>Urban with Significant Rural</v>
      </c>
      <c r="AI192" t="str">
        <f>VLOOKUP($AG192,classification!$A$1:$D$339,4,FALSE)</f>
        <v>Shire County</v>
      </c>
      <c r="AK192">
        <v>83.919777221593804</v>
      </c>
      <c r="AL192" t="str">
        <f t="shared" si="8"/>
        <v/>
      </c>
    </row>
    <row r="193" spans="1:38" x14ac:dyDescent="0.3">
      <c r="A193" t="s">
        <v>710</v>
      </c>
      <c r="D193" t="s">
        <v>325</v>
      </c>
      <c r="E193" t="str">
        <f>VLOOKUP($D193,classification!$A$1:$D$339,2,FALSE)</f>
        <v>Predominantly Urban</v>
      </c>
      <c r="F193" t="str">
        <f>VLOOKUP($D193,classification!$A$1:$D$339,4,FALSE)</f>
        <v>Shire District</v>
      </c>
      <c r="G193" t="str">
        <f t="shared" si="6"/>
        <v>Predominantly Urban</v>
      </c>
      <c r="H193">
        <v>80.532730098538494</v>
      </c>
      <c r="I193">
        <f t="shared" si="7"/>
        <v>80.532730098538494</v>
      </c>
      <c r="AD193" t="s">
        <v>710</v>
      </c>
      <c r="AG193" t="s">
        <v>325</v>
      </c>
      <c r="AH193" t="str">
        <f>VLOOKUP($AG193,classification!$A$1:$D$339,2,FALSE)</f>
        <v>Predominantly Urban</v>
      </c>
      <c r="AI193" t="str">
        <f>VLOOKUP($AG193,classification!$A$1:$D$339,4,FALSE)</f>
        <v>Shire District</v>
      </c>
      <c r="AK193">
        <v>83.802546066027801</v>
      </c>
      <c r="AL193">
        <f t="shared" si="8"/>
        <v>83.802546066027801</v>
      </c>
    </row>
    <row r="194" spans="1:38" x14ac:dyDescent="0.3">
      <c r="A194" t="s">
        <v>711</v>
      </c>
      <c r="D194" t="s">
        <v>326</v>
      </c>
      <c r="E194" t="str">
        <f>VLOOKUP($D194,classification!$A$1:$D$339,2,FALSE)</f>
        <v>Predominantly Rural</v>
      </c>
      <c r="F194" t="str">
        <f>VLOOKUP($D194,classification!$A$1:$D$339,4,FALSE)</f>
        <v>Shire District</v>
      </c>
      <c r="G194" t="str">
        <f t="shared" si="6"/>
        <v>Predominantly Rural</v>
      </c>
      <c r="H194">
        <v>81.244206068900098</v>
      </c>
      <c r="I194">
        <f t="shared" si="7"/>
        <v>81.244206068900098</v>
      </c>
      <c r="AD194" t="s">
        <v>711</v>
      </c>
      <c r="AG194" t="s">
        <v>326</v>
      </c>
      <c r="AH194" t="str">
        <f>VLOOKUP($AG194,classification!$A$1:$D$339,2,FALSE)</f>
        <v>Predominantly Rural</v>
      </c>
      <c r="AI194" t="str">
        <f>VLOOKUP($AG194,classification!$A$1:$D$339,4,FALSE)</f>
        <v>Shire District</v>
      </c>
      <c r="AK194">
        <v>84.005523310487405</v>
      </c>
      <c r="AL194">
        <f t="shared" si="8"/>
        <v>84.005523310487405</v>
      </c>
    </row>
    <row r="195" spans="1:38" x14ac:dyDescent="0.3">
      <c r="A195" t="s">
        <v>712</v>
      </c>
      <c r="D195" t="s">
        <v>327</v>
      </c>
      <c r="E195" t="str">
        <f>VLOOKUP($D195,classification!$A$1:$D$339,2,FALSE)</f>
        <v>Predominantly Urban</v>
      </c>
      <c r="F195" t="str">
        <f>VLOOKUP($D195,classification!$A$1:$D$339,4,FALSE)</f>
        <v>Shire District</v>
      </c>
      <c r="G195" t="str">
        <f t="shared" si="6"/>
        <v>Predominantly Urban</v>
      </c>
      <c r="H195">
        <v>78.930111237007495</v>
      </c>
      <c r="I195">
        <f t="shared" si="7"/>
        <v>78.930111237007495</v>
      </c>
      <c r="AD195" t="s">
        <v>712</v>
      </c>
      <c r="AG195" t="s">
        <v>327</v>
      </c>
      <c r="AH195" t="str">
        <f>VLOOKUP($AG195,classification!$A$1:$D$339,2,FALSE)</f>
        <v>Predominantly Urban</v>
      </c>
      <c r="AI195" t="str">
        <f>VLOOKUP($AG195,classification!$A$1:$D$339,4,FALSE)</f>
        <v>Shire District</v>
      </c>
      <c r="AK195">
        <v>83.282265352253106</v>
      </c>
      <c r="AL195">
        <f t="shared" si="8"/>
        <v>83.282265352253106</v>
      </c>
    </row>
    <row r="196" spans="1:38" x14ac:dyDescent="0.3">
      <c r="A196" t="s">
        <v>713</v>
      </c>
      <c r="D196" t="s">
        <v>328</v>
      </c>
      <c r="E196" t="str">
        <f>VLOOKUP($D196,classification!$A$1:$D$339,2,FALSE)</f>
        <v>Predominantly Urban</v>
      </c>
      <c r="F196" t="str">
        <f>VLOOKUP($D196,classification!$A$1:$D$339,4,FALSE)</f>
        <v>Shire District</v>
      </c>
      <c r="G196" t="str">
        <f t="shared" si="6"/>
        <v>Predominantly Urban</v>
      </c>
      <c r="H196">
        <v>79.068609373256706</v>
      </c>
      <c r="I196">
        <f t="shared" si="7"/>
        <v>79.068609373256706</v>
      </c>
      <c r="AD196" t="s">
        <v>713</v>
      </c>
      <c r="AG196" t="s">
        <v>328</v>
      </c>
      <c r="AH196" t="str">
        <f>VLOOKUP($AG196,classification!$A$1:$D$339,2,FALSE)</f>
        <v>Predominantly Urban</v>
      </c>
      <c r="AI196" t="str">
        <f>VLOOKUP($AG196,classification!$A$1:$D$339,4,FALSE)</f>
        <v>Shire District</v>
      </c>
      <c r="AK196">
        <v>83.295168867164193</v>
      </c>
      <c r="AL196">
        <f t="shared" si="8"/>
        <v>83.295168867164193</v>
      </c>
    </row>
    <row r="197" spans="1:38" x14ac:dyDescent="0.3">
      <c r="A197" t="s">
        <v>714</v>
      </c>
      <c r="D197" t="s">
        <v>329</v>
      </c>
      <c r="E197" t="str">
        <f>VLOOKUP($D197,classification!$A$1:$D$339,2,FALSE)</f>
        <v>Predominantly Rural</v>
      </c>
      <c r="F197" t="str">
        <f>VLOOKUP($D197,classification!$A$1:$D$339,4,FALSE)</f>
        <v>Shire District</v>
      </c>
      <c r="G197" t="str">
        <f t="shared" si="6"/>
        <v>Predominantly Rural</v>
      </c>
      <c r="H197">
        <v>80.913526583083694</v>
      </c>
      <c r="I197">
        <f t="shared" si="7"/>
        <v>80.913526583083694</v>
      </c>
      <c r="AD197" t="s">
        <v>714</v>
      </c>
      <c r="AG197" t="s">
        <v>329</v>
      </c>
      <c r="AH197" t="str">
        <f>VLOOKUP($AG197,classification!$A$1:$D$339,2,FALSE)</f>
        <v>Predominantly Rural</v>
      </c>
      <c r="AI197" t="str">
        <f>VLOOKUP($AG197,classification!$A$1:$D$339,4,FALSE)</f>
        <v>Shire District</v>
      </c>
      <c r="AK197">
        <v>85.149185639155107</v>
      </c>
      <c r="AL197">
        <f t="shared" si="8"/>
        <v>85.149185639155107</v>
      </c>
    </row>
    <row r="198" spans="1:38" x14ac:dyDescent="0.3">
      <c r="A198" t="s">
        <v>715</v>
      </c>
      <c r="D198" t="s">
        <v>330</v>
      </c>
      <c r="E198" t="str">
        <f>VLOOKUP($D198,classification!$A$1:$D$339,2,FALSE)</f>
        <v>Urban with Significant Rural</v>
      </c>
      <c r="F198" t="str">
        <f>VLOOKUP($D198,classification!$A$1:$D$339,4,FALSE)</f>
        <v>Shire District</v>
      </c>
      <c r="G198" t="str">
        <f t="shared" si="6"/>
        <v>Urban with Significant Rural</v>
      </c>
      <c r="H198">
        <v>79.128014465958699</v>
      </c>
      <c r="I198">
        <f t="shared" si="7"/>
        <v>79.128014465958699</v>
      </c>
      <c r="AD198" t="s">
        <v>715</v>
      </c>
      <c r="AG198" t="s">
        <v>330</v>
      </c>
      <c r="AH198" t="str">
        <f>VLOOKUP($AG198,classification!$A$1:$D$339,2,FALSE)</f>
        <v>Urban with Significant Rural</v>
      </c>
      <c r="AI198" t="str">
        <f>VLOOKUP($AG198,classification!$A$1:$D$339,4,FALSE)</f>
        <v>Shire District</v>
      </c>
      <c r="AK198">
        <v>83.657549548924905</v>
      </c>
      <c r="AL198">
        <f t="shared" si="8"/>
        <v>83.657549548924905</v>
      </c>
    </row>
    <row r="199" spans="1:38" x14ac:dyDescent="0.3">
      <c r="G199">
        <f t="shared" si="6"/>
        <v>0</v>
      </c>
      <c r="I199">
        <f t="shared" si="7"/>
        <v>0</v>
      </c>
      <c r="AL199">
        <f t="shared" si="8"/>
        <v>0</v>
      </c>
    </row>
    <row r="200" spans="1:38" x14ac:dyDescent="0.3">
      <c r="A200" t="s">
        <v>873</v>
      </c>
      <c r="B200" t="s">
        <v>874</v>
      </c>
      <c r="G200">
        <f t="shared" si="6"/>
        <v>0</v>
      </c>
      <c r="H200">
        <v>80.323314620259495</v>
      </c>
      <c r="I200">
        <f t="shared" si="7"/>
        <v>80.323314620259495</v>
      </c>
      <c r="AD200" t="s">
        <v>873</v>
      </c>
      <c r="AE200" t="s">
        <v>874</v>
      </c>
      <c r="AK200">
        <v>83.733625690551506</v>
      </c>
      <c r="AL200">
        <f t="shared" si="8"/>
        <v>83.733625690551506</v>
      </c>
    </row>
    <row r="201" spans="1:38" x14ac:dyDescent="0.3">
      <c r="G201">
        <f t="shared" si="6"/>
        <v>0</v>
      </c>
      <c r="I201">
        <f t="shared" si="7"/>
        <v>0</v>
      </c>
      <c r="AL201">
        <f t="shared" si="8"/>
        <v>0</v>
      </c>
    </row>
    <row r="202" spans="1:38" x14ac:dyDescent="0.3">
      <c r="A202" t="s">
        <v>529</v>
      </c>
      <c r="C202" t="s">
        <v>108</v>
      </c>
      <c r="D202" t="s">
        <v>108</v>
      </c>
      <c r="E202" t="str">
        <f>VLOOKUP($D202,classification!$A$1:$D$339,2,FALSE)</f>
        <v>Urban with Significant Rural</v>
      </c>
      <c r="F202" t="str">
        <f>VLOOKUP($D202,classification!$A$1:$D$339,4,FALSE)</f>
        <v>Unitary Authority</v>
      </c>
      <c r="G202" t="str">
        <f t="shared" si="6"/>
        <v>Urban with Significant Rural</v>
      </c>
      <c r="H202">
        <v>79.753817420598693</v>
      </c>
      <c r="I202">
        <f t="shared" si="7"/>
        <v>79.753817420598693</v>
      </c>
      <c r="AD202" t="s">
        <v>529</v>
      </c>
      <c r="AF202" t="s">
        <v>108</v>
      </c>
      <c r="AG202" t="s">
        <v>108</v>
      </c>
      <c r="AH202" t="str">
        <f>VLOOKUP($AG202,classification!$A$1:$D$339,2,FALSE)</f>
        <v>Urban with Significant Rural</v>
      </c>
      <c r="AI202" t="str">
        <f>VLOOKUP($AG202,classification!$A$1:$D$339,4,FALSE)</f>
        <v>Unitary Authority</v>
      </c>
      <c r="AK202">
        <v>83.526487493119802</v>
      </c>
      <c r="AL202">
        <f t="shared" si="8"/>
        <v>83.526487493119802</v>
      </c>
    </row>
    <row r="203" spans="1:38" x14ac:dyDescent="0.3">
      <c r="A203" t="s">
        <v>530</v>
      </c>
      <c r="C203" t="s">
        <v>109</v>
      </c>
      <c r="D203" t="s">
        <v>109</v>
      </c>
      <c r="E203" t="str">
        <f>VLOOKUP($D203,classification!$A$1:$D$339,2,FALSE)</f>
        <v>Predominantly Rural</v>
      </c>
      <c r="F203" t="str">
        <f>VLOOKUP($D203,classification!$A$1:$D$339,4,FALSE)</f>
        <v>Unitary Authority</v>
      </c>
      <c r="G203" t="str">
        <f t="shared" si="6"/>
        <v>Predominantly Rural</v>
      </c>
      <c r="H203">
        <v>80.955651740210897</v>
      </c>
      <c r="I203">
        <f t="shared" si="7"/>
        <v>80.955651740210897</v>
      </c>
      <c r="AD203" t="s">
        <v>530</v>
      </c>
      <c r="AF203" t="s">
        <v>109</v>
      </c>
      <c r="AG203" t="s">
        <v>109</v>
      </c>
      <c r="AH203" t="str">
        <f>VLOOKUP($AG203,classification!$A$1:$D$339,2,FALSE)</f>
        <v>Predominantly Rural</v>
      </c>
      <c r="AI203" t="str">
        <f>VLOOKUP($AG203,classification!$A$1:$D$339,4,FALSE)</f>
        <v>Unitary Authority</v>
      </c>
      <c r="AK203">
        <v>84.345693040144397</v>
      </c>
      <c r="AL203">
        <f t="shared" si="8"/>
        <v>84.345693040144397</v>
      </c>
    </row>
    <row r="204" spans="1:38" x14ac:dyDescent="0.3">
      <c r="A204" t="s">
        <v>507</v>
      </c>
      <c r="C204" t="s">
        <v>110</v>
      </c>
      <c r="D204" t="s">
        <v>110</v>
      </c>
      <c r="E204" t="str">
        <f>VLOOKUP($D204,classification!$A$1:$D$339,2,FALSE)</f>
        <v>Predominantly Urban</v>
      </c>
      <c r="F204" t="str">
        <f>VLOOKUP($D204,classification!$A$1:$D$339,4,FALSE)</f>
        <v>Unitary Authority</v>
      </c>
      <c r="G204" t="str">
        <f t="shared" ref="G204:G267" si="9">IF(F204="Shire County","",E204)</f>
        <v>Predominantly Urban</v>
      </c>
      <c r="H204">
        <v>78.076241732791701</v>
      </c>
      <c r="I204">
        <f t="shared" ref="I204:I267" si="10">IF(F204="Shire County","",H204)</f>
        <v>78.076241732791701</v>
      </c>
      <c r="AD204" t="s">
        <v>507</v>
      </c>
      <c r="AF204" t="s">
        <v>110</v>
      </c>
      <c r="AG204" t="s">
        <v>110</v>
      </c>
      <c r="AH204" t="str">
        <f>VLOOKUP($AG204,classification!$A$1:$D$339,2,FALSE)</f>
        <v>Predominantly Urban</v>
      </c>
      <c r="AI204" t="str">
        <f>VLOOKUP($AG204,classification!$A$1:$D$339,4,FALSE)</f>
        <v>Unitary Authority</v>
      </c>
      <c r="AK204">
        <v>82.458637899346499</v>
      </c>
      <c r="AL204">
        <f t="shared" ref="AL204:AL267" si="11">IF(AI204="Shire County","",AK204)</f>
        <v>82.458637899346499</v>
      </c>
    </row>
    <row r="205" spans="1:38" x14ac:dyDescent="0.3">
      <c r="A205" t="s">
        <v>506</v>
      </c>
      <c r="C205" t="s">
        <v>111</v>
      </c>
      <c r="D205" t="s">
        <v>111</v>
      </c>
      <c r="E205" t="str">
        <f>VLOOKUP($D205,classification!$A$1:$D$339,2,FALSE)</f>
        <v>Predominantly Urban</v>
      </c>
      <c r="F205" t="str">
        <f>VLOOKUP($D205,classification!$A$1:$D$339,4,FALSE)</f>
        <v>Unitary Authority</v>
      </c>
      <c r="G205" t="str">
        <f t="shared" si="9"/>
        <v>Predominantly Urban</v>
      </c>
      <c r="H205">
        <v>78.224164325650804</v>
      </c>
      <c r="I205">
        <f t="shared" si="10"/>
        <v>78.224164325650804</v>
      </c>
      <c r="AD205" t="s">
        <v>506</v>
      </c>
      <c r="AF205" t="s">
        <v>111</v>
      </c>
      <c r="AG205" t="s">
        <v>111</v>
      </c>
      <c r="AH205" t="str">
        <f>VLOOKUP($AG205,classification!$A$1:$D$339,2,FALSE)</f>
        <v>Predominantly Urban</v>
      </c>
      <c r="AI205" t="str">
        <f>VLOOKUP($AG205,classification!$A$1:$D$339,4,FALSE)</f>
        <v>Unitary Authority</v>
      </c>
      <c r="AK205">
        <v>82.336698627148493</v>
      </c>
      <c r="AL205">
        <f t="shared" si="11"/>
        <v>82.336698627148493</v>
      </c>
    </row>
    <row r="206" spans="1:38" x14ac:dyDescent="0.3">
      <c r="A206" t="s">
        <v>508</v>
      </c>
      <c r="C206" t="s">
        <v>112</v>
      </c>
      <c r="D206" t="s">
        <v>112</v>
      </c>
      <c r="E206" t="str">
        <f>VLOOKUP($D206,classification!$A$1:$D$339,2,FALSE)</f>
        <v>Predominantly Urban</v>
      </c>
      <c r="F206" t="str">
        <f>VLOOKUP($D206,classification!$A$1:$D$339,4,FALSE)</f>
        <v>Unitary Authority</v>
      </c>
      <c r="G206" t="str">
        <f t="shared" si="9"/>
        <v>Predominantly Urban</v>
      </c>
      <c r="H206">
        <v>79.068689002451094</v>
      </c>
      <c r="I206">
        <f t="shared" si="10"/>
        <v>79.068689002451094</v>
      </c>
      <c r="AD206" t="s">
        <v>508</v>
      </c>
      <c r="AF206" t="s">
        <v>112</v>
      </c>
      <c r="AG206" t="s">
        <v>112</v>
      </c>
      <c r="AH206" t="str">
        <f>VLOOKUP($AG206,classification!$A$1:$D$339,2,FALSE)</f>
        <v>Predominantly Urban</v>
      </c>
      <c r="AI206" t="str">
        <f>VLOOKUP($AG206,classification!$A$1:$D$339,4,FALSE)</f>
        <v>Unitary Authority</v>
      </c>
      <c r="AK206">
        <v>82.122518999253202</v>
      </c>
      <c r="AL206">
        <f t="shared" si="11"/>
        <v>82.122518999253202</v>
      </c>
    </row>
    <row r="207" spans="1:38" x14ac:dyDescent="0.3">
      <c r="A207" t="s">
        <v>509</v>
      </c>
      <c r="C207" t="s">
        <v>113</v>
      </c>
      <c r="D207" t="s">
        <v>113</v>
      </c>
      <c r="E207" t="str">
        <f>VLOOKUP($D207,classification!$A$1:$D$339,2,FALSE)</f>
        <v>Predominantly Urban</v>
      </c>
      <c r="F207" t="str">
        <f>VLOOKUP($D207,classification!$A$1:$D$339,4,FALSE)</f>
        <v>Unitary Authority</v>
      </c>
      <c r="G207" t="str">
        <f t="shared" si="9"/>
        <v>Predominantly Urban</v>
      </c>
      <c r="H207">
        <v>79.005876712882994</v>
      </c>
      <c r="I207">
        <f t="shared" si="10"/>
        <v>79.005876712882994</v>
      </c>
      <c r="AD207" t="s">
        <v>509</v>
      </c>
      <c r="AF207" t="s">
        <v>113</v>
      </c>
      <c r="AG207" t="s">
        <v>113</v>
      </c>
      <c r="AH207" t="str">
        <f>VLOOKUP($AG207,classification!$A$1:$D$339,2,FALSE)</f>
        <v>Predominantly Urban</v>
      </c>
      <c r="AI207" t="str">
        <f>VLOOKUP($AG207,classification!$A$1:$D$339,4,FALSE)</f>
        <v>Unitary Authority</v>
      </c>
      <c r="AK207">
        <v>82.473677722234399</v>
      </c>
      <c r="AL207">
        <f t="shared" si="11"/>
        <v>82.473677722234399</v>
      </c>
    </row>
    <row r="208" spans="1:38" x14ac:dyDescent="0.3">
      <c r="G208">
        <f t="shared" si="9"/>
        <v>0</v>
      </c>
      <c r="I208">
        <f t="shared" si="10"/>
        <v>0</v>
      </c>
      <c r="AL208">
        <f t="shared" si="11"/>
        <v>0</v>
      </c>
    </row>
    <row r="209" spans="1:38" x14ac:dyDescent="0.3">
      <c r="A209" t="s">
        <v>875</v>
      </c>
      <c r="C209" t="s">
        <v>114</v>
      </c>
      <c r="D209" t="s">
        <v>114</v>
      </c>
      <c r="E209" t="str">
        <f>VLOOKUP($D209,classification!$A$1:$D$339,2,FALSE)</f>
        <v>Predominantly Rural</v>
      </c>
      <c r="F209" t="str">
        <f>VLOOKUP($D209,classification!$A$1:$D$339,4,FALSE)</f>
        <v>Shire County</v>
      </c>
      <c r="G209" t="str">
        <f t="shared" si="9"/>
        <v/>
      </c>
      <c r="H209">
        <v>81.1591153356772</v>
      </c>
      <c r="I209" t="str">
        <f t="shared" si="10"/>
        <v/>
      </c>
      <c r="AD209" t="s">
        <v>875</v>
      </c>
      <c r="AF209" t="s">
        <v>114</v>
      </c>
      <c r="AG209" t="s">
        <v>114</v>
      </c>
      <c r="AH209" t="str">
        <f>VLOOKUP($AG209,classification!$A$1:$D$339,2,FALSE)</f>
        <v>Predominantly Rural</v>
      </c>
      <c r="AI209" t="str">
        <f>VLOOKUP($AG209,classification!$A$1:$D$339,4,FALSE)</f>
        <v>Shire County</v>
      </c>
      <c r="AK209">
        <v>84.288124355034398</v>
      </c>
      <c r="AL209" t="str">
        <f t="shared" si="11"/>
        <v/>
      </c>
    </row>
    <row r="210" spans="1:38" x14ac:dyDescent="0.3">
      <c r="A210" t="s">
        <v>535</v>
      </c>
      <c r="D210" t="s">
        <v>331</v>
      </c>
      <c r="E210" t="str">
        <f>VLOOKUP($D210,classification!$A$1:$D$339,2,FALSE)</f>
        <v>Predominantly Urban</v>
      </c>
      <c r="F210" t="str">
        <f>VLOOKUP($D210,classification!$A$1:$D$339,4,FALSE)</f>
        <v>Shire District</v>
      </c>
      <c r="G210" t="str">
        <f t="shared" si="9"/>
        <v>Predominantly Urban</v>
      </c>
      <c r="H210">
        <v>80.996898412302698</v>
      </c>
      <c r="I210">
        <f t="shared" si="10"/>
        <v>80.996898412302698</v>
      </c>
      <c r="AD210" t="s">
        <v>535</v>
      </c>
      <c r="AG210" t="s">
        <v>331</v>
      </c>
      <c r="AH210" t="str">
        <f>VLOOKUP($AG210,classification!$A$1:$D$339,2,FALSE)</f>
        <v>Predominantly Urban</v>
      </c>
      <c r="AI210" t="str">
        <f>VLOOKUP($AG210,classification!$A$1:$D$339,4,FALSE)</f>
        <v>Shire District</v>
      </c>
      <c r="AK210">
        <v>83.555603737410493</v>
      </c>
      <c r="AL210">
        <f t="shared" si="11"/>
        <v>83.555603737410493</v>
      </c>
    </row>
    <row r="211" spans="1:38" x14ac:dyDescent="0.3">
      <c r="A211" t="s">
        <v>536</v>
      </c>
      <c r="D211" t="s">
        <v>332</v>
      </c>
      <c r="E211" t="str">
        <f>VLOOKUP($D211,classification!$A$1:$D$339,2,FALSE)</f>
        <v>Predominantly Rural</v>
      </c>
      <c r="F211" t="str">
        <f>VLOOKUP($D211,classification!$A$1:$D$339,4,FALSE)</f>
        <v>Shire District</v>
      </c>
      <c r="G211" t="str">
        <f t="shared" si="9"/>
        <v>Predominantly Rural</v>
      </c>
      <c r="H211">
        <v>81.076807160757895</v>
      </c>
      <c r="I211">
        <f t="shared" si="10"/>
        <v>81.076807160757895</v>
      </c>
      <c r="AD211" t="s">
        <v>536</v>
      </c>
      <c r="AG211" t="s">
        <v>332</v>
      </c>
      <c r="AH211" t="str">
        <f>VLOOKUP($AG211,classification!$A$1:$D$339,2,FALSE)</f>
        <v>Predominantly Rural</v>
      </c>
      <c r="AI211" t="str">
        <f>VLOOKUP($AG211,classification!$A$1:$D$339,4,FALSE)</f>
        <v>Shire District</v>
      </c>
      <c r="AK211">
        <v>85.233755880323201</v>
      </c>
      <c r="AL211">
        <f t="shared" si="11"/>
        <v>85.233755880323201</v>
      </c>
    </row>
    <row r="212" spans="1:38" x14ac:dyDescent="0.3">
      <c r="A212" t="s">
        <v>537</v>
      </c>
      <c r="D212" t="s">
        <v>333</v>
      </c>
      <c r="E212" t="str">
        <f>VLOOKUP($D212,classification!$A$1:$D$339,2,FALSE)</f>
        <v>Predominantly Rural</v>
      </c>
      <c r="F212" t="str">
        <f>VLOOKUP($D212,classification!$A$1:$D$339,4,FALSE)</f>
        <v>Shire District</v>
      </c>
      <c r="G212" t="str">
        <f t="shared" si="9"/>
        <v>Predominantly Rural</v>
      </c>
      <c r="H212">
        <v>78.571933683361394</v>
      </c>
      <c r="I212">
        <f t="shared" si="10"/>
        <v>78.571933683361394</v>
      </c>
      <c r="AD212" t="s">
        <v>537</v>
      </c>
      <c r="AG212" t="s">
        <v>333</v>
      </c>
      <c r="AH212" t="str">
        <f>VLOOKUP($AG212,classification!$A$1:$D$339,2,FALSE)</f>
        <v>Predominantly Rural</v>
      </c>
      <c r="AI212" t="str">
        <f>VLOOKUP($AG212,classification!$A$1:$D$339,4,FALSE)</f>
        <v>Shire District</v>
      </c>
      <c r="AK212">
        <v>82.170992760947996</v>
      </c>
      <c r="AL212">
        <f t="shared" si="11"/>
        <v>82.170992760947996</v>
      </c>
    </row>
    <row r="213" spans="1:38" x14ac:dyDescent="0.3">
      <c r="A213" t="s">
        <v>538</v>
      </c>
      <c r="D213" t="s">
        <v>334</v>
      </c>
      <c r="E213" t="str">
        <f>VLOOKUP($D213,classification!$A$1:$D$339,2,FALSE)</f>
        <v>Predominantly Rural</v>
      </c>
      <c r="F213" t="str">
        <f>VLOOKUP($D213,classification!$A$1:$D$339,4,FALSE)</f>
        <v>Shire District</v>
      </c>
      <c r="G213" t="str">
        <f t="shared" si="9"/>
        <v>Predominantly Rural</v>
      </c>
      <c r="H213">
        <v>81.397835005679994</v>
      </c>
      <c r="I213">
        <f t="shared" si="10"/>
        <v>81.397835005679994</v>
      </c>
      <c r="AD213" t="s">
        <v>538</v>
      </c>
      <c r="AG213" t="s">
        <v>334</v>
      </c>
      <c r="AH213" t="str">
        <f>VLOOKUP($AG213,classification!$A$1:$D$339,2,FALSE)</f>
        <v>Predominantly Rural</v>
      </c>
      <c r="AI213" t="str">
        <f>VLOOKUP($AG213,classification!$A$1:$D$339,4,FALSE)</f>
        <v>Shire District</v>
      </c>
      <c r="AK213">
        <v>84.372035799730895</v>
      </c>
      <c r="AL213">
        <f t="shared" si="11"/>
        <v>84.372035799730895</v>
      </c>
    </row>
    <row r="214" spans="1:38" x14ac:dyDescent="0.3">
      <c r="A214" t="s">
        <v>539</v>
      </c>
      <c r="D214" t="s">
        <v>335</v>
      </c>
      <c r="E214" t="str">
        <f>VLOOKUP($D214,classification!$A$1:$D$339,2,FALSE)</f>
        <v>Predominantly Rural</v>
      </c>
      <c r="F214" t="str">
        <f>VLOOKUP($D214,classification!$A$1:$D$339,4,FALSE)</f>
        <v>Shire District</v>
      </c>
      <c r="G214" t="str">
        <f t="shared" si="9"/>
        <v>Predominantly Rural</v>
      </c>
      <c r="H214">
        <v>82.794013903481101</v>
      </c>
      <c r="I214">
        <f t="shared" si="10"/>
        <v>82.794013903481101</v>
      </c>
      <c r="AD214" t="s">
        <v>539</v>
      </c>
      <c r="AG214" t="s">
        <v>335</v>
      </c>
      <c r="AH214" t="str">
        <f>VLOOKUP($AG214,classification!$A$1:$D$339,2,FALSE)</f>
        <v>Predominantly Rural</v>
      </c>
      <c r="AI214" t="str">
        <f>VLOOKUP($AG214,classification!$A$1:$D$339,4,FALSE)</f>
        <v>Shire District</v>
      </c>
      <c r="AK214">
        <v>85.6528480331814</v>
      </c>
      <c r="AL214">
        <f t="shared" si="11"/>
        <v>85.6528480331814</v>
      </c>
    </row>
    <row r="215" spans="1:38" x14ac:dyDescent="0.3">
      <c r="G215">
        <f t="shared" si="9"/>
        <v>0</v>
      </c>
      <c r="I215">
        <f t="shared" si="10"/>
        <v>0</v>
      </c>
      <c r="AL215">
        <f t="shared" si="11"/>
        <v>0</v>
      </c>
    </row>
    <row r="216" spans="1:38" x14ac:dyDescent="0.3">
      <c r="A216" t="s">
        <v>876</v>
      </c>
      <c r="C216" t="s">
        <v>115</v>
      </c>
      <c r="D216" t="s">
        <v>115</v>
      </c>
      <c r="E216" t="str">
        <f>VLOOKUP($D216,classification!$A$1:$D$339,2,FALSE)</f>
        <v>Urban with Significant Rural</v>
      </c>
      <c r="F216" t="str">
        <f>VLOOKUP($D216,classification!$A$1:$D$339,4,FALSE)</f>
        <v>Shire County</v>
      </c>
      <c r="G216" t="str">
        <f t="shared" si="9"/>
        <v/>
      </c>
      <c r="H216">
        <v>80.246762038429793</v>
      </c>
      <c r="I216" t="str">
        <f t="shared" si="10"/>
        <v/>
      </c>
      <c r="AD216" t="s">
        <v>876</v>
      </c>
      <c r="AF216" t="s">
        <v>115</v>
      </c>
      <c r="AG216" t="s">
        <v>115</v>
      </c>
      <c r="AH216" t="str">
        <f>VLOOKUP($AG216,classification!$A$1:$D$339,2,FALSE)</f>
        <v>Urban with Significant Rural</v>
      </c>
      <c r="AI216" t="str">
        <f>VLOOKUP($AG216,classification!$A$1:$D$339,4,FALSE)</f>
        <v>Shire County</v>
      </c>
      <c r="AK216">
        <v>83.307032508352805</v>
      </c>
      <c r="AL216" t="str">
        <f t="shared" si="11"/>
        <v/>
      </c>
    </row>
    <row r="217" spans="1:38" x14ac:dyDescent="0.3">
      <c r="A217" t="s">
        <v>567</v>
      </c>
      <c r="D217" t="s">
        <v>336</v>
      </c>
      <c r="E217" t="str">
        <f>VLOOKUP($D217,classification!$A$1:$D$339,2,FALSE)</f>
        <v>Predominantly Urban</v>
      </c>
      <c r="F217" t="str">
        <f>VLOOKUP($D217,classification!$A$1:$D$339,4,FALSE)</f>
        <v>Shire District</v>
      </c>
      <c r="G217" t="str">
        <f t="shared" si="9"/>
        <v>Predominantly Urban</v>
      </c>
      <c r="H217">
        <v>79.3661885039201</v>
      </c>
      <c r="I217">
        <f t="shared" si="10"/>
        <v>79.3661885039201</v>
      </c>
      <c r="AD217" t="s">
        <v>567</v>
      </c>
      <c r="AG217" t="s">
        <v>336</v>
      </c>
      <c r="AH217" t="str">
        <f>VLOOKUP($AG217,classification!$A$1:$D$339,2,FALSE)</f>
        <v>Predominantly Urban</v>
      </c>
      <c r="AI217" t="str">
        <f>VLOOKUP($AG217,classification!$A$1:$D$339,4,FALSE)</f>
        <v>Shire District</v>
      </c>
      <c r="AK217">
        <v>82.630397252516403</v>
      </c>
      <c r="AL217">
        <f t="shared" si="11"/>
        <v>82.630397252516403</v>
      </c>
    </row>
    <row r="218" spans="1:38" x14ac:dyDescent="0.3">
      <c r="A218" t="s">
        <v>568</v>
      </c>
      <c r="D218" t="s">
        <v>337</v>
      </c>
      <c r="E218" t="str">
        <f>VLOOKUP($D218,classification!$A$1:$D$339,2,FALSE)</f>
        <v>Predominantly Rural</v>
      </c>
      <c r="F218" t="str">
        <f>VLOOKUP($D218,classification!$A$1:$D$339,4,FALSE)</f>
        <v>Shire District</v>
      </c>
      <c r="G218" t="str">
        <f t="shared" si="9"/>
        <v>Predominantly Rural</v>
      </c>
      <c r="H218">
        <v>80.105432955196406</v>
      </c>
      <c r="I218">
        <f t="shared" si="10"/>
        <v>80.105432955196406</v>
      </c>
      <c r="AD218" t="s">
        <v>568</v>
      </c>
      <c r="AG218" t="s">
        <v>337</v>
      </c>
      <c r="AH218" t="str">
        <f>VLOOKUP($AG218,classification!$A$1:$D$339,2,FALSE)</f>
        <v>Predominantly Rural</v>
      </c>
      <c r="AI218" t="str">
        <f>VLOOKUP($AG218,classification!$A$1:$D$339,4,FALSE)</f>
        <v>Shire District</v>
      </c>
      <c r="AK218">
        <v>83.023086420089101</v>
      </c>
      <c r="AL218">
        <f t="shared" si="11"/>
        <v>83.023086420089101</v>
      </c>
    </row>
    <row r="219" spans="1:38" x14ac:dyDescent="0.3">
      <c r="A219" t="s">
        <v>569</v>
      </c>
      <c r="D219" t="s">
        <v>338</v>
      </c>
      <c r="E219" t="str">
        <f>VLOOKUP($D219,classification!$A$1:$D$339,2,FALSE)</f>
        <v>Urban with Significant Rural</v>
      </c>
      <c r="F219" t="str">
        <f>VLOOKUP($D219,classification!$A$1:$D$339,4,FALSE)</f>
        <v>Shire District</v>
      </c>
      <c r="G219" t="str">
        <f t="shared" si="9"/>
        <v>Urban with Significant Rural</v>
      </c>
      <c r="H219">
        <v>81.353837697869807</v>
      </c>
      <c r="I219">
        <f t="shared" si="10"/>
        <v>81.353837697869807</v>
      </c>
      <c r="AD219" t="s">
        <v>569</v>
      </c>
      <c r="AG219" t="s">
        <v>338</v>
      </c>
      <c r="AH219" t="str">
        <f>VLOOKUP($AG219,classification!$A$1:$D$339,2,FALSE)</f>
        <v>Urban with Significant Rural</v>
      </c>
      <c r="AI219" t="str">
        <f>VLOOKUP($AG219,classification!$A$1:$D$339,4,FALSE)</f>
        <v>Shire District</v>
      </c>
      <c r="AK219">
        <v>84.590621500299207</v>
      </c>
      <c r="AL219">
        <f t="shared" si="11"/>
        <v>84.590621500299207</v>
      </c>
    </row>
    <row r="220" spans="1:38" x14ac:dyDescent="0.3">
      <c r="A220" t="s">
        <v>570</v>
      </c>
      <c r="D220" t="s">
        <v>339</v>
      </c>
      <c r="E220" t="str">
        <f>VLOOKUP($D220,classification!$A$1:$D$339,2,FALSE)</f>
        <v>Predominantly Urban</v>
      </c>
      <c r="F220" t="str">
        <f>VLOOKUP($D220,classification!$A$1:$D$339,4,FALSE)</f>
        <v>Shire District</v>
      </c>
      <c r="G220" t="str">
        <f t="shared" si="9"/>
        <v>Predominantly Urban</v>
      </c>
      <c r="H220">
        <v>79.957718824082903</v>
      </c>
      <c r="I220">
        <f t="shared" si="10"/>
        <v>79.957718824082903</v>
      </c>
      <c r="AD220" t="s">
        <v>570</v>
      </c>
      <c r="AG220" t="s">
        <v>339</v>
      </c>
      <c r="AH220" t="str">
        <f>VLOOKUP($AG220,classification!$A$1:$D$339,2,FALSE)</f>
        <v>Predominantly Urban</v>
      </c>
      <c r="AI220" t="str">
        <f>VLOOKUP($AG220,classification!$A$1:$D$339,4,FALSE)</f>
        <v>Shire District</v>
      </c>
      <c r="AK220">
        <v>82.996679431408396</v>
      </c>
      <c r="AL220">
        <f t="shared" si="11"/>
        <v>82.996679431408396</v>
      </c>
    </row>
    <row r="221" spans="1:38" x14ac:dyDescent="0.3">
      <c r="A221" t="s">
        <v>571</v>
      </c>
      <c r="D221" t="s">
        <v>340</v>
      </c>
      <c r="E221" t="str">
        <f>VLOOKUP($D221,classification!$A$1:$D$339,2,FALSE)</f>
        <v>Predominantly Urban</v>
      </c>
      <c r="F221" t="str">
        <f>VLOOKUP($D221,classification!$A$1:$D$339,4,FALSE)</f>
        <v>Shire District</v>
      </c>
      <c r="G221" t="str">
        <f t="shared" si="9"/>
        <v>Predominantly Urban</v>
      </c>
      <c r="H221">
        <v>81.380595506362894</v>
      </c>
      <c r="I221">
        <f t="shared" si="10"/>
        <v>81.380595506362894</v>
      </c>
      <c r="AD221" t="s">
        <v>571</v>
      </c>
      <c r="AG221" t="s">
        <v>340</v>
      </c>
      <c r="AH221" t="str">
        <f>VLOOKUP($AG221,classification!$A$1:$D$339,2,FALSE)</f>
        <v>Predominantly Urban</v>
      </c>
      <c r="AI221" t="str">
        <f>VLOOKUP($AG221,classification!$A$1:$D$339,4,FALSE)</f>
        <v>Shire District</v>
      </c>
      <c r="AK221">
        <v>84.253287981433203</v>
      </c>
      <c r="AL221">
        <f t="shared" si="11"/>
        <v>84.253287981433203</v>
      </c>
    </row>
    <row r="222" spans="1:38" x14ac:dyDescent="0.3">
      <c r="A222" t="s">
        <v>572</v>
      </c>
      <c r="D222" t="s">
        <v>341</v>
      </c>
      <c r="E222" t="str">
        <f>VLOOKUP($D222,classification!$A$1:$D$339,2,FALSE)</f>
        <v>Urban with Significant Rural</v>
      </c>
      <c r="F222" t="str">
        <f>VLOOKUP($D222,classification!$A$1:$D$339,4,FALSE)</f>
        <v>Shire District</v>
      </c>
      <c r="G222" t="str">
        <f t="shared" si="9"/>
        <v>Urban with Significant Rural</v>
      </c>
      <c r="H222">
        <v>80.2076574693738</v>
      </c>
      <c r="I222">
        <f t="shared" si="10"/>
        <v>80.2076574693738</v>
      </c>
      <c r="AD222" t="s">
        <v>572</v>
      </c>
      <c r="AG222" t="s">
        <v>341</v>
      </c>
      <c r="AH222" t="str">
        <f>VLOOKUP($AG222,classification!$A$1:$D$339,2,FALSE)</f>
        <v>Urban with Significant Rural</v>
      </c>
      <c r="AI222" t="str">
        <f>VLOOKUP($AG222,classification!$A$1:$D$339,4,FALSE)</f>
        <v>Shire District</v>
      </c>
      <c r="AK222">
        <v>83.076514304067501</v>
      </c>
      <c r="AL222">
        <f t="shared" si="11"/>
        <v>83.076514304067501</v>
      </c>
    </row>
    <row r="223" spans="1:38" x14ac:dyDescent="0.3">
      <c r="A223" t="s">
        <v>573</v>
      </c>
      <c r="D223" t="s">
        <v>342</v>
      </c>
      <c r="E223" t="str">
        <f>VLOOKUP($D223,classification!$A$1:$D$339,2,FALSE)</f>
        <v>Urban with Significant Rural</v>
      </c>
      <c r="F223" t="str">
        <f>VLOOKUP($D223,classification!$A$1:$D$339,4,FALSE)</f>
        <v>Shire District</v>
      </c>
      <c r="G223" t="str">
        <f t="shared" si="9"/>
        <v>Urban with Significant Rural</v>
      </c>
      <c r="H223">
        <v>81.309752290227905</v>
      </c>
      <c r="I223">
        <f t="shared" si="10"/>
        <v>81.309752290227905</v>
      </c>
      <c r="AD223" t="s">
        <v>573</v>
      </c>
      <c r="AG223" t="s">
        <v>342</v>
      </c>
      <c r="AH223" t="str">
        <f>VLOOKUP($AG223,classification!$A$1:$D$339,2,FALSE)</f>
        <v>Urban with Significant Rural</v>
      </c>
      <c r="AI223" t="str">
        <f>VLOOKUP($AG223,classification!$A$1:$D$339,4,FALSE)</f>
        <v>Shire District</v>
      </c>
      <c r="AK223">
        <v>83.757701365740502</v>
      </c>
      <c r="AL223">
        <f t="shared" si="11"/>
        <v>83.757701365740502</v>
      </c>
    </row>
    <row r="224" spans="1:38" x14ac:dyDescent="0.3">
      <c r="A224" t="s">
        <v>574</v>
      </c>
      <c r="D224" t="s">
        <v>343</v>
      </c>
      <c r="E224" t="str">
        <f>VLOOKUP($D224,classification!$A$1:$D$339,2,FALSE)</f>
        <v>Predominantly Urban</v>
      </c>
      <c r="F224" t="str">
        <f>VLOOKUP($D224,classification!$A$1:$D$339,4,FALSE)</f>
        <v>Shire District</v>
      </c>
      <c r="G224" t="str">
        <f t="shared" si="9"/>
        <v>Predominantly Urban</v>
      </c>
      <c r="H224">
        <v>78.167935277734898</v>
      </c>
      <c r="I224">
        <f t="shared" si="10"/>
        <v>78.167935277734898</v>
      </c>
      <c r="AD224" t="s">
        <v>574</v>
      </c>
      <c r="AG224" t="s">
        <v>343</v>
      </c>
      <c r="AH224" t="str">
        <f>VLOOKUP($AG224,classification!$A$1:$D$339,2,FALSE)</f>
        <v>Predominantly Urban</v>
      </c>
      <c r="AI224" t="str">
        <f>VLOOKUP($AG224,classification!$A$1:$D$339,4,FALSE)</f>
        <v>Shire District</v>
      </c>
      <c r="AK224">
        <v>82.709734772920996</v>
      </c>
      <c r="AL224">
        <f t="shared" si="11"/>
        <v>82.709734772920996</v>
      </c>
    </row>
    <row r="225" spans="1:38" x14ac:dyDescent="0.3">
      <c r="A225" t="s">
        <v>575</v>
      </c>
      <c r="D225" t="s">
        <v>344</v>
      </c>
      <c r="E225" t="str">
        <f>VLOOKUP($D225,classification!$A$1:$D$339,2,FALSE)</f>
        <v>Predominantly Rural</v>
      </c>
      <c r="F225" t="str">
        <f>VLOOKUP($D225,classification!$A$1:$D$339,4,FALSE)</f>
        <v>Shire District</v>
      </c>
      <c r="G225" t="str">
        <f t="shared" si="9"/>
        <v>Predominantly Rural</v>
      </c>
      <c r="H225">
        <v>80.961038633614194</v>
      </c>
      <c r="I225">
        <f t="shared" si="10"/>
        <v>80.961038633614194</v>
      </c>
      <c r="AD225" t="s">
        <v>575</v>
      </c>
      <c r="AG225" t="s">
        <v>344</v>
      </c>
      <c r="AH225" t="str">
        <f>VLOOKUP($AG225,classification!$A$1:$D$339,2,FALSE)</f>
        <v>Predominantly Rural</v>
      </c>
      <c r="AI225" t="str">
        <f>VLOOKUP($AG225,classification!$A$1:$D$339,4,FALSE)</f>
        <v>Shire District</v>
      </c>
      <c r="AK225">
        <v>83.282875305501804</v>
      </c>
      <c r="AL225">
        <f t="shared" si="11"/>
        <v>83.282875305501804</v>
      </c>
    </row>
    <row r="226" spans="1:38" x14ac:dyDescent="0.3">
      <c r="A226" t="s">
        <v>576</v>
      </c>
      <c r="D226" t="s">
        <v>345</v>
      </c>
      <c r="E226" t="str">
        <f>VLOOKUP($D226,classification!$A$1:$D$339,2,FALSE)</f>
        <v>Predominantly Urban</v>
      </c>
      <c r="F226" t="str">
        <f>VLOOKUP($D226,classification!$A$1:$D$339,4,FALSE)</f>
        <v>Shire District</v>
      </c>
      <c r="G226" t="str">
        <f t="shared" si="9"/>
        <v>Predominantly Urban</v>
      </c>
      <c r="H226">
        <v>81.395063417295901</v>
      </c>
      <c r="I226">
        <f t="shared" si="10"/>
        <v>81.395063417295901</v>
      </c>
      <c r="AD226" t="s">
        <v>576</v>
      </c>
      <c r="AG226" t="s">
        <v>345</v>
      </c>
      <c r="AH226" t="str">
        <f>VLOOKUP($AG226,classification!$A$1:$D$339,2,FALSE)</f>
        <v>Predominantly Urban</v>
      </c>
      <c r="AI226" t="str">
        <f>VLOOKUP($AG226,classification!$A$1:$D$339,4,FALSE)</f>
        <v>Shire District</v>
      </c>
      <c r="AK226">
        <v>84.380671237356594</v>
      </c>
      <c r="AL226">
        <f t="shared" si="11"/>
        <v>84.380671237356594</v>
      </c>
    </row>
    <row r="227" spans="1:38" x14ac:dyDescent="0.3">
      <c r="A227" t="s">
        <v>577</v>
      </c>
      <c r="D227" t="s">
        <v>346</v>
      </c>
      <c r="E227" t="str">
        <f>VLOOKUP($D227,classification!$A$1:$D$339,2,FALSE)</f>
        <v>Predominantly Rural</v>
      </c>
      <c r="F227" t="str">
        <f>VLOOKUP($D227,classification!$A$1:$D$339,4,FALSE)</f>
        <v>Shire District</v>
      </c>
      <c r="G227" t="str">
        <f t="shared" si="9"/>
        <v>Predominantly Rural</v>
      </c>
      <c r="H227">
        <v>77.842929961059198</v>
      </c>
      <c r="I227">
        <f t="shared" si="10"/>
        <v>77.842929961059198</v>
      </c>
      <c r="AD227" t="s">
        <v>577</v>
      </c>
      <c r="AG227" t="s">
        <v>346</v>
      </c>
      <c r="AH227" t="str">
        <f>VLOOKUP($AG227,classification!$A$1:$D$339,2,FALSE)</f>
        <v>Predominantly Rural</v>
      </c>
      <c r="AI227" t="str">
        <f>VLOOKUP($AG227,classification!$A$1:$D$339,4,FALSE)</f>
        <v>Shire District</v>
      </c>
      <c r="AK227">
        <v>81.602461567278894</v>
      </c>
      <c r="AL227">
        <f t="shared" si="11"/>
        <v>81.602461567278894</v>
      </c>
    </row>
    <row r="228" spans="1:38" x14ac:dyDescent="0.3">
      <c r="A228" t="s">
        <v>578</v>
      </c>
      <c r="D228" t="s">
        <v>347</v>
      </c>
      <c r="E228" t="str">
        <f>VLOOKUP($D228,classification!$A$1:$D$339,2,FALSE)</f>
        <v>Predominantly Rural</v>
      </c>
      <c r="F228" t="str">
        <f>VLOOKUP($D228,classification!$A$1:$D$339,4,FALSE)</f>
        <v>Shire District</v>
      </c>
      <c r="G228" t="str">
        <f t="shared" si="9"/>
        <v>Predominantly Rural</v>
      </c>
      <c r="H228">
        <v>82.281588752055001</v>
      </c>
      <c r="I228">
        <f t="shared" si="10"/>
        <v>82.281588752055001</v>
      </c>
      <c r="AD228" t="s">
        <v>578</v>
      </c>
      <c r="AG228" t="s">
        <v>347</v>
      </c>
      <c r="AH228" t="str">
        <f>VLOOKUP($AG228,classification!$A$1:$D$339,2,FALSE)</f>
        <v>Predominantly Rural</v>
      </c>
      <c r="AI228" t="str">
        <f>VLOOKUP($AG228,classification!$A$1:$D$339,4,FALSE)</f>
        <v>Shire District</v>
      </c>
      <c r="AK228">
        <v>85.234751590815307</v>
      </c>
      <c r="AL228">
        <f t="shared" si="11"/>
        <v>85.234751590815307</v>
      </c>
    </row>
    <row r="229" spans="1:38" x14ac:dyDescent="0.3">
      <c r="G229">
        <f t="shared" si="9"/>
        <v>0</v>
      </c>
      <c r="I229">
        <f t="shared" si="10"/>
        <v>0</v>
      </c>
      <c r="AL229">
        <f t="shared" si="11"/>
        <v>0</v>
      </c>
    </row>
    <row r="230" spans="1:38" x14ac:dyDescent="0.3">
      <c r="A230" t="s">
        <v>877</v>
      </c>
      <c r="C230" t="s">
        <v>878</v>
      </c>
      <c r="D230" t="s">
        <v>116</v>
      </c>
      <c r="E230" t="str">
        <f>VLOOKUP($D230,classification!$A$1:$D$339,2,FALSE)</f>
        <v>Predominantly Urban</v>
      </c>
      <c r="F230" t="str">
        <f>VLOOKUP($D230,classification!$A$1:$D$339,4,FALSE)</f>
        <v>Shire County</v>
      </c>
      <c r="G230" t="str">
        <f t="shared" si="9"/>
        <v/>
      </c>
      <c r="H230">
        <v>80.971818844571601</v>
      </c>
      <c r="I230" t="str">
        <f t="shared" si="10"/>
        <v/>
      </c>
      <c r="AD230" t="s">
        <v>877</v>
      </c>
      <c r="AF230" t="s">
        <v>878</v>
      </c>
      <c r="AG230" t="s">
        <v>116</v>
      </c>
      <c r="AH230" t="str">
        <f>VLOOKUP($AG230,classification!$A$1:$D$339,2,FALSE)</f>
        <v>Predominantly Urban</v>
      </c>
      <c r="AI230" t="str">
        <f>VLOOKUP($AG230,classification!$A$1:$D$339,4,FALSE)</f>
        <v>Shire County</v>
      </c>
      <c r="AK230">
        <v>84.213036095267398</v>
      </c>
      <c r="AL230" t="str">
        <f t="shared" si="11"/>
        <v/>
      </c>
    </row>
    <row r="231" spans="1:38" x14ac:dyDescent="0.3">
      <c r="A231" t="s">
        <v>596</v>
      </c>
      <c r="D231" t="s">
        <v>348</v>
      </c>
      <c r="E231" t="str">
        <f>VLOOKUP($D231,classification!$A$1:$D$339,2,FALSE)</f>
        <v>Predominantly Urban</v>
      </c>
      <c r="F231" t="str">
        <f>VLOOKUP($D231,classification!$A$1:$D$339,4,FALSE)</f>
        <v>Shire District</v>
      </c>
      <c r="G231" t="str">
        <f t="shared" si="9"/>
        <v>Predominantly Urban</v>
      </c>
      <c r="H231">
        <v>80.750350231565506</v>
      </c>
      <c r="I231">
        <f t="shared" si="10"/>
        <v>80.750350231565506</v>
      </c>
      <c r="AD231" t="s">
        <v>596</v>
      </c>
      <c r="AG231" t="s">
        <v>348</v>
      </c>
      <c r="AH231" t="str">
        <f>VLOOKUP($AG231,classification!$A$1:$D$339,2,FALSE)</f>
        <v>Predominantly Urban</v>
      </c>
      <c r="AI231" t="str">
        <f>VLOOKUP($AG231,classification!$A$1:$D$339,4,FALSE)</f>
        <v>Shire District</v>
      </c>
      <c r="AK231">
        <v>84.967538515340394</v>
      </c>
      <c r="AL231">
        <f t="shared" si="11"/>
        <v>84.967538515340394</v>
      </c>
    </row>
    <row r="232" spans="1:38" x14ac:dyDescent="0.3">
      <c r="A232" t="s">
        <v>597</v>
      </c>
      <c r="D232" t="s">
        <v>349</v>
      </c>
      <c r="E232" t="str">
        <f>VLOOKUP($D232,classification!$A$1:$D$339,2,FALSE)</f>
        <v>Urban with Significant Rural</v>
      </c>
      <c r="F232" t="str">
        <f>VLOOKUP($D232,classification!$A$1:$D$339,4,FALSE)</f>
        <v>Shire District</v>
      </c>
      <c r="G232" t="str">
        <f t="shared" si="9"/>
        <v>Urban with Significant Rural</v>
      </c>
      <c r="H232">
        <v>81.367864110816498</v>
      </c>
      <c r="I232">
        <f t="shared" si="10"/>
        <v>81.367864110816498</v>
      </c>
      <c r="AD232" t="s">
        <v>597</v>
      </c>
      <c r="AG232" t="s">
        <v>349</v>
      </c>
      <c r="AH232" t="str">
        <f>VLOOKUP($AG232,classification!$A$1:$D$339,2,FALSE)</f>
        <v>Urban with Significant Rural</v>
      </c>
      <c r="AI232" t="str">
        <f>VLOOKUP($AG232,classification!$A$1:$D$339,4,FALSE)</f>
        <v>Shire District</v>
      </c>
      <c r="AK232">
        <v>84.328512245932004</v>
      </c>
      <c r="AL232">
        <f t="shared" si="11"/>
        <v>84.328512245932004</v>
      </c>
    </row>
    <row r="233" spans="1:38" x14ac:dyDescent="0.3">
      <c r="A233" t="s">
        <v>718</v>
      </c>
      <c r="D233" t="s">
        <v>350</v>
      </c>
      <c r="E233" t="str">
        <f>VLOOKUP($D233,classification!$A$1:$D$339,2,FALSE)</f>
        <v>Urban with Significant Rural</v>
      </c>
      <c r="F233" t="str">
        <f>VLOOKUP($D233,classification!$A$1:$D$339,4,FALSE)</f>
        <v>Shire District</v>
      </c>
      <c r="G233" t="str">
        <f t="shared" si="9"/>
        <v>Urban with Significant Rural</v>
      </c>
      <c r="H233">
        <v>81.918663450746706</v>
      </c>
      <c r="I233">
        <f t="shared" si="10"/>
        <v>81.918663450746706</v>
      </c>
      <c r="AD233" t="s">
        <v>718</v>
      </c>
      <c r="AG233" t="s">
        <v>350</v>
      </c>
      <c r="AH233" t="str">
        <f>VLOOKUP($AG233,classification!$A$1:$D$339,2,FALSE)</f>
        <v>Urban with Significant Rural</v>
      </c>
      <c r="AI233" t="str">
        <f>VLOOKUP($AG233,classification!$A$1:$D$339,4,FALSE)</f>
        <v>Shire District</v>
      </c>
      <c r="AK233">
        <v>84.887766221305199</v>
      </c>
      <c r="AL233">
        <f t="shared" si="11"/>
        <v>84.887766221305199</v>
      </c>
    </row>
    <row r="234" spans="1:38" x14ac:dyDescent="0.3">
      <c r="A234" t="s">
        <v>598</v>
      </c>
      <c r="D234" t="s">
        <v>351</v>
      </c>
      <c r="E234" t="str">
        <f>VLOOKUP($D234,classification!$A$1:$D$339,2,FALSE)</f>
        <v>Predominantly Urban</v>
      </c>
      <c r="F234" t="str">
        <f>VLOOKUP($D234,classification!$A$1:$D$339,4,FALSE)</f>
        <v>Shire District</v>
      </c>
      <c r="G234" t="str">
        <f t="shared" si="9"/>
        <v>Predominantly Urban</v>
      </c>
      <c r="H234">
        <v>81.027805793105799</v>
      </c>
      <c r="I234">
        <f t="shared" si="10"/>
        <v>81.027805793105799</v>
      </c>
      <c r="AD234" t="s">
        <v>598</v>
      </c>
      <c r="AG234" t="s">
        <v>351</v>
      </c>
      <c r="AH234" t="str">
        <f>VLOOKUP($AG234,classification!$A$1:$D$339,2,FALSE)</f>
        <v>Predominantly Urban</v>
      </c>
      <c r="AI234" t="str">
        <f>VLOOKUP($AG234,classification!$A$1:$D$339,4,FALSE)</f>
        <v>Shire District</v>
      </c>
      <c r="AK234">
        <v>84.039732922626797</v>
      </c>
      <c r="AL234">
        <f t="shared" si="11"/>
        <v>84.039732922626797</v>
      </c>
    </row>
    <row r="235" spans="1:38" x14ac:dyDescent="0.3">
      <c r="A235" t="s">
        <v>599</v>
      </c>
      <c r="D235" t="s">
        <v>352</v>
      </c>
      <c r="E235" t="str">
        <f>VLOOKUP($D235,classification!$A$1:$D$339,2,FALSE)</f>
        <v>Urban with Significant Rural</v>
      </c>
      <c r="F235" t="str">
        <f>VLOOKUP($D235,classification!$A$1:$D$339,4,FALSE)</f>
        <v>Shire District</v>
      </c>
      <c r="G235" t="str">
        <f t="shared" si="9"/>
        <v>Urban with Significant Rural</v>
      </c>
      <c r="H235">
        <v>81.117010335860897</v>
      </c>
      <c r="I235">
        <f t="shared" si="10"/>
        <v>81.117010335860897</v>
      </c>
      <c r="AD235" t="s">
        <v>599</v>
      </c>
      <c r="AG235" t="s">
        <v>352</v>
      </c>
      <c r="AH235" t="str">
        <f>VLOOKUP($AG235,classification!$A$1:$D$339,2,FALSE)</f>
        <v>Urban with Significant Rural</v>
      </c>
      <c r="AI235" t="str">
        <f>VLOOKUP($AG235,classification!$A$1:$D$339,4,FALSE)</f>
        <v>Shire District</v>
      </c>
      <c r="AK235">
        <v>83.816107781553399</v>
      </c>
      <c r="AL235">
        <f t="shared" si="11"/>
        <v>83.816107781553399</v>
      </c>
    </row>
    <row r="236" spans="1:38" x14ac:dyDescent="0.3">
      <c r="A236" t="s">
        <v>716</v>
      </c>
      <c r="D236" t="s">
        <v>353</v>
      </c>
      <c r="E236" t="str">
        <f>VLOOKUP($D236,classification!$A$1:$D$339,2,FALSE)</f>
        <v>Predominantly Urban</v>
      </c>
      <c r="F236" t="str">
        <f>VLOOKUP($D236,classification!$A$1:$D$339,4,FALSE)</f>
        <v>Shire District</v>
      </c>
      <c r="G236" t="str">
        <f t="shared" si="9"/>
        <v>Predominantly Urban</v>
      </c>
      <c r="H236">
        <v>82.022004483381593</v>
      </c>
      <c r="I236">
        <f t="shared" si="10"/>
        <v>82.022004483381593</v>
      </c>
      <c r="AD236" t="s">
        <v>716</v>
      </c>
      <c r="AG236" t="s">
        <v>353</v>
      </c>
      <c r="AH236" t="str">
        <f>VLOOKUP($AG236,classification!$A$1:$D$339,2,FALSE)</f>
        <v>Predominantly Urban</v>
      </c>
      <c r="AI236" t="str">
        <f>VLOOKUP($AG236,classification!$A$1:$D$339,4,FALSE)</f>
        <v>Shire District</v>
      </c>
      <c r="AK236">
        <v>85.294820377243298</v>
      </c>
      <c r="AL236">
        <f t="shared" si="11"/>
        <v>85.294820377243298</v>
      </c>
    </row>
    <row r="237" spans="1:38" x14ac:dyDescent="0.3">
      <c r="A237" t="s">
        <v>719</v>
      </c>
      <c r="D237" t="s">
        <v>354</v>
      </c>
      <c r="E237" t="str">
        <f>VLOOKUP($D237,classification!$A$1:$D$339,2,FALSE)</f>
        <v>Predominantly Urban</v>
      </c>
      <c r="F237" t="str">
        <f>VLOOKUP($D237,classification!$A$1:$D$339,4,FALSE)</f>
        <v>Shire District</v>
      </c>
      <c r="G237" t="str">
        <f t="shared" si="9"/>
        <v>Predominantly Urban</v>
      </c>
      <c r="H237">
        <v>78.496892888419296</v>
      </c>
      <c r="I237">
        <f t="shared" si="10"/>
        <v>78.496892888419296</v>
      </c>
      <c r="AD237" t="s">
        <v>719</v>
      </c>
      <c r="AG237" t="s">
        <v>354</v>
      </c>
      <c r="AH237" t="str">
        <f>VLOOKUP($AG237,classification!$A$1:$D$339,2,FALSE)</f>
        <v>Predominantly Urban</v>
      </c>
      <c r="AI237" t="str">
        <f>VLOOKUP($AG237,classification!$A$1:$D$339,4,FALSE)</f>
        <v>Shire District</v>
      </c>
      <c r="AK237">
        <v>83.030516862554293</v>
      </c>
      <c r="AL237">
        <f t="shared" si="11"/>
        <v>83.030516862554293</v>
      </c>
    </row>
    <row r="238" spans="1:38" x14ac:dyDescent="0.3">
      <c r="A238" t="s">
        <v>600</v>
      </c>
      <c r="D238" t="s">
        <v>355</v>
      </c>
      <c r="E238" t="str">
        <f>VLOOKUP($D238,classification!$A$1:$D$339,2,FALSE)</f>
        <v>Predominantly Urban</v>
      </c>
      <c r="F238" t="str">
        <f>VLOOKUP($D238,classification!$A$1:$D$339,4,FALSE)</f>
        <v>Shire District</v>
      </c>
      <c r="G238" t="str">
        <f t="shared" si="9"/>
        <v>Predominantly Urban</v>
      </c>
      <c r="H238">
        <v>81.475813195426696</v>
      </c>
      <c r="I238">
        <f t="shared" si="10"/>
        <v>81.475813195426696</v>
      </c>
      <c r="AD238" t="s">
        <v>600</v>
      </c>
      <c r="AG238" t="s">
        <v>355</v>
      </c>
      <c r="AH238" t="str">
        <f>VLOOKUP($AG238,classification!$A$1:$D$339,2,FALSE)</f>
        <v>Predominantly Urban</v>
      </c>
      <c r="AI238" t="str">
        <f>VLOOKUP($AG238,classification!$A$1:$D$339,4,FALSE)</f>
        <v>Shire District</v>
      </c>
      <c r="AK238">
        <v>84.005844825157197</v>
      </c>
      <c r="AL238">
        <f t="shared" si="11"/>
        <v>84.005844825157197</v>
      </c>
    </row>
    <row r="239" spans="1:38" x14ac:dyDescent="0.3">
      <c r="A239" t="s">
        <v>601</v>
      </c>
      <c r="D239" t="s">
        <v>356</v>
      </c>
      <c r="E239" t="str">
        <f>VLOOKUP($D239,classification!$A$1:$D$339,2,FALSE)</f>
        <v>Predominantly Urban</v>
      </c>
      <c r="F239" t="str">
        <f>VLOOKUP($D239,classification!$A$1:$D$339,4,FALSE)</f>
        <v>Shire District</v>
      </c>
      <c r="G239" t="str">
        <f t="shared" si="9"/>
        <v>Predominantly Urban</v>
      </c>
      <c r="H239">
        <v>79.141215186705196</v>
      </c>
      <c r="I239">
        <f t="shared" si="10"/>
        <v>79.141215186705196</v>
      </c>
      <c r="AD239" t="s">
        <v>601</v>
      </c>
      <c r="AG239" t="s">
        <v>356</v>
      </c>
      <c r="AH239" t="str">
        <f>VLOOKUP($AG239,classification!$A$1:$D$339,2,FALSE)</f>
        <v>Predominantly Urban</v>
      </c>
      <c r="AI239" t="str">
        <f>VLOOKUP($AG239,classification!$A$1:$D$339,4,FALSE)</f>
        <v>Shire District</v>
      </c>
      <c r="AK239">
        <v>82.690647276012299</v>
      </c>
      <c r="AL239">
        <f t="shared" si="11"/>
        <v>82.690647276012299</v>
      </c>
    </row>
    <row r="240" spans="1:38" x14ac:dyDescent="0.3">
      <c r="A240" t="s">
        <v>717</v>
      </c>
      <c r="D240" t="s">
        <v>357</v>
      </c>
      <c r="E240" t="str">
        <f>VLOOKUP($D240,classification!$A$1:$D$339,2,FALSE)</f>
        <v>Predominantly Urban</v>
      </c>
      <c r="F240" t="str">
        <f>VLOOKUP($D240,classification!$A$1:$D$339,4,FALSE)</f>
        <v>Shire District</v>
      </c>
      <c r="G240" t="str">
        <f t="shared" si="9"/>
        <v>Predominantly Urban</v>
      </c>
      <c r="H240">
        <v>80.609996272488104</v>
      </c>
      <c r="I240">
        <f t="shared" si="10"/>
        <v>80.609996272488104</v>
      </c>
      <c r="AD240" t="s">
        <v>717</v>
      </c>
      <c r="AG240" t="s">
        <v>357</v>
      </c>
      <c r="AH240" t="str">
        <f>VLOOKUP($AG240,classification!$A$1:$D$339,2,FALSE)</f>
        <v>Predominantly Urban</v>
      </c>
      <c r="AI240" t="str">
        <f>VLOOKUP($AG240,classification!$A$1:$D$339,4,FALSE)</f>
        <v>Shire District</v>
      </c>
      <c r="AK240">
        <v>84.195784259267299</v>
      </c>
      <c r="AL240">
        <f t="shared" si="11"/>
        <v>84.195784259267299</v>
      </c>
    </row>
    <row r="241" spans="1:38" x14ac:dyDescent="0.3">
      <c r="G241">
        <f t="shared" si="9"/>
        <v>0</v>
      </c>
      <c r="I241">
        <f t="shared" si="10"/>
        <v>0</v>
      </c>
      <c r="AL241">
        <f t="shared" si="11"/>
        <v>0</v>
      </c>
    </row>
    <row r="242" spans="1:38" x14ac:dyDescent="0.3">
      <c r="A242" t="s">
        <v>879</v>
      </c>
      <c r="C242" t="s">
        <v>880</v>
      </c>
      <c r="D242" t="s">
        <v>117</v>
      </c>
      <c r="E242" t="str">
        <f>VLOOKUP($D242,classification!$A$1:$D$339,2,FALSE)</f>
        <v>Predominantly Rural</v>
      </c>
      <c r="F242" t="str">
        <f>VLOOKUP($D242,classification!$A$1:$D$339,4,FALSE)</f>
        <v>Shire County</v>
      </c>
      <c r="G242" t="str">
        <f t="shared" si="9"/>
        <v/>
      </c>
      <c r="H242">
        <v>79.895679831091101</v>
      </c>
      <c r="I242" t="str">
        <f t="shared" si="10"/>
        <v/>
      </c>
      <c r="AD242" t="s">
        <v>879</v>
      </c>
      <c r="AF242" t="s">
        <v>880</v>
      </c>
      <c r="AG242" t="s">
        <v>117</v>
      </c>
      <c r="AH242" t="str">
        <f>VLOOKUP($AG242,classification!$A$1:$D$339,2,FALSE)</f>
        <v>Predominantly Rural</v>
      </c>
      <c r="AI242" t="str">
        <f>VLOOKUP($AG242,classification!$A$1:$D$339,4,FALSE)</f>
        <v>Shire County</v>
      </c>
      <c r="AK242">
        <v>83.981443720428999</v>
      </c>
      <c r="AL242" t="str">
        <f t="shared" si="11"/>
        <v/>
      </c>
    </row>
    <row r="243" spans="1:38" x14ac:dyDescent="0.3">
      <c r="A243" t="s">
        <v>640</v>
      </c>
      <c r="D243" t="s">
        <v>358</v>
      </c>
      <c r="E243" t="str">
        <f>VLOOKUP($D243,classification!$A$1:$D$339,2,FALSE)</f>
        <v>Predominantly Rural</v>
      </c>
      <c r="F243" t="str">
        <f>VLOOKUP($D243,classification!$A$1:$D$339,4,FALSE)</f>
        <v>Shire District</v>
      </c>
      <c r="G243" t="str">
        <f t="shared" si="9"/>
        <v>Predominantly Rural</v>
      </c>
      <c r="H243">
        <v>79.569104078572906</v>
      </c>
      <c r="I243">
        <f t="shared" si="10"/>
        <v>79.569104078572906</v>
      </c>
      <c r="AD243" t="s">
        <v>640</v>
      </c>
      <c r="AG243" t="s">
        <v>358</v>
      </c>
      <c r="AH243" t="str">
        <f>VLOOKUP($AG243,classification!$A$1:$D$339,2,FALSE)</f>
        <v>Predominantly Rural</v>
      </c>
      <c r="AI243" t="str">
        <f>VLOOKUP($AG243,classification!$A$1:$D$339,4,FALSE)</f>
        <v>Shire District</v>
      </c>
      <c r="AK243">
        <v>84.310728534001697</v>
      </c>
      <c r="AL243">
        <f t="shared" si="11"/>
        <v>84.310728534001697</v>
      </c>
    </row>
    <row r="244" spans="1:38" x14ac:dyDescent="0.3">
      <c r="A244" t="s">
        <v>641</v>
      </c>
      <c r="D244" t="s">
        <v>359</v>
      </c>
      <c r="E244" t="str">
        <f>VLOOKUP($D244,classification!$A$1:$D$339,2,FALSE)</f>
        <v>Urban with Significant Rural</v>
      </c>
      <c r="F244" t="str">
        <f>VLOOKUP($D244,classification!$A$1:$D$339,4,FALSE)</f>
        <v>Shire District</v>
      </c>
      <c r="G244" t="str">
        <f t="shared" si="9"/>
        <v>Urban with Significant Rural</v>
      </c>
      <c r="H244">
        <v>81.040647816085894</v>
      </c>
      <c r="I244">
        <f t="shared" si="10"/>
        <v>81.040647816085894</v>
      </c>
      <c r="AD244" t="s">
        <v>641</v>
      </c>
      <c r="AG244" t="s">
        <v>359</v>
      </c>
      <c r="AH244" t="str">
        <f>VLOOKUP($AG244,classification!$A$1:$D$339,2,FALSE)</f>
        <v>Urban with Significant Rural</v>
      </c>
      <c r="AI244" t="str">
        <f>VLOOKUP($AG244,classification!$A$1:$D$339,4,FALSE)</f>
        <v>Shire District</v>
      </c>
      <c r="AK244">
        <v>84.884981813820701</v>
      </c>
      <c r="AL244">
        <f t="shared" si="11"/>
        <v>84.884981813820701</v>
      </c>
    </row>
    <row r="245" spans="1:38" x14ac:dyDescent="0.3">
      <c r="A245" t="s">
        <v>642</v>
      </c>
      <c r="D245" t="s">
        <v>360</v>
      </c>
      <c r="E245" t="str">
        <f>VLOOKUP($D245,classification!$A$1:$D$339,2,FALSE)</f>
        <v>Urban with Significant Rural</v>
      </c>
      <c r="F245" t="str">
        <f>VLOOKUP($D245,classification!$A$1:$D$339,4,FALSE)</f>
        <v>Shire District</v>
      </c>
      <c r="G245" t="str">
        <f t="shared" si="9"/>
        <v>Urban with Significant Rural</v>
      </c>
      <c r="H245">
        <v>78.183224351125503</v>
      </c>
      <c r="I245">
        <f t="shared" si="10"/>
        <v>78.183224351125503</v>
      </c>
      <c r="AD245" t="s">
        <v>642</v>
      </c>
      <c r="AG245" t="s">
        <v>360</v>
      </c>
      <c r="AH245" t="str">
        <f>VLOOKUP($AG245,classification!$A$1:$D$339,2,FALSE)</f>
        <v>Urban with Significant Rural</v>
      </c>
      <c r="AI245" t="str">
        <f>VLOOKUP($AG245,classification!$A$1:$D$339,4,FALSE)</f>
        <v>Shire District</v>
      </c>
      <c r="AK245">
        <v>82.578747333327598</v>
      </c>
      <c r="AL245">
        <f t="shared" si="11"/>
        <v>82.578747333327598</v>
      </c>
    </row>
    <row r="246" spans="1:38" x14ac:dyDescent="0.3">
      <c r="A246" t="s">
        <v>643</v>
      </c>
      <c r="D246" t="s">
        <v>361</v>
      </c>
      <c r="E246" t="str">
        <f>VLOOKUP($D246,classification!$A$1:$D$339,2,FALSE)</f>
        <v>Predominantly Rural</v>
      </c>
      <c r="F246" t="str">
        <f>VLOOKUP($D246,classification!$A$1:$D$339,4,FALSE)</f>
        <v>Shire District</v>
      </c>
      <c r="G246" t="str">
        <f t="shared" si="9"/>
        <v>Predominantly Rural</v>
      </c>
      <c r="H246">
        <v>79.992648020903104</v>
      </c>
      <c r="I246">
        <f t="shared" si="10"/>
        <v>79.992648020903104</v>
      </c>
      <c r="AD246" t="s">
        <v>643</v>
      </c>
      <c r="AG246" t="s">
        <v>361</v>
      </c>
      <c r="AH246" t="str">
        <f>VLOOKUP($AG246,classification!$A$1:$D$339,2,FALSE)</f>
        <v>Predominantly Rural</v>
      </c>
      <c r="AI246" t="str">
        <f>VLOOKUP($AG246,classification!$A$1:$D$339,4,FALSE)</f>
        <v>Shire District</v>
      </c>
      <c r="AK246">
        <v>82.787577513938103</v>
      </c>
      <c r="AL246">
        <f t="shared" si="11"/>
        <v>82.787577513938103</v>
      </c>
    </row>
    <row r="247" spans="1:38" x14ac:dyDescent="0.3">
      <c r="A247" t="s">
        <v>644</v>
      </c>
      <c r="D247" t="s">
        <v>362</v>
      </c>
      <c r="E247" t="str">
        <f>VLOOKUP($D247,classification!$A$1:$D$339,2,FALSE)</f>
        <v>Predominantly Rural</v>
      </c>
      <c r="F247" t="str">
        <f>VLOOKUP($D247,classification!$A$1:$D$339,4,FALSE)</f>
        <v>Shire District</v>
      </c>
      <c r="G247" t="str">
        <f t="shared" si="9"/>
        <v>Predominantly Rural</v>
      </c>
      <c r="H247">
        <v>80.628394408587695</v>
      </c>
      <c r="I247">
        <f t="shared" si="10"/>
        <v>80.628394408587695</v>
      </c>
      <c r="AD247" t="s">
        <v>644</v>
      </c>
      <c r="AG247" t="s">
        <v>362</v>
      </c>
      <c r="AH247" t="str">
        <f>VLOOKUP($AG247,classification!$A$1:$D$339,2,FALSE)</f>
        <v>Predominantly Rural</v>
      </c>
      <c r="AI247" t="str">
        <f>VLOOKUP($AG247,classification!$A$1:$D$339,4,FALSE)</f>
        <v>Shire District</v>
      </c>
      <c r="AK247">
        <v>84.833567778688604</v>
      </c>
      <c r="AL247">
        <f t="shared" si="11"/>
        <v>84.833567778688604</v>
      </c>
    </row>
    <row r="248" spans="1:38" x14ac:dyDescent="0.3">
      <c r="A248" t="s">
        <v>645</v>
      </c>
      <c r="D248" t="s">
        <v>363</v>
      </c>
      <c r="E248" t="str">
        <f>VLOOKUP($D248,classification!$A$1:$D$339,2,FALSE)</f>
        <v>Predominantly Urban</v>
      </c>
      <c r="F248" t="str">
        <f>VLOOKUP($D248,classification!$A$1:$D$339,4,FALSE)</f>
        <v>Shire District</v>
      </c>
      <c r="G248" t="str">
        <f t="shared" si="9"/>
        <v>Predominantly Urban</v>
      </c>
      <c r="H248">
        <v>78.147244940700901</v>
      </c>
      <c r="I248">
        <f t="shared" si="10"/>
        <v>78.147244940700901</v>
      </c>
      <c r="AD248" t="s">
        <v>645</v>
      </c>
      <c r="AG248" t="s">
        <v>363</v>
      </c>
      <c r="AH248" t="str">
        <f>VLOOKUP($AG248,classification!$A$1:$D$339,2,FALSE)</f>
        <v>Predominantly Urban</v>
      </c>
      <c r="AI248" t="str">
        <f>VLOOKUP($AG248,classification!$A$1:$D$339,4,FALSE)</f>
        <v>Shire District</v>
      </c>
      <c r="AK248">
        <v>83.162895252012504</v>
      </c>
      <c r="AL248">
        <f t="shared" si="11"/>
        <v>83.162895252012504</v>
      </c>
    </row>
    <row r="249" spans="1:38" x14ac:dyDescent="0.3">
      <c r="A249" t="s">
        <v>646</v>
      </c>
      <c r="D249" t="s">
        <v>364</v>
      </c>
      <c r="E249" t="str">
        <f>VLOOKUP($D249,classification!$A$1:$D$339,2,FALSE)</f>
        <v>Predominantly Rural</v>
      </c>
      <c r="F249" t="str">
        <f>VLOOKUP($D249,classification!$A$1:$D$339,4,FALSE)</f>
        <v>Shire District</v>
      </c>
      <c r="G249" t="str">
        <f t="shared" si="9"/>
        <v>Predominantly Rural</v>
      </c>
      <c r="H249">
        <v>81.075236124197303</v>
      </c>
      <c r="I249">
        <f t="shared" si="10"/>
        <v>81.075236124197303</v>
      </c>
      <c r="AD249" t="s">
        <v>646</v>
      </c>
      <c r="AG249" t="s">
        <v>364</v>
      </c>
      <c r="AH249" t="str">
        <f>VLOOKUP($AG249,classification!$A$1:$D$339,2,FALSE)</f>
        <v>Predominantly Rural</v>
      </c>
      <c r="AI249" t="str">
        <f>VLOOKUP($AG249,classification!$A$1:$D$339,4,FALSE)</f>
        <v>Shire District</v>
      </c>
      <c r="AK249">
        <v>84.983911629599007</v>
      </c>
      <c r="AL249">
        <f t="shared" si="11"/>
        <v>84.983911629599007</v>
      </c>
    </row>
    <row r="250" spans="1:38" x14ac:dyDescent="0.3">
      <c r="G250">
        <f t="shared" si="9"/>
        <v>0</v>
      </c>
      <c r="I250">
        <f t="shared" si="10"/>
        <v>0</v>
      </c>
      <c r="AL250">
        <f t="shared" si="11"/>
        <v>0</v>
      </c>
    </row>
    <row r="251" spans="1:38" x14ac:dyDescent="0.3">
      <c r="A251" t="s">
        <v>881</v>
      </c>
      <c r="C251" t="s">
        <v>118</v>
      </c>
      <c r="D251" t="s">
        <v>118</v>
      </c>
      <c r="E251" t="str">
        <f>VLOOKUP($D251,classification!$A$1:$D$339,2,FALSE)</f>
        <v>Predominantly Rural</v>
      </c>
      <c r="F251" t="str">
        <f>VLOOKUP($D251,classification!$A$1:$D$339,4,FALSE)</f>
        <v>Shire County</v>
      </c>
      <c r="G251" t="str">
        <f t="shared" si="9"/>
        <v/>
      </c>
      <c r="H251">
        <v>80.714131183644</v>
      </c>
      <c r="I251" t="str">
        <f t="shared" si="10"/>
        <v/>
      </c>
      <c r="AD251" t="s">
        <v>881</v>
      </c>
      <c r="AF251" t="s">
        <v>118</v>
      </c>
      <c r="AG251" t="s">
        <v>118</v>
      </c>
      <c r="AH251" t="str">
        <f>VLOOKUP($AG251,classification!$A$1:$D$339,2,FALSE)</f>
        <v>Predominantly Rural</v>
      </c>
      <c r="AI251" t="str">
        <f>VLOOKUP($AG251,classification!$A$1:$D$339,4,FALSE)</f>
        <v>Shire County</v>
      </c>
      <c r="AK251">
        <v>84.171021639167293</v>
      </c>
      <c r="AL251" t="str">
        <f t="shared" si="11"/>
        <v/>
      </c>
    </row>
    <row r="252" spans="1:38" x14ac:dyDescent="0.3">
      <c r="A252" t="s">
        <v>684</v>
      </c>
      <c r="D252" t="s">
        <v>365</v>
      </c>
      <c r="E252" t="str">
        <f>VLOOKUP($D252,classification!$A$1:$D$339,2,FALSE)</f>
        <v>Predominantly Rural</v>
      </c>
      <c r="F252" t="str">
        <f>VLOOKUP($D252,classification!$A$1:$D$339,4,FALSE)</f>
        <v>Shire District</v>
      </c>
      <c r="G252" t="str">
        <f t="shared" si="9"/>
        <v>Predominantly Rural</v>
      </c>
      <c r="H252">
        <v>81.590306232111402</v>
      </c>
      <c r="I252">
        <f t="shared" si="10"/>
        <v>81.590306232111402</v>
      </c>
      <c r="AD252" t="s">
        <v>684</v>
      </c>
      <c r="AG252" t="s">
        <v>365</v>
      </c>
      <c r="AH252" t="str">
        <f>VLOOKUP($AG252,classification!$A$1:$D$339,2,FALSE)</f>
        <v>Predominantly Rural</v>
      </c>
      <c r="AI252" t="str">
        <f>VLOOKUP($AG252,classification!$A$1:$D$339,4,FALSE)</f>
        <v>Shire District</v>
      </c>
      <c r="AK252">
        <v>84.748941613952098</v>
      </c>
      <c r="AL252">
        <f t="shared" si="11"/>
        <v>84.748941613952098</v>
      </c>
    </row>
    <row r="253" spans="1:38" x14ac:dyDescent="0.3">
      <c r="A253" t="s">
        <v>720</v>
      </c>
      <c r="D253" t="s">
        <v>368</v>
      </c>
      <c r="E253" t="str">
        <f>VLOOKUP($D253,classification!$A$1:$D$339,2,FALSE)</f>
        <v>Predominantly Rural</v>
      </c>
      <c r="F253" t="str">
        <f>VLOOKUP($D253,classification!$A$1:$D$339,4,FALSE)</f>
        <v>Shire District</v>
      </c>
      <c r="G253" t="str">
        <f t="shared" si="9"/>
        <v>Predominantly Rural</v>
      </c>
      <c r="H253">
        <v>80.512511927517394</v>
      </c>
      <c r="I253">
        <f t="shared" si="10"/>
        <v>80.512511927517394</v>
      </c>
      <c r="AD253" t="s">
        <v>720</v>
      </c>
      <c r="AG253" t="s">
        <v>368</v>
      </c>
      <c r="AH253" t="str">
        <f>VLOOKUP($AG253,classification!$A$1:$D$339,2,FALSE)</f>
        <v>Predominantly Rural</v>
      </c>
      <c r="AI253" t="str">
        <f>VLOOKUP($AG253,classification!$A$1:$D$339,4,FALSE)</f>
        <v>Shire District</v>
      </c>
      <c r="AK253">
        <v>83.747528988279697</v>
      </c>
      <c r="AL253">
        <f t="shared" si="11"/>
        <v>83.747528988279697</v>
      </c>
    </row>
    <row r="254" spans="1:38" x14ac:dyDescent="0.3">
      <c r="A254" t="s">
        <v>685</v>
      </c>
      <c r="D254" t="s">
        <v>366</v>
      </c>
      <c r="E254" t="str">
        <f>VLOOKUP($D254,classification!$A$1:$D$339,2,FALSE)</f>
        <v>Predominantly Urban</v>
      </c>
      <c r="F254" t="str">
        <f>VLOOKUP($D254,classification!$A$1:$D$339,4,FALSE)</f>
        <v>Shire District</v>
      </c>
      <c r="G254" t="str">
        <f t="shared" si="9"/>
        <v>Predominantly Urban</v>
      </c>
      <c r="H254">
        <v>79.331914228122002</v>
      </c>
      <c r="I254">
        <f t="shared" si="10"/>
        <v>79.331914228122002</v>
      </c>
      <c r="AD254" t="s">
        <v>685</v>
      </c>
      <c r="AG254" t="s">
        <v>366</v>
      </c>
      <c r="AH254" t="str">
        <f>VLOOKUP($AG254,classification!$A$1:$D$339,2,FALSE)</f>
        <v>Predominantly Urban</v>
      </c>
      <c r="AI254" t="str">
        <f>VLOOKUP($AG254,classification!$A$1:$D$339,4,FALSE)</f>
        <v>Shire District</v>
      </c>
      <c r="AK254">
        <v>83.201013138685695</v>
      </c>
      <c r="AL254">
        <f t="shared" si="11"/>
        <v>83.201013138685695</v>
      </c>
    </row>
    <row r="255" spans="1:38" x14ac:dyDescent="0.3">
      <c r="A255" t="s">
        <v>686</v>
      </c>
      <c r="D255" t="s">
        <v>367</v>
      </c>
      <c r="E255" t="str">
        <f>VLOOKUP($D255,classification!$A$1:$D$339,2,FALSE)</f>
        <v>Predominantly Rural</v>
      </c>
      <c r="F255" t="str">
        <f>VLOOKUP($D255,classification!$A$1:$D$339,4,FALSE)</f>
        <v>Shire District</v>
      </c>
      <c r="G255" t="str">
        <f t="shared" si="9"/>
        <v>Predominantly Rural</v>
      </c>
      <c r="H255">
        <v>81.689764929298804</v>
      </c>
      <c r="I255">
        <f t="shared" si="10"/>
        <v>81.689764929298804</v>
      </c>
      <c r="AD255" t="s">
        <v>686</v>
      </c>
      <c r="AG255" t="s">
        <v>367</v>
      </c>
      <c r="AH255" t="str">
        <f>VLOOKUP($AG255,classification!$A$1:$D$339,2,FALSE)</f>
        <v>Predominantly Rural</v>
      </c>
      <c r="AI255" t="str">
        <f>VLOOKUP($AG255,classification!$A$1:$D$339,4,FALSE)</f>
        <v>Shire District</v>
      </c>
      <c r="AK255">
        <v>85.008261040496606</v>
      </c>
      <c r="AL255">
        <f t="shared" si="11"/>
        <v>85.008261040496606</v>
      </c>
    </row>
    <row r="256" spans="1:38" x14ac:dyDescent="0.3">
      <c r="A256" t="s">
        <v>721</v>
      </c>
      <c r="D256" t="s">
        <v>369</v>
      </c>
      <c r="E256" t="str">
        <f>VLOOKUP($D256,classification!$A$1:$D$339,2,FALSE)</f>
        <v>Predominantly Rural</v>
      </c>
      <c r="F256" t="str">
        <f>VLOOKUP($D256,classification!$A$1:$D$339,4,FALSE)</f>
        <v>Shire District</v>
      </c>
      <c r="G256" t="str">
        <f t="shared" si="9"/>
        <v>Predominantly Rural</v>
      </c>
      <c r="H256">
        <v>80.804292480367806</v>
      </c>
      <c r="I256">
        <f t="shared" si="10"/>
        <v>80.804292480367806</v>
      </c>
      <c r="AD256" t="s">
        <v>721</v>
      </c>
      <c r="AG256" t="s">
        <v>369</v>
      </c>
      <c r="AH256" t="str">
        <f>VLOOKUP($AG256,classification!$A$1:$D$339,2,FALSE)</f>
        <v>Predominantly Rural</v>
      </c>
      <c r="AI256" t="str">
        <f>VLOOKUP($AG256,classification!$A$1:$D$339,4,FALSE)</f>
        <v>Shire District</v>
      </c>
      <c r="AK256">
        <v>84.553536972612093</v>
      </c>
      <c r="AL256">
        <f t="shared" si="11"/>
        <v>84.553536972612093</v>
      </c>
    </row>
    <row r="257" spans="1:38" x14ac:dyDescent="0.3">
      <c r="G257">
        <f t="shared" si="9"/>
        <v>0</v>
      </c>
      <c r="I257">
        <f t="shared" si="10"/>
        <v>0</v>
      </c>
      <c r="AL257">
        <f t="shared" si="11"/>
        <v>0</v>
      </c>
    </row>
    <row r="258" spans="1:38" x14ac:dyDescent="0.3">
      <c r="A258" t="s">
        <v>882</v>
      </c>
      <c r="B258" t="s">
        <v>883</v>
      </c>
      <c r="G258">
        <f t="shared" si="9"/>
        <v>0</v>
      </c>
      <c r="H258">
        <v>80.705269863512498</v>
      </c>
      <c r="I258">
        <f t="shared" si="10"/>
        <v>80.705269863512498</v>
      </c>
      <c r="AD258" t="s">
        <v>882</v>
      </c>
      <c r="AE258" t="s">
        <v>883</v>
      </c>
      <c r="AK258">
        <v>84.526962815547904</v>
      </c>
      <c r="AL258">
        <f t="shared" si="11"/>
        <v>84.526962815547904</v>
      </c>
    </row>
    <row r="259" spans="1:38" x14ac:dyDescent="0.3">
      <c r="G259">
        <f t="shared" si="9"/>
        <v>0</v>
      </c>
      <c r="I259">
        <f t="shared" si="10"/>
        <v>0</v>
      </c>
      <c r="AL259">
        <f t="shared" si="11"/>
        <v>0</v>
      </c>
    </row>
    <row r="260" spans="1:38" x14ac:dyDescent="0.3">
      <c r="A260" t="s">
        <v>884</v>
      </c>
      <c r="C260" t="s">
        <v>885</v>
      </c>
      <c r="G260">
        <f t="shared" si="9"/>
        <v>0</v>
      </c>
      <c r="I260">
        <f t="shared" si="10"/>
        <v>0</v>
      </c>
      <c r="AD260" t="s">
        <v>884</v>
      </c>
      <c r="AF260" t="s">
        <v>885</v>
      </c>
      <c r="AL260">
        <f t="shared" si="11"/>
        <v>0</v>
      </c>
    </row>
    <row r="261" spans="1:38" x14ac:dyDescent="0.3">
      <c r="A261" t="s">
        <v>765</v>
      </c>
      <c r="D261" t="s">
        <v>119</v>
      </c>
      <c r="E261" t="str">
        <f>VLOOKUP($D261,classification!$A$1:$D$339,2,FALSE)</f>
        <v>Predominantly Urban</v>
      </c>
      <c r="F261" t="str">
        <f>VLOOKUP($D261,classification!$A$1:$D$339,4,FALSE)</f>
        <v>London Borough</v>
      </c>
      <c r="G261" t="str">
        <f t="shared" si="9"/>
        <v>Predominantly Urban</v>
      </c>
      <c r="H261">
        <v>82.661313753908104</v>
      </c>
      <c r="I261">
        <f t="shared" si="10"/>
        <v>82.661313753908104</v>
      </c>
      <c r="AD261" t="s">
        <v>765</v>
      </c>
      <c r="AG261" t="s">
        <v>119</v>
      </c>
      <c r="AH261" t="str">
        <f>VLOOKUP($AG261,classification!$A$1:$D$339,2,FALSE)</f>
        <v>Predominantly Urban</v>
      </c>
      <c r="AI261" t="str">
        <f>VLOOKUP($AG261,classification!$A$1:$D$339,4,FALSE)</f>
        <v>London Borough</v>
      </c>
      <c r="AK261">
        <v>87.041866257229302</v>
      </c>
      <c r="AL261">
        <f t="shared" si="11"/>
        <v>87.041866257229302</v>
      </c>
    </row>
    <row r="262" spans="1:38" x14ac:dyDescent="0.3">
      <c r="A262" t="s">
        <v>759</v>
      </c>
      <c r="D262" t="s">
        <v>120</v>
      </c>
      <c r="E262" t="str">
        <f>VLOOKUP($D262,classification!$A$1:$D$339,2,FALSE)</f>
        <v>Predominantly Urban</v>
      </c>
      <c r="F262" t="str">
        <f>VLOOKUP($D262,classification!$A$1:$D$339,4,FALSE)</f>
        <v>London Borough</v>
      </c>
      <c r="G262" t="str">
        <f t="shared" si="9"/>
        <v>Predominantly Urban</v>
      </c>
      <c r="I262">
        <f t="shared" si="10"/>
        <v>0</v>
      </c>
      <c r="AD262" t="s">
        <v>759</v>
      </c>
      <c r="AG262" t="s">
        <v>120</v>
      </c>
      <c r="AH262" t="str">
        <f>VLOOKUP($AG262,classification!$A$1:$D$339,2,FALSE)</f>
        <v>Predominantly Urban</v>
      </c>
      <c r="AI262" t="str">
        <f>VLOOKUP($AG262,classification!$A$1:$D$339,4,FALSE)</f>
        <v>London Borough</v>
      </c>
      <c r="AL262">
        <f t="shared" si="11"/>
        <v>0</v>
      </c>
    </row>
    <row r="263" spans="1:38" x14ac:dyDescent="0.3">
      <c r="A263" t="s">
        <v>770</v>
      </c>
      <c r="D263" t="s">
        <v>121</v>
      </c>
      <c r="E263" t="str">
        <f>VLOOKUP($D263,classification!$A$1:$D$339,2,FALSE)</f>
        <v>Predominantly Urban</v>
      </c>
      <c r="F263" t="str">
        <f>VLOOKUP($D263,classification!$A$1:$D$339,4,FALSE)</f>
        <v>London Borough</v>
      </c>
      <c r="G263" t="str">
        <f t="shared" si="9"/>
        <v>Predominantly Urban</v>
      </c>
      <c r="H263">
        <v>79.566726203653403</v>
      </c>
      <c r="I263">
        <f t="shared" si="10"/>
        <v>79.566726203653403</v>
      </c>
      <c r="AD263" t="s">
        <v>770</v>
      </c>
      <c r="AG263" t="s">
        <v>121</v>
      </c>
      <c r="AH263" t="str">
        <f>VLOOKUP($AG263,classification!$A$1:$D$339,2,FALSE)</f>
        <v>Predominantly Urban</v>
      </c>
      <c r="AI263" t="str">
        <f>VLOOKUP($AG263,classification!$A$1:$D$339,4,FALSE)</f>
        <v>London Borough</v>
      </c>
      <c r="AK263">
        <v>83.670811099801099</v>
      </c>
      <c r="AL263">
        <f t="shared" si="11"/>
        <v>83.670811099801099</v>
      </c>
    </row>
    <row r="264" spans="1:38" x14ac:dyDescent="0.3">
      <c r="A264" t="s">
        <v>771</v>
      </c>
      <c r="D264" t="s">
        <v>122</v>
      </c>
      <c r="E264" t="str">
        <f>VLOOKUP($D264,classification!$A$1:$D$339,2,FALSE)</f>
        <v>Predominantly Urban</v>
      </c>
      <c r="F264" t="str">
        <f>VLOOKUP($D264,classification!$A$1:$D$339,4,FALSE)</f>
        <v>London Borough</v>
      </c>
      <c r="G264" t="str">
        <f t="shared" si="9"/>
        <v>Predominantly Urban</v>
      </c>
      <c r="H264">
        <v>79.732454416101703</v>
      </c>
      <c r="I264">
        <f t="shared" si="10"/>
        <v>79.732454416101703</v>
      </c>
      <c r="AD264" t="s">
        <v>771</v>
      </c>
      <c r="AG264" t="s">
        <v>122</v>
      </c>
      <c r="AH264" t="str">
        <f>VLOOKUP($AG264,classification!$A$1:$D$339,2,FALSE)</f>
        <v>Predominantly Urban</v>
      </c>
      <c r="AI264" t="str">
        <f>VLOOKUP($AG264,classification!$A$1:$D$339,4,FALSE)</f>
        <v>London Borough</v>
      </c>
      <c r="AK264">
        <v>84.5567632952351</v>
      </c>
      <c r="AL264">
        <f t="shared" si="11"/>
        <v>84.5567632952351</v>
      </c>
    </row>
    <row r="265" spans="1:38" x14ac:dyDescent="0.3">
      <c r="A265" t="s">
        <v>772</v>
      </c>
      <c r="D265" t="s">
        <v>123</v>
      </c>
      <c r="E265" t="str">
        <f>VLOOKUP($D265,classification!$A$1:$D$339,2,FALSE)</f>
        <v>Predominantly Urban</v>
      </c>
      <c r="F265" t="str">
        <f>VLOOKUP($D265,classification!$A$1:$D$339,4,FALSE)</f>
        <v>London Borough</v>
      </c>
      <c r="G265" t="str">
        <f t="shared" si="9"/>
        <v>Predominantly Urban</v>
      </c>
      <c r="H265">
        <v>80.779939336618099</v>
      </c>
      <c r="I265">
        <f t="shared" si="10"/>
        <v>80.779939336618099</v>
      </c>
      <c r="AD265" t="s">
        <v>772</v>
      </c>
      <c r="AG265" t="s">
        <v>123</v>
      </c>
      <c r="AH265" t="str">
        <f>VLOOKUP($AG265,classification!$A$1:$D$339,2,FALSE)</f>
        <v>Predominantly Urban</v>
      </c>
      <c r="AI265" t="str">
        <f>VLOOKUP($AG265,classification!$A$1:$D$339,4,FALSE)</f>
        <v>London Borough</v>
      </c>
      <c r="AK265">
        <v>84.966182231236999</v>
      </c>
      <c r="AL265">
        <f t="shared" si="11"/>
        <v>84.966182231236999</v>
      </c>
    </row>
    <row r="266" spans="1:38" x14ac:dyDescent="0.3">
      <c r="A266" t="s">
        <v>777</v>
      </c>
      <c r="D266" t="s">
        <v>124</v>
      </c>
      <c r="E266" t="str">
        <f>VLOOKUP($D266,classification!$A$1:$D$339,2,FALSE)</f>
        <v>Predominantly Urban</v>
      </c>
      <c r="F266" t="str">
        <f>VLOOKUP($D266,classification!$A$1:$D$339,4,FALSE)</f>
        <v>London Borough</v>
      </c>
      <c r="G266" t="str">
        <f t="shared" si="9"/>
        <v>Predominantly Urban</v>
      </c>
      <c r="H266">
        <v>79.635749118634706</v>
      </c>
      <c r="I266">
        <f t="shared" si="10"/>
        <v>79.635749118634706</v>
      </c>
      <c r="AD266" t="s">
        <v>777</v>
      </c>
      <c r="AG266" t="s">
        <v>124</v>
      </c>
      <c r="AH266" t="str">
        <f>VLOOKUP($AG266,classification!$A$1:$D$339,2,FALSE)</f>
        <v>Predominantly Urban</v>
      </c>
      <c r="AI266" t="str">
        <f>VLOOKUP($AG266,classification!$A$1:$D$339,4,FALSE)</f>
        <v>London Borough</v>
      </c>
      <c r="AK266">
        <v>83.2720047493994</v>
      </c>
      <c r="AL266">
        <f t="shared" si="11"/>
        <v>83.2720047493994</v>
      </c>
    </row>
    <row r="267" spans="1:38" x14ac:dyDescent="0.3">
      <c r="A267" t="s">
        <v>778</v>
      </c>
      <c r="D267" t="s">
        <v>125</v>
      </c>
      <c r="E267" t="str">
        <f>VLOOKUP($D267,classification!$A$1:$D$339,2,FALSE)</f>
        <v>Predominantly Urban</v>
      </c>
      <c r="F267" t="str">
        <f>VLOOKUP($D267,classification!$A$1:$D$339,4,FALSE)</f>
        <v>London Borough</v>
      </c>
      <c r="G267" t="str">
        <f t="shared" si="9"/>
        <v>Predominantly Urban</v>
      </c>
      <c r="H267">
        <v>83.347447982851804</v>
      </c>
      <c r="I267">
        <f t="shared" si="10"/>
        <v>83.347447982851804</v>
      </c>
      <c r="AD267" t="s">
        <v>778</v>
      </c>
      <c r="AG267" t="s">
        <v>989</v>
      </c>
      <c r="AH267" t="str">
        <f>VLOOKUP($AG267,classification!$A$1:$D$339,2,FALSE)</f>
        <v>Predominantly Urban</v>
      </c>
      <c r="AI267" t="str">
        <f>VLOOKUP($AG267,classification!$A$1:$D$339,4,FALSE)</f>
        <v>London Borough</v>
      </c>
      <c r="AK267">
        <v>86.816151833512606</v>
      </c>
      <c r="AL267">
        <f t="shared" si="11"/>
        <v>86.816151833512606</v>
      </c>
    </row>
    <row r="268" spans="1:38" x14ac:dyDescent="0.3">
      <c r="A268" t="s">
        <v>780</v>
      </c>
      <c r="D268" t="s">
        <v>126</v>
      </c>
      <c r="E268" t="str">
        <f>VLOOKUP($D268,classification!$A$1:$D$339,2,FALSE)</f>
        <v>Predominantly Urban</v>
      </c>
      <c r="F268" t="str">
        <f>VLOOKUP($D268,classification!$A$1:$D$339,4,FALSE)</f>
        <v>London Borough</v>
      </c>
      <c r="G268" t="str">
        <f t="shared" ref="G268:G331" si="12">IF(F268="Shire County","",E268)</f>
        <v>Predominantly Urban</v>
      </c>
      <c r="H268">
        <v>79.195193219905406</v>
      </c>
      <c r="I268">
        <f t="shared" ref="I268:I331" si="13">IF(F268="Shire County","",H268)</f>
        <v>79.195193219905406</v>
      </c>
      <c r="AD268" t="s">
        <v>780</v>
      </c>
      <c r="AG268" t="s">
        <v>126</v>
      </c>
      <c r="AH268" t="str">
        <f>VLOOKUP($AG268,classification!$A$1:$D$339,2,FALSE)</f>
        <v>Predominantly Urban</v>
      </c>
      <c r="AI268" t="str">
        <f>VLOOKUP($AG268,classification!$A$1:$D$339,4,FALSE)</f>
        <v>London Borough</v>
      </c>
      <c r="AK268">
        <v>83.7494964584386</v>
      </c>
      <c r="AL268">
        <f t="shared" ref="AL268:AL331" si="14">IF(AI268="Shire County","",AK268)</f>
        <v>83.7494964584386</v>
      </c>
    </row>
    <row r="269" spans="1:38" x14ac:dyDescent="0.3">
      <c r="A269" t="s">
        <v>781</v>
      </c>
      <c r="D269" t="s">
        <v>127</v>
      </c>
      <c r="E269" t="str">
        <f>VLOOKUP($D269,classification!$A$1:$D$339,2,FALSE)</f>
        <v>Predominantly Urban</v>
      </c>
      <c r="F269" t="str">
        <f>VLOOKUP($D269,classification!$A$1:$D$339,4,FALSE)</f>
        <v>London Borough</v>
      </c>
      <c r="G269" t="str">
        <f t="shared" si="12"/>
        <v>Predominantly Urban</v>
      </c>
      <c r="H269">
        <v>79.225459741190505</v>
      </c>
      <c r="I269">
        <f t="shared" si="13"/>
        <v>79.225459741190505</v>
      </c>
      <c r="AD269" t="s">
        <v>781</v>
      </c>
      <c r="AG269" t="s">
        <v>127</v>
      </c>
      <c r="AH269" t="str">
        <f>VLOOKUP($AG269,classification!$A$1:$D$339,2,FALSE)</f>
        <v>Predominantly Urban</v>
      </c>
      <c r="AI269" t="str">
        <f>VLOOKUP($AG269,classification!$A$1:$D$339,4,FALSE)</f>
        <v>London Borough</v>
      </c>
      <c r="AK269">
        <v>83.848117965476405</v>
      </c>
      <c r="AL269">
        <f t="shared" si="14"/>
        <v>83.848117965476405</v>
      </c>
    </row>
    <row r="270" spans="1:38" x14ac:dyDescent="0.3">
      <c r="A270" t="s">
        <v>783</v>
      </c>
      <c r="D270" t="s">
        <v>128</v>
      </c>
      <c r="E270" t="str">
        <f>VLOOKUP($D270,classification!$A$1:$D$339,2,FALSE)</f>
        <v>Predominantly Urban</v>
      </c>
      <c r="F270" t="str">
        <f>VLOOKUP($D270,classification!$A$1:$D$339,4,FALSE)</f>
        <v>London Borough</v>
      </c>
      <c r="G270" t="str">
        <f t="shared" si="12"/>
        <v>Predominantly Urban</v>
      </c>
      <c r="H270">
        <v>80.220848496946701</v>
      </c>
      <c r="I270">
        <f t="shared" si="13"/>
        <v>80.220848496946701</v>
      </c>
      <c r="AD270" t="s">
        <v>783</v>
      </c>
      <c r="AG270" t="s">
        <v>128</v>
      </c>
      <c r="AH270" t="str">
        <f>VLOOKUP($AG270,classification!$A$1:$D$339,2,FALSE)</f>
        <v>Predominantly Urban</v>
      </c>
      <c r="AI270" t="str">
        <f>VLOOKUP($AG270,classification!$A$1:$D$339,4,FALSE)</f>
        <v>London Borough</v>
      </c>
      <c r="AK270">
        <v>83.294532948366296</v>
      </c>
      <c r="AL270">
        <f t="shared" si="14"/>
        <v>83.294532948366296</v>
      </c>
    </row>
    <row r="271" spans="1:38" x14ac:dyDescent="0.3">
      <c r="A271" t="s">
        <v>786</v>
      </c>
      <c r="D271" t="s">
        <v>129</v>
      </c>
      <c r="E271" t="str">
        <f>VLOOKUP($D271,classification!$A$1:$D$339,2,FALSE)</f>
        <v>Predominantly Urban</v>
      </c>
      <c r="F271" t="str">
        <f>VLOOKUP($D271,classification!$A$1:$D$339,4,FALSE)</f>
        <v>London Borough</v>
      </c>
      <c r="G271" t="str">
        <f t="shared" si="12"/>
        <v>Predominantly Urban</v>
      </c>
      <c r="H271">
        <v>79.294880550512701</v>
      </c>
      <c r="I271">
        <f t="shared" si="13"/>
        <v>79.294880550512701</v>
      </c>
      <c r="AD271" t="s">
        <v>786</v>
      </c>
      <c r="AG271" t="s">
        <v>129</v>
      </c>
      <c r="AH271" t="str">
        <f>VLOOKUP($AG271,classification!$A$1:$D$339,2,FALSE)</f>
        <v>Predominantly Urban</v>
      </c>
      <c r="AI271" t="str">
        <f>VLOOKUP($AG271,classification!$A$1:$D$339,4,FALSE)</f>
        <v>London Borough</v>
      </c>
      <c r="AK271">
        <v>84.630701408229399</v>
      </c>
      <c r="AL271">
        <f t="shared" si="14"/>
        <v>84.630701408229399</v>
      </c>
    </row>
    <row r="272" spans="1:38" x14ac:dyDescent="0.3">
      <c r="A272" t="s">
        <v>788</v>
      </c>
      <c r="D272" t="s">
        <v>130</v>
      </c>
      <c r="E272" t="str">
        <f>VLOOKUP($D272,classification!$A$1:$D$339,2,FALSE)</f>
        <v>Predominantly Urban</v>
      </c>
      <c r="F272" t="str">
        <f>VLOOKUP($D272,classification!$A$1:$D$339,4,FALSE)</f>
        <v>London Borough</v>
      </c>
      <c r="G272" t="str">
        <f t="shared" si="12"/>
        <v>Predominantly Urban</v>
      </c>
      <c r="H272">
        <v>79.335161350717598</v>
      </c>
      <c r="I272">
        <f t="shared" si="13"/>
        <v>79.335161350717598</v>
      </c>
      <c r="AD272" t="s">
        <v>788</v>
      </c>
      <c r="AG272" t="s">
        <v>130</v>
      </c>
      <c r="AH272" t="str">
        <f>VLOOKUP($AG272,classification!$A$1:$D$339,2,FALSE)</f>
        <v>Predominantly Urban</v>
      </c>
      <c r="AI272" t="str">
        <f>VLOOKUP($AG272,classification!$A$1:$D$339,4,FALSE)</f>
        <v>London Borough</v>
      </c>
      <c r="AK272">
        <v>83.211570855365096</v>
      </c>
      <c r="AL272">
        <f t="shared" si="14"/>
        <v>83.211570855365096</v>
      </c>
    </row>
    <row r="273" spans="1:38" x14ac:dyDescent="0.3">
      <c r="A273" t="s">
        <v>790</v>
      </c>
      <c r="D273" t="s">
        <v>131</v>
      </c>
      <c r="E273" t="str">
        <f>VLOOKUP($D273,classification!$A$1:$D$339,2,FALSE)</f>
        <v>Predominantly Urban</v>
      </c>
      <c r="F273" t="str">
        <f>VLOOKUP($D273,classification!$A$1:$D$339,4,FALSE)</f>
        <v>London Borough</v>
      </c>
      <c r="G273" t="str">
        <f t="shared" si="12"/>
        <v>Predominantly Urban</v>
      </c>
      <c r="H273">
        <v>80.499794541483993</v>
      </c>
      <c r="I273">
        <f t="shared" si="13"/>
        <v>80.499794541483993</v>
      </c>
      <c r="AD273" t="s">
        <v>790</v>
      </c>
      <c r="AG273" t="s">
        <v>131</v>
      </c>
      <c r="AH273" t="str">
        <f>VLOOKUP($AG273,classification!$A$1:$D$339,2,FALSE)</f>
        <v>Predominantly Urban</v>
      </c>
      <c r="AI273" t="str">
        <f>VLOOKUP($AG273,classification!$A$1:$D$339,4,FALSE)</f>
        <v>London Borough</v>
      </c>
      <c r="AK273">
        <v>84.008712231364896</v>
      </c>
      <c r="AL273">
        <f t="shared" si="14"/>
        <v>84.008712231364896</v>
      </c>
    </row>
    <row r="274" spans="1:38" x14ac:dyDescent="0.3">
      <c r="A274" t="s">
        <v>791</v>
      </c>
      <c r="D274" t="s">
        <v>132</v>
      </c>
      <c r="E274" t="str">
        <f>VLOOKUP($D274,classification!$A$1:$D$339,2,FALSE)</f>
        <v>Predominantly Urban</v>
      </c>
      <c r="F274" t="str">
        <f>VLOOKUP($D274,classification!$A$1:$D$339,4,FALSE)</f>
        <v>London Borough</v>
      </c>
      <c r="G274" t="str">
        <f t="shared" si="12"/>
        <v>Predominantly Urban</v>
      </c>
      <c r="H274">
        <v>83.902444848860895</v>
      </c>
      <c r="I274">
        <f t="shared" si="13"/>
        <v>83.902444848860895</v>
      </c>
      <c r="AD274" t="s">
        <v>791</v>
      </c>
      <c r="AG274" t="s">
        <v>132</v>
      </c>
      <c r="AH274" t="str">
        <f>VLOOKUP($AG274,classification!$A$1:$D$339,2,FALSE)</f>
        <v>Predominantly Urban</v>
      </c>
      <c r="AI274" t="str">
        <f>VLOOKUP($AG274,classification!$A$1:$D$339,4,FALSE)</f>
        <v>London Borough</v>
      </c>
      <c r="AK274">
        <v>86.544919241617293</v>
      </c>
      <c r="AL274">
        <f t="shared" si="14"/>
        <v>86.544919241617293</v>
      </c>
    </row>
    <row r="275" spans="1:38" x14ac:dyDescent="0.3">
      <c r="G275">
        <f t="shared" si="12"/>
        <v>0</v>
      </c>
      <c r="I275">
        <f t="shared" si="13"/>
        <v>0</v>
      </c>
      <c r="AL275">
        <f t="shared" si="14"/>
        <v>0</v>
      </c>
    </row>
    <row r="276" spans="1:38" x14ac:dyDescent="0.3">
      <c r="A276" t="s">
        <v>886</v>
      </c>
      <c r="C276" t="s">
        <v>887</v>
      </c>
      <c r="G276">
        <f t="shared" si="12"/>
        <v>0</v>
      </c>
      <c r="I276">
        <f t="shared" si="13"/>
        <v>0</v>
      </c>
      <c r="AD276" t="s">
        <v>886</v>
      </c>
      <c r="AF276" t="s">
        <v>887</v>
      </c>
      <c r="AL276">
        <f t="shared" si="14"/>
        <v>0</v>
      </c>
    </row>
    <row r="277" spans="1:38" x14ac:dyDescent="0.3">
      <c r="A277" t="s">
        <v>760</v>
      </c>
      <c r="D277" t="s">
        <v>133</v>
      </c>
      <c r="E277" t="str">
        <f>VLOOKUP($D277,classification!$A$1:$D$339,2,FALSE)</f>
        <v>Predominantly Urban</v>
      </c>
      <c r="F277" t="str">
        <f>VLOOKUP($D277,classification!$A$1:$D$339,4,FALSE)</f>
        <v>London Borough</v>
      </c>
      <c r="G277" t="str">
        <f t="shared" si="12"/>
        <v>Predominantly Urban</v>
      </c>
      <c r="H277">
        <v>77.983938706483698</v>
      </c>
      <c r="I277">
        <f t="shared" si="13"/>
        <v>77.983938706483698</v>
      </c>
      <c r="AD277" t="s">
        <v>760</v>
      </c>
      <c r="AG277" t="s">
        <v>133</v>
      </c>
      <c r="AH277" t="str">
        <f>VLOOKUP($AG277,classification!$A$1:$D$339,2,FALSE)</f>
        <v>Predominantly Urban</v>
      </c>
      <c r="AI277" t="str">
        <f>VLOOKUP($AG277,classification!$A$1:$D$339,4,FALSE)</f>
        <v>London Borough</v>
      </c>
      <c r="AK277">
        <v>82.666294613840606</v>
      </c>
      <c r="AL277">
        <f t="shared" si="14"/>
        <v>82.666294613840606</v>
      </c>
    </row>
    <row r="278" spans="1:38" x14ac:dyDescent="0.3">
      <c r="A278" t="s">
        <v>761</v>
      </c>
      <c r="D278" t="s">
        <v>134</v>
      </c>
      <c r="E278" t="str">
        <f>VLOOKUP($D278,classification!$A$1:$D$339,2,FALSE)</f>
        <v>Predominantly Urban</v>
      </c>
      <c r="F278" t="str">
        <f>VLOOKUP($D278,classification!$A$1:$D$339,4,FALSE)</f>
        <v>London Borough</v>
      </c>
      <c r="G278" t="str">
        <f t="shared" si="12"/>
        <v>Predominantly Urban</v>
      </c>
      <c r="H278">
        <v>82.449350184611305</v>
      </c>
      <c r="I278">
        <f t="shared" si="13"/>
        <v>82.449350184611305</v>
      </c>
      <c r="AD278" t="s">
        <v>761</v>
      </c>
      <c r="AG278" t="s">
        <v>134</v>
      </c>
      <c r="AH278" t="str">
        <f>VLOOKUP($AG278,classification!$A$1:$D$339,2,FALSE)</f>
        <v>Predominantly Urban</v>
      </c>
      <c r="AI278" t="str">
        <f>VLOOKUP($AG278,classification!$A$1:$D$339,4,FALSE)</f>
        <v>London Borough</v>
      </c>
      <c r="AK278">
        <v>85.789551011009195</v>
      </c>
      <c r="AL278">
        <f t="shared" si="14"/>
        <v>85.789551011009195</v>
      </c>
    </row>
    <row r="279" spans="1:38" x14ac:dyDescent="0.3">
      <c r="A279" t="s">
        <v>762</v>
      </c>
      <c r="D279" t="s">
        <v>135</v>
      </c>
      <c r="E279" t="str">
        <f>VLOOKUP($D279,classification!$A$1:$D$339,2,FALSE)</f>
        <v>Predominantly Urban</v>
      </c>
      <c r="F279" t="str">
        <f>VLOOKUP($D279,classification!$A$1:$D$339,4,FALSE)</f>
        <v>London Borough</v>
      </c>
      <c r="G279" t="str">
        <f t="shared" si="12"/>
        <v>Predominantly Urban</v>
      </c>
      <c r="H279">
        <v>80.055077441185404</v>
      </c>
      <c r="I279">
        <f t="shared" si="13"/>
        <v>80.055077441185404</v>
      </c>
      <c r="AD279" t="s">
        <v>762</v>
      </c>
      <c r="AG279" t="s">
        <v>135</v>
      </c>
      <c r="AH279" t="str">
        <f>VLOOKUP($AG279,classification!$A$1:$D$339,2,FALSE)</f>
        <v>Predominantly Urban</v>
      </c>
      <c r="AI279" t="str">
        <f>VLOOKUP($AG279,classification!$A$1:$D$339,4,FALSE)</f>
        <v>London Borough</v>
      </c>
      <c r="AK279">
        <v>84.092460780381501</v>
      </c>
      <c r="AL279">
        <f t="shared" si="14"/>
        <v>84.092460780381501</v>
      </c>
    </row>
    <row r="280" spans="1:38" x14ac:dyDescent="0.3">
      <c r="A280" t="s">
        <v>763</v>
      </c>
      <c r="D280" t="s">
        <v>136</v>
      </c>
      <c r="E280" t="str">
        <f>VLOOKUP($D280,classification!$A$1:$D$339,2,FALSE)</f>
        <v>Predominantly Urban</v>
      </c>
      <c r="F280" t="str">
        <f>VLOOKUP($D280,classification!$A$1:$D$339,4,FALSE)</f>
        <v>London Borough</v>
      </c>
      <c r="G280" t="str">
        <f t="shared" si="12"/>
        <v>Predominantly Urban</v>
      </c>
      <c r="H280">
        <v>80.819974190391406</v>
      </c>
      <c r="I280">
        <f t="shared" si="13"/>
        <v>80.819974190391406</v>
      </c>
      <c r="AD280" t="s">
        <v>763</v>
      </c>
      <c r="AG280" t="s">
        <v>136</v>
      </c>
      <c r="AH280" t="str">
        <f>VLOOKUP($AG280,classification!$A$1:$D$339,2,FALSE)</f>
        <v>Predominantly Urban</v>
      </c>
      <c r="AI280" t="str">
        <f>VLOOKUP($AG280,classification!$A$1:$D$339,4,FALSE)</f>
        <v>London Borough</v>
      </c>
      <c r="AK280">
        <v>85.1131237948251</v>
      </c>
      <c r="AL280">
        <f t="shared" si="14"/>
        <v>85.1131237948251</v>
      </c>
    </row>
    <row r="281" spans="1:38" x14ac:dyDescent="0.3">
      <c r="A281" t="s">
        <v>764</v>
      </c>
      <c r="D281" t="s">
        <v>137</v>
      </c>
      <c r="E281" t="str">
        <f>VLOOKUP($D281,classification!$A$1:$D$339,2,FALSE)</f>
        <v>Predominantly Urban</v>
      </c>
      <c r="F281" t="str">
        <f>VLOOKUP($D281,classification!$A$1:$D$339,4,FALSE)</f>
        <v>London Borough</v>
      </c>
      <c r="G281" t="str">
        <f t="shared" si="12"/>
        <v>Predominantly Urban</v>
      </c>
      <c r="H281">
        <v>81.349380154127601</v>
      </c>
      <c r="I281">
        <f t="shared" si="13"/>
        <v>81.349380154127601</v>
      </c>
      <c r="AD281" t="s">
        <v>764</v>
      </c>
      <c r="AG281" t="s">
        <v>137</v>
      </c>
      <c r="AH281" t="str">
        <f>VLOOKUP($AG281,classification!$A$1:$D$339,2,FALSE)</f>
        <v>Predominantly Urban</v>
      </c>
      <c r="AI281" t="str">
        <f>VLOOKUP($AG281,classification!$A$1:$D$339,4,FALSE)</f>
        <v>London Borough</v>
      </c>
      <c r="AK281">
        <v>85.002473362511097</v>
      </c>
      <c r="AL281">
        <f t="shared" si="14"/>
        <v>85.002473362511097</v>
      </c>
    </row>
    <row r="282" spans="1:38" x14ac:dyDescent="0.3">
      <c r="A282" t="s">
        <v>766</v>
      </c>
      <c r="D282" t="s">
        <v>138</v>
      </c>
      <c r="E282" t="str">
        <f>VLOOKUP($D282,classification!$A$1:$D$339,2,FALSE)</f>
        <v>Predominantly Urban</v>
      </c>
      <c r="F282" t="str">
        <f>VLOOKUP($D282,classification!$A$1:$D$339,4,FALSE)</f>
        <v>London Borough</v>
      </c>
      <c r="G282" t="str">
        <f t="shared" si="12"/>
        <v>Predominantly Urban</v>
      </c>
      <c r="H282">
        <v>80.279665810166193</v>
      </c>
      <c r="I282">
        <f t="shared" si="13"/>
        <v>80.279665810166193</v>
      </c>
      <c r="AD282" t="s">
        <v>766</v>
      </c>
      <c r="AG282" t="s">
        <v>138</v>
      </c>
      <c r="AH282" t="str">
        <f>VLOOKUP($AG282,classification!$A$1:$D$339,2,FALSE)</f>
        <v>Predominantly Urban</v>
      </c>
      <c r="AI282" t="str">
        <f>VLOOKUP($AG282,classification!$A$1:$D$339,4,FALSE)</f>
        <v>London Borough</v>
      </c>
      <c r="AK282">
        <v>83.955400814819399</v>
      </c>
      <c r="AL282">
        <f t="shared" si="14"/>
        <v>83.955400814819399</v>
      </c>
    </row>
    <row r="283" spans="1:38" x14ac:dyDescent="0.3">
      <c r="A283" t="s">
        <v>767</v>
      </c>
      <c r="D283" t="s">
        <v>139</v>
      </c>
      <c r="E283" t="str">
        <f>VLOOKUP($D283,classification!$A$1:$D$339,2,FALSE)</f>
        <v>Predominantly Urban</v>
      </c>
      <c r="F283" t="str">
        <f>VLOOKUP($D283,classification!$A$1:$D$339,4,FALSE)</f>
        <v>London Borough</v>
      </c>
      <c r="G283" t="str">
        <f t="shared" si="12"/>
        <v>Predominantly Urban</v>
      </c>
      <c r="H283">
        <v>80.756663303911296</v>
      </c>
      <c r="I283">
        <f t="shared" si="13"/>
        <v>80.756663303911296</v>
      </c>
      <c r="AD283" t="s">
        <v>767</v>
      </c>
      <c r="AG283" t="s">
        <v>139</v>
      </c>
      <c r="AH283" t="str">
        <f>VLOOKUP($AG283,classification!$A$1:$D$339,2,FALSE)</f>
        <v>Predominantly Urban</v>
      </c>
      <c r="AI283" t="str">
        <f>VLOOKUP($AG283,classification!$A$1:$D$339,4,FALSE)</f>
        <v>London Borough</v>
      </c>
      <c r="AK283">
        <v>84.829424329450404</v>
      </c>
      <c r="AL283">
        <f t="shared" si="14"/>
        <v>84.829424329450404</v>
      </c>
    </row>
    <row r="284" spans="1:38" x14ac:dyDescent="0.3">
      <c r="A284" t="s">
        <v>768</v>
      </c>
      <c r="D284" t="s">
        <v>140</v>
      </c>
      <c r="E284" t="str">
        <f>VLOOKUP($D284,classification!$A$1:$D$339,2,FALSE)</f>
        <v>Predominantly Urban</v>
      </c>
      <c r="F284" t="str">
        <f>VLOOKUP($D284,classification!$A$1:$D$339,4,FALSE)</f>
        <v>London Borough</v>
      </c>
      <c r="G284" t="str">
        <f t="shared" si="12"/>
        <v>Predominantly Urban</v>
      </c>
      <c r="H284">
        <v>80.642650849665699</v>
      </c>
      <c r="I284">
        <f t="shared" si="13"/>
        <v>80.642650849665699</v>
      </c>
      <c r="AD284" t="s">
        <v>768</v>
      </c>
      <c r="AG284" t="s">
        <v>140</v>
      </c>
      <c r="AH284" t="str">
        <f>VLOOKUP($AG284,classification!$A$1:$D$339,2,FALSE)</f>
        <v>Predominantly Urban</v>
      </c>
      <c r="AI284" t="str">
        <f>VLOOKUP($AG284,classification!$A$1:$D$339,4,FALSE)</f>
        <v>London Borough</v>
      </c>
      <c r="AK284">
        <v>84.776075222972494</v>
      </c>
      <c r="AL284">
        <f t="shared" si="14"/>
        <v>84.776075222972494</v>
      </c>
    </row>
    <row r="285" spans="1:38" x14ac:dyDescent="0.3">
      <c r="A285" t="s">
        <v>769</v>
      </c>
      <c r="D285" t="s">
        <v>141</v>
      </c>
      <c r="E285" t="str">
        <f>VLOOKUP($D285,classification!$A$1:$D$339,2,FALSE)</f>
        <v>Predominantly Urban</v>
      </c>
      <c r="F285" t="str">
        <f>VLOOKUP($D285,classification!$A$1:$D$339,4,FALSE)</f>
        <v>London Borough</v>
      </c>
      <c r="G285" t="str">
        <f t="shared" si="12"/>
        <v>Predominantly Urban</v>
      </c>
      <c r="H285">
        <v>79.511845753673697</v>
      </c>
      <c r="I285">
        <f t="shared" si="13"/>
        <v>79.511845753673697</v>
      </c>
      <c r="AD285" t="s">
        <v>769</v>
      </c>
      <c r="AG285" t="s">
        <v>141</v>
      </c>
      <c r="AH285" t="str">
        <f>VLOOKUP($AG285,classification!$A$1:$D$339,2,FALSE)</f>
        <v>Predominantly Urban</v>
      </c>
      <c r="AI285" t="str">
        <f>VLOOKUP($AG285,classification!$A$1:$D$339,4,FALSE)</f>
        <v>London Borough</v>
      </c>
      <c r="AK285">
        <v>82.962838224135197</v>
      </c>
      <c r="AL285">
        <f t="shared" si="14"/>
        <v>82.962838224135197</v>
      </c>
    </row>
    <row r="286" spans="1:38" x14ac:dyDescent="0.3">
      <c r="A286" t="s">
        <v>773</v>
      </c>
      <c r="D286" t="s">
        <v>142</v>
      </c>
      <c r="E286" t="str">
        <f>VLOOKUP($D286,classification!$A$1:$D$339,2,FALSE)</f>
        <v>Predominantly Urban</v>
      </c>
      <c r="F286" t="str">
        <f>VLOOKUP($D286,classification!$A$1:$D$339,4,FALSE)</f>
        <v>London Borough</v>
      </c>
      <c r="G286" t="str">
        <f t="shared" si="12"/>
        <v>Predominantly Urban</v>
      </c>
      <c r="H286">
        <v>83.252287240170105</v>
      </c>
      <c r="I286">
        <f t="shared" si="13"/>
        <v>83.252287240170105</v>
      </c>
      <c r="AD286" t="s">
        <v>773</v>
      </c>
      <c r="AG286" t="s">
        <v>142</v>
      </c>
      <c r="AH286" t="str">
        <f>VLOOKUP($AG286,classification!$A$1:$D$339,2,FALSE)</f>
        <v>Predominantly Urban</v>
      </c>
      <c r="AI286" t="str">
        <f>VLOOKUP($AG286,classification!$A$1:$D$339,4,FALSE)</f>
        <v>London Borough</v>
      </c>
      <c r="AK286">
        <v>85.987936833480106</v>
      </c>
      <c r="AL286">
        <f t="shared" si="14"/>
        <v>85.987936833480106</v>
      </c>
    </row>
    <row r="287" spans="1:38" x14ac:dyDescent="0.3">
      <c r="A287" t="s">
        <v>774</v>
      </c>
      <c r="D287" t="s">
        <v>143</v>
      </c>
      <c r="E287" t="str">
        <f>VLOOKUP($D287,classification!$A$1:$D$339,2,FALSE)</f>
        <v>Predominantly Urban</v>
      </c>
      <c r="F287" t="str">
        <f>VLOOKUP($D287,classification!$A$1:$D$339,4,FALSE)</f>
        <v>London Borough</v>
      </c>
      <c r="G287" t="str">
        <f t="shared" si="12"/>
        <v>Predominantly Urban</v>
      </c>
      <c r="H287">
        <v>79.712305722586393</v>
      </c>
      <c r="I287">
        <f t="shared" si="13"/>
        <v>79.712305722586393</v>
      </c>
      <c r="AD287" t="s">
        <v>774</v>
      </c>
      <c r="AG287" t="s">
        <v>143</v>
      </c>
      <c r="AH287" t="str">
        <f>VLOOKUP($AG287,classification!$A$1:$D$339,2,FALSE)</f>
        <v>Predominantly Urban</v>
      </c>
      <c r="AI287" t="str">
        <f>VLOOKUP($AG287,classification!$A$1:$D$339,4,FALSE)</f>
        <v>London Borough</v>
      </c>
      <c r="AK287">
        <v>84.004512939559206</v>
      </c>
      <c r="AL287">
        <f t="shared" si="14"/>
        <v>84.004512939559206</v>
      </c>
    </row>
    <row r="288" spans="1:38" x14ac:dyDescent="0.3">
      <c r="A288" t="s">
        <v>775</v>
      </c>
      <c r="D288" t="s">
        <v>144</v>
      </c>
      <c r="E288" t="str">
        <f>VLOOKUP($D288,classification!$A$1:$D$339,2,FALSE)</f>
        <v>Predominantly Urban</v>
      </c>
      <c r="F288" t="str">
        <f>VLOOKUP($D288,classification!$A$1:$D$339,4,FALSE)</f>
        <v>London Borough</v>
      </c>
      <c r="G288" t="str">
        <f t="shared" si="12"/>
        <v>Predominantly Urban</v>
      </c>
      <c r="H288">
        <v>80.433729445242705</v>
      </c>
      <c r="I288">
        <f t="shared" si="13"/>
        <v>80.433729445242705</v>
      </c>
      <c r="AD288" t="s">
        <v>775</v>
      </c>
      <c r="AG288" t="s">
        <v>144</v>
      </c>
      <c r="AH288" t="str">
        <f>VLOOKUP($AG288,classification!$A$1:$D$339,2,FALSE)</f>
        <v>Predominantly Urban</v>
      </c>
      <c r="AI288" t="str">
        <f>VLOOKUP($AG288,classification!$A$1:$D$339,4,FALSE)</f>
        <v>London Borough</v>
      </c>
      <c r="AK288">
        <v>84.027635278460707</v>
      </c>
      <c r="AL288">
        <f t="shared" si="14"/>
        <v>84.027635278460707</v>
      </c>
    </row>
    <row r="289" spans="1:38" x14ac:dyDescent="0.3">
      <c r="A289" t="s">
        <v>776</v>
      </c>
      <c r="D289" t="s">
        <v>145</v>
      </c>
      <c r="E289" t="str">
        <f>VLOOKUP($D289,classification!$A$1:$D$339,2,FALSE)</f>
        <v>Predominantly Urban</v>
      </c>
      <c r="F289" t="str">
        <f>VLOOKUP($D289,classification!$A$1:$D$339,4,FALSE)</f>
        <v>London Borough</v>
      </c>
      <c r="G289" t="str">
        <f t="shared" si="12"/>
        <v>Predominantly Urban</v>
      </c>
      <c r="H289">
        <v>80.033503096142795</v>
      </c>
      <c r="I289">
        <f t="shared" si="13"/>
        <v>80.033503096142795</v>
      </c>
      <c r="AD289" t="s">
        <v>776</v>
      </c>
      <c r="AG289" t="s">
        <v>145</v>
      </c>
      <c r="AH289" t="str">
        <f>VLOOKUP($AG289,classification!$A$1:$D$339,2,FALSE)</f>
        <v>Predominantly Urban</v>
      </c>
      <c r="AI289" t="str">
        <f>VLOOKUP($AG289,classification!$A$1:$D$339,4,FALSE)</f>
        <v>London Borough</v>
      </c>
      <c r="AK289">
        <v>83.765850197770504</v>
      </c>
      <c r="AL289">
        <f t="shared" si="14"/>
        <v>83.765850197770504</v>
      </c>
    </row>
    <row r="290" spans="1:38" x14ac:dyDescent="0.3">
      <c r="A290" t="s">
        <v>779</v>
      </c>
      <c r="D290" t="s">
        <v>146</v>
      </c>
      <c r="E290" t="str">
        <f>VLOOKUP($D290,classification!$A$1:$D$339,2,FALSE)</f>
        <v>Predominantly Urban</v>
      </c>
      <c r="F290" t="str">
        <f>VLOOKUP($D290,classification!$A$1:$D$339,4,FALSE)</f>
        <v>London Borough</v>
      </c>
      <c r="G290" t="str">
        <f t="shared" si="12"/>
        <v>Predominantly Urban</v>
      </c>
      <c r="H290">
        <v>81.489061774356699</v>
      </c>
      <c r="I290">
        <f t="shared" si="13"/>
        <v>81.489061774356699</v>
      </c>
      <c r="AD290" t="s">
        <v>779</v>
      </c>
      <c r="AG290" t="s">
        <v>146</v>
      </c>
      <c r="AH290" t="str">
        <f>VLOOKUP($AG290,classification!$A$1:$D$339,2,FALSE)</f>
        <v>Predominantly Urban</v>
      </c>
      <c r="AI290" t="str">
        <f>VLOOKUP($AG290,classification!$A$1:$D$339,4,FALSE)</f>
        <v>London Borough</v>
      </c>
      <c r="AK290">
        <v>84.931887086056804</v>
      </c>
      <c r="AL290">
        <f t="shared" si="14"/>
        <v>84.931887086056804</v>
      </c>
    </row>
    <row r="291" spans="1:38" x14ac:dyDescent="0.3">
      <c r="A291" t="s">
        <v>782</v>
      </c>
      <c r="D291" t="s">
        <v>147</v>
      </c>
      <c r="E291" t="str">
        <f>VLOOKUP($D291,classification!$A$1:$D$339,2,FALSE)</f>
        <v>Predominantly Urban</v>
      </c>
      <c r="F291" t="str">
        <f>VLOOKUP($D291,classification!$A$1:$D$339,4,FALSE)</f>
        <v>London Borough</v>
      </c>
      <c r="G291" t="str">
        <f t="shared" si="12"/>
        <v>Predominantly Urban</v>
      </c>
      <c r="H291">
        <v>81.030594226501506</v>
      </c>
      <c r="I291">
        <f t="shared" si="13"/>
        <v>81.030594226501506</v>
      </c>
      <c r="AD291" t="s">
        <v>782</v>
      </c>
      <c r="AG291" t="s">
        <v>147</v>
      </c>
      <c r="AH291" t="str">
        <f>VLOOKUP($AG291,classification!$A$1:$D$339,2,FALSE)</f>
        <v>Predominantly Urban</v>
      </c>
      <c r="AI291" t="str">
        <f>VLOOKUP($AG291,classification!$A$1:$D$339,4,FALSE)</f>
        <v>London Borough</v>
      </c>
      <c r="AK291">
        <v>84.339322665991602</v>
      </c>
      <c r="AL291">
        <f t="shared" si="14"/>
        <v>84.339322665991602</v>
      </c>
    </row>
    <row r="292" spans="1:38" x14ac:dyDescent="0.3">
      <c r="A292" t="s">
        <v>784</v>
      </c>
      <c r="D292" t="s">
        <v>148</v>
      </c>
      <c r="E292" t="str">
        <f>VLOOKUP($D292,classification!$A$1:$D$339,2,FALSE)</f>
        <v>Predominantly Urban</v>
      </c>
      <c r="F292" t="str">
        <f>VLOOKUP($D292,classification!$A$1:$D$339,4,FALSE)</f>
        <v>London Borough</v>
      </c>
      <c r="G292" t="str">
        <f t="shared" si="12"/>
        <v>Predominantly Urban</v>
      </c>
      <c r="H292">
        <v>81.450887509595105</v>
      </c>
      <c r="I292">
        <f t="shared" si="13"/>
        <v>81.450887509595105</v>
      </c>
      <c r="AD292" t="s">
        <v>784</v>
      </c>
      <c r="AG292" t="s">
        <v>148</v>
      </c>
      <c r="AH292" t="str">
        <f>VLOOKUP($AG292,classification!$A$1:$D$339,2,FALSE)</f>
        <v>Predominantly Urban</v>
      </c>
      <c r="AI292" t="str">
        <f>VLOOKUP($AG292,classification!$A$1:$D$339,4,FALSE)</f>
        <v>London Borough</v>
      </c>
      <c r="AK292">
        <v>84.785991352355396</v>
      </c>
      <c r="AL292">
        <f t="shared" si="14"/>
        <v>84.785991352355396</v>
      </c>
    </row>
    <row r="293" spans="1:38" x14ac:dyDescent="0.3">
      <c r="A293" t="s">
        <v>785</v>
      </c>
      <c r="D293" t="s">
        <v>149</v>
      </c>
      <c r="E293" t="str">
        <f>VLOOKUP($D293,classification!$A$1:$D$339,2,FALSE)</f>
        <v>Predominantly Urban</v>
      </c>
      <c r="F293" t="str">
        <f>VLOOKUP($D293,classification!$A$1:$D$339,4,FALSE)</f>
        <v>London Borough</v>
      </c>
      <c r="G293" t="str">
        <f t="shared" si="12"/>
        <v>Predominantly Urban</v>
      </c>
      <c r="H293">
        <v>82.518414031588605</v>
      </c>
      <c r="I293">
        <f t="shared" si="13"/>
        <v>82.518414031588605</v>
      </c>
      <c r="AD293" t="s">
        <v>785</v>
      </c>
      <c r="AG293" t="s">
        <v>149</v>
      </c>
      <c r="AH293" t="str">
        <f>VLOOKUP($AG293,classification!$A$1:$D$339,2,FALSE)</f>
        <v>Predominantly Urban</v>
      </c>
      <c r="AI293" t="str">
        <f>VLOOKUP($AG293,classification!$A$1:$D$339,4,FALSE)</f>
        <v>London Borough</v>
      </c>
      <c r="AK293">
        <v>86.442160682415405</v>
      </c>
      <c r="AL293">
        <f t="shared" si="14"/>
        <v>86.442160682415405</v>
      </c>
    </row>
    <row r="294" spans="1:38" x14ac:dyDescent="0.3">
      <c r="A294" t="s">
        <v>787</v>
      </c>
      <c r="D294" t="s">
        <v>150</v>
      </c>
      <c r="E294" t="str">
        <f>VLOOKUP($D294,classification!$A$1:$D$339,2,FALSE)</f>
        <v>Predominantly Urban</v>
      </c>
      <c r="F294" t="str">
        <f>VLOOKUP($D294,classification!$A$1:$D$339,4,FALSE)</f>
        <v>London Borough</v>
      </c>
      <c r="G294" t="str">
        <f t="shared" si="12"/>
        <v>Predominantly Urban</v>
      </c>
      <c r="H294">
        <v>80.571261907857405</v>
      </c>
      <c r="I294">
        <f t="shared" si="13"/>
        <v>80.571261907857405</v>
      </c>
      <c r="AD294" t="s">
        <v>787</v>
      </c>
      <c r="AG294" t="s">
        <v>150</v>
      </c>
      <c r="AH294" t="str">
        <f>VLOOKUP($AG294,classification!$A$1:$D$339,2,FALSE)</f>
        <v>Predominantly Urban</v>
      </c>
      <c r="AI294" t="str">
        <f>VLOOKUP($AG294,classification!$A$1:$D$339,4,FALSE)</f>
        <v>London Borough</v>
      </c>
      <c r="AK294">
        <v>83.8838705122253</v>
      </c>
      <c r="AL294">
        <f t="shared" si="14"/>
        <v>83.8838705122253</v>
      </c>
    </row>
    <row r="295" spans="1:38" x14ac:dyDescent="0.3">
      <c r="A295" t="s">
        <v>789</v>
      </c>
      <c r="D295" t="s">
        <v>151</v>
      </c>
      <c r="E295" t="str">
        <f>VLOOKUP($D295,classification!$A$1:$D$339,2,FALSE)</f>
        <v>Predominantly Urban</v>
      </c>
      <c r="F295" t="str">
        <f>VLOOKUP($D295,classification!$A$1:$D$339,4,FALSE)</f>
        <v>London Borough</v>
      </c>
      <c r="G295" t="str">
        <f t="shared" si="12"/>
        <v>Predominantly Urban</v>
      </c>
      <c r="H295">
        <v>80.571923383831304</v>
      </c>
      <c r="I295">
        <f t="shared" si="13"/>
        <v>80.571923383831304</v>
      </c>
      <c r="AD295" t="s">
        <v>789</v>
      </c>
      <c r="AG295" t="s">
        <v>151</v>
      </c>
      <c r="AH295" t="str">
        <f>VLOOKUP($AG295,classification!$A$1:$D$339,2,FALSE)</f>
        <v>Predominantly Urban</v>
      </c>
      <c r="AI295" t="str">
        <f>VLOOKUP($AG295,classification!$A$1:$D$339,4,FALSE)</f>
        <v>London Borough</v>
      </c>
      <c r="AK295">
        <v>84.518982268757895</v>
      </c>
      <c r="AL295">
        <f t="shared" si="14"/>
        <v>84.518982268757895</v>
      </c>
    </row>
    <row r="296" spans="1:38" x14ac:dyDescent="0.3">
      <c r="G296">
        <f t="shared" si="12"/>
        <v>0</v>
      </c>
      <c r="I296">
        <f t="shared" si="13"/>
        <v>0</v>
      </c>
      <c r="AL296">
        <f t="shared" si="14"/>
        <v>0</v>
      </c>
    </row>
    <row r="297" spans="1:38" x14ac:dyDescent="0.3">
      <c r="A297" t="s">
        <v>888</v>
      </c>
      <c r="B297" t="s">
        <v>889</v>
      </c>
      <c r="G297">
        <f t="shared" si="12"/>
        <v>0</v>
      </c>
      <c r="H297">
        <v>80.652305277859099</v>
      </c>
      <c r="I297">
        <f t="shared" si="13"/>
        <v>80.652305277859099</v>
      </c>
      <c r="AD297" t="s">
        <v>888</v>
      </c>
      <c r="AE297" t="s">
        <v>889</v>
      </c>
      <c r="AK297">
        <v>84.106381801127199</v>
      </c>
      <c r="AL297">
        <f t="shared" si="14"/>
        <v>84.106381801127199</v>
      </c>
    </row>
    <row r="298" spans="1:38" x14ac:dyDescent="0.3">
      <c r="G298">
        <f t="shared" si="12"/>
        <v>0</v>
      </c>
      <c r="I298">
        <f t="shared" si="13"/>
        <v>0</v>
      </c>
      <c r="AL298">
        <f t="shared" si="14"/>
        <v>0</v>
      </c>
    </row>
    <row r="299" spans="1:38" x14ac:dyDescent="0.3">
      <c r="A299" t="s">
        <v>510</v>
      </c>
      <c r="C299" t="s">
        <v>155</v>
      </c>
      <c r="D299" t="s">
        <v>155</v>
      </c>
      <c r="E299" t="str">
        <f>VLOOKUP($D299,classification!$A$1:$D$339,2,FALSE)</f>
        <v>Predominantly Urban</v>
      </c>
      <c r="F299" t="str">
        <f>VLOOKUP($D299,classification!$A$1:$D$339,4,FALSE)</f>
        <v>Unitary Authority</v>
      </c>
      <c r="G299" t="str">
        <f t="shared" si="12"/>
        <v>Predominantly Urban</v>
      </c>
      <c r="H299">
        <v>78.991512033084007</v>
      </c>
      <c r="I299">
        <f t="shared" si="13"/>
        <v>78.991512033084007</v>
      </c>
      <c r="AD299" t="s">
        <v>510</v>
      </c>
      <c r="AF299" t="s">
        <v>155</v>
      </c>
      <c r="AG299" t="s">
        <v>155</v>
      </c>
      <c r="AH299" t="str">
        <f>VLOOKUP($AG299,classification!$A$1:$D$339,2,FALSE)</f>
        <v>Predominantly Urban</v>
      </c>
      <c r="AI299" t="str">
        <f>VLOOKUP($AG299,classification!$A$1:$D$339,4,FALSE)</f>
        <v>Unitary Authority</v>
      </c>
      <c r="AK299">
        <v>82.640010279717799</v>
      </c>
      <c r="AL299">
        <f t="shared" si="14"/>
        <v>82.640010279717799</v>
      </c>
    </row>
    <row r="300" spans="1:38" x14ac:dyDescent="0.3">
      <c r="A300" t="s">
        <v>511</v>
      </c>
      <c r="C300" t="s">
        <v>152</v>
      </c>
      <c r="D300" t="s">
        <v>152</v>
      </c>
      <c r="E300" t="str">
        <f>VLOOKUP($D300,classification!$A$1:$D$339,2,FALSE)</f>
        <v>Predominantly Urban</v>
      </c>
      <c r="F300" t="str">
        <f>VLOOKUP($D300,classification!$A$1:$D$339,4,FALSE)</f>
        <v>Unitary Authority</v>
      </c>
      <c r="G300" t="str">
        <f t="shared" si="12"/>
        <v>Predominantly Urban</v>
      </c>
      <c r="H300">
        <v>81.851400568017993</v>
      </c>
      <c r="I300">
        <f t="shared" si="13"/>
        <v>81.851400568017993</v>
      </c>
      <c r="AD300" t="s">
        <v>511</v>
      </c>
      <c r="AF300" t="s">
        <v>152</v>
      </c>
      <c r="AG300" t="s">
        <v>152</v>
      </c>
      <c r="AH300" t="str">
        <f>VLOOKUP($AG300,classification!$A$1:$D$339,2,FALSE)</f>
        <v>Predominantly Urban</v>
      </c>
      <c r="AI300" t="str">
        <f>VLOOKUP($AG300,classification!$A$1:$D$339,4,FALSE)</f>
        <v>Unitary Authority</v>
      </c>
      <c r="AK300">
        <v>84.871701646743304</v>
      </c>
      <c r="AL300">
        <f t="shared" si="14"/>
        <v>84.871701646743304</v>
      </c>
    </row>
    <row r="301" spans="1:38" x14ac:dyDescent="0.3">
      <c r="A301" t="s">
        <v>512</v>
      </c>
      <c r="C301" t="s">
        <v>161</v>
      </c>
      <c r="D301" t="s">
        <v>161</v>
      </c>
      <c r="E301" t="str">
        <f>VLOOKUP($D301,classification!$A$1:$D$339,2,FALSE)</f>
        <v>Urban with Significant Rural</v>
      </c>
      <c r="F301" t="str">
        <f>VLOOKUP($D301,classification!$A$1:$D$339,4,FALSE)</f>
        <v>Unitary Authority</v>
      </c>
      <c r="G301" t="str">
        <f t="shared" si="12"/>
        <v>Urban with Significant Rural</v>
      </c>
      <c r="H301">
        <v>81.672972433215605</v>
      </c>
      <c r="I301">
        <f t="shared" si="13"/>
        <v>81.672972433215605</v>
      </c>
      <c r="AD301" t="s">
        <v>512</v>
      </c>
      <c r="AF301" t="s">
        <v>161</v>
      </c>
      <c r="AG301" t="s">
        <v>161</v>
      </c>
      <c r="AH301" t="str">
        <f>VLOOKUP($AG301,classification!$A$1:$D$339,2,FALSE)</f>
        <v>Urban with Significant Rural</v>
      </c>
      <c r="AI301" t="str">
        <f>VLOOKUP($AG301,classification!$A$1:$D$339,4,FALSE)</f>
        <v>Unitary Authority</v>
      </c>
      <c r="AK301">
        <v>84.642776920256395</v>
      </c>
      <c r="AL301">
        <f t="shared" si="14"/>
        <v>84.642776920256395</v>
      </c>
    </row>
    <row r="302" spans="1:38" x14ac:dyDescent="0.3">
      <c r="A302" t="s">
        <v>513</v>
      </c>
      <c r="C302" t="s">
        <v>158</v>
      </c>
      <c r="D302" t="s">
        <v>158</v>
      </c>
      <c r="E302" t="str">
        <f>VLOOKUP($D302,classification!$A$1:$D$339,2,FALSE)</f>
        <v>Predominantly Urban</v>
      </c>
      <c r="F302" t="str">
        <f>VLOOKUP($D302,classification!$A$1:$D$339,4,FALSE)</f>
        <v>Unitary Authority</v>
      </c>
      <c r="G302" t="str">
        <f t="shared" si="12"/>
        <v>Predominantly Urban</v>
      </c>
      <c r="H302">
        <v>79.056295726583002</v>
      </c>
      <c r="I302">
        <f t="shared" si="13"/>
        <v>79.056295726583002</v>
      </c>
      <c r="AD302" t="s">
        <v>513</v>
      </c>
      <c r="AF302" t="s">
        <v>158</v>
      </c>
      <c r="AG302" t="s">
        <v>158</v>
      </c>
      <c r="AH302" t="str">
        <f>VLOOKUP($AG302,classification!$A$1:$D$339,2,FALSE)</f>
        <v>Predominantly Urban</v>
      </c>
      <c r="AI302" t="str">
        <f>VLOOKUP($AG302,classification!$A$1:$D$339,4,FALSE)</f>
        <v>Unitary Authority</v>
      </c>
      <c r="AK302">
        <v>83.134619357129196</v>
      </c>
      <c r="AL302">
        <f t="shared" si="14"/>
        <v>83.134619357129196</v>
      </c>
    </row>
    <row r="303" spans="1:38" x14ac:dyDescent="0.3">
      <c r="A303" t="s">
        <v>514</v>
      </c>
      <c r="C303" t="s">
        <v>159</v>
      </c>
      <c r="D303" t="s">
        <v>159</v>
      </c>
      <c r="E303" t="str">
        <f>VLOOKUP($D303,classification!$A$1:$D$339,2,FALSE)</f>
        <v>Predominantly Urban</v>
      </c>
      <c r="F303" t="str">
        <f>VLOOKUP($D303,classification!$A$1:$D$339,4,FALSE)</f>
        <v>Unitary Authority</v>
      </c>
      <c r="G303" t="str">
        <f t="shared" si="12"/>
        <v>Predominantly Urban</v>
      </c>
      <c r="H303">
        <v>78.559917916188695</v>
      </c>
      <c r="I303">
        <f t="shared" si="13"/>
        <v>78.559917916188695</v>
      </c>
      <c r="AD303" t="s">
        <v>514</v>
      </c>
      <c r="AF303" t="s">
        <v>159</v>
      </c>
      <c r="AG303" t="s">
        <v>159</v>
      </c>
      <c r="AH303" t="str">
        <f>VLOOKUP($AG303,classification!$A$1:$D$339,2,FALSE)</f>
        <v>Predominantly Urban</v>
      </c>
      <c r="AI303" t="str">
        <f>VLOOKUP($AG303,classification!$A$1:$D$339,4,FALSE)</f>
        <v>Unitary Authority</v>
      </c>
      <c r="AK303">
        <v>82.400670108217696</v>
      </c>
      <c r="AL303">
        <f t="shared" si="14"/>
        <v>82.400670108217696</v>
      </c>
    </row>
    <row r="304" spans="1:38" x14ac:dyDescent="0.3">
      <c r="A304" t="s">
        <v>515</v>
      </c>
      <c r="C304" t="s">
        <v>162</v>
      </c>
      <c r="D304" t="s">
        <v>162</v>
      </c>
      <c r="E304" t="str">
        <f>VLOOKUP($D304,classification!$A$1:$D$339,2,FALSE)</f>
        <v>Predominantly Urban</v>
      </c>
      <c r="F304" t="str">
        <f>VLOOKUP($D304,classification!$A$1:$D$339,4,FALSE)</f>
        <v>Unitary Authority</v>
      </c>
      <c r="G304" t="str">
        <f t="shared" si="12"/>
        <v>Predominantly Urban</v>
      </c>
      <c r="H304">
        <v>81.711803196416994</v>
      </c>
      <c r="I304">
        <f t="shared" si="13"/>
        <v>81.711803196416994</v>
      </c>
      <c r="AD304" t="s">
        <v>515</v>
      </c>
      <c r="AF304" t="s">
        <v>162</v>
      </c>
      <c r="AG304" t="s">
        <v>162</v>
      </c>
      <c r="AH304" t="str">
        <f>VLOOKUP($AG304,classification!$A$1:$D$339,2,FALSE)</f>
        <v>Predominantly Urban</v>
      </c>
      <c r="AI304" t="str">
        <f>VLOOKUP($AG304,classification!$A$1:$D$339,4,FALSE)</f>
        <v>Unitary Authority</v>
      </c>
      <c r="AK304">
        <v>84.6268913101175</v>
      </c>
      <c r="AL304">
        <f t="shared" si="14"/>
        <v>84.6268913101175</v>
      </c>
    </row>
    <row r="305" spans="1:38" x14ac:dyDescent="0.3">
      <c r="A305" t="s">
        <v>516</v>
      </c>
      <c r="C305" t="s">
        <v>163</v>
      </c>
      <c r="D305" t="s">
        <v>163</v>
      </c>
      <c r="E305" t="str">
        <f>VLOOKUP($D305,classification!$A$1:$D$339,2,FALSE)</f>
        <v>Predominantly Urban</v>
      </c>
      <c r="F305" t="str">
        <f>VLOOKUP($D305,classification!$A$1:$D$339,4,FALSE)</f>
        <v>Unitary Authority</v>
      </c>
      <c r="G305" t="str">
        <f t="shared" si="12"/>
        <v>Predominantly Urban</v>
      </c>
      <c r="H305">
        <v>82.039798387483003</v>
      </c>
      <c r="I305">
        <f t="shared" si="13"/>
        <v>82.039798387483003</v>
      </c>
      <c r="AD305" t="s">
        <v>516</v>
      </c>
      <c r="AF305" t="s">
        <v>163</v>
      </c>
      <c r="AG305" t="s">
        <v>163</v>
      </c>
      <c r="AH305" t="str">
        <f>VLOOKUP($AG305,classification!$A$1:$D$339,2,FALSE)</f>
        <v>Predominantly Urban</v>
      </c>
      <c r="AI305" t="str">
        <f>VLOOKUP($AG305,classification!$A$1:$D$339,4,FALSE)</f>
        <v>Unitary Authority</v>
      </c>
      <c r="AK305">
        <v>85.788942194220795</v>
      </c>
      <c r="AL305">
        <f t="shared" si="14"/>
        <v>85.788942194220795</v>
      </c>
    </row>
    <row r="306" spans="1:38" x14ac:dyDescent="0.3">
      <c r="A306" t="s">
        <v>517</v>
      </c>
      <c r="C306" t="s">
        <v>156</v>
      </c>
      <c r="D306" t="s">
        <v>156</v>
      </c>
      <c r="E306" t="str">
        <f>VLOOKUP($D306,classification!$A$1:$D$339,2,FALSE)</f>
        <v>Predominantly Urban</v>
      </c>
      <c r="F306" t="str">
        <f>VLOOKUP($D306,classification!$A$1:$D$339,4,FALSE)</f>
        <v>Unitary Authority</v>
      </c>
      <c r="G306" t="str">
        <f t="shared" si="12"/>
        <v>Predominantly Urban</v>
      </c>
      <c r="H306">
        <v>79.236112837845297</v>
      </c>
      <c r="I306">
        <f t="shared" si="13"/>
        <v>79.236112837845297</v>
      </c>
      <c r="AD306" t="s">
        <v>517</v>
      </c>
      <c r="AF306" t="s">
        <v>156</v>
      </c>
      <c r="AG306" t="s">
        <v>156</v>
      </c>
      <c r="AH306" t="str">
        <f>VLOOKUP($AG306,classification!$A$1:$D$339,2,FALSE)</f>
        <v>Predominantly Urban</v>
      </c>
      <c r="AI306" t="str">
        <f>VLOOKUP($AG306,classification!$A$1:$D$339,4,FALSE)</f>
        <v>Unitary Authority</v>
      </c>
      <c r="AK306">
        <v>83.016390287305498</v>
      </c>
      <c r="AL306">
        <f t="shared" si="14"/>
        <v>83.016390287305498</v>
      </c>
    </row>
    <row r="307" spans="1:38" x14ac:dyDescent="0.3">
      <c r="A307" t="s">
        <v>518</v>
      </c>
      <c r="C307" t="s">
        <v>153</v>
      </c>
      <c r="D307" t="s">
        <v>153</v>
      </c>
      <c r="E307" t="str">
        <f>VLOOKUP($D307,classification!$A$1:$D$339,2,FALSE)</f>
        <v>Predominantly Urban</v>
      </c>
      <c r="F307" t="str">
        <f>VLOOKUP($D307,classification!$A$1:$D$339,4,FALSE)</f>
        <v>Unitary Authority</v>
      </c>
      <c r="G307" t="str">
        <f t="shared" si="12"/>
        <v>Predominantly Urban</v>
      </c>
      <c r="H307">
        <v>78.906272934644804</v>
      </c>
      <c r="I307">
        <f t="shared" si="13"/>
        <v>78.906272934644804</v>
      </c>
      <c r="AD307" t="s">
        <v>518</v>
      </c>
      <c r="AF307" t="s">
        <v>153</v>
      </c>
      <c r="AG307" t="s">
        <v>153</v>
      </c>
      <c r="AH307" t="str">
        <f>VLOOKUP($AG307,classification!$A$1:$D$339,2,FALSE)</f>
        <v>Predominantly Urban</v>
      </c>
      <c r="AI307" t="str">
        <f>VLOOKUP($AG307,classification!$A$1:$D$339,4,FALSE)</f>
        <v>Unitary Authority</v>
      </c>
      <c r="AK307">
        <v>82.930049800679896</v>
      </c>
      <c r="AL307">
        <f t="shared" si="14"/>
        <v>82.930049800679896</v>
      </c>
    </row>
    <row r="308" spans="1:38" x14ac:dyDescent="0.3">
      <c r="A308" t="s">
        <v>519</v>
      </c>
      <c r="C308" t="s">
        <v>157</v>
      </c>
      <c r="D308" t="s">
        <v>157</v>
      </c>
      <c r="E308" t="str">
        <f>VLOOKUP($D308,classification!$A$1:$D$339,2,FALSE)</f>
        <v>Predominantly Urban</v>
      </c>
      <c r="F308" t="str">
        <f>VLOOKUP($D308,classification!$A$1:$D$339,4,FALSE)</f>
        <v>Unitary Authority</v>
      </c>
      <c r="G308" t="str">
        <f t="shared" si="12"/>
        <v>Predominantly Urban</v>
      </c>
      <c r="H308">
        <v>78.430386563281303</v>
      </c>
      <c r="I308">
        <f t="shared" si="13"/>
        <v>78.430386563281303</v>
      </c>
      <c r="AD308" t="s">
        <v>519</v>
      </c>
      <c r="AF308" t="s">
        <v>157</v>
      </c>
      <c r="AG308" t="s">
        <v>157</v>
      </c>
      <c r="AH308" t="str">
        <f>VLOOKUP($AG308,classification!$A$1:$D$339,2,FALSE)</f>
        <v>Predominantly Urban</v>
      </c>
      <c r="AI308" t="str">
        <f>VLOOKUP($AG308,classification!$A$1:$D$339,4,FALSE)</f>
        <v>Unitary Authority</v>
      </c>
      <c r="AK308">
        <v>82.013117539695301</v>
      </c>
      <c r="AL308">
        <f t="shared" si="14"/>
        <v>82.013117539695301</v>
      </c>
    </row>
    <row r="309" spans="1:38" x14ac:dyDescent="0.3">
      <c r="A309" t="s">
        <v>520</v>
      </c>
      <c r="C309" t="s">
        <v>160</v>
      </c>
      <c r="D309" t="s">
        <v>160</v>
      </c>
      <c r="E309" t="str">
        <f>VLOOKUP($D309,classification!$A$1:$D$339,2,FALSE)</f>
        <v>Predominantly Urban</v>
      </c>
      <c r="F309" t="str">
        <f>VLOOKUP($D309,classification!$A$1:$D$339,4,FALSE)</f>
        <v>Unitary Authority</v>
      </c>
      <c r="G309" t="str">
        <f t="shared" si="12"/>
        <v>Predominantly Urban</v>
      </c>
      <c r="H309">
        <v>78.123515094588001</v>
      </c>
      <c r="I309">
        <f t="shared" si="13"/>
        <v>78.123515094588001</v>
      </c>
      <c r="AD309" t="s">
        <v>520</v>
      </c>
      <c r="AF309" t="s">
        <v>160</v>
      </c>
      <c r="AG309" t="s">
        <v>160</v>
      </c>
      <c r="AH309" t="str">
        <f>VLOOKUP($AG309,classification!$A$1:$D$339,2,FALSE)</f>
        <v>Predominantly Urban</v>
      </c>
      <c r="AI309" t="str">
        <f>VLOOKUP($AG309,classification!$A$1:$D$339,4,FALSE)</f>
        <v>Unitary Authority</v>
      </c>
      <c r="AK309">
        <v>82.6181403871404</v>
      </c>
      <c r="AL309">
        <f t="shared" si="14"/>
        <v>82.6181403871404</v>
      </c>
    </row>
    <row r="310" spans="1:38" x14ac:dyDescent="0.3">
      <c r="A310" t="s">
        <v>521</v>
      </c>
      <c r="C310" t="s">
        <v>154</v>
      </c>
      <c r="D310" t="s">
        <v>154</v>
      </c>
      <c r="E310" t="str">
        <f>VLOOKUP($D310,classification!$A$1:$D$339,2,FALSE)</f>
        <v>Predominantly Rural</v>
      </c>
      <c r="F310" t="str">
        <f>VLOOKUP($D310,classification!$A$1:$D$339,4,FALSE)</f>
        <v>Unitary Authority</v>
      </c>
      <c r="G310" t="str">
        <f t="shared" si="12"/>
        <v>Predominantly Rural</v>
      </c>
      <c r="H310">
        <v>79.718019167048396</v>
      </c>
      <c r="I310">
        <f t="shared" si="13"/>
        <v>79.718019167048396</v>
      </c>
      <c r="AD310" t="s">
        <v>521</v>
      </c>
      <c r="AF310" t="s">
        <v>154</v>
      </c>
      <c r="AG310" t="s">
        <v>154</v>
      </c>
      <c r="AH310" t="str">
        <f>VLOOKUP($AG310,classification!$A$1:$D$339,2,FALSE)</f>
        <v>Predominantly Rural</v>
      </c>
      <c r="AI310" t="str">
        <f>VLOOKUP($AG310,classification!$A$1:$D$339,4,FALSE)</f>
        <v>Unitary Authority</v>
      </c>
      <c r="AK310">
        <v>83.485334588910803</v>
      </c>
      <c r="AL310">
        <f t="shared" si="14"/>
        <v>83.485334588910803</v>
      </c>
    </row>
    <row r="311" spans="1:38" x14ac:dyDescent="0.3">
      <c r="G311">
        <f t="shared" si="12"/>
        <v>0</v>
      </c>
      <c r="I311">
        <f t="shared" si="13"/>
        <v>0</v>
      </c>
      <c r="AL311">
        <f t="shared" si="14"/>
        <v>0</v>
      </c>
    </row>
    <row r="312" spans="1:38" x14ac:dyDescent="0.3">
      <c r="A312" t="s">
        <v>890</v>
      </c>
      <c r="C312" t="s">
        <v>164</v>
      </c>
      <c r="D312" t="s">
        <v>164</v>
      </c>
      <c r="E312" t="str">
        <f>VLOOKUP($D312,classification!$A$1:$D$339,2,FALSE)</f>
        <v>Urban with Significant Rural</v>
      </c>
      <c r="F312" t="str">
        <f>VLOOKUP($D312,classification!$A$1:$D$339,4,FALSE)</f>
        <v>Unitary Authority</v>
      </c>
      <c r="G312" t="str">
        <f t="shared" si="12"/>
        <v>Urban with Significant Rural</v>
      </c>
      <c r="H312">
        <v>81.7484237802678</v>
      </c>
      <c r="I312">
        <f t="shared" si="13"/>
        <v>81.7484237802678</v>
      </c>
      <c r="AD312" t="s">
        <v>890</v>
      </c>
      <c r="AF312" t="s">
        <v>164</v>
      </c>
      <c r="AG312" t="s">
        <v>164</v>
      </c>
      <c r="AH312" t="str">
        <f>VLOOKUP($AG312,classification!$A$1:$D$339,2,FALSE)</f>
        <v>Urban with Significant Rural</v>
      </c>
      <c r="AI312" t="str">
        <f>VLOOKUP($AG312,classification!$A$1:$D$339,4,FALSE)</f>
        <v>Unitary Authority</v>
      </c>
      <c r="AK312">
        <v>85.074467528952297</v>
      </c>
      <c r="AL312">
        <f t="shared" si="14"/>
        <v>85.074467528952297</v>
      </c>
    </row>
    <row r="313" spans="1:38" x14ac:dyDescent="0.3">
      <c r="A313" t="s">
        <v>891</v>
      </c>
      <c r="D313" t="s">
        <v>443</v>
      </c>
      <c r="E313" t="e">
        <f>VLOOKUP($D313,classification!$A$1:$D$339,2,FALSE)</f>
        <v>#N/A</v>
      </c>
      <c r="F313" t="e">
        <f>VLOOKUP($D313,classification!$A$1:$D$339,4,FALSE)</f>
        <v>#N/A</v>
      </c>
      <c r="G313" t="e">
        <f t="shared" si="12"/>
        <v>#N/A</v>
      </c>
      <c r="H313">
        <v>80.978898590603393</v>
      </c>
      <c r="I313" t="e">
        <f t="shared" si="13"/>
        <v>#N/A</v>
      </c>
      <c r="AD313" t="s">
        <v>891</v>
      </c>
      <c r="AG313" t="s">
        <v>443</v>
      </c>
      <c r="AH313" t="e">
        <f>VLOOKUP($AG313,classification!$A$1:$D$339,2,FALSE)</f>
        <v>#N/A</v>
      </c>
      <c r="AI313" t="e">
        <f>VLOOKUP($AG313,classification!$A$1:$D$339,4,FALSE)</f>
        <v>#N/A</v>
      </c>
      <c r="AK313">
        <v>84.493488853870602</v>
      </c>
      <c r="AL313" t="e">
        <f t="shared" si="14"/>
        <v>#N/A</v>
      </c>
    </row>
    <row r="314" spans="1:38" x14ac:dyDescent="0.3">
      <c r="A314" t="s">
        <v>892</v>
      </c>
      <c r="D314" t="s">
        <v>444</v>
      </c>
      <c r="E314" t="e">
        <f>VLOOKUP($D314,classification!$A$1:$D$339,2,FALSE)</f>
        <v>#N/A</v>
      </c>
      <c r="F314" t="e">
        <f>VLOOKUP($D314,classification!$A$1:$D$339,4,FALSE)</f>
        <v>#N/A</v>
      </c>
      <c r="G314" t="e">
        <f t="shared" si="12"/>
        <v>#N/A</v>
      </c>
      <c r="H314">
        <v>82.743698615113999</v>
      </c>
      <c r="I314" t="e">
        <f t="shared" si="13"/>
        <v>#N/A</v>
      </c>
      <c r="AD314" t="s">
        <v>892</v>
      </c>
      <c r="AG314" t="s">
        <v>444</v>
      </c>
      <c r="AH314" t="e">
        <f>VLOOKUP($AG314,classification!$A$1:$D$339,2,FALSE)</f>
        <v>#N/A</v>
      </c>
      <c r="AI314" t="e">
        <f>VLOOKUP($AG314,classification!$A$1:$D$339,4,FALSE)</f>
        <v>#N/A</v>
      </c>
      <c r="AK314">
        <v>86.268847033438803</v>
      </c>
      <c r="AL314" t="e">
        <f t="shared" si="14"/>
        <v>#N/A</v>
      </c>
    </row>
    <row r="315" spans="1:38" x14ac:dyDescent="0.3">
      <c r="A315" t="s">
        <v>893</v>
      </c>
      <c r="D315" t="s">
        <v>445</v>
      </c>
      <c r="E315" t="e">
        <f>VLOOKUP($D315,classification!$A$1:$D$339,2,FALSE)</f>
        <v>#N/A</v>
      </c>
      <c r="F315" t="e">
        <f>VLOOKUP($D315,classification!$A$1:$D$339,4,FALSE)</f>
        <v>#N/A</v>
      </c>
      <c r="G315" t="e">
        <f t="shared" si="12"/>
        <v>#N/A</v>
      </c>
      <c r="H315">
        <v>81.737927633354303</v>
      </c>
      <c r="I315" t="e">
        <f t="shared" si="13"/>
        <v>#N/A</v>
      </c>
      <c r="AD315" t="s">
        <v>893</v>
      </c>
      <c r="AG315" t="s">
        <v>445</v>
      </c>
      <c r="AH315" t="e">
        <f>VLOOKUP($AG315,classification!$A$1:$D$339,2,FALSE)</f>
        <v>#N/A</v>
      </c>
      <c r="AI315" t="e">
        <f>VLOOKUP($AG315,classification!$A$1:$D$339,4,FALSE)</f>
        <v>#N/A</v>
      </c>
      <c r="AK315">
        <v>84.461748012945193</v>
      </c>
      <c r="AL315" t="e">
        <f t="shared" si="14"/>
        <v>#N/A</v>
      </c>
    </row>
    <row r="316" spans="1:38" x14ac:dyDescent="0.3">
      <c r="A316" t="s">
        <v>894</v>
      </c>
      <c r="D316" t="s">
        <v>446</v>
      </c>
      <c r="E316" t="e">
        <f>VLOOKUP($D316,classification!$A$1:$D$339,2,FALSE)</f>
        <v>#N/A</v>
      </c>
      <c r="F316" t="e">
        <f>VLOOKUP($D316,classification!$A$1:$D$339,4,FALSE)</f>
        <v>#N/A</v>
      </c>
      <c r="G316" t="e">
        <f t="shared" si="12"/>
        <v>#N/A</v>
      </c>
      <c r="H316">
        <v>81.932406804000195</v>
      </c>
      <c r="I316" t="e">
        <f t="shared" si="13"/>
        <v>#N/A</v>
      </c>
      <c r="AD316" t="s">
        <v>894</v>
      </c>
      <c r="AG316" t="s">
        <v>446</v>
      </c>
      <c r="AH316" t="e">
        <f>VLOOKUP($AG316,classification!$A$1:$D$339,2,FALSE)</f>
        <v>#N/A</v>
      </c>
      <c r="AI316" t="e">
        <f>VLOOKUP($AG316,classification!$A$1:$D$339,4,FALSE)</f>
        <v>#N/A</v>
      </c>
      <c r="AK316">
        <v>85.263509181229907</v>
      </c>
      <c r="AL316" t="e">
        <f t="shared" si="14"/>
        <v>#N/A</v>
      </c>
    </row>
    <row r="317" spans="1:38" x14ac:dyDescent="0.3">
      <c r="G317">
        <f t="shared" si="12"/>
        <v>0</v>
      </c>
      <c r="I317">
        <f t="shared" si="13"/>
        <v>0</v>
      </c>
      <c r="AL317">
        <f t="shared" si="14"/>
        <v>0</v>
      </c>
    </row>
    <row r="318" spans="1:38" x14ac:dyDescent="0.3">
      <c r="A318" t="s">
        <v>895</v>
      </c>
      <c r="C318" t="s">
        <v>165</v>
      </c>
      <c r="D318" t="s">
        <v>165</v>
      </c>
      <c r="E318" t="str">
        <f>VLOOKUP($D318,classification!$A$1:$D$339,2,FALSE)</f>
        <v>Urban with Significant Rural</v>
      </c>
      <c r="F318" t="str">
        <f>VLOOKUP($D318,classification!$A$1:$D$339,4,FALSE)</f>
        <v>Shire County</v>
      </c>
      <c r="G318" t="str">
        <f t="shared" si="12"/>
        <v/>
      </c>
      <c r="H318">
        <v>80.208616678165896</v>
      </c>
      <c r="I318" t="str">
        <f t="shared" si="13"/>
        <v/>
      </c>
      <c r="AD318" t="s">
        <v>895</v>
      </c>
      <c r="AF318" t="s">
        <v>165</v>
      </c>
      <c r="AG318" t="s">
        <v>165</v>
      </c>
      <c r="AH318" t="str">
        <f>VLOOKUP($AG318,classification!$A$1:$D$339,2,FALSE)</f>
        <v>Urban with Significant Rural</v>
      </c>
      <c r="AI318" t="str">
        <f>VLOOKUP($AG318,classification!$A$1:$D$339,4,FALSE)</f>
        <v>Shire County</v>
      </c>
      <c r="AK318">
        <v>83.9503177786046</v>
      </c>
      <c r="AL318" t="str">
        <f t="shared" si="14"/>
        <v/>
      </c>
    </row>
    <row r="319" spans="1:38" x14ac:dyDescent="0.3">
      <c r="A319" t="s">
        <v>562</v>
      </c>
      <c r="D319" t="s">
        <v>370</v>
      </c>
      <c r="E319" t="str">
        <f>VLOOKUP($D319,classification!$A$1:$D$339,2,FALSE)</f>
        <v>Predominantly Urban</v>
      </c>
      <c r="F319" t="str">
        <f>VLOOKUP($D319,classification!$A$1:$D$339,4,FALSE)</f>
        <v>Shire District</v>
      </c>
      <c r="G319" t="str">
        <f t="shared" si="12"/>
        <v>Predominantly Urban</v>
      </c>
      <c r="H319">
        <v>79.556162508186603</v>
      </c>
      <c r="I319">
        <f t="shared" si="13"/>
        <v>79.556162508186603</v>
      </c>
      <c r="AD319" t="s">
        <v>562</v>
      </c>
      <c r="AG319" t="s">
        <v>370</v>
      </c>
      <c r="AH319" t="str">
        <f>VLOOKUP($AG319,classification!$A$1:$D$339,2,FALSE)</f>
        <v>Predominantly Urban</v>
      </c>
      <c r="AI319" t="str">
        <f>VLOOKUP($AG319,classification!$A$1:$D$339,4,FALSE)</f>
        <v>Shire District</v>
      </c>
      <c r="AK319">
        <v>83.532676348409893</v>
      </c>
      <c r="AL319">
        <f t="shared" si="14"/>
        <v>83.532676348409893</v>
      </c>
    </row>
    <row r="320" spans="1:38" x14ac:dyDescent="0.3">
      <c r="A320" t="s">
        <v>563</v>
      </c>
      <c r="D320" t="s">
        <v>371</v>
      </c>
      <c r="E320" t="str">
        <f>VLOOKUP($D320,classification!$A$1:$D$339,2,FALSE)</f>
        <v>Predominantly Urban</v>
      </c>
      <c r="F320" t="str">
        <f>VLOOKUP($D320,classification!$A$1:$D$339,4,FALSE)</f>
        <v>Shire District</v>
      </c>
      <c r="G320" t="str">
        <f t="shared" si="12"/>
        <v>Predominantly Urban</v>
      </c>
      <c r="H320">
        <v>77.084954170603893</v>
      </c>
      <c r="I320">
        <f t="shared" si="13"/>
        <v>77.084954170603893</v>
      </c>
      <c r="AD320" t="s">
        <v>563</v>
      </c>
      <c r="AG320" t="s">
        <v>371</v>
      </c>
      <c r="AH320" t="str">
        <f>VLOOKUP($AG320,classification!$A$1:$D$339,2,FALSE)</f>
        <v>Predominantly Urban</v>
      </c>
      <c r="AI320" t="str">
        <f>VLOOKUP($AG320,classification!$A$1:$D$339,4,FALSE)</f>
        <v>Shire District</v>
      </c>
      <c r="AK320">
        <v>81.606547899746104</v>
      </c>
      <c r="AL320">
        <f t="shared" si="14"/>
        <v>81.606547899746104</v>
      </c>
    </row>
    <row r="321" spans="1:38" x14ac:dyDescent="0.3">
      <c r="A321" t="s">
        <v>564</v>
      </c>
      <c r="D321" t="s">
        <v>372</v>
      </c>
      <c r="E321" t="str">
        <f>VLOOKUP($D321,classification!$A$1:$D$339,2,FALSE)</f>
        <v>Urban with Significant Rural</v>
      </c>
      <c r="F321" t="str">
        <f>VLOOKUP($D321,classification!$A$1:$D$339,4,FALSE)</f>
        <v>Shire District</v>
      </c>
      <c r="G321" t="str">
        <f t="shared" si="12"/>
        <v>Urban with Significant Rural</v>
      </c>
      <c r="H321">
        <v>81.170525259144597</v>
      </c>
      <c r="I321">
        <f t="shared" si="13"/>
        <v>81.170525259144597</v>
      </c>
      <c r="AD321" t="s">
        <v>564</v>
      </c>
      <c r="AG321" t="s">
        <v>372</v>
      </c>
      <c r="AH321" t="str">
        <f>VLOOKUP($AG321,classification!$A$1:$D$339,2,FALSE)</f>
        <v>Urban with Significant Rural</v>
      </c>
      <c r="AI321" t="str">
        <f>VLOOKUP($AG321,classification!$A$1:$D$339,4,FALSE)</f>
        <v>Shire District</v>
      </c>
      <c r="AK321">
        <v>85.181026127203396</v>
      </c>
      <c r="AL321">
        <f t="shared" si="14"/>
        <v>85.181026127203396</v>
      </c>
    </row>
    <row r="322" spans="1:38" x14ac:dyDescent="0.3">
      <c r="A322" t="s">
        <v>565</v>
      </c>
      <c r="D322" t="s">
        <v>373</v>
      </c>
      <c r="E322" t="str">
        <f>VLOOKUP($D322,classification!$A$1:$D$339,2,FALSE)</f>
        <v>Predominantly Rural</v>
      </c>
      <c r="F322" t="str">
        <f>VLOOKUP($D322,classification!$A$1:$D$339,4,FALSE)</f>
        <v>Shire District</v>
      </c>
      <c r="G322" t="str">
        <f t="shared" si="12"/>
        <v>Predominantly Rural</v>
      </c>
      <c r="H322">
        <v>81.030929391410098</v>
      </c>
      <c r="I322">
        <f t="shared" si="13"/>
        <v>81.030929391410098</v>
      </c>
      <c r="AD322" t="s">
        <v>565</v>
      </c>
      <c r="AG322" t="s">
        <v>373</v>
      </c>
      <c r="AH322" t="str">
        <f>VLOOKUP($AG322,classification!$A$1:$D$339,2,FALSE)</f>
        <v>Predominantly Rural</v>
      </c>
      <c r="AI322" t="str">
        <f>VLOOKUP($AG322,classification!$A$1:$D$339,4,FALSE)</f>
        <v>Shire District</v>
      </c>
      <c r="AK322">
        <v>83.740807968701901</v>
      </c>
      <c r="AL322">
        <f t="shared" si="14"/>
        <v>83.740807968701901</v>
      </c>
    </row>
    <row r="323" spans="1:38" x14ac:dyDescent="0.3">
      <c r="A323" t="s">
        <v>566</v>
      </c>
      <c r="D323" t="s">
        <v>374</v>
      </c>
      <c r="E323" t="str">
        <f>VLOOKUP($D323,classification!$A$1:$D$339,2,FALSE)</f>
        <v>Predominantly Rural</v>
      </c>
      <c r="F323" t="str">
        <f>VLOOKUP($D323,classification!$A$1:$D$339,4,FALSE)</f>
        <v>Shire District</v>
      </c>
      <c r="G323" t="str">
        <f t="shared" si="12"/>
        <v>Predominantly Rural</v>
      </c>
      <c r="H323">
        <v>81.2008131492573</v>
      </c>
      <c r="I323">
        <f t="shared" si="13"/>
        <v>81.2008131492573</v>
      </c>
      <c r="AD323" t="s">
        <v>566</v>
      </c>
      <c r="AG323" t="s">
        <v>374</v>
      </c>
      <c r="AH323" t="str">
        <f>VLOOKUP($AG323,classification!$A$1:$D$339,2,FALSE)</f>
        <v>Predominantly Rural</v>
      </c>
      <c r="AI323" t="str">
        <f>VLOOKUP($AG323,classification!$A$1:$D$339,4,FALSE)</f>
        <v>Shire District</v>
      </c>
      <c r="AK323">
        <v>84.655767076994806</v>
      </c>
      <c r="AL323">
        <f t="shared" si="14"/>
        <v>84.655767076994806</v>
      </c>
    </row>
    <row r="324" spans="1:38" x14ac:dyDescent="0.3">
      <c r="G324">
        <f t="shared" si="12"/>
        <v>0</v>
      </c>
      <c r="I324">
        <f t="shared" si="13"/>
        <v>0</v>
      </c>
      <c r="AL324">
        <f t="shared" si="14"/>
        <v>0</v>
      </c>
    </row>
    <row r="325" spans="1:38" x14ac:dyDescent="0.3">
      <c r="A325" t="s">
        <v>896</v>
      </c>
      <c r="C325" t="s">
        <v>166</v>
      </c>
      <c r="D325" t="s">
        <v>166</v>
      </c>
      <c r="E325" t="str">
        <f>VLOOKUP($D325,classification!$A$1:$D$339,2,FALSE)</f>
        <v>Urban with Significant Rural</v>
      </c>
      <c r="F325" t="str">
        <f>VLOOKUP($D325,classification!$A$1:$D$339,4,FALSE)</f>
        <v>Shire County</v>
      </c>
      <c r="G325" t="str">
        <f t="shared" si="12"/>
        <v/>
      </c>
      <c r="H325">
        <v>81.165745690682598</v>
      </c>
      <c r="I325" t="str">
        <f t="shared" si="13"/>
        <v/>
      </c>
      <c r="AD325" t="s">
        <v>896</v>
      </c>
      <c r="AF325" t="s">
        <v>166</v>
      </c>
      <c r="AG325" t="s">
        <v>166</v>
      </c>
      <c r="AH325" t="str">
        <f>VLOOKUP($AG325,classification!$A$1:$D$339,2,FALSE)</f>
        <v>Urban with Significant Rural</v>
      </c>
      <c r="AI325" t="str">
        <f>VLOOKUP($AG325,classification!$A$1:$D$339,4,FALSE)</f>
        <v>Shire County</v>
      </c>
      <c r="AK325">
        <v>84.434894982709196</v>
      </c>
      <c r="AL325" t="str">
        <f t="shared" si="14"/>
        <v/>
      </c>
    </row>
    <row r="326" spans="1:38" x14ac:dyDescent="0.3">
      <c r="A326" t="s">
        <v>585</v>
      </c>
      <c r="D326" t="s">
        <v>375</v>
      </c>
      <c r="E326" t="str">
        <f>VLOOKUP($D326,classification!$A$1:$D$339,2,FALSE)</f>
        <v>Urban with Significant Rural</v>
      </c>
      <c r="F326" t="str">
        <f>VLOOKUP($D326,classification!$A$1:$D$339,4,FALSE)</f>
        <v>Shire District</v>
      </c>
      <c r="G326" t="str">
        <f t="shared" si="12"/>
        <v>Urban with Significant Rural</v>
      </c>
      <c r="H326">
        <v>80.019527651888097</v>
      </c>
      <c r="I326">
        <f t="shared" si="13"/>
        <v>80.019527651888097</v>
      </c>
      <c r="AD326" t="s">
        <v>585</v>
      </c>
      <c r="AG326" t="s">
        <v>375</v>
      </c>
      <c r="AH326" t="str">
        <f>VLOOKUP($AG326,classification!$A$1:$D$339,2,FALSE)</f>
        <v>Urban with Significant Rural</v>
      </c>
      <c r="AI326" t="str">
        <f>VLOOKUP($AG326,classification!$A$1:$D$339,4,FALSE)</f>
        <v>Shire District</v>
      </c>
      <c r="AK326">
        <v>83.820676895395295</v>
      </c>
      <c r="AL326">
        <f t="shared" si="14"/>
        <v>83.820676895395295</v>
      </c>
    </row>
    <row r="327" spans="1:38" x14ac:dyDescent="0.3">
      <c r="A327" t="s">
        <v>586</v>
      </c>
      <c r="D327" t="s">
        <v>376</v>
      </c>
      <c r="E327" t="str">
        <f>VLOOKUP($D327,classification!$A$1:$D$339,2,FALSE)</f>
        <v>Predominantly Rural</v>
      </c>
      <c r="F327" t="str">
        <f>VLOOKUP($D327,classification!$A$1:$D$339,4,FALSE)</f>
        <v>Shire District</v>
      </c>
      <c r="G327" t="str">
        <f t="shared" si="12"/>
        <v>Predominantly Rural</v>
      </c>
      <c r="H327">
        <v>81.117398390069994</v>
      </c>
      <c r="I327">
        <f t="shared" si="13"/>
        <v>81.117398390069994</v>
      </c>
      <c r="AD327" t="s">
        <v>586</v>
      </c>
      <c r="AG327" t="s">
        <v>376</v>
      </c>
      <c r="AH327" t="str">
        <f>VLOOKUP($AG327,classification!$A$1:$D$339,2,FALSE)</f>
        <v>Predominantly Rural</v>
      </c>
      <c r="AI327" t="str">
        <f>VLOOKUP($AG327,classification!$A$1:$D$339,4,FALSE)</f>
        <v>Shire District</v>
      </c>
      <c r="AK327">
        <v>84.605809433791805</v>
      </c>
      <c r="AL327">
        <f t="shared" si="14"/>
        <v>84.605809433791805</v>
      </c>
    </row>
    <row r="328" spans="1:38" x14ac:dyDescent="0.3">
      <c r="A328" t="s">
        <v>587</v>
      </c>
      <c r="D328" t="s">
        <v>377</v>
      </c>
      <c r="E328" t="str">
        <f>VLOOKUP($D328,classification!$A$1:$D$339,2,FALSE)</f>
        <v>Predominantly Urban</v>
      </c>
      <c r="F328" t="str">
        <f>VLOOKUP($D328,classification!$A$1:$D$339,4,FALSE)</f>
        <v>Shire District</v>
      </c>
      <c r="G328" t="str">
        <f t="shared" si="12"/>
        <v>Predominantly Urban</v>
      </c>
      <c r="H328">
        <v>81.7048157661457</v>
      </c>
      <c r="I328">
        <f t="shared" si="13"/>
        <v>81.7048157661457</v>
      </c>
      <c r="AD328" t="s">
        <v>587</v>
      </c>
      <c r="AG328" t="s">
        <v>377</v>
      </c>
      <c r="AH328" t="str">
        <f>VLOOKUP($AG328,classification!$A$1:$D$339,2,FALSE)</f>
        <v>Predominantly Urban</v>
      </c>
      <c r="AI328" t="str">
        <f>VLOOKUP($AG328,classification!$A$1:$D$339,4,FALSE)</f>
        <v>Shire District</v>
      </c>
      <c r="AK328">
        <v>84.958656983108298</v>
      </c>
      <c r="AL328">
        <f t="shared" si="14"/>
        <v>84.958656983108298</v>
      </c>
    </row>
    <row r="329" spans="1:38" x14ac:dyDescent="0.3">
      <c r="A329" t="s">
        <v>588</v>
      </c>
      <c r="D329" t="s">
        <v>378</v>
      </c>
      <c r="E329" t="str">
        <f>VLOOKUP($D329,classification!$A$1:$D$339,2,FALSE)</f>
        <v>Predominantly Urban</v>
      </c>
      <c r="F329" t="str">
        <f>VLOOKUP($D329,classification!$A$1:$D$339,4,FALSE)</f>
        <v>Shire District</v>
      </c>
      <c r="G329" t="str">
        <f t="shared" si="12"/>
        <v>Predominantly Urban</v>
      </c>
      <c r="H329">
        <v>81.429209756424498</v>
      </c>
      <c r="I329">
        <f t="shared" si="13"/>
        <v>81.429209756424498</v>
      </c>
      <c r="AD329" t="s">
        <v>588</v>
      </c>
      <c r="AG329" t="s">
        <v>378</v>
      </c>
      <c r="AH329" t="str">
        <f>VLOOKUP($AG329,classification!$A$1:$D$339,2,FALSE)</f>
        <v>Predominantly Urban</v>
      </c>
      <c r="AI329" t="str">
        <f>VLOOKUP($AG329,classification!$A$1:$D$339,4,FALSE)</f>
        <v>Shire District</v>
      </c>
      <c r="AK329">
        <v>84.014677300368803</v>
      </c>
      <c r="AL329">
        <f t="shared" si="14"/>
        <v>84.014677300368803</v>
      </c>
    </row>
    <row r="330" spans="1:38" x14ac:dyDescent="0.3">
      <c r="A330" t="s">
        <v>589</v>
      </c>
      <c r="D330" t="s">
        <v>379</v>
      </c>
      <c r="E330" t="str">
        <f>VLOOKUP($D330,classification!$A$1:$D$339,2,FALSE)</f>
        <v>Predominantly Urban</v>
      </c>
      <c r="F330" t="str">
        <f>VLOOKUP($D330,classification!$A$1:$D$339,4,FALSE)</f>
        <v>Shire District</v>
      </c>
      <c r="G330" t="str">
        <f t="shared" si="12"/>
        <v>Predominantly Urban</v>
      </c>
      <c r="H330">
        <v>79.290476787320799</v>
      </c>
      <c r="I330">
        <f t="shared" si="13"/>
        <v>79.290476787320799</v>
      </c>
      <c r="AD330" t="s">
        <v>589</v>
      </c>
      <c r="AG330" t="s">
        <v>379</v>
      </c>
      <c r="AH330" t="str">
        <f>VLOOKUP($AG330,classification!$A$1:$D$339,2,FALSE)</f>
        <v>Predominantly Urban</v>
      </c>
      <c r="AI330" t="str">
        <f>VLOOKUP($AG330,classification!$A$1:$D$339,4,FALSE)</f>
        <v>Shire District</v>
      </c>
      <c r="AK330">
        <v>83.219944904629301</v>
      </c>
      <c r="AL330">
        <f t="shared" si="14"/>
        <v>83.219944904629301</v>
      </c>
    </row>
    <row r="331" spans="1:38" x14ac:dyDescent="0.3">
      <c r="A331" t="s">
        <v>590</v>
      </c>
      <c r="D331" t="s">
        <v>380</v>
      </c>
      <c r="E331" t="str">
        <f>VLOOKUP($D331,classification!$A$1:$D$339,2,FALSE)</f>
        <v>Urban with Significant Rural</v>
      </c>
      <c r="F331" t="str">
        <f>VLOOKUP($D331,classification!$A$1:$D$339,4,FALSE)</f>
        <v>Shire District</v>
      </c>
      <c r="G331" t="str">
        <f t="shared" si="12"/>
        <v>Urban with Significant Rural</v>
      </c>
      <c r="H331">
        <v>82.936602354598705</v>
      </c>
      <c r="I331">
        <f t="shared" si="13"/>
        <v>82.936602354598705</v>
      </c>
      <c r="AD331" t="s">
        <v>590</v>
      </c>
      <c r="AG331" t="s">
        <v>380</v>
      </c>
      <c r="AH331" t="str">
        <f>VLOOKUP($AG331,classification!$A$1:$D$339,2,FALSE)</f>
        <v>Urban with Significant Rural</v>
      </c>
      <c r="AI331" t="str">
        <f>VLOOKUP($AG331,classification!$A$1:$D$339,4,FALSE)</f>
        <v>Shire District</v>
      </c>
      <c r="AK331">
        <v>85.059338772718405</v>
      </c>
      <c r="AL331">
        <f t="shared" si="14"/>
        <v>85.059338772718405</v>
      </c>
    </row>
    <row r="332" spans="1:38" x14ac:dyDescent="0.3">
      <c r="A332" t="s">
        <v>591</v>
      </c>
      <c r="D332" t="s">
        <v>381</v>
      </c>
      <c r="E332" t="str">
        <f>VLOOKUP($D332,classification!$A$1:$D$339,2,FALSE)</f>
        <v>Predominantly Urban</v>
      </c>
      <c r="F332" t="str">
        <f>VLOOKUP($D332,classification!$A$1:$D$339,4,FALSE)</f>
        <v>Shire District</v>
      </c>
      <c r="G332" t="str">
        <f t="shared" ref="G332:G395" si="15">IF(F332="Shire County","",E332)</f>
        <v>Predominantly Urban</v>
      </c>
      <c r="H332">
        <v>80.230853700812403</v>
      </c>
      <c r="I332">
        <f t="shared" ref="I332:I395" si="16">IF(F332="Shire County","",H332)</f>
        <v>80.230853700812403</v>
      </c>
      <c r="AD332" t="s">
        <v>591</v>
      </c>
      <c r="AG332" t="s">
        <v>381</v>
      </c>
      <c r="AH332" t="str">
        <f>VLOOKUP($AG332,classification!$A$1:$D$339,2,FALSE)</f>
        <v>Predominantly Urban</v>
      </c>
      <c r="AI332" t="str">
        <f>VLOOKUP($AG332,classification!$A$1:$D$339,4,FALSE)</f>
        <v>Shire District</v>
      </c>
      <c r="AK332">
        <v>83.1781688160508</v>
      </c>
      <c r="AL332">
        <f t="shared" ref="AL332:AL395" si="17">IF(AI332="Shire County","",AK332)</f>
        <v>83.1781688160508</v>
      </c>
    </row>
    <row r="333" spans="1:38" x14ac:dyDescent="0.3">
      <c r="A333" t="s">
        <v>592</v>
      </c>
      <c r="D333" t="s">
        <v>382</v>
      </c>
      <c r="E333" t="str">
        <f>VLOOKUP($D333,classification!$A$1:$D$339,2,FALSE)</f>
        <v>Urban with Significant Rural</v>
      </c>
      <c r="F333" t="str">
        <f>VLOOKUP($D333,classification!$A$1:$D$339,4,FALSE)</f>
        <v>Shire District</v>
      </c>
      <c r="G333" t="str">
        <f t="shared" si="15"/>
        <v>Urban with Significant Rural</v>
      </c>
      <c r="H333">
        <v>82.017790440108101</v>
      </c>
      <c r="I333">
        <f t="shared" si="16"/>
        <v>82.017790440108101</v>
      </c>
      <c r="AD333" t="s">
        <v>592</v>
      </c>
      <c r="AG333" t="s">
        <v>382</v>
      </c>
      <c r="AH333" t="str">
        <f>VLOOKUP($AG333,classification!$A$1:$D$339,2,FALSE)</f>
        <v>Urban with Significant Rural</v>
      </c>
      <c r="AI333" t="str">
        <f>VLOOKUP($AG333,classification!$A$1:$D$339,4,FALSE)</f>
        <v>Shire District</v>
      </c>
      <c r="AK333">
        <v>85.486370021965001</v>
      </c>
      <c r="AL333">
        <f t="shared" si="17"/>
        <v>85.486370021965001</v>
      </c>
    </row>
    <row r="334" spans="1:38" x14ac:dyDescent="0.3">
      <c r="A334" t="s">
        <v>593</v>
      </c>
      <c r="D334" t="s">
        <v>383</v>
      </c>
      <c r="E334" t="str">
        <f>VLOOKUP($D334,classification!$A$1:$D$339,2,FALSE)</f>
        <v>Predominantly Urban</v>
      </c>
      <c r="F334" t="str">
        <f>VLOOKUP($D334,classification!$A$1:$D$339,4,FALSE)</f>
        <v>Shire District</v>
      </c>
      <c r="G334" t="str">
        <f t="shared" si="15"/>
        <v>Predominantly Urban</v>
      </c>
      <c r="H334">
        <v>80.236567612279003</v>
      </c>
      <c r="I334">
        <f t="shared" si="16"/>
        <v>80.236567612279003</v>
      </c>
      <c r="AD334" t="s">
        <v>593</v>
      </c>
      <c r="AG334" t="s">
        <v>383</v>
      </c>
      <c r="AH334" t="str">
        <f>VLOOKUP($AG334,classification!$A$1:$D$339,2,FALSE)</f>
        <v>Predominantly Urban</v>
      </c>
      <c r="AI334" t="str">
        <f>VLOOKUP($AG334,classification!$A$1:$D$339,4,FALSE)</f>
        <v>Shire District</v>
      </c>
      <c r="AK334">
        <v>82.696018942866303</v>
      </c>
      <c r="AL334">
        <f t="shared" si="17"/>
        <v>82.696018942866303</v>
      </c>
    </row>
    <row r="335" spans="1:38" x14ac:dyDescent="0.3">
      <c r="A335" t="s">
        <v>594</v>
      </c>
      <c r="D335" t="s">
        <v>384</v>
      </c>
      <c r="E335" t="str">
        <f>VLOOKUP($D335,classification!$A$1:$D$339,2,FALSE)</f>
        <v>Urban with Significant Rural</v>
      </c>
      <c r="F335" t="str">
        <f>VLOOKUP($D335,classification!$A$1:$D$339,4,FALSE)</f>
        <v>Shire District</v>
      </c>
      <c r="G335" t="str">
        <f t="shared" si="15"/>
        <v>Urban with Significant Rural</v>
      </c>
      <c r="H335">
        <v>80.9547648781015</v>
      </c>
      <c r="I335">
        <f t="shared" si="16"/>
        <v>80.9547648781015</v>
      </c>
      <c r="AD335" t="s">
        <v>594</v>
      </c>
      <c r="AG335" t="s">
        <v>384</v>
      </c>
      <c r="AH335" t="str">
        <f>VLOOKUP($AG335,classification!$A$1:$D$339,2,FALSE)</f>
        <v>Urban with Significant Rural</v>
      </c>
      <c r="AI335" t="str">
        <f>VLOOKUP($AG335,classification!$A$1:$D$339,4,FALSE)</f>
        <v>Shire District</v>
      </c>
      <c r="AK335">
        <v>84.857016163958605</v>
      </c>
      <c r="AL335">
        <f t="shared" si="17"/>
        <v>84.857016163958605</v>
      </c>
    </row>
    <row r="336" spans="1:38" x14ac:dyDescent="0.3">
      <c r="A336" t="s">
        <v>595</v>
      </c>
      <c r="D336" t="s">
        <v>385</v>
      </c>
      <c r="E336" t="str">
        <f>VLOOKUP($D336,classification!$A$1:$D$339,2,FALSE)</f>
        <v>Predominantly Rural</v>
      </c>
      <c r="F336" t="str">
        <f>VLOOKUP($D336,classification!$A$1:$D$339,4,FALSE)</f>
        <v>Shire District</v>
      </c>
      <c r="G336" t="str">
        <f t="shared" si="15"/>
        <v>Predominantly Rural</v>
      </c>
      <c r="H336">
        <v>81.963502335502199</v>
      </c>
      <c r="I336">
        <f t="shared" si="16"/>
        <v>81.963502335502199</v>
      </c>
      <c r="AD336" t="s">
        <v>595</v>
      </c>
      <c r="AG336" t="s">
        <v>385</v>
      </c>
      <c r="AH336" t="str">
        <f>VLOOKUP($AG336,classification!$A$1:$D$339,2,FALSE)</f>
        <v>Predominantly Rural</v>
      </c>
      <c r="AI336" t="str">
        <f>VLOOKUP($AG336,classification!$A$1:$D$339,4,FALSE)</f>
        <v>Shire District</v>
      </c>
      <c r="AK336">
        <v>85.154491842976</v>
      </c>
      <c r="AL336">
        <f t="shared" si="17"/>
        <v>85.154491842976</v>
      </c>
    </row>
    <row r="337" spans="1:38" x14ac:dyDescent="0.3">
      <c r="G337">
        <f t="shared" si="15"/>
        <v>0</v>
      </c>
      <c r="I337">
        <f t="shared" si="16"/>
        <v>0</v>
      </c>
      <c r="AL337">
        <f t="shared" si="17"/>
        <v>0</v>
      </c>
    </row>
    <row r="338" spans="1:38" x14ac:dyDescent="0.3">
      <c r="A338" t="s">
        <v>897</v>
      </c>
      <c r="C338" t="s">
        <v>167</v>
      </c>
      <c r="D338" t="s">
        <v>167</v>
      </c>
      <c r="E338" t="str">
        <f>VLOOKUP($D338,classification!$A$1:$D$339,2,FALSE)</f>
        <v>Urban with Significant Rural</v>
      </c>
      <c r="F338" t="str">
        <f>VLOOKUP($D338,classification!$A$1:$D$339,4,FALSE)</f>
        <v>Shire County</v>
      </c>
      <c r="G338" t="str">
        <f t="shared" si="15"/>
        <v/>
      </c>
      <c r="H338">
        <v>79.868917977947007</v>
      </c>
      <c r="I338" t="str">
        <f t="shared" si="16"/>
        <v/>
      </c>
      <c r="AD338" t="s">
        <v>897</v>
      </c>
      <c r="AF338" t="s">
        <v>167</v>
      </c>
      <c r="AG338" t="s">
        <v>167</v>
      </c>
      <c r="AH338" t="str">
        <f>VLOOKUP($AG338,classification!$A$1:$D$339,2,FALSE)</f>
        <v>Urban with Significant Rural</v>
      </c>
      <c r="AI338" t="str">
        <f>VLOOKUP($AG338,classification!$A$1:$D$339,4,FALSE)</f>
        <v>Shire County</v>
      </c>
      <c r="AK338">
        <v>83.425942716293704</v>
      </c>
      <c r="AL338" t="str">
        <f t="shared" si="17"/>
        <v/>
      </c>
    </row>
    <row r="339" spans="1:38" x14ac:dyDescent="0.3">
      <c r="A339" t="s">
        <v>602</v>
      </c>
      <c r="D339" t="s">
        <v>386</v>
      </c>
      <c r="E339" t="str">
        <f>VLOOKUP($D339,classification!$A$1:$D$339,2,FALSE)</f>
        <v>Urban with Significant Rural</v>
      </c>
      <c r="F339" t="str">
        <f>VLOOKUP($D339,classification!$A$1:$D$339,4,FALSE)</f>
        <v>Shire District</v>
      </c>
      <c r="G339" t="str">
        <f t="shared" si="15"/>
        <v>Urban with Significant Rural</v>
      </c>
      <c r="H339">
        <v>80.587512155112293</v>
      </c>
      <c r="I339">
        <f t="shared" si="16"/>
        <v>80.587512155112293</v>
      </c>
      <c r="AD339" t="s">
        <v>602</v>
      </c>
      <c r="AG339" t="s">
        <v>386</v>
      </c>
      <c r="AH339" t="str">
        <f>VLOOKUP($AG339,classification!$A$1:$D$339,2,FALSE)</f>
        <v>Urban with Significant Rural</v>
      </c>
      <c r="AI339" t="str">
        <f>VLOOKUP($AG339,classification!$A$1:$D$339,4,FALSE)</f>
        <v>Shire District</v>
      </c>
      <c r="AK339">
        <v>84.232083391304897</v>
      </c>
      <c r="AL339">
        <f t="shared" si="17"/>
        <v>84.232083391304897</v>
      </c>
    </row>
    <row r="340" spans="1:38" x14ac:dyDescent="0.3">
      <c r="A340" t="s">
        <v>603</v>
      </c>
      <c r="D340" t="s">
        <v>387</v>
      </c>
      <c r="E340" t="str">
        <f>VLOOKUP($D340,classification!$A$1:$D$339,2,FALSE)</f>
        <v>Predominantly Urban</v>
      </c>
      <c r="F340" t="str">
        <f>VLOOKUP($D340,classification!$A$1:$D$339,4,FALSE)</f>
        <v>Shire District</v>
      </c>
      <c r="G340" t="str">
        <f t="shared" si="15"/>
        <v>Predominantly Urban</v>
      </c>
      <c r="H340">
        <v>79.162642518255893</v>
      </c>
      <c r="I340">
        <f t="shared" si="16"/>
        <v>79.162642518255893</v>
      </c>
      <c r="AD340" t="s">
        <v>603</v>
      </c>
      <c r="AG340" t="s">
        <v>387</v>
      </c>
      <c r="AH340" t="str">
        <f>VLOOKUP($AG340,classification!$A$1:$D$339,2,FALSE)</f>
        <v>Predominantly Urban</v>
      </c>
      <c r="AI340" t="str">
        <f>VLOOKUP($AG340,classification!$A$1:$D$339,4,FALSE)</f>
        <v>Shire District</v>
      </c>
      <c r="AK340">
        <v>83.389209050965107</v>
      </c>
      <c r="AL340">
        <f t="shared" si="17"/>
        <v>83.389209050965107</v>
      </c>
    </row>
    <row r="341" spans="1:38" x14ac:dyDescent="0.3">
      <c r="A341" t="s">
        <v>604</v>
      </c>
      <c r="D341" t="s">
        <v>388</v>
      </c>
      <c r="E341" t="str">
        <f>VLOOKUP($D341,classification!$A$1:$D$339,2,FALSE)</f>
        <v>Predominantly Urban</v>
      </c>
      <c r="F341" t="str">
        <f>VLOOKUP($D341,classification!$A$1:$D$339,4,FALSE)</f>
        <v>Shire District</v>
      </c>
      <c r="G341" t="str">
        <f t="shared" si="15"/>
        <v>Predominantly Urban</v>
      </c>
      <c r="H341">
        <v>79.659576575512403</v>
      </c>
      <c r="I341">
        <f t="shared" si="16"/>
        <v>79.659576575512403</v>
      </c>
      <c r="AD341" t="s">
        <v>604</v>
      </c>
      <c r="AG341" t="s">
        <v>388</v>
      </c>
      <c r="AH341" t="str">
        <f>VLOOKUP($AG341,classification!$A$1:$D$339,2,FALSE)</f>
        <v>Predominantly Urban</v>
      </c>
      <c r="AI341" t="str">
        <f>VLOOKUP($AG341,classification!$A$1:$D$339,4,FALSE)</f>
        <v>Shire District</v>
      </c>
      <c r="AK341">
        <v>82.153596709895197</v>
      </c>
      <c r="AL341">
        <f t="shared" si="17"/>
        <v>82.153596709895197</v>
      </c>
    </row>
    <row r="342" spans="1:38" x14ac:dyDescent="0.3">
      <c r="A342" t="s">
        <v>605</v>
      </c>
      <c r="D342" t="s">
        <v>389</v>
      </c>
      <c r="E342" t="str">
        <f>VLOOKUP($D342,classification!$A$1:$D$339,2,FALSE)</f>
        <v>Urban with Significant Rural</v>
      </c>
      <c r="F342" t="str">
        <f>VLOOKUP($D342,classification!$A$1:$D$339,4,FALSE)</f>
        <v>Shire District</v>
      </c>
      <c r="G342" t="str">
        <f t="shared" si="15"/>
        <v>Urban with Significant Rural</v>
      </c>
      <c r="H342">
        <v>79.450596574517903</v>
      </c>
      <c r="I342">
        <f t="shared" si="16"/>
        <v>79.450596574517903</v>
      </c>
      <c r="AD342" t="s">
        <v>605</v>
      </c>
      <c r="AG342" t="s">
        <v>389</v>
      </c>
      <c r="AH342" t="str">
        <f>VLOOKUP($AG342,classification!$A$1:$D$339,2,FALSE)</f>
        <v>Urban with Significant Rural</v>
      </c>
      <c r="AI342" t="str">
        <f>VLOOKUP($AG342,classification!$A$1:$D$339,4,FALSE)</f>
        <v>Shire District</v>
      </c>
      <c r="AK342">
        <v>82.344242770113794</v>
      </c>
      <c r="AL342">
        <f t="shared" si="17"/>
        <v>82.344242770113794</v>
      </c>
    </row>
    <row r="343" spans="1:38" x14ac:dyDescent="0.3">
      <c r="A343" t="s">
        <v>606</v>
      </c>
      <c r="D343" t="s">
        <v>390</v>
      </c>
      <c r="E343" t="str">
        <f>VLOOKUP($D343,classification!$A$1:$D$339,2,FALSE)</f>
        <v>Predominantly Urban</v>
      </c>
      <c r="F343" t="str">
        <f>VLOOKUP($D343,classification!$A$1:$D$339,4,FALSE)</f>
        <v>Shire District</v>
      </c>
      <c r="G343" t="str">
        <f t="shared" si="15"/>
        <v>Predominantly Urban</v>
      </c>
      <c r="H343">
        <v>79.442364237675093</v>
      </c>
      <c r="I343">
        <f t="shared" si="16"/>
        <v>79.442364237675093</v>
      </c>
      <c r="AD343" t="s">
        <v>606</v>
      </c>
      <c r="AG343" t="s">
        <v>390</v>
      </c>
      <c r="AH343" t="str">
        <f>VLOOKUP($AG343,classification!$A$1:$D$339,2,FALSE)</f>
        <v>Predominantly Urban</v>
      </c>
      <c r="AI343" t="str">
        <f>VLOOKUP($AG343,classification!$A$1:$D$339,4,FALSE)</f>
        <v>Shire District</v>
      </c>
      <c r="AK343">
        <v>83.714285445942394</v>
      </c>
      <c r="AL343">
        <f t="shared" si="17"/>
        <v>83.714285445942394</v>
      </c>
    </row>
    <row r="344" spans="1:38" x14ac:dyDescent="0.3">
      <c r="A344" t="s">
        <v>607</v>
      </c>
      <c r="D344" t="s">
        <v>391</v>
      </c>
      <c r="E344" t="str">
        <f>VLOOKUP($D344,classification!$A$1:$D$339,2,FALSE)</f>
        <v>Urban with Significant Rural</v>
      </c>
      <c r="F344" t="str">
        <f>VLOOKUP($D344,classification!$A$1:$D$339,4,FALSE)</f>
        <v>Shire District</v>
      </c>
      <c r="G344" t="str">
        <f t="shared" si="15"/>
        <v>Urban with Significant Rural</v>
      </c>
      <c r="H344">
        <v>80.459228543279806</v>
      </c>
      <c r="I344">
        <f t="shared" si="16"/>
        <v>80.459228543279806</v>
      </c>
      <c r="AD344" t="s">
        <v>607</v>
      </c>
      <c r="AG344" t="s">
        <v>391</v>
      </c>
      <c r="AH344" t="str">
        <f>VLOOKUP($AG344,classification!$A$1:$D$339,2,FALSE)</f>
        <v>Urban with Significant Rural</v>
      </c>
      <c r="AI344" t="str">
        <f>VLOOKUP($AG344,classification!$A$1:$D$339,4,FALSE)</f>
        <v>Shire District</v>
      </c>
      <c r="AK344">
        <v>83.672154323134194</v>
      </c>
      <c r="AL344">
        <f t="shared" si="17"/>
        <v>83.672154323134194</v>
      </c>
    </row>
    <row r="345" spans="1:38" x14ac:dyDescent="0.3">
      <c r="A345" t="s">
        <v>608</v>
      </c>
      <c r="D345" t="s">
        <v>392</v>
      </c>
      <c r="E345" t="str">
        <f>VLOOKUP($D345,classification!$A$1:$D$339,2,FALSE)</f>
        <v>Predominantly Rural</v>
      </c>
      <c r="F345" t="str">
        <f>VLOOKUP($D345,classification!$A$1:$D$339,4,FALSE)</f>
        <v>Shire District</v>
      </c>
      <c r="G345" t="str">
        <f t="shared" si="15"/>
        <v>Predominantly Rural</v>
      </c>
      <c r="H345">
        <v>82.211247454141699</v>
      </c>
      <c r="I345">
        <f t="shared" si="16"/>
        <v>82.211247454141699</v>
      </c>
      <c r="AD345" t="s">
        <v>608</v>
      </c>
      <c r="AG345" t="s">
        <v>392</v>
      </c>
      <c r="AH345" t="str">
        <f>VLOOKUP($AG345,classification!$A$1:$D$339,2,FALSE)</f>
        <v>Predominantly Rural</v>
      </c>
      <c r="AI345" t="str">
        <f>VLOOKUP($AG345,classification!$A$1:$D$339,4,FALSE)</f>
        <v>Shire District</v>
      </c>
      <c r="AK345">
        <v>84.795203442161494</v>
      </c>
      <c r="AL345">
        <f t="shared" si="17"/>
        <v>84.795203442161494</v>
      </c>
    </row>
    <row r="346" spans="1:38" x14ac:dyDescent="0.3">
      <c r="A346" t="s">
        <v>609</v>
      </c>
      <c r="D346" t="s">
        <v>393</v>
      </c>
      <c r="E346" t="str">
        <f>VLOOKUP($D346,classification!$A$1:$D$339,2,FALSE)</f>
        <v>Urban with Significant Rural</v>
      </c>
      <c r="F346" t="str">
        <f>VLOOKUP($D346,classification!$A$1:$D$339,4,FALSE)</f>
        <v>Shire District</v>
      </c>
      <c r="G346" t="str">
        <f t="shared" si="15"/>
        <v>Urban with Significant Rural</v>
      </c>
      <c r="H346">
        <v>79.704436300748796</v>
      </c>
      <c r="I346">
        <f t="shared" si="16"/>
        <v>79.704436300748796</v>
      </c>
      <c r="AD346" t="s">
        <v>609</v>
      </c>
      <c r="AG346" t="s">
        <v>393</v>
      </c>
      <c r="AH346" t="str">
        <f>VLOOKUP($AG346,classification!$A$1:$D$339,2,FALSE)</f>
        <v>Urban with Significant Rural</v>
      </c>
      <c r="AI346" t="str">
        <f>VLOOKUP($AG346,classification!$A$1:$D$339,4,FALSE)</f>
        <v>Shire District</v>
      </c>
      <c r="AK346">
        <v>83.076143211591997</v>
      </c>
      <c r="AL346">
        <f t="shared" si="17"/>
        <v>83.076143211591997</v>
      </c>
    </row>
    <row r="347" spans="1:38" x14ac:dyDescent="0.3">
      <c r="A347" t="s">
        <v>610</v>
      </c>
      <c r="D347" t="s">
        <v>394</v>
      </c>
      <c r="E347" t="str">
        <f>VLOOKUP($D347,classification!$A$1:$D$339,2,FALSE)</f>
        <v>Predominantly Rural</v>
      </c>
      <c r="F347" t="str">
        <f>VLOOKUP($D347,classification!$A$1:$D$339,4,FALSE)</f>
        <v>Shire District</v>
      </c>
      <c r="G347" t="str">
        <f t="shared" si="15"/>
        <v>Predominantly Rural</v>
      </c>
      <c r="H347">
        <v>79.164318859770404</v>
      </c>
      <c r="I347">
        <f t="shared" si="16"/>
        <v>79.164318859770404</v>
      </c>
      <c r="AD347" t="s">
        <v>610</v>
      </c>
      <c r="AG347" t="s">
        <v>394</v>
      </c>
      <c r="AH347" t="str">
        <f>VLOOKUP($AG347,classification!$A$1:$D$339,2,FALSE)</f>
        <v>Predominantly Rural</v>
      </c>
      <c r="AI347" t="str">
        <f>VLOOKUP($AG347,classification!$A$1:$D$339,4,FALSE)</f>
        <v>Shire District</v>
      </c>
      <c r="AK347">
        <v>82.854382599922602</v>
      </c>
      <c r="AL347">
        <f t="shared" si="17"/>
        <v>82.854382599922602</v>
      </c>
    </row>
    <row r="348" spans="1:38" x14ac:dyDescent="0.3">
      <c r="A348" t="s">
        <v>611</v>
      </c>
      <c r="D348" t="s">
        <v>395</v>
      </c>
      <c r="E348" t="str">
        <f>VLOOKUP($D348,classification!$A$1:$D$339,2,FALSE)</f>
        <v>Predominantly Urban</v>
      </c>
      <c r="F348" t="str">
        <f>VLOOKUP($D348,classification!$A$1:$D$339,4,FALSE)</f>
        <v>Shire District</v>
      </c>
      <c r="G348" t="str">
        <f t="shared" si="15"/>
        <v>Predominantly Urban</v>
      </c>
      <c r="H348">
        <v>77.432191426646696</v>
      </c>
      <c r="I348">
        <f t="shared" si="16"/>
        <v>77.432191426646696</v>
      </c>
      <c r="AD348" t="s">
        <v>611</v>
      </c>
      <c r="AG348" t="s">
        <v>395</v>
      </c>
      <c r="AH348" t="str">
        <f>VLOOKUP($AG348,classification!$A$1:$D$339,2,FALSE)</f>
        <v>Predominantly Urban</v>
      </c>
      <c r="AI348" t="str">
        <f>VLOOKUP($AG348,classification!$A$1:$D$339,4,FALSE)</f>
        <v>Shire District</v>
      </c>
      <c r="AK348">
        <v>82.168631050227503</v>
      </c>
      <c r="AL348">
        <f t="shared" si="17"/>
        <v>82.168631050227503</v>
      </c>
    </row>
    <row r="349" spans="1:38" x14ac:dyDescent="0.3">
      <c r="A349" t="s">
        <v>612</v>
      </c>
      <c r="D349" t="s">
        <v>396</v>
      </c>
      <c r="E349" t="str">
        <f>VLOOKUP($D349,classification!$A$1:$D$339,2,FALSE)</f>
        <v>Urban with Significant Rural</v>
      </c>
      <c r="F349" t="str">
        <f>VLOOKUP($D349,classification!$A$1:$D$339,4,FALSE)</f>
        <v>Shire District</v>
      </c>
      <c r="G349" t="str">
        <f t="shared" si="15"/>
        <v>Urban with Significant Rural</v>
      </c>
      <c r="H349">
        <v>80.412653842087195</v>
      </c>
      <c r="I349">
        <f t="shared" si="16"/>
        <v>80.412653842087195</v>
      </c>
      <c r="AD349" t="s">
        <v>612</v>
      </c>
      <c r="AG349" t="s">
        <v>396</v>
      </c>
      <c r="AH349" t="str">
        <f>VLOOKUP($AG349,classification!$A$1:$D$339,2,FALSE)</f>
        <v>Urban with Significant Rural</v>
      </c>
      <c r="AI349" t="str">
        <f>VLOOKUP($AG349,classification!$A$1:$D$339,4,FALSE)</f>
        <v>Shire District</v>
      </c>
      <c r="AK349">
        <v>84.300794595933695</v>
      </c>
      <c r="AL349">
        <f t="shared" si="17"/>
        <v>84.300794595933695</v>
      </c>
    </row>
    <row r="350" spans="1:38" x14ac:dyDescent="0.3">
      <c r="A350" t="s">
        <v>613</v>
      </c>
      <c r="D350" t="s">
        <v>397</v>
      </c>
      <c r="E350" t="str">
        <f>VLOOKUP($D350,classification!$A$1:$D$339,2,FALSE)</f>
        <v>Urban with Significant Rural</v>
      </c>
      <c r="F350" t="str">
        <f>VLOOKUP($D350,classification!$A$1:$D$339,4,FALSE)</f>
        <v>Shire District</v>
      </c>
      <c r="G350" t="str">
        <f t="shared" si="15"/>
        <v>Urban with Significant Rural</v>
      </c>
      <c r="H350">
        <v>81.1219996811556</v>
      </c>
      <c r="I350">
        <f t="shared" si="16"/>
        <v>81.1219996811556</v>
      </c>
      <c r="AD350" t="s">
        <v>613</v>
      </c>
      <c r="AG350" t="s">
        <v>397</v>
      </c>
      <c r="AH350" t="str">
        <f>VLOOKUP($AG350,classification!$A$1:$D$339,2,FALSE)</f>
        <v>Urban with Significant Rural</v>
      </c>
      <c r="AI350" t="str">
        <f>VLOOKUP($AG350,classification!$A$1:$D$339,4,FALSE)</f>
        <v>Shire District</v>
      </c>
      <c r="AK350">
        <v>84.466272629534501</v>
      </c>
      <c r="AL350">
        <f t="shared" si="17"/>
        <v>84.466272629534501</v>
      </c>
    </row>
    <row r="351" spans="1:38" x14ac:dyDescent="0.3">
      <c r="G351">
        <f t="shared" si="15"/>
        <v>0</v>
      </c>
      <c r="I351">
        <f t="shared" si="16"/>
        <v>0</v>
      </c>
      <c r="AL351">
        <f t="shared" si="17"/>
        <v>0</v>
      </c>
    </row>
    <row r="352" spans="1:38" x14ac:dyDescent="0.3">
      <c r="A352" t="s">
        <v>898</v>
      </c>
      <c r="C352" t="s">
        <v>899</v>
      </c>
      <c r="D352" t="s">
        <v>168</v>
      </c>
      <c r="E352" t="str">
        <f>VLOOKUP($D352,classification!$A$1:$D$339,2,FALSE)</f>
        <v>Predominantly Rural</v>
      </c>
      <c r="F352" t="str">
        <f>VLOOKUP($D352,classification!$A$1:$D$339,4,FALSE)</f>
        <v>Shire County</v>
      </c>
      <c r="G352" t="str">
        <f t="shared" si="15"/>
        <v/>
      </c>
      <c r="H352">
        <v>81.630166444431595</v>
      </c>
      <c r="I352" t="str">
        <f t="shared" si="16"/>
        <v/>
      </c>
      <c r="AD352" t="s">
        <v>898</v>
      </c>
      <c r="AF352" t="s">
        <v>899</v>
      </c>
      <c r="AG352" t="s">
        <v>168</v>
      </c>
      <c r="AH352" t="str">
        <f>VLOOKUP($AG352,classification!$A$1:$D$339,2,FALSE)</f>
        <v>Predominantly Rural</v>
      </c>
      <c r="AI352" t="str">
        <f>VLOOKUP($AG352,classification!$A$1:$D$339,4,FALSE)</f>
        <v>Shire County</v>
      </c>
      <c r="AK352">
        <v>84.732553113652799</v>
      </c>
      <c r="AL352" t="str">
        <f t="shared" si="17"/>
        <v/>
      </c>
    </row>
    <row r="353" spans="1:38" x14ac:dyDescent="0.3">
      <c r="A353" t="s">
        <v>668</v>
      </c>
      <c r="D353" t="s">
        <v>398</v>
      </c>
      <c r="E353" t="str">
        <f>VLOOKUP($D353,classification!$A$1:$D$339,2,FALSE)</f>
        <v>Urban with Significant Rural</v>
      </c>
      <c r="F353" t="str">
        <f>VLOOKUP($D353,classification!$A$1:$D$339,4,FALSE)</f>
        <v>Shire District</v>
      </c>
      <c r="G353" t="str">
        <f t="shared" si="15"/>
        <v>Urban with Significant Rural</v>
      </c>
      <c r="H353">
        <v>80.991818158755606</v>
      </c>
      <c r="I353">
        <f t="shared" si="16"/>
        <v>80.991818158755606</v>
      </c>
      <c r="AD353" t="s">
        <v>668</v>
      </c>
      <c r="AG353" t="s">
        <v>398</v>
      </c>
      <c r="AH353" t="str">
        <f>VLOOKUP($AG353,classification!$A$1:$D$339,2,FALSE)</f>
        <v>Urban with Significant Rural</v>
      </c>
      <c r="AI353" t="str">
        <f>VLOOKUP($AG353,classification!$A$1:$D$339,4,FALSE)</f>
        <v>Shire District</v>
      </c>
      <c r="AK353">
        <v>83.531629156664295</v>
      </c>
      <c r="AL353">
        <f t="shared" si="17"/>
        <v>83.531629156664295</v>
      </c>
    </row>
    <row r="354" spans="1:38" x14ac:dyDescent="0.3">
      <c r="A354" t="s">
        <v>669</v>
      </c>
      <c r="D354" t="s">
        <v>399</v>
      </c>
      <c r="E354" t="str">
        <f>VLOOKUP($D354,classification!$A$1:$D$339,2,FALSE)</f>
        <v>Predominantly Urban</v>
      </c>
      <c r="F354" t="str">
        <f>VLOOKUP($D354,classification!$A$1:$D$339,4,FALSE)</f>
        <v>Shire District</v>
      </c>
      <c r="G354" t="str">
        <f t="shared" si="15"/>
        <v>Predominantly Urban</v>
      </c>
      <c r="H354">
        <v>80.218115640316597</v>
      </c>
      <c r="I354">
        <f t="shared" si="16"/>
        <v>80.218115640316597</v>
      </c>
      <c r="AD354" t="s">
        <v>669</v>
      </c>
      <c r="AG354" t="s">
        <v>399</v>
      </c>
      <c r="AH354" t="str">
        <f>VLOOKUP($AG354,classification!$A$1:$D$339,2,FALSE)</f>
        <v>Predominantly Urban</v>
      </c>
      <c r="AI354" t="str">
        <f>VLOOKUP($AG354,classification!$A$1:$D$339,4,FALSE)</f>
        <v>Shire District</v>
      </c>
      <c r="AK354">
        <v>84.462781598592201</v>
      </c>
      <c r="AL354">
        <f t="shared" si="17"/>
        <v>84.462781598592201</v>
      </c>
    </row>
    <row r="355" spans="1:38" x14ac:dyDescent="0.3">
      <c r="A355" t="s">
        <v>670</v>
      </c>
      <c r="D355" t="s">
        <v>400</v>
      </c>
      <c r="E355" t="str">
        <f>VLOOKUP($D355,classification!$A$1:$D$339,2,FALSE)</f>
        <v>Predominantly Rural</v>
      </c>
      <c r="F355" t="str">
        <f>VLOOKUP($D355,classification!$A$1:$D$339,4,FALSE)</f>
        <v>Shire District</v>
      </c>
      <c r="G355" t="str">
        <f t="shared" si="15"/>
        <v>Predominantly Rural</v>
      </c>
      <c r="H355">
        <v>82.218335403693004</v>
      </c>
      <c r="I355">
        <f t="shared" si="16"/>
        <v>82.218335403693004</v>
      </c>
      <c r="AD355" t="s">
        <v>670</v>
      </c>
      <c r="AG355" t="s">
        <v>400</v>
      </c>
      <c r="AH355" t="str">
        <f>VLOOKUP($AG355,classification!$A$1:$D$339,2,FALSE)</f>
        <v>Predominantly Rural</v>
      </c>
      <c r="AI355" t="str">
        <f>VLOOKUP($AG355,classification!$A$1:$D$339,4,FALSE)</f>
        <v>Shire District</v>
      </c>
      <c r="AK355">
        <v>85.494838544546596</v>
      </c>
      <c r="AL355">
        <f t="shared" si="17"/>
        <v>85.494838544546596</v>
      </c>
    </row>
    <row r="356" spans="1:38" x14ac:dyDescent="0.3">
      <c r="A356" t="s">
        <v>671</v>
      </c>
      <c r="D356" t="s">
        <v>401</v>
      </c>
      <c r="E356" t="str">
        <f>VLOOKUP($D356,classification!$A$1:$D$339,2,FALSE)</f>
        <v>Predominantly Rural</v>
      </c>
      <c r="F356" t="str">
        <f>VLOOKUP($D356,classification!$A$1:$D$339,4,FALSE)</f>
        <v>Shire District</v>
      </c>
      <c r="G356" t="str">
        <f t="shared" si="15"/>
        <v>Predominantly Rural</v>
      </c>
      <c r="H356">
        <v>82.587605606972005</v>
      </c>
      <c r="I356">
        <f t="shared" si="16"/>
        <v>82.587605606972005</v>
      </c>
      <c r="AD356" t="s">
        <v>671</v>
      </c>
      <c r="AG356" t="s">
        <v>401</v>
      </c>
      <c r="AH356" t="str">
        <f>VLOOKUP($AG356,classification!$A$1:$D$339,2,FALSE)</f>
        <v>Predominantly Rural</v>
      </c>
      <c r="AI356" t="str">
        <f>VLOOKUP($AG356,classification!$A$1:$D$339,4,FALSE)</f>
        <v>Shire District</v>
      </c>
      <c r="AK356">
        <v>85.405059475397096</v>
      </c>
      <c r="AL356">
        <f t="shared" si="17"/>
        <v>85.405059475397096</v>
      </c>
    </row>
    <row r="357" spans="1:38" x14ac:dyDescent="0.3">
      <c r="A357" t="s">
        <v>672</v>
      </c>
      <c r="D357" t="s">
        <v>402</v>
      </c>
      <c r="E357" t="str">
        <f>VLOOKUP($D357,classification!$A$1:$D$339,2,FALSE)</f>
        <v>Predominantly Rural</v>
      </c>
      <c r="F357" t="str">
        <f>VLOOKUP($D357,classification!$A$1:$D$339,4,FALSE)</f>
        <v>Shire District</v>
      </c>
      <c r="G357" t="str">
        <f t="shared" si="15"/>
        <v>Predominantly Rural</v>
      </c>
      <c r="H357">
        <v>81.864793976190995</v>
      </c>
      <c r="I357">
        <f t="shared" si="16"/>
        <v>81.864793976190995</v>
      </c>
      <c r="AD357" t="s">
        <v>672</v>
      </c>
      <c r="AG357" t="s">
        <v>402</v>
      </c>
      <c r="AH357" t="str">
        <f>VLOOKUP($AG357,classification!$A$1:$D$339,2,FALSE)</f>
        <v>Predominantly Rural</v>
      </c>
      <c r="AI357" t="str">
        <f>VLOOKUP($AG357,classification!$A$1:$D$339,4,FALSE)</f>
        <v>Shire District</v>
      </c>
      <c r="AK357">
        <v>84.644712467010507</v>
      </c>
      <c r="AL357">
        <f t="shared" si="17"/>
        <v>84.644712467010507</v>
      </c>
    </row>
    <row r="358" spans="1:38" x14ac:dyDescent="0.3">
      <c r="G358">
        <f t="shared" si="15"/>
        <v>0</v>
      </c>
      <c r="I358">
        <f t="shared" si="16"/>
        <v>0</v>
      </c>
      <c r="AL358">
        <f t="shared" si="17"/>
        <v>0</v>
      </c>
    </row>
    <row r="359" spans="1:38" x14ac:dyDescent="0.3">
      <c r="A359" t="s">
        <v>900</v>
      </c>
      <c r="C359" t="s">
        <v>169</v>
      </c>
      <c r="D359" t="s">
        <v>169</v>
      </c>
      <c r="E359" t="str">
        <f>VLOOKUP($D359,classification!$A$1:$D$339,2,FALSE)</f>
        <v>Predominantly Urban</v>
      </c>
      <c r="F359" t="str">
        <f>VLOOKUP($D359,classification!$A$1:$D$339,4,FALSE)</f>
        <v>Shire County</v>
      </c>
      <c r="G359" t="str">
        <f t="shared" si="15"/>
        <v/>
      </c>
      <c r="H359">
        <v>81.771278869534996</v>
      </c>
      <c r="I359" t="str">
        <f t="shared" si="16"/>
        <v/>
      </c>
      <c r="AD359" t="s">
        <v>900</v>
      </c>
      <c r="AF359" t="s">
        <v>169</v>
      </c>
      <c r="AG359" t="s">
        <v>169</v>
      </c>
      <c r="AH359" t="str">
        <f>VLOOKUP($AG359,classification!$A$1:$D$339,2,FALSE)</f>
        <v>Predominantly Urban</v>
      </c>
      <c r="AI359" t="str">
        <f>VLOOKUP($AG359,classification!$A$1:$D$339,4,FALSE)</f>
        <v>Shire County</v>
      </c>
      <c r="AK359">
        <v>85.093496400190801</v>
      </c>
      <c r="AL359" t="str">
        <f t="shared" si="17"/>
        <v/>
      </c>
    </row>
    <row r="360" spans="1:38" x14ac:dyDescent="0.3">
      <c r="A360" t="s">
        <v>687</v>
      </c>
      <c r="D360" t="s">
        <v>403</v>
      </c>
      <c r="E360" t="str">
        <f>VLOOKUP($D360,classification!$A$1:$D$339,2,FALSE)</f>
        <v>Predominantly Urban</v>
      </c>
      <c r="F360" t="str">
        <f>VLOOKUP($D360,classification!$A$1:$D$339,4,FALSE)</f>
        <v>Shire District</v>
      </c>
      <c r="G360" t="str">
        <f t="shared" si="15"/>
        <v>Predominantly Urban</v>
      </c>
      <c r="H360">
        <v>82.348589668403505</v>
      </c>
      <c r="I360">
        <f t="shared" si="16"/>
        <v>82.348589668403505</v>
      </c>
      <c r="AD360" t="s">
        <v>687</v>
      </c>
      <c r="AG360" t="s">
        <v>403</v>
      </c>
      <c r="AH360" t="str">
        <f>VLOOKUP($AG360,classification!$A$1:$D$339,2,FALSE)</f>
        <v>Predominantly Urban</v>
      </c>
      <c r="AI360" t="str">
        <f>VLOOKUP($AG360,classification!$A$1:$D$339,4,FALSE)</f>
        <v>Shire District</v>
      </c>
      <c r="AK360">
        <v>85.572286261142594</v>
      </c>
      <c r="AL360">
        <f t="shared" si="17"/>
        <v>85.572286261142594</v>
      </c>
    </row>
    <row r="361" spans="1:38" x14ac:dyDescent="0.3">
      <c r="A361" t="s">
        <v>688</v>
      </c>
      <c r="D361" t="s">
        <v>404</v>
      </c>
      <c r="E361" t="str">
        <f>VLOOKUP($D361,classification!$A$1:$D$339,2,FALSE)</f>
        <v>Predominantly Urban</v>
      </c>
      <c r="F361" t="str">
        <f>VLOOKUP($D361,classification!$A$1:$D$339,4,FALSE)</f>
        <v>Shire District</v>
      </c>
      <c r="G361" t="str">
        <f t="shared" si="15"/>
        <v>Predominantly Urban</v>
      </c>
      <c r="H361">
        <v>82.375085178670702</v>
      </c>
      <c r="I361">
        <f t="shared" si="16"/>
        <v>82.375085178670702</v>
      </c>
      <c r="AD361" t="s">
        <v>688</v>
      </c>
      <c r="AG361" t="s">
        <v>404</v>
      </c>
      <c r="AH361" t="str">
        <f>VLOOKUP($AG361,classification!$A$1:$D$339,2,FALSE)</f>
        <v>Predominantly Urban</v>
      </c>
      <c r="AI361" t="str">
        <f>VLOOKUP($AG361,classification!$A$1:$D$339,4,FALSE)</f>
        <v>Shire District</v>
      </c>
      <c r="AK361">
        <v>86.102080253889795</v>
      </c>
      <c r="AL361">
        <f t="shared" si="17"/>
        <v>86.102080253889795</v>
      </c>
    </row>
    <row r="362" spans="1:38" x14ac:dyDescent="0.3">
      <c r="A362" t="s">
        <v>689</v>
      </c>
      <c r="D362" t="s">
        <v>405</v>
      </c>
      <c r="E362" t="str">
        <f>VLOOKUP($D362,classification!$A$1:$D$339,2,FALSE)</f>
        <v>Predominantly Urban</v>
      </c>
      <c r="F362" t="str">
        <f>VLOOKUP($D362,classification!$A$1:$D$339,4,FALSE)</f>
        <v>Shire District</v>
      </c>
      <c r="G362" t="str">
        <f t="shared" si="15"/>
        <v>Predominantly Urban</v>
      </c>
      <c r="H362">
        <v>81.970300121243497</v>
      </c>
      <c r="I362">
        <f t="shared" si="16"/>
        <v>81.970300121243497</v>
      </c>
      <c r="AD362" t="s">
        <v>689</v>
      </c>
      <c r="AG362" t="s">
        <v>405</v>
      </c>
      <c r="AH362" t="str">
        <f>VLOOKUP($AG362,classification!$A$1:$D$339,2,FALSE)</f>
        <v>Predominantly Urban</v>
      </c>
      <c r="AI362" t="str">
        <f>VLOOKUP($AG362,classification!$A$1:$D$339,4,FALSE)</f>
        <v>Shire District</v>
      </c>
      <c r="AK362">
        <v>85.260239360136595</v>
      </c>
      <c r="AL362">
        <f t="shared" si="17"/>
        <v>85.260239360136595</v>
      </c>
    </row>
    <row r="363" spans="1:38" x14ac:dyDescent="0.3">
      <c r="A363" t="s">
        <v>690</v>
      </c>
      <c r="D363" t="s">
        <v>406</v>
      </c>
      <c r="E363" t="str">
        <f>VLOOKUP($D363,classification!$A$1:$D$339,2,FALSE)</f>
        <v>Urban with Significant Rural</v>
      </c>
      <c r="F363" t="str">
        <f>VLOOKUP($D363,classification!$A$1:$D$339,4,FALSE)</f>
        <v>Shire District</v>
      </c>
      <c r="G363" t="str">
        <f t="shared" si="15"/>
        <v>Urban with Significant Rural</v>
      </c>
      <c r="H363">
        <v>81.953280345372207</v>
      </c>
      <c r="I363">
        <f t="shared" si="16"/>
        <v>81.953280345372207</v>
      </c>
      <c r="AD363" t="s">
        <v>690</v>
      </c>
      <c r="AG363" t="s">
        <v>406</v>
      </c>
      <c r="AH363" t="str">
        <f>VLOOKUP($AG363,classification!$A$1:$D$339,2,FALSE)</f>
        <v>Urban with Significant Rural</v>
      </c>
      <c r="AI363" t="str">
        <f>VLOOKUP($AG363,classification!$A$1:$D$339,4,FALSE)</f>
        <v>Shire District</v>
      </c>
      <c r="AK363">
        <v>86.262567942234199</v>
      </c>
      <c r="AL363">
        <f t="shared" si="17"/>
        <v>86.262567942234199</v>
      </c>
    </row>
    <row r="364" spans="1:38" x14ac:dyDescent="0.3">
      <c r="A364" t="s">
        <v>691</v>
      </c>
      <c r="D364" t="s">
        <v>407</v>
      </c>
      <c r="E364" t="str">
        <f>VLOOKUP($D364,classification!$A$1:$D$339,2,FALSE)</f>
        <v>Predominantly Urban</v>
      </c>
      <c r="F364" t="str">
        <f>VLOOKUP($D364,classification!$A$1:$D$339,4,FALSE)</f>
        <v>Shire District</v>
      </c>
      <c r="G364" t="str">
        <f t="shared" si="15"/>
        <v>Predominantly Urban</v>
      </c>
      <c r="H364">
        <v>81.038082484076597</v>
      </c>
      <c r="I364">
        <f t="shared" si="16"/>
        <v>81.038082484076597</v>
      </c>
      <c r="AD364" t="s">
        <v>691</v>
      </c>
      <c r="AG364" t="s">
        <v>407</v>
      </c>
      <c r="AH364" t="str">
        <f>VLOOKUP($AG364,classification!$A$1:$D$339,2,FALSE)</f>
        <v>Predominantly Urban</v>
      </c>
      <c r="AI364" t="str">
        <f>VLOOKUP($AG364,classification!$A$1:$D$339,4,FALSE)</f>
        <v>Shire District</v>
      </c>
      <c r="AK364">
        <v>84.511704030439802</v>
      </c>
      <c r="AL364">
        <f t="shared" si="17"/>
        <v>84.511704030439802</v>
      </c>
    </row>
    <row r="365" spans="1:38" x14ac:dyDescent="0.3">
      <c r="A365" t="s">
        <v>692</v>
      </c>
      <c r="D365" t="s">
        <v>408</v>
      </c>
      <c r="E365" t="str">
        <f>VLOOKUP($D365,classification!$A$1:$D$339,2,FALSE)</f>
        <v>Predominantly Urban</v>
      </c>
      <c r="F365" t="str">
        <f>VLOOKUP($D365,classification!$A$1:$D$339,4,FALSE)</f>
        <v>Shire District</v>
      </c>
      <c r="G365" t="str">
        <f t="shared" si="15"/>
        <v>Predominantly Urban</v>
      </c>
      <c r="H365">
        <v>80.589553126399906</v>
      </c>
      <c r="I365">
        <f t="shared" si="16"/>
        <v>80.589553126399906</v>
      </c>
      <c r="AD365" t="s">
        <v>692</v>
      </c>
      <c r="AG365" t="s">
        <v>408</v>
      </c>
      <c r="AH365" t="str">
        <f>VLOOKUP($AG365,classification!$A$1:$D$339,2,FALSE)</f>
        <v>Predominantly Urban</v>
      </c>
      <c r="AI365" t="str">
        <f>VLOOKUP($AG365,classification!$A$1:$D$339,4,FALSE)</f>
        <v>Shire District</v>
      </c>
      <c r="AK365">
        <v>84.323188743482007</v>
      </c>
      <c r="AL365">
        <f t="shared" si="17"/>
        <v>84.323188743482007</v>
      </c>
    </row>
    <row r="366" spans="1:38" x14ac:dyDescent="0.3">
      <c r="A366" t="s">
        <v>693</v>
      </c>
      <c r="D366" t="s">
        <v>409</v>
      </c>
      <c r="E366" t="str">
        <f>VLOOKUP($D366,classification!$A$1:$D$339,2,FALSE)</f>
        <v>Predominantly Urban</v>
      </c>
      <c r="F366" t="str">
        <f>VLOOKUP($D366,classification!$A$1:$D$339,4,FALSE)</f>
        <v>Shire District</v>
      </c>
      <c r="G366" t="str">
        <f t="shared" si="15"/>
        <v>Predominantly Urban</v>
      </c>
      <c r="H366">
        <v>81.241270119036102</v>
      </c>
      <c r="I366">
        <f t="shared" si="16"/>
        <v>81.241270119036102</v>
      </c>
      <c r="AD366" t="s">
        <v>693</v>
      </c>
      <c r="AG366" t="s">
        <v>409</v>
      </c>
      <c r="AH366" t="str">
        <f>VLOOKUP($AG366,classification!$A$1:$D$339,2,FALSE)</f>
        <v>Predominantly Urban</v>
      </c>
      <c r="AI366" t="str">
        <f>VLOOKUP($AG366,classification!$A$1:$D$339,4,FALSE)</f>
        <v>Shire District</v>
      </c>
      <c r="AK366">
        <v>84.171799142308203</v>
      </c>
      <c r="AL366">
        <f t="shared" si="17"/>
        <v>84.171799142308203</v>
      </c>
    </row>
    <row r="367" spans="1:38" x14ac:dyDescent="0.3">
      <c r="A367" t="s">
        <v>694</v>
      </c>
      <c r="D367" t="s">
        <v>410</v>
      </c>
      <c r="E367" t="str">
        <f>VLOOKUP($D367,classification!$A$1:$D$339,2,FALSE)</f>
        <v>Predominantly Urban</v>
      </c>
      <c r="F367" t="str">
        <f>VLOOKUP($D367,classification!$A$1:$D$339,4,FALSE)</f>
        <v>Shire District</v>
      </c>
      <c r="G367" t="str">
        <f t="shared" si="15"/>
        <v>Predominantly Urban</v>
      </c>
      <c r="H367">
        <v>82.313565518998701</v>
      </c>
      <c r="I367">
        <f t="shared" si="16"/>
        <v>82.313565518998701</v>
      </c>
      <c r="AD367" t="s">
        <v>694</v>
      </c>
      <c r="AG367" t="s">
        <v>410</v>
      </c>
      <c r="AH367" t="str">
        <f>VLOOKUP($AG367,classification!$A$1:$D$339,2,FALSE)</f>
        <v>Predominantly Urban</v>
      </c>
      <c r="AI367" t="str">
        <f>VLOOKUP($AG367,classification!$A$1:$D$339,4,FALSE)</f>
        <v>Shire District</v>
      </c>
      <c r="AK367">
        <v>84.673669710364393</v>
      </c>
      <c r="AL367">
        <f t="shared" si="17"/>
        <v>84.673669710364393</v>
      </c>
    </row>
    <row r="368" spans="1:38" x14ac:dyDescent="0.3">
      <c r="A368" t="s">
        <v>695</v>
      </c>
      <c r="D368" t="s">
        <v>411</v>
      </c>
      <c r="E368" t="str">
        <f>VLOOKUP($D368,classification!$A$1:$D$339,2,FALSE)</f>
        <v>Urban with Significant Rural</v>
      </c>
      <c r="F368" t="str">
        <f>VLOOKUP($D368,classification!$A$1:$D$339,4,FALSE)</f>
        <v>Shire District</v>
      </c>
      <c r="G368" t="str">
        <f t="shared" si="15"/>
        <v>Urban with Significant Rural</v>
      </c>
      <c r="H368">
        <v>81.415466031225407</v>
      </c>
      <c r="I368">
        <f t="shared" si="16"/>
        <v>81.415466031225407</v>
      </c>
      <c r="AD368" t="s">
        <v>695</v>
      </c>
      <c r="AG368" t="s">
        <v>411</v>
      </c>
      <c r="AH368" t="str">
        <f>VLOOKUP($AG368,classification!$A$1:$D$339,2,FALSE)</f>
        <v>Urban with Significant Rural</v>
      </c>
      <c r="AI368" t="str">
        <f>VLOOKUP($AG368,classification!$A$1:$D$339,4,FALSE)</f>
        <v>Shire District</v>
      </c>
      <c r="AK368">
        <v>85.019659143629994</v>
      </c>
      <c r="AL368">
        <f t="shared" si="17"/>
        <v>85.019659143629994</v>
      </c>
    </row>
    <row r="369" spans="1:38" x14ac:dyDescent="0.3">
      <c r="A369" t="s">
        <v>696</v>
      </c>
      <c r="D369" t="s">
        <v>412</v>
      </c>
      <c r="E369" t="str">
        <f>VLOOKUP($D369,classification!$A$1:$D$339,2,FALSE)</f>
        <v>Predominantly Rural</v>
      </c>
      <c r="F369" t="str">
        <f>VLOOKUP($D369,classification!$A$1:$D$339,4,FALSE)</f>
        <v>Shire District</v>
      </c>
      <c r="G369" t="str">
        <f t="shared" si="15"/>
        <v>Predominantly Rural</v>
      </c>
      <c r="H369">
        <v>82.161179498273398</v>
      </c>
      <c r="I369">
        <f t="shared" si="16"/>
        <v>82.161179498273398</v>
      </c>
      <c r="AD369" t="s">
        <v>696</v>
      </c>
      <c r="AG369" t="s">
        <v>412</v>
      </c>
      <c r="AH369" t="str">
        <f>VLOOKUP($AG369,classification!$A$1:$D$339,2,FALSE)</f>
        <v>Predominantly Rural</v>
      </c>
      <c r="AI369" t="str">
        <f>VLOOKUP($AG369,classification!$A$1:$D$339,4,FALSE)</f>
        <v>Shire District</v>
      </c>
      <c r="AK369">
        <v>85.715323403786002</v>
      </c>
      <c r="AL369">
        <f t="shared" si="17"/>
        <v>85.715323403786002</v>
      </c>
    </row>
    <row r="370" spans="1:38" x14ac:dyDescent="0.3">
      <c r="A370" t="s">
        <v>697</v>
      </c>
      <c r="D370" t="s">
        <v>413</v>
      </c>
      <c r="E370" t="str">
        <f>VLOOKUP($D370,classification!$A$1:$D$339,2,FALSE)</f>
        <v>Predominantly Urban</v>
      </c>
      <c r="F370" t="str">
        <f>VLOOKUP($D370,classification!$A$1:$D$339,4,FALSE)</f>
        <v>Shire District</v>
      </c>
      <c r="G370" t="str">
        <f t="shared" si="15"/>
        <v>Predominantly Urban</v>
      </c>
      <c r="H370">
        <v>81.925937468887497</v>
      </c>
      <c r="I370">
        <f t="shared" si="16"/>
        <v>81.925937468887497</v>
      </c>
      <c r="AD370" t="s">
        <v>697</v>
      </c>
      <c r="AG370" t="s">
        <v>413</v>
      </c>
      <c r="AH370" t="str">
        <f>VLOOKUP($AG370,classification!$A$1:$D$339,2,FALSE)</f>
        <v>Predominantly Urban</v>
      </c>
      <c r="AI370" t="str">
        <f>VLOOKUP($AG370,classification!$A$1:$D$339,4,FALSE)</f>
        <v>Shire District</v>
      </c>
      <c r="AK370">
        <v>84.290580755424301</v>
      </c>
      <c r="AL370">
        <f t="shared" si="17"/>
        <v>84.290580755424301</v>
      </c>
    </row>
    <row r="371" spans="1:38" x14ac:dyDescent="0.3">
      <c r="G371">
        <f t="shared" si="15"/>
        <v>0</v>
      </c>
      <c r="I371">
        <f t="shared" si="16"/>
        <v>0</v>
      </c>
      <c r="AL371">
        <f t="shared" si="17"/>
        <v>0</v>
      </c>
    </row>
    <row r="372" spans="1:38" x14ac:dyDescent="0.3">
      <c r="A372" t="s">
        <v>901</v>
      </c>
      <c r="C372" t="s">
        <v>170</v>
      </c>
      <c r="D372" t="s">
        <v>170</v>
      </c>
      <c r="E372" t="str">
        <f>VLOOKUP($D372,classification!$A$1:$D$339,2,FALSE)</f>
        <v>Predominantly Urban</v>
      </c>
      <c r="F372" t="str">
        <f>VLOOKUP($D372,classification!$A$1:$D$339,4,FALSE)</f>
        <v>Shire County</v>
      </c>
      <c r="G372" t="str">
        <f t="shared" si="15"/>
        <v/>
      </c>
      <c r="H372">
        <v>80.780704777891899</v>
      </c>
      <c r="I372" t="str">
        <f t="shared" si="16"/>
        <v/>
      </c>
      <c r="AD372" t="s">
        <v>901</v>
      </c>
      <c r="AF372" t="s">
        <v>170</v>
      </c>
      <c r="AG372" t="s">
        <v>170</v>
      </c>
      <c r="AH372" t="str">
        <f>VLOOKUP($AG372,classification!$A$1:$D$339,2,FALSE)</f>
        <v>Predominantly Urban</v>
      </c>
      <c r="AI372" t="str">
        <f>VLOOKUP($AG372,classification!$A$1:$D$339,4,FALSE)</f>
        <v>Shire County</v>
      </c>
      <c r="AK372">
        <v>84.173230412223901</v>
      </c>
      <c r="AL372" t="str">
        <f t="shared" si="17"/>
        <v/>
      </c>
    </row>
    <row r="373" spans="1:38" x14ac:dyDescent="0.3">
      <c r="A373" t="s">
        <v>703</v>
      </c>
      <c r="D373" t="s">
        <v>414</v>
      </c>
      <c r="E373" t="str">
        <f>VLOOKUP($D373,classification!$A$1:$D$339,2,FALSE)</f>
        <v>Predominantly Urban</v>
      </c>
      <c r="F373" t="str">
        <f>VLOOKUP($D373,classification!$A$1:$D$339,4,FALSE)</f>
        <v>Shire District</v>
      </c>
      <c r="G373" t="str">
        <f t="shared" si="15"/>
        <v>Predominantly Urban</v>
      </c>
      <c r="H373">
        <v>81.2111526421441</v>
      </c>
      <c r="I373">
        <f t="shared" si="16"/>
        <v>81.2111526421441</v>
      </c>
      <c r="AD373" t="s">
        <v>703</v>
      </c>
      <c r="AG373" t="s">
        <v>414</v>
      </c>
      <c r="AH373" t="str">
        <f>VLOOKUP($AG373,classification!$A$1:$D$339,2,FALSE)</f>
        <v>Predominantly Urban</v>
      </c>
      <c r="AI373" t="str">
        <f>VLOOKUP($AG373,classification!$A$1:$D$339,4,FALSE)</f>
        <v>Shire District</v>
      </c>
      <c r="AK373">
        <v>83.681244624638396</v>
      </c>
      <c r="AL373">
        <f t="shared" si="17"/>
        <v>83.681244624638396</v>
      </c>
    </row>
    <row r="374" spans="1:38" x14ac:dyDescent="0.3">
      <c r="A374" t="s">
        <v>704</v>
      </c>
      <c r="D374" t="s">
        <v>415</v>
      </c>
      <c r="E374" t="str">
        <f>VLOOKUP($D374,classification!$A$1:$D$339,2,FALSE)</f>
        <v>Predominantly Urban</v>
      </c>
      <c r="F374" t="str">
        <f>VLOOKUP($D374,classification!$A$1:$D$339,4,FALSE)</f>
        <v>Shire District</v>
      </c>
      <c r="G374" t="str">
        <f t="shared" si="15"/>
        <v>Predominantly Urban</v>
      </c>
      <c r="H374">
        <v>79.747839328476203</v>
      </c>
      <c r="I374">
        <f t="shared" si="16"/>
        <v>79.747839328476203</v>
      </c>
      <c r="AD374" t="s">
        <v>704</v>
      </c>
      <c r="AG374" t="s">
        <v>415</v>
      </c>
      <c r="AH374" t="str">
        <f>VLOOKUP($AG374,classification!$A$1:$D$339,2,FALSE)</f>
        <v>Predominantly Urban</v>
      </c>
      <c r="AI374" t="str">
        <f>VLOOKUP($AG374,classification!$A$1:$D$339,4,FALSE)</f>
        <v>Shire District</v>
      </c>
      <c r="AK374">
        <v>83.4676484351657</v>
      </c>
      <c r="AL374">
        <f t="shared" si="17"/>
        <v>83.4676484351657</v>
      </c>
    </row>
    <row r="375" spans="1:38" x14ac:dyDescent="0.3">
      <c r="A375" t="s">
        <v>705</v>
      </c>
      <c r="D375" t="s">
        <v>416</v>
      </c>
      <c r="E375" t="str">
        <f>VLOOKUP($D375,classification!$A$1:$D$339,2,FALSE)</f>
        <v>Predominantly Rural</v>
      </c>
      <c r="F375" t="str">
        <f>VLOOKUP($D375,classification!$A$1:$D$339,4,FALSE)</f>
        <v>Shire District</v>
      </c>
      <c r="G375" t="str">
        <f t="shared" si="15"/>
        <v>Predominantly Rural</v>
      </c>
      <c r="H375">
        <v>81.078963324215295</v>
      </c>
      <c r="I375">
        <f t="shared" si="16"/>
        <v>81.078963324215295</v>
      </c>
      <c r="AD375" t="s">
        <v>705</v>
      </c>
      <c r="AG375" t="s">
        <v>416</v>
      </c>
      <c r="AH375" t="str">
        <f>VLOOKUP($AG375,classification!$A$1:$D$339,2,FALSE)</f>
        <v>Predominantly Rural</v>
      </c>
      <c r="AI375" t="str">
        <f>VLOOKUP($AG375,classification!$A$1:$D$339,4,FALSE)</f>
        <v>Shire District</v>
      </c>
      <c r="AK375">
        <v>84.8399484644995</v>
      </c>
      <c r="AL375">
        <f t="shared" si="17"/>
        <v>84.8399484644995</v>
      </c>
    </row>
    <row r="376" spans="1:38" x14ac:dyDescent="0.3">
      <c r="A376" t="s">
        <v>706</v>
      </c>
      <c r="D376" t="s">
        <v>417</v>
      </c>
      <c r="E376" t="str">
        <f>VLOOKUP($D376,classification!$A$1:$D$339,2,FALSE)</f>
        <v>Predominantly Urban</v>
      </c>
      <c r="F376" t="str">
        <f>VLOOKUP($D376,classification!$A$1:$D$339,4,FALSE)</f>
        <v>Shire District</v>
      </c>
      <c r="G376" t="str">
        <f t="shared" si="15"/>
        <v>Predominantly Urban</v>
      </c>
      <c r="H376">
        <v>80.535510461336997</v>
      </c>
      <c r="I376">
        <f t="shared" si="16"/>
        <v>80.535510461336997</v>
      </c>
      <c r="AD376" t="s">
        <v>706</v>
      </c>
      <c r="AG376" t="s">
        <v>417</v>
      </c>
      <c r="AH376" t="str">
        <f>VLOOKUP($AG376,classification!$A$1:$D$339,2,FALSE)</f>
        <v>Predominantly Urban</v>
      </c>
      <c r="AI376" t="str">
        <f>VLOOKUP($AG376,classification!$A$1:$D$339,4,FALSE)</f>
        <v>Shire District</v>
      </c>
      <c r="AK376">
        <v>83.439998191359294</v>
      </c>
      <c r="AL376">
        <f t="shared" si="17"/>
        <v>83.439998191359294</v>
      </c>
    </row>
    <row r="377" spans="1:38" x14ac:dyDescent="0.3">
      <c r="A377" t="s">
        <v>707</v>
      </c>
      <c r="D377" t="s">
        <v>418</v>
      </c>
      <c r="E377" t="str">
        <f>VLOOKUP($D377,classification!$A$1:$D$339,2,FALSE)</f>
        <v>Predominantly Rural</v>
      </c>
      <c r="F377" t="str">
        <f>VLOOKUP($D377,classification!$A$1:$D$339,4,FALSE)</f>
        <v>Shire District</v>
      </c>
      <c r="G377" t="str">
        <f t="shared" si="15"/>
        <v>Predominantly Rural</v>
      </c>
      <c r="H377">
        <v>82.532334933625194</v>
      </c>
      <c r="I377">
        <f t="shared" si="16"/>
        <v>82.532334933625194</v>
      </c>
      <c r="AD377" t="s">
        <v>707</v>
      </c>
      <c r="AG377" t="s">
        <v>418</v>
      </c>
      <c r="AH377" t="str">
        <f>VLOOKUP($AG377,classification!$A$1:$D$339,2,FALSE)</f>
        <v>Predominantly Rural</v>
      </c>
      <c r="AI377" t="str">
        <f>VLOOKUP($AG377,classification!$A$1:$D$339,4,FALSE)</f>
        <v>Shire District</v>
      </c>
      <c r="AK377">
        <v>85.111753400139605</v>
      </c>
      <c r="AL377">
        <f t="shared" si="17"/>
        <v>85.111753400139605</v>
      </c>
    </row>
    <row r="378" spans="1:38" x14ac:dyDescent="0.3">
      <c r="A378" t="s">
        <v>708</v>
      </c>
      <c r="D378" t="s">
        <v>419</v>
      </c>
      <c r="E378" t="str">
        <f>VLOOKUP($D378,classification!$A$1:$D$339,2,FALSE)</f>
        <v>Predominantly Urban</v>
      </c>
      <c r="F378" t="str">
        <f>VLOOKUP($D378,classification!$A$1:$D$339,4,FALSE)</f>
        <v>Shire District</v>
      </c>
      <c r="G378" t="str">
        <f t="shared" si="15"/>
        <v>Predominantly Urban</v>
      </c>
      <c r="H378">
        <v>81.514307308464595</v>
      </c>
      <c r="I378">
        <f t="shared" si="16"/>
        <v>81.514307308464595</v>
      </c>
      <c r="AD378" t="s">
        <v>708</v>
      </c>
      <c r="AG378" t="s">
        <v>419</v>
      </c>
      <c r="AH378" t="str">
        <f>VLOOKUP($AG378,classification!$A$1:$D$339,2,FALSE)</f>
        <v>Predominantly Urban</v>
      </c>
      <c r="AI378" t="str">
        <f>VLOOKUP($AG378,classification!$A$1:$D$339,4,FALSE)</f>
        <v>Shire District</v>
      </c>
      <c r="AK378">
        <v>85.173494871143902</v>
      </c>
      <c r="AL378">
        <f t="shared" si="17"/>
        <v>85.173494871143902</v>
      </c>
    </row>
    <row r="379" spans="1:38" x14ac:dyDescent="0.3">
      <c r="A379" t="s">
        <v>709</v>
      </c>
      <c r="D379" t="s">
        <v>420</v>
      </c>
      <c r="E379" t="str">
        <f>VLOOKUP($D379,classification!$A$1:$D$339,2,FALSE)</f>
        <v>Predominantly Urban</v>
      </c>
      <c r="F379" t="str">
        <f>VLOOKUP($D379,classification!$A$1:$D$339,4,FALSE)</f>
        <v>Shire District</v>
      </c>
      <c r="G379" t="str">
        <f t="shared" si="15"/>
        <v>Predominantly Urban</v>
      </c>
      <c r="H379">
        <v>78.975004105629907</v>
      </c>
      <c r="I379">
        <f t="shared" si="16"/>
        <v>78.975004105629907</v>
      </c>
      <c r="AD379" t="s">
        <v>709</v>
      </c>
      <c r="AG379" t="s">
        <v>420</v>
      </c>
      <c r="AH379" t="str">
        <f>VLOOKUP($AG379,classification!$A$1:$D$339,2,FALSE)</f>
        <v>Predominantly Urban</v>
      </c>
      <c r="AI379" t="str">
        <f>VLOOKUP($AG379,classification!$A$1:$D$339,4,FALSE)</f>
        <v>Shire District</v>
      </c>
      <c r="AK379">
        <v>83.149684335115694</v>
      </c>
      <c r="AL379">
        <f t="shared" si="17"/>
        <v>83.149684335115694</v>
      </c>
    </row>
    <row r="380" spans="1:38" x14ac:dyDescent="0.3">
      <c r="G380">
        <f t="shared" si="15"/>
        <v>0</v>
      </c>
      <c r="I380">
        <f t="shared" si="16"/>
        <v>0</v>
      </c>
      <c r="AL380">
        <f t="shared" si="17"/>
        <v>0</v>
      </c>
    </row>
    <row r="381" spans="1:38" x14ac:dyDescent="0.3">
      <c r="A381" t="s">
        <v>902</v>
      </c>
      <c r="B381" t="s">
        <v>903</v>
      </c>
      <c r="G381">
        <f t="shared" si="15"/>
        <v>0</v>
      </c>
      <c r="H381">
        <v>80.245362343386603</v>
      </c>
      <c r="I381">
        <f t="shared" si="16"/>
        <v>80.245362343386603</v>
      </c>
      <c r="AD381" t="s">
        <v>902</v>
      </c>
      <c r="AE381" t="s">
        <v>903</v>
      </c>
      <c r="AK381">
        <v>83.807385895788698</v>
      </c>
      <c r="AL381">
        <f t="shared" si="17"/>
        <v>83.807385895788698</v>
      </c>
    </row>
    <row r="382" spans="1:38" x14ac:dyDescent="0.3">
      <c r="G382">
        <f t="shared" si="15"/>
        <v>0</v>
      </c>
      <c r="I382">
        <f t="shared" si="16"/>
        <v>0</v>
      </c>
      <c r="AL382">
        <f t="shared" si="17"/>
        <v>0</v>
      </c>
    </row>
    <row r="383" spans="1:38" x14ac:dyDescent="0.3">
      <c r="A383" t="s">
        <v>499</v>
      </c>
      <c r="C383" t="s">
        <v>171</v>
      </c>
      <c r="D383" t="s">
        <v>171</v>
      </c>
      <c r="E383" t="str">
        <f>VLOOKUP($D383,classification!$A$1:$D$339,2,FALSE)</f>
        <v>Urban with Significant Rural</v>
      </c>
      <c r="F383" t="str">
        <f>VLOOKUP($D383,classification!$A$1:$D$339,4,FALSE)</f>
        <v>Unitary Authority</v>
      </c>
      <c r="G383" t="str">
        <f t="shared" si="15"/>
        <v>Urban with Significant Rural</v>
      </c>
      <c r="H383">
        <v>80.651824664537301</v>
      </c>
      <c r="I383">
        <f t="shared" si="16"/>
        <v>80.651824664537301</v>
      </c>
      <c r="AD383" t="s">
        <v>499</v>
      </c>
      <c r="AF383" t="s">
        <v>171</v>
      </c>
      <c r="AG383" t="s">
        <v>171</v>
      </c>
      <c r="AH383" t="str">
        <f>VLOOKUP($AG383,classification!$A$1:$D$339,2,FALSE)</f>
        <v>Urban with Significant Rural</v>
      </c>
      <c r="AI383" t="str">
        <f>VLOOKUP($AG383,classification!$A$1:$D$339,4,FALSE)</f>
        <v>Unitary Authority</v>
      </c>
      <c r="AK383">
        <v>85.002230849093195</v>
      </c>
      <c r="AL383">
        <f t="shared" si="17"/>
        <v>85.002230849093195</v>
      </c>
    </row>
    <row r="384" spans="1:38" x14ac:dyDescent="0.3">
      <c r="A384" t="s">
        <v>532</v>
      </c>
      <c r="C384" t="s">
        <v>177</v>
      </c>
      <c r="D384" t="s">
        <v>177</v>
      </c>
      <c r="E384" t="str">
        <f>VLOOKUP($D384,classification!$A$1:$D$339,2,FALSE)</f>
        <v>Predominantly Urban</v>
      </c>
      <c r="F384" t="str">
        <f>VLOOKUP($D384,classification!$A$1:$D$339,4,FALSE)</f>
        <v>Unitary Authority</v>
      </c>
      <c r="G384" t="str">
        <f t="shared" si="15"/>
        <v>Predominantly Urban</v>
      </c>
      <c r="H384">
        <v>80.218730191565896</v>
      </c>
      <c r="I384">
        <f t="shared" si="16"/>
        <v>80.218730191565896</v>
      </c>
      <c r="AD384" t="s">
        <v>532</v>
      </c>
      <c r="AF384" t="s">
        <v>177</v>
      </c>
      <c r="AG384" t="s">
        <v>177</v>
      </c>
      <c r="AH384" t="str">
        <f>VLOOKUP($AG384,classification!$A$1:$D$339,2,FALSE)</f>
        <v>Predominantly Urban</v>
      </c>
      <c r="AI384" t="str">
        <f>VLOOKUP($AG384,classification!$A$1:$D$339,4,FALSE)</f>
        <v>Unitary Authority</v>
      </c>
      <c r="AK384">
        <v>83.510479219619498</v>
      </c>
      <c r="AL384">
        <f t="shared" si="17"/>
        <v>83.510479219619498</v>
      </c>
    </row>
    <row r="385" spans="1:38" x14ac:dyDescent="0.3">
      <c r="A385" t="s">
        <v>500</v>
      </c>
      <c r="C385" t="s">
        <v>172</v>
      </c>
      <c r="D385" t="s">
        <v>172</v>
      </c>
      <c r="E385" t="str">
        <f>VLOOKUP($D385,classification!$A$1:$D$339,2,FALSE)</f>
        <v>Predominantly Urban</v>
      </c>
      <c r="F385" t="str">
        <f>VLOOKUP($D385,classification!$A$1:$D$339,4,FALSE)</f>
        <v>Unitary Authority</v>
      </c>
      <c r="G385" t="str">
        <f t="shared" si="15"/>
        <v>Predominantly Urban</v>
      </c>
      <c r="H385">
        <v>78.447455372268493</v>
      </c>
      <c r="I385">
        <f t="shared" si="16"/>
        <v>78.447455372268493</v>
      </c>
      <c r="AD385" t="s">
        <v>500</v>
      </c>
      <c r="AF385" t="s">
        <v>172</v>
      </c>
      <c r="AG385" t="s">
        <v>172</v>
      </c>
      <c r="AH385" t="str">
        <f>VLOOKUP($AG385,classification!$A$1:$D$339,2,FALSE)</f>
        <v>Predominantly Urban</v>
      </c>
      <c r="AI385" t="str">
        <f>VLOOKUP($AG385,classification!$A$1:$D$339,4,FALSE)</f>
        <v>Unitary Authority</v>
      </c>
      <c r="AK385">
        <v>82.637965083076296</v>
      </c>
      <c r="AL385">
        <f t="shared" si="17"/>
        <v>82.637965083076296</v>
      </c>
    </row>
    <row r="386" spans="1:38" x14ac:dyDescent="0.3">
      <c r="A386" t="s">
        <v>526</v>
      </c>
      <c r="C386" t="s">
        <v>173</v>
      </c>
      <c r="D386" t="s">
        <v>173</v>
      </c>
      <c r="E386" t="str">
        <f>VLOOKUP($D386,classification!$A$1:$D$339,2,FALSE)</f>
        <v>Predominantly Rural</v>
      </c>
      <c r="F386" t="str">
        <f>VLOOKUP($D386,classification!$A$1:$D$339,4,FALSE)</f>
        <v>Unitary Authority</v>
      </c>
      <c r="G386" t="str">
        <f t="shared" si="15"/>
        <v>Predominantly Rural</v>
      </c>
      <c r="H386">
        <v>79.658879002744996</v>
      </c>
      <c r="I386">
        <f t="shared" si="16"/>
        <v>79.658879002744996</v>
      </c>
      <c r="AD386" t="s">
        <v>526</v>
      </c>
      <c r="AF386" t="s">
        <v>173</v>
      </c>
      <c r="AG386" t="s">
        <v>173</v>
      </c>
      <c r="AH386" t="str">
        <f>VLOOKUP($AG386,classification!$A$1:$D$339,2,FALSE)</f>
        <v>Predominantly Rural</v>
      </c>
      <c r="AI386" t="str">
        <f>VLOOKUP($AG386,classification!$A$1:$D$339,4,FALSE)</f>
        <v>Unitary Authority</v>
      </c>
      <c r="AK386">
        <v>83.272071241003104</v>
      </c>
      <c r="AL386">
        <f t="shared" si="17"/>
        <v>83.272071241003104</v>
      </c>
    </row>
    <row r="387" spans="1:38" x14ac:dyDescent="0.3">
      <c r="A387" t="s">
        <v>533</v>
      </c>
      <c r="C387" t="s">
        <v>183</v>
      </c>
      <c r="D387" t="s">
        <v>183</v>
      </c>
      <c r="E387" t="str">
        <f>VLOOKUP($D387,classification!$A$1:$D$339,2,FALSE)</f>
        <v>Predominantly Rural</v>
      </c>
      <c r="F387" t="str">
        <f>VLOOKUP($D387,classification!$A$1:$D$339,4,FALSE)</f>
        <v>Unitary Authority</v>
      </c>
      <c r="G387" t="str">
        <f t="shared" si="15"/>
        <v>Predominantly Rural</v>
      </c>
      <c r="H387">
        <v>80.898828653229003</v>
      </c>
      <c r="I387">
        <f t="shared" si="16"/>
        <v>80.898828653229003</v>
      </c>
      <c r="AD387" t="s">
        <v>533</v>
      </c>
      <c r="AF387" t="s">
        <v>183</v>
      </c>
      <c r="AG387" t="s">
        <v>183</v>
      </c>
      <c r="AH387" t="str">
        <f>VLOOKUP($AG387,classification!$A$1:$D$339,2,FALSE)</f>
        <v>Predominantly Rural</v>
      </c>
      <c r="AI387" t="str">
        <f>VLOOKUP($AG387,classification!$A$1:$D$339,4,FALSE)</f>
        <v>Unitary Authority</v>
      </c>
      <c r="AK387">
        <v>84.601437133160303</v>
      </c>
      <c r="AL387">
        <f t="shared" si="17"/>
        <v>84.601437133160303</v>
      </c>
    </row>
    <row r="388" spans="1:38" x14ac:dyDescent="0.3">
      <c r="A388" t="s">
        <v>527</v>
      </c>
      <c r="C388" t="s">
        <v>174</v>
      </c>
      <c r="D388" t="s">
        <v>174</v>
      </c>
      <c r="E388" t="str">
        <f>VLOOKUP($D388,classification!$A$1:$D$339,2,FALSE)</f>
        <v>Predominantly Rural</v>
      </c>
      <c r="F388" t="str">
        <f>VLOOKUP($D388,classification!$A$1:$D$339,4,FALSE)</f>
        <v>Unitary Authority</v>
      </c>
      <c r="G388" t="str">
        <f t="shared" si="15"/>
        <v>Predominantly Rural</v>
      </c>
      <c r="I388">
        <f t="shared" si="16"/>
        <v>0</v>
      </c>
      <c r="AD388" t="s">
        <v>527</v>
      </c>
      <c r="AF388" t="s">
        <v>174</v>
      </c>
      <c r="AG388" t="s">
        <v>174</v>
      </c>
      <c r="AH388" t="str">
        <f>VLOOKUP($AG388,classification!$A$1:$D$339,2,FALSE)</f>
        <v>Predominantly Rural</v>
      </c>
      <c r="AI388" t="str">
        <f>VLOOKUP($AG388,classification!$A$1:$D$339,4,FALSE)</f>
        <v>Unitary Authority</v>
      </c>
      <c r="AL388">
        <f t="shared" si="17"/>
        <v>0</v>
      </c>
    </row>
    <row r="389" spans="1:38" x14ac:dyDescent="0.3">
      <c r="A389" t="s">
        <v>501</v>
      </c>
      <c r="C389" t="s">
        <v>175</v>
      </c>
      <c r="D389" t="s">
        <v>175</v>
      </c>
      <c r="E389" t="str">
        <f>VLOOKUP($D389,classification!$A$1:$D$339,2,FALSE)</f>
        <v>Urban with Significant Rural</v>
      </c>
      <c r="F389" t="str">
        <f>VLOOKUP($D389,classification!$A$1:$D$339,4,FALSE)</f>
        <v>Unitary Authority</v>
      </c>
      <c r="G389" t="str">
        <f t="shared" si="15"/>
        <v>Urban with Significant Rural</v>
      </c>
      <c r="H389">
        <v>79.975821604350003</v>
      </c>
      <c r="I389">
        <f t="shared" si="16"/>
        <v>79.975821604350003</v>
      </c>
      <c r="AD389" t="s">
        <v>501</v>
      </c>
      <c r="AF389" t="s">
        <v>175</v>
      </c>
      <c r="AG389" t="s">
        <v>175</v>
      </c>
      <c r="AH389" t="str">
        <f>VLOOKUP($AG389,classification!$A$1:$D$339,2,FALSE)</f>
        <v>Urban with Significant Rural</v>
      </c>
      <c r="AI389" t="str">
        <f>VLOOKUP($AG389,classification!$A$1:$D$339,4,FALSE)</f>
        <v>Unitary Authority</v>
      </c>
      <c r="AK389">
        <v>84.024124278952698</v>
      </c>
      <c r="AL389">
        <f t="shared" si="17"/>
        <v>84.024124278952698</v>
      </c>
    </row>
    <row r="390" spans="1:38" x14ac:dyDescent="0.3">
      <c r="A390" t="s">
        <v>503</v>
      </c>
      <c r="C390" t="s">
        <v>176</v>
      </c>
      <c r="D390" t="s">
        <v>176</v>
      </c>
      <c r="E390" t="str">
        <f>VLOOKUP($D390,classification!$A$1:$D$339,2,FALSE)</f>
        <v>Predominantly Urban</v>
      </c>
      <c r="F390" t="str">
        <f>VLOOKUP($D390,classification!$A$1:$D$339,4,FALSE)</f>
        <v>Unitary Authority</v>
      </c>
      <c r="G390" t="str">
        <f t="shared" si="15"/>
        <v>Predominantly Urban</v>
      </c>
      <c r="H390">
        <v>78.963410572767501</v>
      </c>
      <c r="I390">
        <f t="shared" si="16"/>
        <v>78.963410572767501</v>
      </c>
      <c r="AD390" t="s">
        <v>503</v>
      </c>
      <c r="AF390" t="s">
        <v>176</v>
      </c>
      <c r="AG390" t="s">
        <v>176</v>
      </c>
      <c r="AH390" t="str">
        <f>VLOOKUP($AG390,classification!$A$1:$D$339,2,FALSE)</f>
        <v>Predominantly Urban</v>
      </c>
      <c r="AI390" t="str">
        <f>VLOOKUP($AG390,classification!$A$1:$D$339,4,FALSE)</f>
        <v>Unitary Authority</v>
      </c>
      <c r="AK390">
        <v>82.1192944215951</v>
      </c>
      <c r="AL390">
        <f t="shared" si="17"/>
        <v>82.1192944215951</v>
      </c>
    </row>
    <row r="391" spans="1:38" x14ac:dyDescent="0.3">
      <c r="A391" t="s">
        <v>502</v>
      </c>
      <c r="C391" t="s">
        <v>178</v>
      </c>
      <c r="D391" t="s">
        <v>178</v>
      </c>
      <c r="E391" t="str">
        <f>VLOOKUP($D391,classification!$A$1:$D$339,2,FALSE)</f>
        <v>Predominantly Urban</v>
      </c>
      <c r="F391" t="str">
        <f>VLOOKUP($D391,classification!$A$1:$D$339,4,FALSE)</f>
        <v>Unitary Authority</v>
      </c>
      <c r="G391" t="str">
        <f t="shared" si="15"/>
        <v>Predominantly Urban</v>
      </c>
      <c r="H391">
        <v>81.192092127671103</v>
      </c>
      <c r="I391">
        <f t="shared" si="16"/>
        <v>81.192092127671103</v>
      </c>
      <c r="AD391" t="s">
        <v>502</v>
      </c>
      <c r="AF391" t="s">
        <v>178</v>
      </c>
      <c r="AG391" t="s">
        <v>178</v>
      </c>
      <c r="AH391" t="str">
        <f>VLOOKUP($AG391,classification!$A$1:$D$339,2,FALSE)</f>
        <v>Predominantly Urban</v>
      </c>
      <c r="AI391" t="str">
        <f>VLOOKUP($AG391,classification!$A$1:$D$339,4,FALSE)</f>
        <v>Unitary Authority</v>
      </c>
      <c r="AK391">
        <v>84.4655210643933</v>
      </c>
      <c r="AL391">
        <f t="shared" si="17"/>
        <v>84.4655210643933</v>
      </c>
    </row>
    <row r="392" spans="1:38" x14ac:dyDescent="0.3">
      <c r="A392" t="s">
        <v>505</v>
      </c>
      <c r="C392" t="s">
        <v>179</v>
      </c>
      <c r="D392" t="s">
        <v>179</v>
      </c>
      <c r="E392" t="str">
        <f>VLOOKUP($D392,classification!$A$1:$D$339,2,FALSE)</f>
        <v>Predominantly Urban</v>
      </c>
      <c r="F392" t="str">
        <f>VLOOKUP($D392,classification!$A$1:$D$339,4,FALSE)</f>
        <v>Unitary Authority</v>
      </c>
      <c r="G392" t="str">
        <f t="shared" si="15"/>
        <v>Predominantly Urban</v>
      </c>
      <c r="H392">
        <v>80.067907155439002</v>
      </c>
      <c r="I392">
        <f t="shared" si="16"/>
        <v>80.067907155439002</v>
      </c>
      <c r="AD392" t="s">
        <v>505</v>
      </c>
      <c r="AF392" t="s">
        <v>179</v>
      </c>
      <c r="AG392" t="s">
        <v>179</v>
      </c>
      <c r="AH392" t="str">
        <f>VLOOKUP($AG392,classification!$A$1:$D$339,2,FALSE)</f>
        <v>Predominantly Urban</v>
      </c>
      <c r="AI392" t="str">
        <f>VLOOKUP($AG392,classification!$A$1:$D$339,4,FALSE)</f>
        <v>Unitary Authority</v>
      </c>
      <c r="AK392">
        <v>83.297161861135294</v>
      </c>
      <c r="AL392">
        <f t="shared" si="17"/>
        <v>83.297161861135294</v>
      </c>
    </row>
    <row r="393" spans="1:38" x14ac:dyDescent="0.3">
      <c r="A393" t="s">
        <v>504</v>
      </c>
      <c r="C393" t="s">
        <v>180</v>
      </c>
      <c r="D393" t="s">
        <v>180</v>
      </c>
      <c r="E393" t="str">
        <f>VLOOKUP($D393,classification!$A$1:$D$339,2,FALSE)</f>
        <v>Predominantly Urban</v>
      </c>
      <c r="F393" t="str">
        <f>VLOOKUP($D393,classification!$A$1:$D$339,4,FALSE)</f>
        <v>Unitary Authority</v>
      </c>
      <c r="G393" t="str">
        <f t="shared" si="15"/>
        <v>Predominantly Urban</v>
      </c>
      <c r="H393">
        <v>78.585957970378402</v>
      </c>
      <c r="I393">
        <f t="shared" si="16"/>
        <v>78.585957970378402</v>
      </c>
      <c r="AD393" t="s">
        <v>504</v>
      </c>
      <c r="AF393" t="s">
        <v>180</v>
      </c>
      <c r="AG393" t="s">
        <v>180</v>
      </c>
      <c r="AH393" t="str">
        <f>VLOOKUP($AG393,classification!$A$1:$D$339,2,FALSE)</f>
        <v>Predominantly Urban</v>
      </c>
      <c r="AI393" t="str">
        <f>VLOOKUP($AG393,classification!$A$1:$D$339,4,FALSE)</f>
        <v>Unitary Authority</v>
      </c>
      <c r="AK393">
        <v>82.308634630212197</v>
      </c>
      <c r="AL393">
        <f t="shared" si="17"/>
        <v>82.308634630212197</v>
      </c>
    </row>
    <row r="394" spans="1:38" x14ac:dyDescent="0.3">
      <c r="A394" t="s">
        <v>528</v>
      </c>
      <c r="C394" t="s">
        <v>181</v>
      </c>
      <c r="D394" t="s">
        <v>181</v>
      </c>
      <c r="E394" t="str">
        <f>VLOOKUP($D394,classification!$A$1:$D$339,2,FALSE)</f>
        <v>Predominantly Rural</v>
      </c>
      <c r="F394" t="str">
        <f>VLOOKUP($D394,classification!$A$1:$D$339,4,FALSE)</f>
        <v>Unitary Authority</v>
      </c>
      <c r="G394" t="str">
        <f t="shared" si="15"/>
        <v>Predominantly Rural</v>
      </c>
      <c r="H394">
        <v>81.011821264008901</v>
      </c>
      <c r="I394">
        <f t="shared" si="16"/>
        <v>81.011821264008901</v>
      </c>
      <c r="AD394" t="s">
        <v>528</v>
      </c>
      <c r="AF394" t="s">
        <v>181</v>
      </c>
      <c r="AG394" t="s">
        <v>181</v>
      </c>
      <c r="AH394" t="str">
        <f>VLOOKUP($AG394,classification!$A$1:$D$339,2,FALSE)</f>
        <v>Predominantly Rural</v>
      </c>
      <c r="AI394" t="str">
        <f>VLOOKUP($AG394,classification!$A$1:$D$339,4,FALSE)</f>
        <v>Unitary Authority</v>
      </c>
      <c r="AK394">
        <v>84.245410127391693</v>
      </c>
      <c r="AL394">
        <f t="shared" si="17"/>
        <v>84.245410127391693</v>
      </c>
    </row>
    <row r="395" spans="1:38" x14ac:dyDescent="0.3">
      <c r="G395">
        <f t="shared" si="15"/>
        <v>0</v>
      </c>
      <c r="I395">
        <f t="shared" si="16"/>
        <v>0</v>
      </c>
      <c r="AL395">
        <f t="shared" si="17"/>
        <v>0</v>
      </c>
    </row>
    <row r="396" spans="1:38" x14ac:dyDescent="0.3">
      <c r="A396" t="s">
        <v>904</v>
      </c>
      <c r="C396" t="s">
        <v>182</v>
      </c>
      <c r="D396" t="s">
        <v>182</v>
      </c>
      <c r="E396" t="str">
        <f>VLOOKUP($D396,classification!$A$1:$D$339,2,FALSE)</f>
        <v>Predominantly Rural</v>
      </c>
      <c r="F396" t="str">
        <f>VLOOKUP($D396,classification!$A$1:$D$339,4,FALSE)</f>
        <v>Shire County</v>
      </c>
      <c r="G396" t="str">
        <f t="shared" ref="G396:G418" si="18">IF(F396="Shire County","",E396)</f>
        <v/>
      </c>
      <c r="H396">
        <v>80.616916081461696</v>
      </c>
      <c r="I396" t="str">
        <f t="shared" ref="I396:I459" si="19">IF(F396="Shire County","",H396)</f>
        <v/>
      </c>
      <c r="AD396" t="s">
        <v>904</v>
      </c>
      <c r="AF396" t="s">
        <v>182</v>
      </c>
      <c r="AG396" t="s">
        <v>182</v>
      </c>
      <c r="AH396" t="str">
        <f>VLOOKUP($AG396,classification!$A$1:$D$339,2,FALSE)</f>
        <v>Predominantly Rural</v>
      </c>
      <c r="AI396" t="str">
        <f>VLOOKUP($AG396,classification!$A$1:$D$339,4,FALSE)</f>
        <v>Shire County</v>
      </c>
      <c r="AK396">
        <v>84.129365231272999</v>
      </c>
      <c r="AL396" t="str">
        <f t="shared" ref="AL396:AL459" si="20">IF(AI396="Shire County","",AK396)</f>
        <v/>
      </c>
    </row>
    <row r="397" spans="1:38" x14ac:dyDescent="0.3">
      <c r="A397" t="s">
        <v>554</v>
      </c>
      <c r="D397" t="s">
        <v>421</v>
      </c>
      <c r="E397" t="str">
        <f>VLOOKUP($D397,classification!$A$1:$D$339,2,FALSE)</f>
        <v>Predominantly Rural</v>
      </c>
      <c r="F397" t="str">
        <f>VLOOKUP($D397,classification!$A$1:$D$339,4,FALSE)</f>
        <v>Shire District</v>
      </c>
      <c r="G397" t="str">
        <f t="shared" si="18"/>
        <v>Predominantly Rural</v>
      </c>
      <c r="H397">
        <v>81.487516923230103</v>
      </c>
      <c r="I397">
        <f t="shared" si="19"/>
        <v>81.487516923230103</v>
      </c>
      <c r="AD397" t="s">
        <v>554</v>
      </c>
      <c r="AG397" t="s">
        <v>421</v>
      </c>
      <c r="AH397" t="str">
        <f>VLOOKUP($AG397,classification!$A$1:$D$339,2,FALSE)</f>
        <v>Predominantly Rural</v>
      </c>
      <c r="AI397" t="str">
        <f>VLOOKUP($AG397,classification!$A$1:$D$339,4,FALSE)</f>
        <v>Shire District</v>
      </c>
      <c r="AK397">
        <v>84.936878183985598</v>
      </c>
      <c r="AL397">
        <f t="shared" si="20"/>
        <v>84.936878183985598</v>
      </c>
    </row>
    <row r="398" spans="1:38" x14ac:dyDescent="0.3">
      <c r="A398" t="s">
        <v>555</v>
      </c>
      <c r="D398" t="s">
        <v>422</v>
      </c>
      <c r="E398" t="str">
        <f>VLOOKUP($D398,classification!$A$1:$D$339,2,FALSE)</f>
        <v>Predominantly Urban</v>
      </c>
      <c r="F398" t="str">
        <f>VLOOKUP($D398,classification!$A$1:$D$339,4,FALSE)</f>
        <v>Shire District</v>
      </c>
      <c r="G398" t="str">
        <f t="shared" si="18"/>
        <v>Predominantly Urban</v>
      </c>
      <c r="H398">
        <v>78.701766056241993</v>
      </c>
      <c r="I398">
        <f t="shared" si="19"/>
        <v>78.701766056241993</v>
      </c>
      <c r="AD398" t="s">
        <v>555</v>
      </c>
      <c r="AG398" t="s">
        <v>422</v>
      </c>
      <c r="AH398" t="str">
        <f>VLOOKUP($AG398,classification!$A$1:$D$339,2,FALSE)</f>
        <v>Predominantly Urban</v>
      </c>
      <c r="AI398" t="str">
        <f>VLOOKUP($AG398,classification!$A$1:$D$339,4,FALSE)</f>
        <v>Shire District</v>
      </c>
      <c r="AK398">
        <v>83.835873838271894</v>
      </c>
      <c r="AL398">
        <f t="shared" si="20"/>
        <v>83.835873838271894</v>
      </c>
    </row>
    <row r="399" spans="1:38" x14ac:dyDescent="0.3">
      <c r="A399" t="s">
        <v>556</v>
      </c>
      <c r="D399" t="s">
        <v>423</v>
      </c>
      <c r="E399" t="str">
        <f>VLOOKUP($D399,classification!$A$1:$D$339,2,FALSE)</f>
        <v>Predominantly Rural</v>
      </c>
      <c r="F399" t="str">
        <f>VLOOKUP($D399,classification!$A$1:$D$339,4,FALSE)</f>
        <v>Shire District</v>
      </c>
      <c r="G399" t="str">
        <f t="shared" si="18"/>
        <v>Predominantly Rural</v>
      </c>
      <c r="H399">
        <v>81.024715565468199</v>
      </c>
      <c r="I399">
        <f t="shared" si="19"/>
        <v>81.024715565468199</v>
      </c>
      <c r="AD399" t="s">
        <v>556</v>
      </c>
      <c r="AG399" t="s">
        <v>423</v>
      </c>
      <c r="AH399" t="str">
        <f>VLOOKUP($AG399,classification!$A$1:$D$339,2,FALSE)</f>
        <v>Predominantly Rural</v>
      </c>
      <c r="AI399" t="str">
        <f>VLOOKUP($AG399,classification!$A$1:$D$339,4,FALSE)</f>
        <v>Shire District</v>
      </c>
      <c r="AK399">
        <v>84.361965989177307</v>
      </c>
      <c r="AL399">
        <f t="shared" si="20"/>
        <v>84.361965989177307</v>
      </c>
    </row>
    <row r="400" spans="1:38" x14ac:dyDescent="0.3">
      <c r="A400" t="s">
        <v>557</v>
      </c>
      <c r="D400" t="s">
        <v>424</v>
      </c>
      <c r="E400" t="str">
        <f>VLOOKUP($D400,classification!$A$1:$D$339,2,FALSE)</f>
        <v>Predominantly Rural</v>
      </c>
      <c r="F400" t="str">
        <f>VLOOKUP($D400,classification!$A$1:$D$339,4,FALSE)</f>
        <v>Shire District</v>
      </c>
      <c r="G400" t="str">
        <f t="shared" si="18"/>
        <v>Predominantly Rural</v>
      </c>
      <c r="H400">
        <v>79.851269589739204</v>
      </c>
      <c r="I400">
        <f t="shared" si="19"/>
        <v>79.851269589739204</v>
      </c>
      <c r="AD400" t="s">
        <v>557</v>
      </c>
      <c r="AG400" t="s">
        <v>424</v>
      </c>
      <c r="AH400" t="str">
        <f>VLOOKUP($AG400,classification!$A$1:$D$339,2,FALSE)</f>
        <v>Predominantly Rural</v>
      </c>
      <c r="AI400" t="str">
        <f>VLOOKUP($AG400,classification!$A$1:$D$339,4,FALSE)</f>
        <v>Shire District</v>
      </c>
      <c r="AK400">
        <v>83.166961234977293</v>
      </c>
      <c r="AL400">
        <f t="shared" si="20"/>
        <v>83.166961234977293</v>
      </c>
    </row>
    <row r="401" spans="1:38" x14ac:dyDescent="0.3">
      <c r="A401" t="s">
        <v>558</v>
      </c>
      <c r="D401" t="s">
        <v>425</v>
      </c>
      <c r="E401" t="str">
        <f>VLOOKUP($D401,classification!$A$1:$D$339,2,FALSE)</f>
        <v>Predominantly Rural</v>
      </c>
      <c r="F401" t="str">
        <f>VLOOKUP($D401,classification!$A$1:$D$339,4,FALSE)</f>
        <v>Shire District</v>
      </c>
      <c r="G401" t="str">
        <f t="shared" si="18"/>
        <v>Predominantly Rural</v>
      </c>
      <c r="H401">
        <v>82.0699918032131</v>
      </c>
      <c r="I401">
        <f t="shared" si="19"/>
        <v>82.0699918032131</v>
      </c>
      <c r="AD401" t="s">
        <v>558</v>
      </c>
      <c r="AG401" t="s">
        <v>425</v>
      </c>
      <c r="AH401" t="str">
        <f>VLOOKUP($AG401,classification!$A$1:$D$339,2,FALSE)</f>
        <v>Predominantly Rural</v>
      </c>
      <c r="AI401" t="str">
        <f>VLOOKUP($AG401,classification!$A$1:$D$339,4,FALSE)</f>
        <v>Shire District</v>
      </c>
      <c r="AK401">
        <v>84.969700981845307</v>
      </c>
      <c r="AL401">
        <f t="shared" si="20"/>
        <v>84.969700981845307</v>
      </c>
    </row>
    <row r="402" spans="1:38" x14ac:dyDescent="0.3">
      <c r="A402" t="s">
        <v>559</v>
      </c>
      <c r="D402" t="s">
        <v>426</v>
      </c>
      <c r="E402" t="str">
        <f>VLOOKUP($D402,classification!$A$1:$D$339,2,FALSE)</f>
        <v>Predominantly Rural</v>
      </c>
      <c r="F402" t="str">
        <f>VLOOKUP($D402,classification!$A$1:$D$339,4,FALSE)</f>
        <v>Shire District</v>
      </c>
      <c r="G402" t="str">
        <f t="shared" si="18"/>
        <v>Predominantly Rural</v>
      </c>
      <c r="H402">
        <v>80.571158433775693</v>
      </c>
      <c r="I402">
        <f t="shared" si="19"/>
        <v>80.571158433775693</v>
      </c>
      <c r="AD402" t="s">
        <v>559</v>
      </c>
      <c r="AG402" t="s">
        <v>426</v>
      </c>
      <c r="AH402" t="str">
        <f>VLOOKUP($AG402,classification!$A$1:$D$339,2,FALSE)</f>
        <v>Predominantly Rural</v>
      </c>
      <c r="AI402" t="str">
        <f>VLOOKUP($AG402,classification!$A$1:$D$339,4,FALSE)</f>
        <v>Shire District</v>
      </c>
      <c r="AK402">
        <v>84.490957696630502</v>
      </c>
      <c r="AL402">
        <f t="shared" si="20"/>
        <v>84.490957696630502</v>
      </c>
    </row>
    <row r="403" spans="1:38" x14ac:dyDescent="0.3">
      <c r="A403" t="s">
        <v>560</v>
      </c>
      <c r="D403" t="s">
        <v>427</v>
      </c>
      <c r="E403" t="str">
        <f>VLOOKUP($D403,classification!$A$1:$D$339,2,FALSE)</f>
        <v>Predominantly Rural</v>
      </c>
      <c r="F403" t="str">
        <f>VLOOKUP($D403,classification!$A$1:$D$339,4,FALSE)</f>
        <v>Shire District</v>
      </c>
      <c r="G403" t="str">
        <f t="shared" si="18"/>
        <v>Predominantly Rural</v>
      </c>
      <c r="H403">
        <v>79.8343932449542</v>
      </c>
      <c r="I403">
        <f t="shared" si="19"/>
        <v>79.8343932449542</v>
      </c>
      <c r="AD403" t="s">
        <v>560</v>
      </c>
      <c r="AG403" t="s">
        <v>427</v>
      </c>
      <c r="AH403" t="str">
        <f>VLOOKUP($AG403,classification!$A$1:$D$339,2,FALSE)</f>
        <v>Predominantly Rural</v>
      </c>
      <c r="AI403" t="str">
        <f>VLOOKUP($AG403,classification!$A$1:$D$339,4,FALSE)</f>
        <v>Shire District</v>
      </c>
      <c r="AK403">
        <v>82.714303545925304</v>
      </c>
      <c r="AL403">
        <f t="shared" si="20"/>
        <v>82.714303545925304</v>
      </c>
    </row>
    <row r="404" spans="1:38" x14ac:dyDescent="0.3">
      <c r="A404" t="s">
        <v>561</v>
      </c>
      <c r="D404" t="s">
        <v>428</v>
      </c>
      <c r="E404" t="str">
        <f>VLOOKUP($D404,classification!$A$1:$D$339,2,FALSE)</f>
        <v>Predominantly Rural</v>
      </c>
      <c r="F404" t="str">
        <f>VLOOKUP($D404,classification!$A$1:$D$339,4,FALSE)</f>
        <v>Shire District</v>
      </c>
      <c r="G404" t="str">
        <f t="shared" si="18"/>
        <v>Predominantly Rural</v>
      </c>
      <c r="H404">
        <v>80.947316517481994</v>
      </c>
      <c r="I404">
        <f t="shared" si="19"/>
        <v>80.947316517481994</v>
      </c>
      <c r="AD404" t="s">
        <v>561</v>
      </c>
      <c r="AG404" t="s">
        <v>428</v>
      </c>
      <c r="AH404" t="str">
        <f>VLOOKUP($AG404,classification!$A$1:$D$339,2,FALSE)</f>
        <v>Predominantly Rural</v>
      </c>
      <c r="AI404" t="str">
        <f>VLOOKUP($AG404,classification!$A$1:$D$339,4,FALSE)</f>
        <v>Shire District</v>
      </c>
      <c r="AK404">
        <v>83.265954211974105</v>
      </c>
      <c r="AL404">
        <f t="shared" si="20"/>
        <v>83.265954211974105</v>
      </c>
    </row>
    <row r="405" spans="1:38" x14ac:dyDescent="0.3">
      <c r="G405">
        <f t="shared" si="18"/>
        <v>0</v>
      </c>
      <c r="I405">
        <f t="shared" si="19"/>
        <v>0</v>
      </c>
      <c r="AL405">
        <f t="shared" si="20"/>
        <v>0</v>
      </c>
    </row>
    <row r="406" spans="1:38" x14ac:dyDescent="0.3">
      <c r="A406" t="s">
        <v>905</v>
      </c>
      <c r="C406" t="s">
        <v>184</v>
      </c>
      <c r="D406" t="s">
        <v>184</v>
      </c>
      <c r="E406" t="str">
        <f>VLOOKUP($D406,classification!$A$1:$D$339,2,FALSE)</f>
        <v>Urban with Significant Rural</v>
      </c>
      <c r="F406" t="str">
        <f>VLOOKUP($D406,classification!$A$1:$D$339,4,FALSE)</f>
        <v>Shire County</v>
      </c>
      <c r="G406" t="str">
        <f t="shared" si="18"/>
        <v/>
      </c>
      <c r="H406">
        <v>80.240817588388893</v>
      </c>
      <c r="I406" t="str">
        <f t="shared" si="19"/>
        <v/>
      </c>
      <c r="AD406" t="s">
        <v>905</v>
      </c>
      <c r="AF406" t="s">
        <v>184</v>
      </c>
      <c r="AG406" t="s">
        <v>184</v>
      </c>
      <c r="AH406" t="str">
        <f>VLOOKUP($AG406,classification!$A$1:$D$339,2,FALSE)</f>
        <v>Urban with Significant Rural</v>
      </c>
      <c r="AI406" t="str">
        <f>VLOOKUP($AG406,classification!$A$1:$D$339,4,FALSE)</f>
        <v>Shire County</v>
      </c>
      <c r="AK406">
        <v>83.742495597967405</v>
      </c>
      <c r="AL406" t="str">
        <f t="shared" si="20"/>
        <v/>
      </c>
    </row>
    <row r="407" spans="1:38" x14ac:dyDescent="0.3">
      <c r="A407" t="s">
        <v>579</v>
      </c>
      <c r="D407" t="s">
        <v>429</v>
      </c>
      <c r="E407" t="str">
        <f>VLOOKUP($D407,classification!$A$1:$D$339,2,FALSE)</f>
        <v>Predominantly Urban</v>
      </c>
      <c r="F407" t="str">
        <f>VLOOKUP($D407,classification!$A$1:$D$339,4,FALSE)</f>
        <v>Shire District</v>
      </c>
      <c r="G407" t="str">
        <f t="shared" si="18"/>
        <v>Predominantly Urban</v>
      </c>
      <c r="H407">
        <v>80.257517774619998</v>
      </c>
      <c r="I407">
        <f t="shared" si="19"/>
        <v>80.257517774619998</v>
      </c>
      <c r="AD407" t="s">
        <v>579</v>
      </c>
      <c r="AG407" t="s">
        <v>429</v>
      </c>
      <c r="AH407" t="str">
        <f>VLOOKUP($AG407,classification!$A$1:$D$339,2,FALSE)</f>
        <v>Predominantly Urban</v>
      </c>
      <c r="AI407" t="str">
        <f>VLOOKUP($AG407,classification!$A$1:$D$339,4,FALSE)</f>
        <v>Shire District</v>
      </c>
      <c r="AK407">
        <v>83.499124254228903</v>
      </c>
      <c r="AL407">
        <f t="shared" si="20"/>
        <v>83.499124254228903</v>
      </c>
    </row>
    <row r="408" spans="1:38" x14ac:dyDescent="0.3">
      <c r="A408" t="s">
        <v>580</v>
      </c>
      <c r="D408" t="s">
        <v>430</v>
      </c>
      <c r="E408" t="str">
        <f>VLOOKUP($D408,classification!$A$1:$D$339,2,FALSE)</f>
        <v>Predominantly Rural</v>
      </c>
      <c r="F408" t="str">
        <f>VLOOKUP($D408,classification!$A$1:$D$339,4,FALSE)</f>
        <v>Shire District</v>
      </c>
      <c r="G408" t="str">
        <f t="shared" si="18"/>
        <v>Predominantly Rural</v>
      </c>
      <c r="H408">
        <v>82.469075086769905</v>
      </c>
      <c r="I408">
        <f t="shared" si="19"/>
        <v>82.469075086769905</v>
      </c>
      <c r="AD408" t="s">
        <v>580</v>
      </c>
      <c r="AG408" t="s">
        <v>430</v>
      </c>
      <c r="AH408" t="str">
        <f>VLOOKUP($AG408,classification!$A$1:$D$339,2,FALSE)</f>
        <v>Predominantly Rural</v>
      </c>
      <c r="AI408" t="str">
        <f>VLOOKUP($AG408,classification!$A$1:$D$339,4,FALSE)</f>
        <v>Shire District</v>
      </c>
      <c r="AK408">
        <v>85.0735040821354</v>
      </c>
      <c r="AL408">
        <f t="shared" si="20"/>
        <v>85.0735040821354</v>
      </c>
    </row>
    <row r="409" spans="1:38" x14ac:dyDescent="0.3">
      <c r="A409" t="s">
        <v>581</v>
      </c>
      <c r="D409" t="s">
        <v>431</v>
      </c>
      <c r="E409" t="str">
        <f>VLOOKUP($D409,classification!$A$1:$D$339,2,FALSE)</f>
        <v>Predominantly Rural</v>
      </c>
      <c r="F409" t="str">
        <f>VLOOKUP($D409,classification!$A$1:$D$339,4,FALSE)</f>
        <v>Shire District</v>
      </c>
      <c r="G409" t="str">
        <f t="shared" si="18"/>
        <v>Predominantly Rural</v>
      </c>
      <c r="H409">
        <v>80.399808326926902</v>
      </c>
      <c r="I409">
        <f t="shared" si="19"/>
        <v>80.399808326926902</v>
      </c>
      <c r="AD409" t="s">
        <v>581</v>
      </c>
      <c r="AG409" t="s">
        <v>431</v>
      </c>
      <c r="AH409" t="str">
        <f>VLOOKUP($AG409,classification!$A$1:$D$339,2,FALSE)</f>
        <v>Predominantly Rural</v>
      </c>
      <c r="AI409" t="str">
        <f>VLOOKUP($AG409,classification!$A$1:$D$339,4,FALSE)</f>
        <v>Shire District</v>
      </c>
      <c r="AK409">
        <v>83.347765004683893</v>
      </c>
      <c r="AL409">
        <f t="shared" si="20"/>
        <v>83.347765004683893</v>
      </c>
    </row>
    <row r="410" spans="1:38" x14ac:dyDescent="0.3">
      <c r="A410" t="s">
        <v>582</v>
      </c>
      <c r="D410" t="s">
        <v>432</v>
      </c>
      <c r="E410" t="str">
        <f>VLOOKUP($D410,classification!$A$1:$D$339,2,FALSE)</f>
        <v>Predominantly Urban</v>
      </c>
      <c r="F410" t="str">
        <f>VLOOKUP($D410,classification!$A$1:$D$339,4,FALSE)</f>
        <v>Shire District</v>
      </c>
      <c r="G410" t="str">
        <f t="shared" si="18"/>
        <v>Predominantly Urban</v>
      </c>
      <c r="H410">
        <v>77.929358681280306</v>
      </c>
      <c r="I410">
        <f t="shared" si="19"/>
        <v>77.929358681280306</v>
      </c>
      <c r="AD410" t="s">
        <v>582</v>
      </c>
      <c r="AG410" t="s">
        <v>432</v>
      </c>
      <c r="AH410" t="str">
        <f>VLOOKUP($AG410,classification!$A$1:$D$339,2,FALSE)</f>
        <v>Predominantly Urban</v>
      </c>
      <c r="AI410" t="str">
        <f>VLOOKUP($AG410,classification!$A$1:$D$339,4,FALSE)</f>
        <v>Shire District</v>
      </c>
      <c r="AK410">
        <v>82.708752743954904</v>
      </c>
      <c r="AL410">
        <f t="shared" si="20"/>
        <v>82.708752743954904</v>
      </c>
    </row>
    <row r="411" spans="1:38" x14ac:dyDescent="0.3">
      <c r="A411" t="s">
        <v>583</v>
      </c>
      <c r="D411" t="s">
        <v>433</v>
      </c>
      <c r="E411" t="str">
        <f>VLOOKUP($D411,classification!$A$1:$D$339,2,FALSE)</f>
        <v>Urban with Significant Rural</v>
      </c>
      <c r="F411" t="str">
        <f>VLOOKUP($D411,classification!$A$1:$D$339,4,FALSE)</f>
        <v>Shire District</v>
      </c>
      <c r="G411" t="str">
        <f t="shared" si="18"/>
        <v>Urban with Significant Rural</v>
      </c>
      <c r="H411">
        <v>80.058619714655606</v>
      </c>
      <c r="I411">
        <f t="shared" si="19"/>
        <v>80.058619714655606</v>
      </c>
      <c r="AD411" t="s">
        <v>583</v>
      </c>
      <c r="AG411" t="s">
        <v>433</v>
      </c>
      <c r="AH411" t="str">
        <f>VLOOKUP($AG411,classification!$A$1:$D$339,2,FALSE)</f>
        <v>Urban with Significant Rural</v>
      </c>
      <c r="AI411" t="str">
        <f>VLOOKUP($AG411,classification!$A$1:$D$339,4,FALSE)</f>
        <v>Shire District</v>
      </c>
      <c r="AK411">
        <v>83.704650857605102</v>
      </c>
      <c r="AL411">
        <f t="shared" si="20"/>
        <v>83.704650857605102</v>
      </c>
    </row>
    <row r="412" spans="1:38" x14ac:dyDescent="0.3">
      <c r="A412" t="s">
        <v>584</v>
      </c>
      <c r="D412" t="s">
        <v>434</v>
      </c>
      <c r="E412" t="str">
        <f>VLOOKUP($D412,classification!$A$1:$D$339,2,FALSE)</f>
        <v>Predominantly Rural</v>
      </c>
      <c r="F412" t="str">
        <f>VLOOKUP($D412,classification!$A$1:$D$339,4,FALSE)</f>
        <v>Shire District</v>
      </c>
      <c r="G412" t="str">
        <f t="shared" si="18"/>
        <v>Predominantly Rural</v>
      </c>
      <c r="H412">
        <v>81.186704103723102</v>
      </c>
      <c r="I412">
        <f t="shared" si="19"/>
        <v>81.186704103723102</v>
      </c>
      <c r="AD412" t="s">
        <v>584</v>
      </c>
      <c r="AG412" t="s">
        <v>434</v>
      </c>
      <c r="AH412" t="str">
        <f>VLOOKUP($AG412,classification!$A$1:$D$339,2,FALSE)</f>
        <v>Predominantly Rural</v>
      </c>
      <c r="AI412" t="str">
        <f>VLOOKUP($AG412,classification!$A$1:$D$339,4,FALSE)</f>
        <v>Shire District</v>
      </c>
      <c r="AK412">
        <v>84.582929395380503</v>
      </c>
      <c r="AL412">
        <f t="shared" si="20"/>
        <v>84.582929395380503</v>
      </c>
    </row>
    <row r="413" spans="1:38" x14ac:dyDescent="0.3">
      <c r="G413">
        <f t="shared" si="18"/>
        <v>0</v>
      </c>
      <c r="I413">
        <f t="shared" si="19"/>
        <v>0</v>
      </c>
      <c r="AL413">
        <f t="shared" si="20"/>
        <v>0</v>
      </c>
    </row>
    <row r="414" spans="1:38" x14ac:dyDescent="0.3">
      <c r="A414" t="s">
        <v>906</v>
      </c>
      <c r="C414" t="s">
        <v>907</v>
      </c>
      <c r="D414" t="s">
        <v>185</v>
      </c>
      <c r="E414" t="str">
        <f>VLOOKUP($D414,classification!$A$1:$D$339,2,FALSE)</f>
        <v>Predominantly Rural</v>
      </c>
      <c r="F414" t="str">
        <f>VLOOKUP($D414,classification!$A$1:$D$339,4,FALSE)</f>
        <v>Shire County</v>
      </c>
      <c r="G414" t="str">
        <f t="shared" si="18"/>
        <v/>
      </c>
      <c r="H414">
        <v>80.378363295617504</v>
      </c>
      <c r="I414" t="str">
        <f t="shared" si="19"/>
        <v/>
      </c>
      <c r="AD414" t="s">
        <v>906</v>
      </c>
      <c r="AF414" t="s">
        <v>907</v>
      </c>
      <c r="AG414" t="s">
        <v>185</v>
      </c>
      <c r="AH414" t="str">
        <f>VLOOKUP($AG414,classification!$A$1:$D$339,2,FALSE)</f>
        <v>Predominantly Rural</v>
      </c>
      <c r="AI414" t="str">
        <f>VLOOKUP($AG414,classification!$A$1:$D$339,4,FALSE)</f>
        <v>Shire County</v>
      </c>
      <c r="AK414">
        <v>84.146216812771399</v>
      </c>
      <c r="AL414" t="str">
        <f t="shared" si="20"/>
        <v/>
      </c>
    </row>
    <row r="415" spans="1:38" x14ac:dyDescent="0.3">
      <c r="A415" t="s">
        <v>673</v>
      </c>
      <c r="D415" t="s">
        <v>435</v>
      </c>
      <c r="E415" t="str">
        <f>VLOOKUP($D415,classification!$A$1:$D$339,2,FALSE)</f>
        <v>Predominantly Rural</v>
      </c>
      <c r="F415" t="str">
        <f>VLOOKUP($D415,classification!$A$1:$D$339,4,FALSE)</f>
        <v>Shire District</v>
      </c>
      <c r="G415" t="str">
        <f t="shared" si="18"/>
        <v>Predominantly Rural</v>
      </c>
      <c r="H415">
        <v>80.756446021417602</v>
      </c>
      <c r="I415">
        <f t="shared" si="19"/>
        <v>80.756446021417602</v>
      </c>
      <c r="AD415" t="s">
        <v>673</v>
      </c>
      <c r="AG415" t="s">
        <v>435</v>
      </c>
      <c r="AH415" t="str">
        <f>VLOOKUP($AG415,classification!$A$1:$D$339,2,FALSE)</f>
        <v>Predominantly Rural</v>
      </c>
      <c r="AI415" t="str">
        <f>VLOOKUP($AG415,classification!$A$1:$D$339,4,FALSE)</f>
        <v>Shire District</v>
      </c>
      <c r="AK415">
        <v>84.444674286003305</v>
      </c>
      <c r="AL415">
        <f t="shared" si="20"/>
        <v>84.444674286003305</v>
      </c>
    </row>
    <row r="416" spans="1:38" x14ac:dyDescent="0.3">
      <c r="A416" t="s">
        <v>674</v>
      </c>
      <c r="D416" t="s">
        <v>436</v>
      </c>
      <c r="E416" t="str">
        <f>VLOOKUP($D416,classification!$A$1:$D$339,2,FALSE)</f>
        <v>Predominantly Rural</v>
      </c>
      <c r="F416" t="str">
        <f>VLOOKUP($D416,classification!$A$1:$D$339,4,FALSE)</f>
        <v>Shire District</v>
      </c>
      <c r="G416" t="str">
        <f t="shared" si="18"/>
        <v>Predominantly Rural</v>
      </c>
      <c r="H416">
        <v>80.444743985198201</v>
      </c>
      <c r="I416">
        <f t="shared" si="19"/>
        <v>80.444743985198201</v>
      </c>
      <c r="AD416" t="s">
        <v>674</v>
      </c>
      <c r="AG416" t="s">
        <v>436</v>
      </c>
      <c r="AH416" t="str">
        <f>VLOOKUP($AG416,classification!$A$1:$D$339,2,FALSE)</f>
        <v>Predominantly Rural</v>
      </c>
      <c r="AI416" t="str">
        <f>VLOOKUP($AG416,classification!$A$1:$D$339,4,FALSE)</f>
        <v>Shire District</v>
      </c>
      <c r="AK416">
        <v>84.087315041593399</v>
      </c>
      <c r="AL416">
        <f t="shared" si="20"/>
        <v>84.087315041593399</v>
      </c>
    </row>
    <row r="417" spans="1:38" x14ac:dyDescent="0.3">
      <c r="A417" t="s">
        <v>722</v>
      </c>
      <c r="D417" t="s">
        <v>438</v>
      </c>
      <c r="E417" t="str">
        <f>VLOOKUP($D417,classification!$A$1:$D$339,2,FALSE)</f>
        <v>Predominantly Rural</v>
      </c>
      <c r="F417" t="str">
        <f>VLOOKUP($D417,classification!$A$1:$D$339,4,FALSE)</f>
        <v>Shire District</v>
      </c>
      <c r="G417" t="str">
        <f t="shared" si="18"/>
        <v>Predominantly Rural</v>
      </c>
      <c r="H417">
        <v>80.067049863625343</v>
      </c>
      <c r="I417">
        <f t="shared" si="19"/>
        <v>80.067049863625343</v>
      </c>
      <c r="AD417" t="s">
        <v>722</v>
      </c>
      <c r="AG417" t="s">
        <v>438</v>
      </c>
      <c r="AH417" t="str">
        <f>VLOOKUP($AG417,classification!$A$1:$D$339,2,FALSE)</f>
        <v>Predominantly Rural</v>
      </c>
      <c r="AI417" t="str">
        <f>VLOOKUP($AG417,classification!$A$1:$D$339,4,FALSE)</f>
        <v>Shire District</v>
      </c>
      <c r="AK417">
        <v>83.625588470972303</v>
      </c>
      <c r="AL417">
        <f t="shared" si="20"/>
        <v>83.625588470972303</v>
      </c>
    </row>
    <row r="418" spans="1:38" x14ac:dyDescent="0.3">
      <c r="A418" t="s">
        <v>675</v>
      </c>
      <c r="D418" t="s">
        <v>437</v>
      </c>
      <c r="E418" t="str">
        <f>VLOOKUP($D418,classification!$A$1:$D$339,2,FALSE)</f>
        <v>Predominantly Rural</v>
      </c>
      <c r="F418" t="str">
        <f>VLOOKUP($D418,classification!$A$1:$D$339,4,FALSE)</f>
        <v>Shire District</v>
      </c>
      <c r="G418" t="str">
        <f t="shared" si="18"/>
        <v>Predominantly Rural</v>
      </c>
      <c r="H418">
        <v>80.356290733150104</v>
      </c>
      <c r="I418">
        <f t="shared" si="19"/>
        <v>80.356290733150104</v>
      </c>
      <c r="AD418" t="s">
        <v>675</v>
      </c>
      <c r="AG418" t="s">
        <v>437</v>
      </c>
      <c r="AH418" t="str">
        <f>VLOOKUP($AG418,classification!$A$1:$D$339,2,FALSE)</f>
        <v>Predominantly Rural</v>
      </c>
      <c r="AI418" t="str">
        <f>VLOOKUP($AG418,classification!$A$1:$D$339,4,FALSE)</f>
        <v>Shire District</v>
      </c>
      <c r="AK418">
        <v>84.5052978564607</v>
      </c>
      <c r="AL418">
        <f t="shared" si="20"/>
        <v>84.5052978564607</v>
      </c>
    </row>
    <row r="419" spans="1:38" x14ac:dyDescent="0.3">
      <c r="I419">
        <f t="shared" si="19"/>
        <v>0</v>
      </c>
      <c r="AL419">
        <f t="shared" si="20"/>
        <v>0</v>
      </c>
    </row>
    <row r="420" spans="1:38" x14ac:dyDescent="0.3">
      <c r="A420" t="s">
        <v>908</v>
      </c>
      <c r="B420" t="s">
        <v>909</v>
      </c>
      <c r="H420">
        <v>78.311728901522898</v>
      </c>
      <c r="I420">
        <f t="shared" si="19"/>
        <v>78.311728901522898</v>
      </c>
      <c r="AD420" t="s">
        <v>908</v>
      </c>
      <c r="AE420" t="s">
        <v>909</v>
      </c>
      <c r="AK420">
        <v>82.298225479750798</v>
      </c>
      <c r="AL420">
        <f t="shared" si="20"/>
        <v>82.298225479750798</v>
      </c>
    </row>
    <row r="421" spans="1:38" x14ac:dyDescent="0.3">
      <c r="I421">
        <f t="shared" si="19"/>
        <v>0</v>
      </c>
      <c r="AL421">
        <f t="shared" si="20"/>
        <v>0</v>
      </c>
    </row>
    <row r="422" spans="1:38" x14ac:dyDescent="0.3">
      <c r="A422" t="s">
        <v>809</v>
      </c>
      <c r="D422" t="s">
        <v>910</v>
      </c>
      <c r="H422">
        <v>76.277135091448699</v>
      </c>
      <c r="I422">
        <f t="shared" si="19"/>
        <v>76.277135091448699</v>
      </c>
      <c r="AD422" t="s">
        <v>809</v>
      </c>
      <c r="AG422" t="s">
        <v>910</v>
      </c>
      <c r="AK422">
        <v>80.603956352152593</v>
      </c>
      <c r="AL422">
        <f t="shared" si="20"/>
        <v>80.603956352152593</v>
      </c>
    </row>
    <row r="423" spans="1:38" x14ac:dyDescent="0.3">
      <c r="A423" t="s">
        <v>803</v>
      </c>
      <c r="D423" t="s">
        <v>911</v>
      </c>
      <c r="H423">
        <v>77.718253735968304</v>
      </c>
      <c r="I423">
        <f t="shared" si="19"/>
        <v>77.718253735968304</v>
      </c>
      <c r="AD423" t="s">
        <v>803</v>
      </c>
      <c r="AG423" t="s">
        <v>911</v>
      </c>
      <c r="AK423">
        <v>81.110206085519394</v>
      </c>
      <c r="AL423">
        <f t="shared" si="20"/>
        <v>81.110206085519394</v>
      </c>
    </row>
    <row r="424" spans="1:38" x14ac:dyDescent="0.3">
      <c r="A424" t="s">
        <v>808</v>
      </c>
      <c r="D424" t="s">
        <v>912</v>
      </c>
      <c r="H424">
        <v>77.801506808943898</v>
      </c>
      <c r="I424">
        <f t="shared" si="19"/>
        <v>77.801506808943898</v>
      </c>
      <c r="AD424" t="s">
        <v>808</v>
      </c>
      <c r="AG424" t="s">
        <v>912</v>
      </c>
      <c r="AK424">
        <v>81.316264390730296</v>
      </c>
      <c r="AL424">
        <f t="shared" si="20"/>
        <v>81.316264390730296</v>
      </c>
    </row>
    <row r="425" spans="1:38" x14ac:dyDescent="0.3">
      <c r="A425" t="s">
        <v>805</v>
      </c>
      <c r="D425" t="s">
        <v>913</v>
      </c>
      <c r="H425">
        <v>78.211558218172698</v>
      </c>
      <c r="I425">
        <f t="shared" si="19"/>
        <v>78.211558218172698</v>
      </c>
      <c r="AD425" t="s">
        <v>805</v>
      </c>
      <c r="AG425" t="s">
        <v>913</v>
      </c>
      <c r="AK425">
        <v>82.856433228626599</v>
      </c>
      <c r="AL425">
        <f t="shared" si="20"/>
        <v>82.856433228626599</v>
      </c>
    </row>
    <row r="426" spans="1:38" x14ac:dyDescent="0.3">
      <c r="A426" t="s">
        <v>800</v>
      </c>
      <c r="D426" t="s">
        <v>914</v>
      </c>
      <c r="H426">
        <v>77.831759975665904</v>
      </c>
      <c r="I426">
        <f t="shared" si="19"/>
        <v>77.831759975665904</v>
      </c>
      <c r="AD426" t="s">
        <v>800</v>
      </c>
      <c r="AG426" t="s">
        <v>914</v>
      </c>
      <c r="AK426">
        <v>82.276496842415</v>
      </c>
      <c r="AL426">
        <f t="shared" si="20"/>
        <v>82.276496842415</v>
      </c>
    </row>
    <row r="427" spans="1:38" x14ac:dyDescent="0.3">
      <c r="A427" t="s">
        <v>798</v>
      </c>
      <c r="D427" t="s">
        <v>915</v>
      </c>
      <c r="H427">
        <v>79.539228629427598</v>
      </c>
      <c r="I427">
        <f t="shared" si="19"/>
        <v>79.539228629427598</v>
      </c>
      <c r="AD427" t="s">
        <v>798</v>
      </c>
      <c r="AG427" t="s">
        <v>915</v>
      </c>
      <c r="AK427">
        <v>84.172600104410506</v>
      </c>
      <c r="AL427">
        <f t="shared" si="20"/>
        <v>84.172600104410506</v>
      </c>
    </row>
    <row r="428" spans="1:38" x14ac:dyDescent="0.3">
      <c r="A428" t="s">
        <v>794</v>
      </c>
      <c r="D428" t="s">
        <v>916</v>
      </c>
      <c r="H428">
        <v>78.795094435873494</v>
      </c>
      <c r="I428">
        <f t="shared" si="19"/>
        <v>78.795094435873494</v>
      </c>
      <c r="AD428" t="s">
        <v>794</v>
      </c>
      <c r="AG428" t="s">
        <v>916</v>
      </c>
      <c r="AK428">
        <v>82.845583641600996</v>
      </c>
      <c r="AL428">
        <f t="shared" si="20"/>
        <v>82.845583641600996</v>
      </c>
    </row>
    <row r="429" spans="1:38" x14ac:dyDescent="0.3">
      <c r="A429" t="s">
        <v>795</v>
      </c>
      <c r="D429" t="s">
        <v>917</v>
      </c>
      <c r="H429">
        <v>78.004418237571798</v>
      </c>
      <c r="I429">
        <f t="shared" si="19"/>
        <v>78.004418237571798</v>
      </c>
      <c r="AD429" t="s">
        <v>795</v>
      </c>
      <c r="AG429" t="s">
        <v>917</v>
      </c>
      <c r="AK429">
        <v>81.533426604283903</v>
      </c>
      <c r="AL429">
        <f t="shared" si="20"/>
        <v>81.533426604283903</v>
      </c>
    </row>
    <row r="430" spans="1:38" x14ac:dyDescent="0.3">
      <c r="A430" t="s">
        <v>796</v>
      </c>
      <c r="D430" t="s">
        <v>918</v>
      </c>
      <c r="H430">
        <v>79.2680716159919</v>
      </c>
      <c r="I430">
        <f t="shared" si="19"/>
        <v>79.2680716159919</v>
      </c>
      <c r="AD430" t="s">
        <v>796</v>
      </c>
      <c r="AG430" t="s">
        <v>918</v>
      </c>
      <c r="AK430">
        <v>82.591485102224894</v>
      </c>
      <c r="AL430">
        <f t="shared" si="20"/>
        <v>82.591485102224894</v>
      </c>
    </row>
    <row r="431" spans="1:38" x14ac:dyDescent="0.3">
      <c r="A431" t="s">
        <v>793</v>
      </c>
      <c r="D431" t="s">
        <v>919</v>
      </c>
      <c r="H431">
        <v>79.234426575600196</v>
      </c>
      <c r="I431">
        <f t="shared" si="19"/>
        <v>79.234426575600196</v>
      </c>
      <c r="AD431" t="s">
        <v>793</v>
      </c>
      <c r="AG431" t="s">
        <v>919</v>
      </c>
      <c r="AK431">
        <v>83.277151021311397</v>
      </c>
      <c r="AL431">
        <f t="shared" si="20"/>
        <v>83.277151021311397</v>
      </c>
    </row>
    <row r="432" spans="1:38" x14ac:dyDescent="0.3">
      <c r="A432" t="s">
        <v>792</v>
      </c>
      <c r="D432" t="s">
        <v>920</v>
      </c>
      <c r="H432">
        <v>78.970980187066104</v>
      </c>
      <c r="I432">
        <f t="shared" si="19"/>
        <v>78.970980187066104</v>
      </c>
      <c r="AD432" t="s">
        <v>792</v>
      </c>
      <c r="AG432" t="s">
        <v>920</v>
      </c>
      <c r="AK432">
        <v>83.162847443859505</v>
      </c>
      <c r="AL432">
        <f t="shared" si="20"/>
        <v>83.162847443859505</v>
      </c>
    </row>
    <row r="433" spans="1:38" x14ac:dyDescent="0.3">
      <c r="A433" t="s">
        <v>814</v>
      </c>
      <c r="D433" t="s">
        <v>921</v>
      </c>
      <c r="H433">
        <v>77.374345255713493</v>
      </c>
      <c r="I433">
        <f t="shared" si="19"/>
        <v>77.374345255713493</v>
      </c>
      <c r="AD433" t="s">
        <v>814</v>
      </c>
      <c r="AG433" t="s">
        <v>921</v>
      </c>
      <c r="AK433">
        <v>80.645087493719899</v>
      </c>
      <c r="AL433">
        <f t="shared" si="20"/>
        <v>80.645087493719899</v>
      </c>
    </row>
    <row r="434" spans="1:38" x14ac:dyDescent="0.3">
      <c r="A434" t="s">
        <v>811</v>
      </c>
      <c r="D434" t="s">
        <v>922</v>
      </c>
      <c r="H434">
        <v>80.822637363650401</v>
      </c>
      <c r="I434">
        <f t="shared" si="19"/>
        <v>80.822637363650401</v>
      </c>
      <c r="AD434" t="s">
        <v>811</v>
      </c>
      <c r="AG434" t="s">
        <v>922</v>
      </c>
      <c r="AK434">
        <v>84.189318309175107</v>
      </c>
      <c r="AL434">
        <f t="shared" si="20"/>
        <v>84.189318309175107</v>
      </c>
    </row>
    <row r="435" spans="1:38" x14ac:dyDescent="0.3">
      <c r="A435" t="s">
        <v>802</v>
      </c>
      <c r="D435" t="s">
        <v>923</v>
      </c>
      <c r="H435">
        <v>76.667314626679499</v>
      </c>
      <c r="I435">
        <f t="shared" si="19"/>
        <v>76.667314626679499</v>
      </c>
      <c r="AD435" t="s">
        <v>802</v>
      </c>
      <c r="AG435" t="s">
        <v>923</v>
      </c>
      <c r="AK435">
        <v>81.000501525291995</v>
      </c>
      <c r="AL435">
        <f t="shared" si="20"/>
        <v>81.000501525291995</v>
      </c>
    </row>
    <row r="436" spans="1:38" x14ac:dyDescent="0.3">
      <c r="A436" t="s">
        <v>812</v>
      </c>
      <c r="D436" t="s">
        <v>924</v>
      </c>
      <c r="H436">
        <v>77.642729130621902</v>
      </c>
      <c r="I436">
        <f t="shared" si="19"/>
        <v>77.642729130621902</v>
      </c>
      <c r="AD436" t="s">
        <v>812</v>
      </c>
      <c r="AG436" t="s">
        <v>924</v>
      </c>
      <c r="AK436">
        <v>81.922256825566905</v>
      </c>
      <c r="AL436">
        <f t="shared" si="20"/>
        <v>81.922256825566905</v>
      </c>
    </row>
    <row r="437" spans="1:38" x14ac:dyDescent="0.3">
      <c r="A437" t="s">
        <v>799</v>
      </c>
      <c r="D437" t="s">
        <v>925</v>
      </c>
      <c r="H437">
        <v>79.316139058139299</v>
      </c>
      <c r="I437">
        <f t="shared" si="19"/>
        <v>79.316139058139299</v>
      </c>
      <c r="AD437" t="s">
        <v>799</v>
      </c>
      <c r="AG437" t="s">
        <v>925</v>
      </c>
      <c r="AK437">
        <v>83.290432028691399</v>
      </c>
      <c r="AL437">
        <f t="shared" si="20"/>
        <v>83.290432028691399</v>
      </c>
    </row>
    <row r="438" spans="1:38" x14ac:dyDescent="0.3">
      <c r="A438" t="s">
        <v>813</v>
      </c>
      <c r="D438" t="s">
        <v>926</v>
      </c>
      <c r="H438">
        <v>79.803440292428704</v>
      </c>
      <c r="I438">
        <f t="shared" si="19"/>
        <v>79.803440292428704</v>
      </c>
      <c r="AD438" t="s">
        <v>813</v>
      </c>
      <c r="AG438" t="s">
        <v>926</v>
      </c>
      <c r="AK438">
        <v>84.041379902088295</v>
      </c>
      <c r="AL438">
        <f t="shared" si="20"/>
        <v>84.041379902088295</v>
      </c>
    </row>
    <row r="439" spans="1:38" x14ac:dyDescent="0.3">
      <c r="A439" t="s">
        <v>806</v>
      </c>
      <c r="D439" t="s">
        <v>927</v>
      </c>
      <c r="H439">
        <v>77.527385261450306</v>
      </c>
      <c r="I439">
        <f t="shared" si="19"/>
        <v>77.527385261450306</v>
      </c>
      <c r="AD439" t="s">
        <v>806</v>
      </c>
      <c r="AG439" t="s">
        <v>927</v>
      </c>
      <c r="AK439">
        <v>81.095946035947605</v>
      </c>
      <c r="AL439">
        <f t="shared" si="20"/>
        <v>81.095946035947605</v>
      </c>
    </row>
    <row r="440" spans="1:38" x14ac:dyDescent="0.3">
      <c r="A440" t="s">
        <v>801</v>
      </c>
      <c r="D440" t="s">
        <v>928</v>
      </c>
      <c r="H440">
        <v>77.311238529087404</v>
      </c>
      <c r="I440">
        <f t="shared" si="19"/>
        <v>77.311238529087404</v>
      </c>
      <c r="AD440" t="s">
        <v>801</v>
      </c>
      <c r="AG440" t="s">
        <v>928</v>
      </c>
      <c r="AK440">
        <v>82.1946927398875</v>
      </c>
      <c r="AL440">
        <f t="shared" si="20"/>
        <v>82.1946927398875</v>
      </c>
    </row>
    <row r="441" spans="1:38" x14ac:dyDescent="0.3">
      <c r="A441" t="s">
        <v>810</v>
      </c>
      <c r="D441" t="s">
        <v>929</v>
      </c>
      <c r="H441">
        <v>77.778053189146206</v>
      </c>
      <c r="I441">
        <f t="shared" si="19"/>
        <v>77.778053189146206</v>
      </c>
      <c r="AD441" t="s">
        <v>810</v>
      </c>
      <c r="AG441" t="s">
        <v>929</v>
      </c>
      <c r="AK441">
        <v>82.039423619879599</v>
      </c>
      <c r="AL441">
        <f t="shared" si="20"/>
        <v>82.039423619879599</v>
      </c>
    </row>
    <row r="442" spans="1:38" x14ac:dyDescent="0.3">
      <c r="A442" t="s">
        <v>804</v>
      </c>
      <c r="D442" t="s">
        <v>930</v>
      </c>
      <c r="H442">
        <v>79.267858493421201</v>
      </c>
      <c r="I442">
        <f t="shared" si="19"/>
        <v>79.267858493421201</v>
      </c>
      <c r="AD442" t="s">
        <v>804</v>
      </c>
      <c r="AG442" t="s">
        <v>930</v>
      </c>
      <c r="AK442">
        <v>83.4348281183442</v>
      </c>
      <c r="AL442">
        <f t="shared" si="20"/>
        <v>83.4348281183442</v>
      </c>
    </row>
    <row r="443" spans="1:38" x14ac:dyDescent="0.3">
      <c r="A443" t="s">
        <v>797</v>
      </c>
      <c r="D443" t="s">
        <v>931</v>
      </c>
      <c r="H443">
        <v>78.249286735712204</v>
      </c>
      <c r="I443">
        <f t="shared" si="19"/>
        <v>78.249286735712204</v>
      </c>
      <c r="AD443" t="s">
        <v>797</v>
      </c>
      <c r="AG443" t="s">
        <v>931</v>
      </c>
      <c r="AK443">
        <v>81.291110449070203</v>
      </c>
      <c r="AL443">
        <f t="shared" si="20"/>
        <v>81.291110449070203</v>
      </c>
    </row>
    <row r="444" spans="1:38" x14ac:dyDescent="0.3">
      <c r="I444">
        <f t="shared" si="19"/>
        <v>0</v>
      </c>
      <c r="AL444">
        <f t="shared" si="20"/>
        <v>0</v>
      </c>
    </row>
    <row r="445" spans="1:38" x14ac:dyDescent="0.3">
      <c r="A445" t="s">
        <v>932</v>
      </c>
      <c r="B445" t="s">
        <v>933</v>
      </c>
      <c r="H445">
        <v>77.058543070972604</v>
      </c>
      <c r="I445">
        <f t="shared" si="19"/>
        <v>77.058543070972604</v>
      </c>
      <c r="AD445" t="s">
        <v>932</v>
      </c>
      <c r="AE445" t="s">
        <v>933</v>
      </c>
      <c r="AK445">
        <v>81.081811095960305</v>
      </c>
      <c r="AL445">
        <f t="shared" si="20"/>
        <v>81.081811095960305</v>
      </c>
    </row>
    <row r="446" spans="1:38" x14ac:dyDescent="0.3">
      <c r="I446">
        <f t="shared" si="19"/>
        <v>0</v>
      </c>
      <c r="AL446">
        <f t="shared" si="20"/>
        <v>0</v>
      </c>
    </row>
    <row r="447" spans="1:38" x14ac:dyDescent="0.3">
      <c r="A447" t="s">
        <v>934</v>
      </c>
      <c r="D447" t="s">
        <v>212</v>
      </c>
      <c r="H447">
        <v>76.902107881241093</v>
      </c>
      <c r="I447">
        <f t="shared" si="19"/>
        <v>76.902107881241093</v>
      </c>
      <c r="AD447" t="s">
        <v>934</v>
      </c>
      <c r="AG447" t="s">
        <v>212</v>
      </c>
      <c r="AK447">
        <v>80.669506521402297</v>
      </c>
      <c r="AL447">
        <f t="shared" si="20"/>
        <v>80.669506521402297</v>
      </c>
    </row>
    <row r="448" spans="1:38" x14ac:dyDescent="0.3">
      <c r="A448" t="s">
        <v>935</v>
      </c>
      <c r="D448" t="s">
        <v>213</v>
      </c>
      <c r="H448">
        <v>77.923103860925195</v>
      </c>
      <c r="I448">
        <f t="shared" si="19"/>
        <v>77.923103860925195</v>
      </c>
      <c r="AD448" t="s">
        <v>935</v>
      </c>
      <c r="AG448" t="s">
        <v>213</v>
      </c>
      <c r="AK448">
        <v>81.762785905163298</v>
      </c>
      <c r="AL448">
        <f t="shared" si="20"/>
        <v>81.762785905163298</v>
      </c>
    </row>
    <row r="449" spans="1:38" x14ac:dyDescent="0.3">
      <c r="A449" t="s">
        <v>936</v>
      </c>
      <c r="D449" t="s">
        <v>215</v>
      </c>
      <c r="H449">
        <v>76.007076513417701</v>
      </c>
      <c r="I449">
        <f t="shared" si="19"/>
        <v>76.007076513417701</v>
      </c>
      <c r="AD449" t="s">
        <v>936</v>
      </c>
      <c r="AG449" t="s">
        <v>215</v>
      </c>
      <c r="AK449">
        <v>79.9634547628078</v>
      </c>
      <c r="AL449">
        <f t="shared" si="20"/>
        <v>79.9634547628078</v>
      </c>
    </row>
    <row r="450" spans="1:38" x14ac:dyDescent="0.3">
      <c r="A450" t="s">
        <v>937</v>
      </c>
      <c r="D450" t="s">
        <v>217</v>
      </c>
      <c r="H450">
        <v>78.641906116658504</v>
      </c>
      <c r="I450">
        <f t="shared" si="19"/>
        <v>78.641906116658504</v>
      </c>
      <c r="AD450" t="s">
        <v>937</v>
      </c>
      <c r="AG450" t="s">
        <v>217</v>
      </c>
      <c r="AK450">
        <v>82.3669561662863</v>
      </c>
      <c r="AL450">
        <f t="shared" si="20"/>
        <v>82.3669561662863</v>
      </c>
    </row>
    <row r="451" spans="1:38" x14ac:dyDescent="0.3">
      <c r="A451" t="s">
        <v>938</v>
      </c>
      <c r="D451" t="s">
        <v>218</v>
      </c>
      <c r="H451">
        <v>80.681011547599596</v>
      </c>
      <c r="I451">
        <f t="shared" si="19"/>
        <v>80.681011547599596</v>
      </c>
      <c r="AD451" t="s">
        <v>938</v>
      </c>
      <c r="AG451" t="s">
        <v>218</v>
      </c>
      <c r="AK451">
        <v>83.565563728624497</v>
      </c>
      <c r="AL451">
        <f t="shared" si="20"/>
        <v>83.565563728624497</v>
      </c>
    </row>
    <row r="452" spans="1:38" x14ac:dyDescent="0.3">
      <c r="A452" t="s">
        <v>939</v>
      </c>
      <c r="D452" t="s">
        <v>220</v>
      </c>
      <c r="H452">
        <v>77.441570154653704</v>
      </c>
      <c r="I452">
        <f t="shared" si="19"/>
        <v>77.441570154653704</v>
      </c>
      <c r="AD452" t="s">
        <v>939</v>
      </c>
      <c r="AG452" t="s">
        <v>220</v>
      </c>
      <c r="AK452">
        <v>82.750836329916396</v>
      </c>
      <c r="AL452">
        <f t="shared" si="20"/>
        <v>82.750836329916396</v>
      </c>
    </row>
    <row r="453" spans="1:38" x14ac:dyDescent="0.3">
      <c r="A453" t="s">
        <v>940</v>
      </c>
      <c r="D453" t="s">
        <v>221</v>
      </c>
      <c r="H453">
        <v>77.101468567210901</v>
      </c>
      <c r="I453">
        <f t="shared" si="19"/>
        <v>77.101468567210901</v>
      </c>
      <c r="AD453" t="s">
        <v>940</v>
      </c>
      <c r="AG453" t="s">
        <v>221</v>
      </c>
      <c r="AK453">
        <v>80.303144500829802</v>
      </c>
      <c r="AL453">
        <f t="shared" si="20"/>
        <v>80.303144500829802</v>
      </c>
    </row>
    <row r="454" spans="1:38" x14ac:dyDescent="0.3">
      <c r="A454" t="s">
        <v>941</v>
      </c>
      <c r="D454" t="s">
        <v>222</v>
      </c>
      <c r="H454">
        <v>77.232831274225106</v>
      </c>
      <c r="I454">
        <f t="shared" si="19"/>
        <v>77.232831274225106</v>
      </c>
      <c r="AD454" t="s">
        <v>941</v>
      </c>
      <c r="AG454" t="s">
        <v>222</v>
      </c>
      <c r="AK454">
        <v>81.0005008679897</v>
      </c>
      <c r="AL454">
        <f t="shared" si="20"/>
        <v>81.0005008679897</v>
      </c>
    </row>
    <row r="455" spans="1:38" x14ac:dyDescent="0.3">
      <c r="A455" t="s">
        <v>942</v>
      </c>
      <c r="D455" t="s">
        <v>224</v>
      </c>
      <c r="H455">
        <v>77.754055730705502</v>
      </c>
      <c r="I455">
        <f t="shared" si="19"/>
        <v>77.754055730705502</v>
      </c>
      <c r="AD455" t="s">
        <v>942</v>
      </c>
      <c r="AG455" t="s">
        <v>224</v>
      </c>
      <c r="AK455">
        <v>82.351177807170401</v>
      </c>
      <c r="AL455">
        <f t="shared" si="20"/>
        <v>82.351177807170401</v>
      </c>
    </row>
    <row r="456" spans="1:38" x14ac:dyDescent="0.3">
      <c r="A456" t="s">
        <v>943</v>
      </c>
      <c r="D456" t="s">
        <v>225</v>
      </c>
      <c r="H456">
        <v>75.164064860383306</v>
      </c>
      <c r="I456">
        <f t="shared" si="19"/>
        <v>75.164064860383306</v>
      </c>
      <c r="AD456" t="s">
        <v>943</v>
      </c>
      <c r="AG456" t="s">
        <v>225</v>
      </c>
      <c r="AK456">
        <v>79.597517529541904</v>
      </c>
      <c r="AL456">
        <f t="shared" si="20"/>
        <v>79.597517529541904</v>
      </c>
    </row>
    <row r="457" spans="1:38" x14ac:dyDescent="0.3">
      <c r="A457" t="s">
        <v>944</v>
      </c>
      <c r="D457" t="s">
        <v>226</v>
      </c>
      <c r="H457">
        <v>77.921097763266999</v>
      </c>
      <c r="I457">
        <f t="shared" si="19"/>
        <v>77.921097763266999</v>
      </c>
      <c r="AD457" t="s">
        <v>944</v>
      </c>
      <c r="AG457" t="s">
        <v>226</v>
      </c>
      <c r="AK457">
        <v>81.679028665549097</v>
      </c>
      <c r="AL457">
        <f t="shared" si="20"/>
        <v>81.679028665549097</v>
      </c>
    </row>
    <row r="458" spans="1:38" x14ac:dyDescent="0.3">
      <c r="A458" t="s">
        <v>945</v>
      </c>
      <c r="D458" t="s">
        <v>227</v>
      </c>
      <c r="H458">
        <v>78.969209912288605</v>
      </c>
      <c r="I458">
        <f t="shared" si="19"/>
        <v>78.969209912288605</v>
      </c>
      <c r="AD458" t="s">
        <v>945</v>
      </c>
      <c r="AG458" t="s">
        <v>227</v>
      </c>
      <c r="AK458">
        <v>81.678047991258396</v>
      </c>
      <c r="AL458">
        <f t="shared" si="20"/>
        <v>81.678047991258396</v>
      </c>
    </row>
    <row r="459" spans="1:38" x14ac:dyDescent="0.3">
      <c r="A459" t="s">
        <v>946</v>
      </c>
      <c r="D459" t="s">
        <v>228</v>
      </c>
      <c r="H459">
        <v>76.339655799532693</v>
      </c>
      <c r="I459">
        <f t="shared" si="19"/>
        <v>76.339655799532693</v>
      </c>
      <c r="AD459" t="s">
        <v>946</v>
      </c>
      <c r="AG459" t="s">
        <v>228</v>
      </c>
      <c r="AK459">
        <v>79.875024630158805</v>
      </c>
      <c r="AL459">
        <f t="shared" si="20"/>
        <v>79.875024630158805</v>
      </c>
    </row>
    <row r="460" spans="1:38" x14ac:dyDescent="0.3">
      <c r="A460" t="s">
        <v>947</v>
      </c>
      <c r="D460" t="s">
        <v>230</v>
      </c>
      <c r="H460">
        <v>79.086513703249494</v>
      </c>
      <c r="I460">
        <f t="shared" ref="I460:I491" si="21">IF(F460="Shire County","",H460)</f>
        <v>79.086513703249494</v>
      </c>
      <c r="AD460" t="s">
        <v>947</v>
      </c>
      <c r="AG460" t="s">
        <v>230</v>
      </c>
      <c r="AK460">
        <v>82.069232158392893</v>
      </c>
      <c r="AL460">
        <f t="shared" ref="AL460:AL491" si="22">IF(AI460="Shire County","",AK460)</f>
        <v>82.069232158392893</v>
      </c>
    </row>
    <row r="461" spans="1:38" x14ac:dyDescent="0.3">
      <c r="A461" t="s">
        <v>948</v>
      </c>
      <c r="D461" t="s">
        <v>231</v>
      </c>
      <c r="H461">
        <v>79.126503185493505</v>
      </c>
      <c r="I461">
        <f t="shared" si="21"/>
        <v>79.126503185493505</v>
      </c>
      <c r="AD461" t="s">
        <v>948</v>
      </c>
      <c r="AG461" t="s">
        <v>231</v>
      </c>
      <c r="AK461">
        <v>82.805836833035599</v>
      </c>
      <c r="AL461">
        <f t="shared" si="22"/>
        <v>82.805836833035599</v>
      </c>
    </row>
    <row r="462" spans="1:38" x14ac:dyDescent="0.3">
      <c r="A462" t="s">
        <v>949</v>
      </c>
      <c r="D462" t="s">
        <v>950</v>
      </c>
      <c r="H462">
        <v>78.833572738377697</v>
      </c>
      <c r="I462">
        <f t="shared" si="21"/>
        <v>78.833572738377697</v>
      </c>
      <c r="AD462" t="s">
        <v>949</v>
      </c>
      <c r="AG462" t="s">
        <v>950</v>
      </c>
      <c r="AK462">
        <v>82.0890596845815</v>
      </c>
      <c r="AL462">
        <f t="shared" si="22"/>
        <v>82.0890596845815</v>
      </c>
    </row>
    <row r="463" spans="1:38" x14ac:dyDescent="0.3">
      <c r="A463" t="s">
        <v>951</v>
      </c>
      <c r="D463" t="s">
        <v>234</v>
      </c>
      <c r="H463">
        <v>79.481651787978393</v>
      </c>
      <c r="I463">
        <f t="shared" si="21"/>
        <v>79.481651787978393</v>
      </c>
      <c r="AD463" t="s">
        <v>951</v>
      </c>
      <c r="AG463" t="s">
        <v>234</v>
      </c>
      <c r="AK463">
        <v>83.371806702794103</v>
      </c>
      <c r="AL463">
        <f t="shared" si="22"/>
        <v>83.371806702794103</v>
      </c>
    </row>
    <row r="464" spans="1:38" x14ac:dyDescent="0.3">
      <c r="A464" t="s">
        <v>952</v>
      </c>
      <c r="D464" t="s">
        <v>235</v>
      </c>
      <c r="H464">
        <v>77.300945064432995</v>
      </c>
      <c r="I464">
        <f t="shared" si="21"/>
        <v>77.300945064432995</v>
      </c>
      <c r="AD464" t="s">
        <v>952</v>
      </c>
      <c r="AG464" t="s">
        <v>235</v>
      </c>
      <c r="AK464">
        <v>81.256967964884296</v>
      </c>
      <c r="AL464">
        <f t="shared" si="22"/>
        <v>81.256967964884296</v>
      </c>
    </row>
    <row r="465" spans="1:38" x14ac:dyDescent="0.3">
      <c r="A465" t="s">
        <v>953</v>
      </c>
      <c r="D465" t="s">
        <v>236</v>
      </c>
      <c r="H465">
        <v>76.828394324885807</v>
      </c>
      <c r="I465">
        <f t="shared" si="21"/>
        <v>76.828394324885807</v>
      </c>
      <c r="AD465" t="s">
        <v>953</v>
      </c>
      <c r="AG465" t="s">
        <v>236</v>
      </c>
      <c r="AK465">
        <v>80.633697736531303</v>
      </c>
      <c r="AL465">
        <f t="shared" si="22"/>
        <v>80.633697736531303</v>
      </c>
    </row>
    <row r="466" spans="1:38" x14ac:dyDescent="0.3">
      <c r="A466" t="s">
        <v>954</v>
      </c>
      <c r="D466" t="s">
        <v>237</v>
      </c>
      <c r="H466">
        <v>78.677586665587796</v>
      </c>
      <c r="I466">
        <f t="shared" si="21"/>
        <v>78.677586665587796</v>
      </c>
      <c r="AD466" t="s">
        <v>954</v>
      </c>
      <c r="AG466" t="s">
        <v>237</v>
      </c>
      <c r="AK466">
        <v>82.829842555776906</v>
      </c>
      <c r="AL466">
        <f t="shared" si="22"/>
        <v>82.829842555776906</v>
      </c>
    </row>
    <row r="467" spans="1:38" x14ac:dyDescent="0.3">
      <c r="A467" t="s">
        <v>955</v>
      </c>
      <c r="D467" t="s">
        <v>208</v>
      </c>
      <c r="H467">
        <v>76.8989045590899</v>
      </c>
      <c r="I467">
        <f t="shared" si="21"/>
        <v>76.8989045590899</v>
      </c>
      <c r="AD467" t="s">
        <v>955</v>
      </c>
      <c r="AG467" t="s">
        <v>208</v>
      </c>
      <c r="AK467">
        <v>81.136578683304094</v>
      </c>
      <c r="AL467">
        <f t="shared" si="22"/>
        <v>81.136578683304094</v>
      </c>
    </row>
    <row r="468" spans="1:38" x14ac:dyDescent="0.3">
      <c r="A468" t="s">
        <v>956</v>
      </c>
      <c r="D468" t="s">
        <v>209</v>
      </c>
      <c r="H468">
        <v>79.225534984066897</v>
      </c>
      <c r="I468">
        <f t="shared" si="21"/>
        <v>79.225534984066897</v>
      </c>
      <c r="AD468" t="s">
        <v>956</v>
      </c>
      <c r="AG468" t="s">
        <v>209</v>
      </c>
      <c r="AK468">
        <v>82.896205565019599</v>
      </c>
      <c r="AL468">
        <f t="shared" si="22"/>
        <v>82.896205565019599</v>
      </c>
    </row>
    <row r="469" spans="1:38" x14ac:dyDescent="0.3">
      <c r="A469" t="s">
        <v>957</v>
      </c>
      <c r="D469" t="s">
        <v>211</v>
      </c>
      <c r="H469">
        <v>77.884950685663398</v>
      </c>
      <c r="I469">
        <f t="shared" si="21"/>
        <v>77.884950685663398</v>
      </c>
      <c r="AD469" t="s">
        <v>957</v>
      </c>
      <c r="AG469" t="s">
        <v>211</v>
      </c>
      <c r="AK469">
        <v>81.844882639425293</v>
      </c>
      <c r="AL469">
        <f t="shared" si="22"/>
        <v>81.844882639425293</v>
      </c>
    </row>
    <row r="470" spans="1:38" x14ac:dyDescent="0.3">
      <c r="A470" t="s">
        <v>958</v>
      </c>
      <c r="D470" t="s">
        <v>219</v>
      </c>
      <c r="H470">
        <v>78.0802806236495</v>
      </c>
      <c r="I470">
        <f t="shared" si="21"/>
        <v>78.0802806236495</v>
      </c>
      <c r="AD470" t="s">
        <v>958</v>
      </c>
      <c r="AG470" t="s">
        <v>219</v>
      </c>
      <c r="AK470">
        <v>82.292313866018404</v>
      </c>
      <c r="AL470">
        <f t="shared" si="22"/>
        <v>82.292313866018404</v>
      </c>
    </row>
    <row r="471" spans="1:38" x14ac:dyDescent="0.3">
      <c r="A471" t="s">
        <v>959</v>
      </c>
      <c r="D471" t="s">
        <v>232</v>
      </c>
      <c r="H471">
        <v>75.818545229467205</v>
      </c>
      <c r="I471">
        <f t="shared" si="21"/>
        <v>75.818545229467205</v>
      </c>
      <c r="AD471" t="s">
        <v>959</v>
      </c>
      <c r="AG471" t="s">
        <v>232</v>
      </c>
      <c r="AK471">
        <v>80.413378844036401</v>
      </c>
      <c r="AL471">
        <f t="shared" si="22"/>
        <v>80.413378844036401</v>
      </c>
    </row>
    <row r="472" spans="1:38" x14ac:dyDescent="0.3">
      <c r="A472" t="s">
        <v>960</v>
      </c>
      <c r="D472" t="s">
        <v>238</v>
      </c>
      <c r="H472">
        <v>74.989485130330394</v>
      </c>
      <c r="I472">
        <f t="shared" si="21"/>
        <v>74.989485130330394</v>
      </c>
      <c r="AD472" t="s">
        <v>960</v>
      </c>
      <c r="AG472" t="s">
        <v>238</v>
      </c>
      <c r="AK472">
        <v>79.198324653642402</v>
      </c>
      <c r="AL472">
        <f t="shared" si="22"/>
        <v>79.198324653642402</v>
      </c>
    </row>
    <row r="473" spans="1:38" x14ac:dyDescent="0.3">
      <c r="A473" t="s">
        <v>961</v>
      </c>
      <c r="D473" t="s">
        <v>239</v>
      </c>
      <c r="H473">
        <v>77.791531024154907</v>
      </c>
      <c r="I473">
        <f t="shared" si="21"/>
        <v>77.791531024154907</v>
      </c>
      <c r="AD473" t="s">
        <v>961</v>
      </c>
      <c r="AG473" t="s">
        <v>239</v>
      </c>
      <c r="AK473">
        <v>80.779883915200998</v>
      </c>
      <c r="AL473">
        <f t="shared" si="22"/>
        <v>80.779883915200998</v>
      </c>
    </row>
    <row r="474" spans="1:38" x14ac:dyDescent="0.3">
      <c r="A474" t="s">
        <v>962</v>
      </c>
      <c r="D474" t="s">
        <v>210</v>
      </c>
      <c r="H474">
        <v>78.353859001345796</v>
      </c>
      <c r="I474">
        <f t="shared" si="21"/>
        <v>78.353859001345796</v>
      </c>
      <c r="AD474" t="s">
        <v>962</v>
      </c>
      <c r="AG474" t="s">
        <v>210</v>
      </c>
      <c r="AK474">
        <v>81.755141433105706</v>
      </c>
      <c r="AL474">
        <f t="shared" si="22"/>
        <v>81.755141433105706</v>
      </c>
    </row>
    <row r="475" spans="1:38" x14ac:dyDescent="0.3">
      <c r="A475" t="s">
        <v>963</v>
      </c>
      <c r="D475" t="s">
        <v>214</v>
      </c>
      <c r="H475">
        <v>73.954664495549295</v>
      </c>
      <c r="I475">
        <f t="shared" si="21"/>
        <v>73.954664495549295</v>
      </c>
      <c r="AD475" t="s">
        <v>963</v>
      </c>
      <c r="AG475" t="s">
        <v>214</v>
      </c>
      <c r="AK475">
        <v>79.225052408405602</v>
      </c>
      <c r="AL475">
        <f t="shared" si="22"/>
        <v>79.225052408405602</v>
      </c>
    </row>
    <row r="476" spans="1:38" x14ac:dyDescent="0.3">
      <c r="A476" t="s">
        <v>964</v>
      </c>
      <c r="D476" t="s">
        <v>229</v>
      </c>
      <c r="H476">
        <v>75.230439284953405</v>
      </c>
      <c r="I476">
        <f t="shared" si="21"/>
        <v>75.230439284953405</v>
      </c>
      <c r="AD476" t="s">
        <v>964</v>
      </c>
      <c r="AG476" t="s">
        <v>229</v>
      </c>
      <c r="AK476">
        <v>79.613128448603703</v>
      </c>
      <c r="AL476">
        <f t="shared" si="22"/>
        <v>79.613128448603703</v>
      </c>
    </row>
    <row r="477" spans="1:38" x14ac:dyDescent="0.3">
      <c r="A477" t="s">
        <v>965</v>
      </c>
      <c r="D477" t="s">
        <v>216</v>
      </c>
      <c r="H477">
        <v>80.370813007583607</v>
      </c>
      <c r="I477">
        <f t="shared" si="21"/>
        <v>80.370813007583607</v>
      </c>
      <c r="AD477" t="s">
        <v>965</v>
      </c>
      <c r="AG477" t="s">
        <v>216</v>
      </c>
      <c r="AK477">
        <v>83.377983176311304</v>
      </c>
      <c r="AL477">
        <f t="shared" si="22"/>
        <v>83.377983176311304</v>
      </c>
    </row>
    <row r="478" spans="1:38" x14ac:dyDescent="0.3">
      <c r="A478" t="s">
        <v>966</v>
      </c>
      <c r="D478" t="s">
        <v>223</v>
      </c>
      <c r="H478">
        <v>73.362827393681101</v>
      </c>
      <c r="I478">
        <f t="shared" si="21"/>
        <v>73.362827393681101</v>
      </c>
      <c r="AD478" t="s">
        <v>966</v>
      </c>
      <c r="AG478" t="s">
        <v>223</v>
      </c>
      <c r="AK478">
        <v>78.662711597326094</v>
      </c>
      <c r="AL478">
        <f t="shared" si="22"/>
        <v>78.662711597326094</v>
      </c>
    </row>
    <row r="479" spans="1:38" x14ac:dyDescent="0.3">
      <c r="I479">
        <f t="shared" si="21"/>
        <v>0</v>
      </c>
      <c r="AL479">
        <f t="shared" si="22"/>
        <v>0</v>
      </c>
    </row>
    <row r="480" spans="1:38" x14ac:dyDescent="0.3">
      <c r="A480" t="s">
        <v>967</v>
      </c>
      <c r="B480" t="s">
        <v>968</v>
      </c>
      <c r="H480">
        <v>78.677660000000003</v>
      </c>
      <c r="I480">
        <f t="shared" si="21"/>
        <v>78.677660000000003</v>
      </c>
      <c r="AD480" t="s">
        <v>967</v>
      </c>
      <c r="AE480" t="s">
        <v>968</v>
      </c>
      <c r="AK480">
        <v>82.377700000000004</v>
      </c>
      <c r="AL480">
        <f t="shared" si="22"/>
        <v>82.377700000000004</v>
      </c>
    </row>
    <row r="481" spans="1:38" x14ac:dyDescent="0.3">
      <c r="A481" t="s">
        <v>969</v>
      </c>
      <c r="D481" t="s">
        <v>240</v>
      </c>
      <c r="H481">
        <v>79.439019999999999</v>
      </c>
      <c r="I481">
        <f t="shared" si="21"/>
        <v>79.439019999999999</v>
      </c>
      <c r="AD481" t="s">
        <v>969</v>
      </c>
      <c r="AG481" t="s">
        <v>240</v>
      </c>
      <c r="AK481">
        <v>82.031490000000005</v>
      </c>
      <c r="AL481">
        <f t="shared" si="22"/>
        <v>82.031490000000005</v>
      </c>
    </row>
    <row r="482" spans="1:38" x14ac:dyDescent="0.3">
      <c r="A482" t="s">
        <v>970</v>
      </c>
      <c r="D482" t="s">
        <v>971</v>
      </c>
      <c r="H482">
        <v>79.057109999999994</v>
      </c>
      <c r="I482">
        <f t="shared" si="21"/>
        <v>79.057109999999994</v>
      </c>
      <c r="AD482" t="s">
        <v>970</v>
      </c>
      <c r="AG482" t="s">
        <v>971</v>
      </c>
      <c r="AK482">
        <v>82.876379999999997</v>
      </c>
      <c r="AL482">
        <f t="shared" si="22"/>
        <v>82.876379999999997</v>
      </c>
    </row>
    <row r="483" spans="1:38" x14ac:dyDescent="0.3">
      <c r="A483" t="s">
        <v>972</v>
      </c>
      <c r="D483" t="s">
        <v>242</v>
      </c>
      <c r="H483">
        <v>76.268069999999994</v>
      </c>
      <c r="I483">
        <f t="shared" si="21"/>
        <v>76.268069999999994</v>
      </c>
      <c r="AD483" t="s">
        <v>972</v>
      </c>
      <c r="AG483" t="s">
        <v>242</v>
      </c>
      <c r="AK483">
        <v>81.0702</v>
      </c>
      <c r="AL483">
        <f t="shared" si="22"/>
        <v>81.0702</v>
      </c>
    </row>
    <row r="484" spans="1:38" x14ac:dyDescent="0.3">
      <c r="A484" t="s">
        <v>973</v>
      </c>
      <c r="D484" t="s">
        <v>243</v>
      </c>
      <c r="H484">
        <v>79.318520000000007</v>
      </c>
      <c r="I484">
        <f t="shared" si="21"/>
        <v>79.318520000000007</v>
      </c>
      <c r="AD484" t="s">
        <v>973</v>
      </c>
      <c r="AG484" t="s">
        <v>243</v>
      </c>
      <c r="AK484">
        <v>83.094319999999996</v>
      </c>
      <c r="AL484">
        <f t="shared" si="22"/>
        <v>83.094319999999996</v>
      </c>
    </row>
    <row r="485" spans="1:38" x14ac:dyDescent="0.3">
      <c r="A485" t="s">
        <v>974</v>
      </c>
      <c r="D485" t="s">
        <v>975</v>
      </c>
      <c r="H485">
        <v>78.048060000000007</v>
      </c>
      <c r="I485">
        <f t="shared" si="21"/>
        <v>78.048060000000007</v>
      </c>
      <c r="AD485" t="s">
        <v>974</v>
      </c>
      <c r="AG485" t="s">
        <v>975</v>
      </c>
      <c r="AK485">
        <v>81.265079999999998</v>
      </c>
      <c r="AL485">
        <f t="shared" si="22"/>
        <v>81.265079999999998</v>
      </c>
    </row>
    <row r="486" spans="1:38" x14ac:dyDescent="0.3">
      <c r="A486" t="s">
        <v>976</v>
      </c>
      <c r="D486" t="s">
        <v>245</v>
      </c>
      <c r="H486">
        <v>79.167760000000001</v>
      </c>
      <c r="I486">
        <f t="shared" si="21"/>
        <v>79.167760000000001</v>
      </c>
      <c r="AD486" t="s">
        <v>976</v>
      </c>
      <c r="AG486" t="s">
        <v>245</v>
      </c>
      <c r="AK486">
        <v>82.993610000000004</v>
      </c>
      <c r="AL486">
        <f t="shared" si="22"/>
        <v>82.993610000000004</v>
      </c>
    </row>
    <row r="487" spans="1:38" x14ac:dyDescent="0.3">
      <c r="A487" t="s">
        <v>977</v>
      </c>
      <c r="D487" t="s">
        <v>246</v>
      </c>
      <c r="H487">
        <v>80.16713</v>
      </c>
      <c r="I487">
        <f t="shared" si="21"/>
        <v>80.16713</v>
      </c>
      <c r="AD487" t="s">
        <v>977</v>
      </c>
      <c r="AG487" t="s">
        <v>246</v>
      </c>
      <c r="AK487">
        <v>83.229879999999994</v>
      </c>
      <c r="AL487">
        <f t="shared" si="22"/>
        <v>83.229879999999994</v>
      </c>
    </row>
    <row r="488" spans="1:38" x14ac:dyDescent="0.3">
      <c r="A488" t="s">
        <v>978</v>
      </c>
      <c r="D488" t="s">
        <v>247</v>
      </c>
      <c r="H488">
        <v>78.914400000000001</v>
      </c>
      <c r="I488">
        <f t="shared" si="21"/>
        <v>78.914400000000001</v>
      </c>
      <c r="AD488" t="s">
        <v>978</v>
      </c>
      <c r="AG488" t="s">
        <v>247</v>
      </c>
      <c r="AK488">
        <v>82.502809999999997</v>
      </c>
      <c r="AL488">
        <f t="shared" si="22"/>
        <v>82.502809999999997</v>
      </c>
    </row>
    <row r="489" spans="1:38" x14ac:dyDescent="0.3">
      <c r="A489" t="s">
        <v>979</v>
      </c>
      <c r="D489" t="s">
        <v>248</v>
      </c>
      <c r="H489">
        <v>79.303330000000003</v>
      </c>
      <c r="I489">
        <f t="shared" si="21"/>
        <v>79.303330000000003</v>
      </c>
      <c r="AD489" t="s">
        <v>979</v>
      </c>
      <c r="AG489" t="s">
        <v>248</v>
      </c>
      <c r="AK489">
        <v>82.698899999999995</v>
      </c>
      <c r="AL489">
        <f t="shared" si="22"/>
        <v>82.698899999999995</v>
      </c>
    </row>
    <row r="490" spans="1:38" x14ac:dyDescent="0.3">
      <c r="A490" t="s">
        <v>980</v>
      </c>
      <c r="D490" t="s">
        <v>249</v>
      </c>
      <c r="H490">
        <v>78.906930000000003</v>
      </c>
      <c r="I490">
        <f t="shared" si="21"/>
        <v>78.906930000000003</v>
      </c>
      <c r="AD490" t="s">
        <v>980</v>
      </c>
      <c r="AG490" t="s">
        <v>249</v>
      </c>
      <c r="AK490">
        <v>83.123369999999994</v>
      </c>
      <c r="AL490">
        <f t="shared" si="22"/>
        <v>83.123369999999994</v>
      </c>
    </row>
    <row r="491" spans="1:38" x14ac:dyDescent="0.3">
      <c r="A491" t="s">
        <v>981</v>
      </c>
      <c r="D491" t="s">
        <v>982</v>
      </c>
      <c r="H491">
        <v>79.670529999999999</v>
      </c>
      <c r="I491">
        <f t="shared" si="21"/>
        <v>79.670529999999999</v>
      </c>
      <c r="AD491" t="s">
        <v>981</v>
      </c>
      <c r="AG491" t="s">
        <v>982</v>
      </c>
      <c r="AK491">
        <v>82.556160000000006</v>
      </c>
      <c r="AL491">
        <f t="shared" si="22"/>
        <v>82.556160000000006</v>
      </c>
    </row>
    <row r="493" spans="1:38" x14ac:dyDescent="0.3">
      <c r="A493" t="s">
        <v>983</v>
      </c>
      <c r="AD493" t="s">
        <v>983</v>
      </c>
    </row>
    <row r="494" spans="1:38" x14ac:dyDescent="0.3">
      <c r="A494" t="s">
        <v>984</v>
      </c>
      <c r="AD494" t="s">
        <v>984</v>
      </c>
    </row>
    <row r="495" spans="1:38" x14ac:dyDescent="0.3">
      <c r="A495" t="s">
        <v>985</v>
      </c>
      <c r="AD495" t="s">
        <v>985</v>
      </c>
    </row>
    <row r="497" spans="5:37" x14ac:dyDescent="0.3">
      <c r="E497" t="s">
        <v>828</v>
      </c>
      <c r="H497">
        <f>H7</f>
        <v>79.626661077458806</v>
      </c>
      <c r="AH497" t="s">
        <v>828</v>
      </c>
      <c r="AK497">
        <f>AK7</f>
        <v>83.212663830984496</v>
      </c>
    </row>
    <row r="498" spans="5:37" x14ac:dyDescent="0.3">
      <c r="E498" t="s">
        <v>815</v>
      </c>
      <c r="H498">
        <v>79.099999999999994</v>
      </c>
      <c r="J498" t="s">
        <v>990</v>
      </c>
      <c r="AH498" t="s">
        <v>815</v>
      </c>
      <c r="AK498">
        <v>82.9</v>
      </c>
    </row>
    <row r="499" spans="5:37" x14ac:dyDescent="0.3">
      <c r="E499" t="s">
        <v>818</v>
      </c>
      <c r="H499">
        <v>80.2</v>
      </c>
      <c r="AH499" t="s">
        <v>818</v>
      </c>
      <c r="AK499">
        <v>83.7</v>
      </c>
    </row>
    <row r="500" spans="5:37" x14ac:dyDescent="0.3">
      <c r="E500" t="s">
        <v>817</v>
      </c>
      <c r="H500">
        <v>80.5</v>
      </c>
      <c r="AH500" t="s">
        <v>817</v>
      </c>
      <c r="AK500">
        <v>83.9</v>
      </c>
    </row>
    <row r="501" spans="5:37" x14ac:dyDescent="0.3">
      <c r="F501" t="s">
        <v>826</v>
      </c>
    </row>
    <row r="502" spans="5:37" x14ac:dyDescent="0.3">
      <c r="F502" t="s">
        <v>824</v>
      </c>
    </row>
    <row r="503" spans="5:37" x14ac:dyDescent="0.3">
      <c r="F503" t="s">
        <v>825</v>
      </c>
    </row>
    <row r="504" spans="5:37" x14ac:dyDescent="0.3">
      <c r="F504" t="s">
        <v>827</v>
      </c>
    </row>
    <row r="505" spans="5:37" x14ac:dyDescent="0.3">
      <c r="F505" t="s">
        <v>823</v>
      </c>
    </row>
    <row r="508" spans="5:37" x14ac:dyDescent="0.3">
      <c r="E508" t="s">
        <v>815</v>
      </c>
      <c r="F508" t="s">
        <v>825</v>
      </c>
    </row>
    <row r="509" spans="5:37" x14ac:dyDescent="0.3">
      <c r="E509" t="s">
        <v>815</v>
      </c>
      <c r="F509" t="s">
        <v>827</v>
      </c>
    </row>
    <row r="510" spans="5:37" x14ac:dyDescent="0.3">
      <c r="E510" t="s">
        <v>815</v>
      </c>
      <c r="F510" t="s">
        <v>823</v>
      </c>
    </row>
    <row r="511" spans="5:37" x14ac:dyDescent="0.3">
      <c r="E511" t="s">
        <v>815</v>
      </c>
      <c r="F511" t="s">
        <v>826</v>
      </c>
    </row>
    <row r="512" spans="5:37" x14ac:dyDescent="0.3">
      <c r="E512" t="s">
        <v>815</v>
      </c>
      <c r="F512" t="s">
        <v>824</v>
      </c>
    </row>
    <row r="514" spans="5:6" x14ac:dyDescent="0.3">
      <c r="E514" t="s">
        <v>817</v>
      </c>
      <c r="F514" t="s">
        <v>825</v>
      </c>
    </row>
    <row r="515" spans="5:6" x14ac:dyDescent="0.3">
      <c r="E515" t="s">
        <v>817</v>
      </c>
      <c r="F515" t="s">
        <v>827</v>
      </c>
    </row>
    <row r="516" spans="5:6" x14ac:dyDescent="0.3">
      <c r="E516" t="s">
        <v>817</v>
      </c>
      <c r="F516" t="s">
        <v>823</v>
      </c>
    </row>
    <row r="517" spans="5:6" x14ac:dyDescent="0.3">
      <c r="E517" t="s">
        <v>817</v>
      </c>
      <c r="F517" t="s">
        <v>826</v>
      </c>
    </row>
    <row r="518" spans="5:6" x14ac:dyDescent="0.3">
      <c r="E518" t="s">
        <v>817</v>
      </c>
      <c r="F518" t="s">
        <v>824</v>
      </c>
    </row>
    <row r="520" spans="5:6" x14ac:dyDescent="0.3">
      <c r="E520" t="s">
        <v>818</v>
      </c>
      <c r="F520" t="s">
        <v>825</v>
      </c>
    </row>
    <row r="521" spans="5:6" x14ac:dyDescent="0.3">
      <c r="E521" t="s">
        <v>818</v>
      </c>
      <c r="F521" t="s">
        <v>827</v>
      </c>
    </row>
    <row r="522" spans="5:6" x14ac:dyDescent="0.3">
      <c r="E522" t="s">
        <v>818</v>
      </c>
      <c r="F522" t="s">
        <v>823</v>
      </c>
    </row>
    <row r="523" spans="5:6" x14ac:dyDescent="0.3">
      <c r="E523" t="s">
        <v>818</v>
      </c>
      <c r="F523" t="s">
        <v>826</v>
      </c>
    </row>
    <row r="524" spans="5:6" x14ac:dyDescent="0.3">
      <c r="E524" t="s">
        <v>818</v>
      </c>
      <c r="F524" t="s">
        <v>824</v>
      </c>
    </row>
  </sheetData>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F21B3-B210-4A17-A99D-8C7EEE1FA90D}">
  <sheetPr codeName="Sheet4"/>
  <dimension ref="A2:G480"/>
  <sheetViews>
    <sheetView topLeftCell="B1" workbookViewId="0">
      <selection activeCell="G390" sqref="G390:G414"/>
    </sheetView>
  </sheetViews>
  <sheetFormatPr defaultColWidth="26.77734375" defaultRowHeight="14.4" x14ac:dyDescent="0.3"/>
  <sheetData>
    <row r="2" spans="1:7" x14ac:dyDescent="0.3">
      <c r="A2" t="s">
        <v>439</v>
      </c>
    </row>
    <row r="3" spans="1:7" x14ac:dyDescent="0.3">
      <c r="A3" t="s">
        <v>13</v>
      </c>
    </row>
    <row r="4" spans="1:7" x14ac:dyDescent="0.3">
      <c r="A4" t="s">
        <v>440</v>
      </c>
      <c r="D4">
        <v>2040</v>
      </c>
    </row>
    <row r="5" spans="1:7" x14ac:dyDescent="0.3">
      <c r="A5" t="s">
        <v>441</v>
      </c>
      <c r="D5" t="s">
        <v>16</v>
      </c>
    </row>
    <row r="6" spans="1:7" x14ac:dyDescent="0.3">
      <c r="G6" t="s">
        <v>991</v>
      </c>
    </row>
    <row r="7" spans="1:7" x14ac:dyDescent="0.3">
      <c r="A7" t="s">
        <v>17</v>
      </c>
      <c r="D7" t="s">
        <v>18</v>
      </c>
      <c r="E7" t="s">
        <v>19</v>
      </c>
    </row>
    <row r="8" spans="1:7" x14ac:dyDescent="0.3">
      <c r="G8" t="s">
        <v>19</v>
      </c>
    </row>
    <row r="9" spans="1:7" x14ac:dyDescent="0.3">
      <c r="A9" t="s">
        <v>119</v>
      </c>
      <c r="B9" t="str">
        <f>VLOOKUP($A9,classification!$A$1:$D$339,2,FALSE)</f>
        <v>Predominantly Urban</v>
      </c>
      <c r="C9" t="str">
        <f>VLOOKUP($A9,classification!$A$1:$D$339,4,FALSE)</f>
        <v>London Borough</v>
      </c>
      <c r="D9">
        <v>312027</v>
      </c>
      <c r="E9">
        <v>57863</v>
      </c>
      <c r="G9">
        <f>100*E9/$D9</f>
        <v>18.544228544324689</v>
      </c>
    </row>
    <row r="10" spans="1:7" x14ac:dyDescent="0.3">
      <c r="A10" t="s">
        <v>120</v>
      </c>
      <c r="B10" t="str">
        <f>VLOOKUP($A10,classification!$A$1:$D$339,2,FALSE)</f>
        <v>Predominantly Urban</v>
      </c>
      <c r="C10" t="str">
        <f>VLOOKUP($A10,classification!$A$1:$D$339,4,FALSE)</f>
        <v>London Borough</v>
      </c>
      <c r="D10">
        <v>9481</v>
      </c>
      <c r="E10">
        <v>2398</v>
      </c>
      <c r="G10">
        <f t="shared" ref="G10:G73" si="0">100*E10/$D10</f>
        <v>25.29269064444679</v>
      </c>
    </row>
    <row r="11" spans="1:7" x14ac:dyDescent="0.3">
      <c r="A11" t="s">
        <v>121</v>
      </c>
      <c r="B11" t="str">
        <f>VLOOKUP($A11,classification!$A$1:$D$339,2,FALSE)</f>
        <v>Predominantly Urban</v>
      </c>
      <c r="C11" t="str">
        <f>VLOOKUP($A11,classification!$A$1:$D$339,4,FALSE)</f>
        <v>London Borough</v>
      </c>
      <c r="D11">
        <v>322718</v>
      </c>
      <c r="E11">
        <v>41378</v>
      </c>
      <c r="G11">
        <f t="shared" si="0"/>
        <v>12.821720511406243</v>
      </c>
    </row>
    <row r="12" spans="1:7" x14ac:dyDescent="0.3">
      <c r="A12" t="s">
        <v>122</v>
      </c>
      <c r="B12" t="str">
        <f>VLOOKUP($A12,classification!$A$1:$D$339,2,FALSE)</f>
        <v>Predominantly Urban</v>
      </c>
      <c r="C12" t="str">
        <f>VLOOKUP($A12,classification!$A$1:$D$339,4,FALSE)</f>
        <v>London Borough</v>
      </c>
      <c r="D12">
        <v>205585</v>
      </c>
      <c r="E12">
        <v>36402</v>
      </c>
      <c r="G12">
        <f t="shared" si="0"/>
        <v>17.706544738186153</v>
      </c>
    </row>
    <row r="13" spans="1:7" x14ac:dyDescent="0.3">
      <c r="A13" t="s">
        <v>123</v>
      </c>
      <c r="B13" t="str">
        <f>VLOOKUP($A13,classification!$A$1:$D$339,2,FALSE)</f>
        <v>Predominantly Urban</v>
      </c>
      <c r="C13" t="str">
        <f>VLOOKUP($A13,classification!$A$1:$D$339,4,FALSE)</f>
        <v>London Borough</v>
      </c>
      <c r="D13">
        <v>283717</v>
      </c>
      <c r="E13">
        <v>48371</v>
      </c>
      <c r="G13">
        <f t="shared" si="0"/>
        <v>17.049031252973915</v>
      </c>
    </row>
    <row r="14" spans="1:7" x14ac:dyDescent="0.3">
      <c r="A14" t="s">
        <v>124</v>
      </c>
      <c r="B14" t="str">
        <f>VLOOKUP($A14,classification!$A$1:$D$339,2,FALSE)</f>
        <v>Predominantly Urban</v>
      </c>
      <c r="C14" t="str">
        <f>VLOOKUP($A14,classification!$A$1:$D$339,4,FALSE)</f>
        <v>London Borough</v>
      </c>
      <c r="D14">
        <v>269567</v>
      </c>
      <c r="E14">
        <v>34789</v>
      </c>
      <c r="G14">
        <f t="shared" si="0"/>
        <v>12.905511431295373</v>
      </c>
    </row>
    <row r="15" spans="1:7" x14ac:dyDescent="0.3">
      <c r="A15" t="s">
        <v>125</v>
      </c>
      <c r="B15" t="str">
        <f>VLOOKUP($A15,classification!$A$1:$D$339,2,FALSE)</f>
        <v>Predominantly Urban</v>
      </c>
      <c r="C15" t="str">
        <f>VLOOKUP($A15,classification!$A$1:$D$339,4,FALSE)</f>
        <v>London Borough</v>
      </c>
      <c r="D15">
        <v>157397</v>
      </c>
      <c r="E15">
        <v>38087</v>
      </c>
      <c r="G15">
        <f t="shared" si="0"/>
        <v>24.198046976753051</v>
      </c>
    </row>
    <row r="16" spans="1:7" x14ac:dyDescent="0.3">
      <c r="A16" t="s">
        <v>126</v>
      </c>
      <c r="B16" t="str">
        <f>VLOOKUP($A16,classification!$A$1:$D$339,2,FALSE)</f>
        <v>Predominantly Urban</v>
      </c>
      <c r="C16" t="str">
        <f>VLOOKUP($A16,classification!$A$1:$D$339,4,FALSE)</f>
        <v>London Borough</v>
      </c>
      <c r="D16">
        <v>352188</v>
      </c>
      <c r="E16">
        <v>48435</v>
      </c>
      <c r="G16">
        <f t="shared" si="0"/>
        <v>13.75259804422638</v>
      </c>
    </row>
    <row r="17" spans="1:7" x14ac:dyDescent="0.3">
      <c r="A17" t="s">
        <v>127</v>
      </c>
      <c r="B17" t="str">
        <f>VLOOKUP($A17,classification!$A$1:$D$339,2,FALSE)</f>
        <v>Predominantly Urban</v>
      </c>
      <c r="C17" t="str">
        <f>VLOOKUP($A17,classification!$A$1:$D$339,4,FALSE)</f>
        <v>London Borough</v>
      </c>
      <c r="D17">
        <v>339339</v>
      </c>
      <c r="E17">
        <v>48852</v>
      </c>
      <c r="G17">
        <f t="shared" si="0"/>
        <v>14.396223245780767</v>
      </c>
    </row>
    <row r="18" spans="1:7" x14ac:dyDescent="0.3">
      <c r="A18" t="s">
        <v>128</v>
      </c>
      <c r="B18" t="str">
        <f>VLOOKUP($A18,classification!$A$1:$D$339,2,FALSE)</f>
        <v>Predominantly Urban</v>
      </c>
      <c r="C18" t="str">
        <f>VLOOKUP($A18,classification!$A$1:$D$339,4,FALSE)</f>
        <v>London Borough</v>
      </c>
      <c r="D18">
        <v>389967</v>
      </c>
      <c r="E18">
        <v>52345</v>
      </c>
      <c r="G18">
        <f t="shared" si="0"/>
        <v>13.422930658235185</v>
      </c>
    </row>
    <row r="19" spans="1:7" x14ac:dyDescent="0.3">
      <c r="A19" t="s">
        <v>129</v>
      </c>
      <c r="B19" t="str">
        <f>VLOOKUP($A19,classification!$A$1:$D$339,2,FALSE)</f>
        <v>Predominantly Urban</v>
      </c>
      <c r="C19" t="str">
        <f>VLOOKUP($A19,classification!$A$1:$D$339,4,FALSE)</f>
        <v>London Borough</v>
      </c>
      <c r="D19">
        <v>359651</v>
      </c>
      <c r="E19">
        <v>52238</v>
      </c>
      <c r="G19">
        <f t="shared" si="0"/>
        <v>14.524636383605218</v>
      </c>
    </row>
    <row r="20" spans="1:7" x14ac:dyDescent="0.3">
      <c r="A20" t="s">
        <v>130</v>
      </c>
      <c r="B20" t="str">
        <f>VLOOKUP($A20,classification!$A$1:$D$339,2,FALSE)</f>
        <v>Predominantly Urban</v>
      </c>
      <c r="C20" t="str">
        <f>VLOOKUP($A20,classification!$A$1:$D$339,4,FALSE)</f>
        <v>London Borough</v>
      </c>
      <c r="D20">
        <v>405941</v>
      </c>
      <c r="E20">
        <v>46077</v>
      </c>
      <c r="G20">
        <f t="shared" si="0"/>
        <v>11.350664259091838</v>
      </c>
    </row>
    <row r="21" spans="1:7" x14ac:dyDescent="0.3">
      <c r="A21" t="s">
        <v>131</v>
      </c>
      <c r="B21" t="str">
        <f>VLOOKUP($A21,classification!$A$1:$D$339,2,FALSE)</f>
        <v>Predominantly Urban</v>
      </c>
      <c r="C21" t="str">
        <f>VLOOKUP($A21,classification!$A$1:$D$339,4,FALSE)</f>
        <v>London Borough</v>
      </c>
      <c r="D21">
        <v>359585</v>
      </c>
      <c r="E21">
        <v>51403</v>
      </c>
      <c r="G21">
        <f t="shared" si="0"/>
        <v>14.29509017339433</v>
      </c>
    </row>
    <row r="22" spans="1:7" x14ac:dyDescent="0.3">
      <c r="A22" t="s">
        <v>132</v>
      </c>
      <c r="B22" t="str">
        <f>VLOOKUP($A22,classification!$A$1:$D$339,2,FALSE)</f>
        <v>Predominantly Urban</v>
      </c>
      <c r="C22" t="str">
        <f>VLOOKUP($A22,classification!$A$1:$D$339,4,FALSE)</f>
        <v>London Borough</v>
      </c>
      <c r="D22">
        <v>298302</v>
      </c>
      <c r="E22">
        <v>58803</v>
      </c>
      <c r="G22">
        <f t="shared" si="0"/>
        <v>19.712573164108857</v>
      </c>
    </row>
    <row r="23" spans="1:7" x14ac:dyDescent="0.3">
      <c r="A23" t="s">
        <v>133</v>
      </c>
      <c r="B23" t="str">
        <f>VLOOKUP($A23,classification!$A$1:$D$339,2,FALSE)</f>
        <v>Predominantly Urban</v>
      </c>
      <c r="C23" t="str">
        <f>VLOOKUP($A23,classification!$A$1:$D$339,4,FALSE)</f>
        <v>London Borough</v>
      </c>
      <c r="D23">
        <v>226012</v>
      </c>
      <c r="E23">
        <v>28138</v>
      </c>
      <c r="G23">
        <f t="shared" si="0"/>
        <v>12.449781427534822</v>
      </c>
    </row>
    <row r="24" spans="1:7" x14ac:dyDescent="0.3">
      <c r="A24" t="s">
        <v>134</v>
      </c>
      <c r="B24" t="str">
        <f>VLOOKUP($A24,classification!$A$1:$D$339,2,FALSE)</f>
        <v>Predominantly Urban</v>
      </c>
      <c r="C24" t="str">
        <f>VLOOKUP($A24,classification!$A$1:$D$339,4,FALSE)</f>
        <v>London Borough</v>
      </c>
      <c r="D24">
        <v>438375</v>
      </c>
      <c r="E24">
        <v>92292</v>
      </c>
      <c r="G24">
        <f t="shared" si="0"/>
        <v>21.053207869974337</v>
      </c>
    </row>
    <row r="25" spans="1:7" x14ac:dyDescent="0.3">
      <c r="A25" t="s">
        <v>135</v>
      </c>
      <c r="B25" t="str">
        <f>VLOOKUP($A25,classification!$A$1:$D$339,2,FALSE)</f>
        <v>Predominantly Urban</v>
      </c>
      <c r="C25" t="str">
        <f>VLOOKUP($A25,classification!$A$1:$D$339,4,FALSE)</f>
        <v>London Borough</v>
      </c>
      <c r="D25">
        <v>270445</v>
      </c>
      <c r="E25">
        <v>55287</v>
      </c>
      <c r="G25">
        <f t="shared" si="0"/>
        <v>20.442973617556248</v>
      </c>
    </row>
    <row r="26" spans="1:7" x14ac:dyDescent="0.3">
      <c r="A26" t="s">
        <v>136</v>
      </c>
      <c r="B26" t="str">
        <f>VLOOKUP($A26,classification!$A$1:$D$339,2,FALSE)</f>
        <v>Predominantly Urban</v>
      </c>
      <c r="C26" t="str">
        <f>VLOOKUP($A26,classification!$A$1:$D$339,4,FALSE)</f>
        <v>London Borough</v>
      </c>
      <c r="D26">
        <v>356152</v>
      </c>
      <c r="E26">
        <v>71307</v>
      </c>
      <c r="G26">
        <f t="shared" si="0"/>
        <v>20.021507670882094</v>
      </c>
    </row>
    <row r="27" spans="1:7" x14ac:dyDescent="0.3">
      <c r="A27" t="s">
        <v>137</v>
      </c>
      <c r="B27" t="str">
        <f>VLOOKUP($A27,classification!$A$1:$D$339,2,FALSE)</f>
        <v>Predominantly Urban</v>
      </c>
      <c r="C27" t="str">
        <f>VLOOKUP($A27,classification!$A$1:$D$339,4,FALSE)</f>
        <v>London Borough</v>
      </c>
      <c r="D27">
        <v>360078</v>
      </c>
      <c r="E27">
        <v>77102</v>
      </c>
      <c r="G27">
        <f t="shared" si="0"/>
        <v>21.41258282927588</v>
      </c>
    </row>
    <row r="28" spans="1:7" x14ac:dyDescent="0.3">
      <c r="A28" t="s">
        <v>138</v>
      </c>
      <c r="B28" t="str">
        <f>VLOOKUP($A28,classification!$A$1:$D$339,2,FALSE)</f>
        <v>Predominantly Urban</v>
      </c>
      <c r="C28" t="str">
        <f>VLOOKUP($A28,classification!$A$1:$D$339,4,FALSE)</f>
        <v>London Borough</v>
      </c>
      <c r="D28">
        <v>404867</v>
      </c>
      <c r="E28">
        <v>84316</v>
      </c>
      <c r="G28">
        <f t="shared" si="0"/>
        <v>20.825604457760203</v>
      </c>
    </row>
    <row r="29" spans="1:7" x14ac:dyDescent="0.3">
      <c r="A29" t="s">
        <v>139</v>
      </c>
      <c r="B29" t="str">
        <f>VLOOKUP($A29,classification!$A$1:$D$339,2,FALSE)</f>
        <v>Predominantly Urban</v>
      </c>
      <c r="C29" t="str">
        <f>VLOOKUP($A29,classification!$A$1:$D$339,4,FALSE)</f>
        <v>London Borough</v>
      </c>
      <c r="D29">
        <v>336646</v>
      </c>
      <c r="E29">
        <v>70015</v>
      </c>
      <c r="G29">
        <f t="shared" si="0"/>
        <v>20.79781135079579</v>
      </c>
    </row>
    <row r="30" spans="1:7" x14ac:dyDescent="0.3">
      <c r="A30" t="s">
        <v>140</v>
      </c>
      <c r="B30" t="str">
        <f>VLOOKUP($A30,classification!$A$1:$D$339,2,FALSE)</f>
        <v>Predominantly Urban</v>
      </c>
      <c r="C30" t="str">
        <f>VLOOKUP($A30,classification!$A$1:$D$339,4,FALSE)</f>
        <v>London Borough</v>
      </c>
      <c r="D30">
        <v>343478</v>
      </c>
      <c r="E30">
        <v>68357</v>
      </c>
      <c r="G30">
        <f t="shared" si="0"/>
        <v>19.901420178293808</v>
      </c>
    </row>
    <row r="31" spans="1:7" x14ac:dyDescent="0.3">
      <c r="A31" t="s">
        <v>141</v>
      </c>
      <c r="B31" t="str">
        <f>VLOOKUP($A31,classification!$A$1:$D$339,2,FALSE)</f>
        <v>Predominantly Urban</v>
      </c>
      <c r="C31" t="str">
        <f>VLOOKUP($A31,classification!$A$1:$D$339,4,FALSE)</f>
        <v>London Borough</v>
      </c>
      <c r="D31">
        <v>331220</v>
      </c>
      <c r="E31">
        <v>49802</v>
      </c>
      <c r="G31">
        <f t="shared" si="0"/>
        <v>15.03592778213876</v>
      </c>
    </row>
    <row r="32" spans="1:7" x14ac:dyDescent="0.3">
      <c r="A32" t="s">
        <v>142</v>
      </c>
      <c r="B32" t="str">
        <f>VLOOKUP($A32,classification!$A$1:$D$339,2,FALSE)</f>
        <v>Predominantly Urban</v>
      </c>
      <c r="C32" t="str">
        <f>VLOOKUP($A32,classification!$A$1:$D$339,4,FALSE)</f>
        <v>London Borough</v>
      </c>
      <c r="D32">
        <v>254099</v>
      </c>
      <c r="E32">
        <v>57128</v>
      </c>
      <c r="G32">
        <f t="shared" si="0"/>
        <v>22.482575689003106</v>
      </c>
    </row>
    <row r="33" spans="1:7" x14ac:dyDescent="0.3">
      <c r="A33" t="s">
        <v>143</v>
      </c>
      <c r="B33" t="str">
        <f>VLOOKUP($A33,classification!$A$1:$D$339,2,FALSE)</f>
        <v>Predominantly Urban</v>
      </c>
      <c r="C33" t="str">
        <f>VLOOKUP($A33,classification!$A$1:$D$339,4,FALSE)</f>
        <v>London Borough</v>
      </c>
      <c r="D33">
        <v>291252</v>
      </c>
      <c r="E33">
        <v>59444</v>
      </c>
      <c r="G33">
        <f t="shared" si="0"/>
        <v>20.409816928295772</v>
      </c>
    </row>
    <row r="34" spans="1:7" x14ac:dyDescent="0.3">
      <c r="A34" t="s">
        <v>144</v>
      </c>
      <c r="B34" t="str">
        <f>VLOOKUP($A34,classification!$A$1:$D$339,2,FALSE)</f>
        <v>Predominantly Urban</v>
      </c>
      <c r="C34" t="str">
        <f>VLOOKUP($A34,classification!$A$1:$D$339,4,FALSE)</f>
        <v>London Borough</v>
      </c>
      <c r="D34">
        <v>325625</v>
      </c>
      <c r="E34">
        <v>62093</v>
      </c>
      <c r="G34">
        <f t="shared" si="0"/>
        <v>19.068867562380039</v>
      </c>
    </row>
    <row r="35" spans="1:7" x14ac:dyDescent="0.3">
      <c r="A35" t="s">
        <v>145</v>
      </c>
      <c r="B35" t="str">
        <f>VLOOKUP($A35,classification!$A$1:$D$339,2,FALSE)</f>
        <v>Predominantly Urban</v>
      </c>
      <c r="C35" t="str">
        <f>VLOOKUP($A35,classification!$A$1:$D$339,4,FALSE)</f>
        <v>London Borough</v>
      </c>
      <c r="D35">
        <v>279881</v>
      </c>
      <c r="E35">
        <v>52961</v>
      </c>
      <c r="G35">
        <f t="shared" si="0"/>
        <v>18.922684998267119</v>
      </c>
    </row>
    <row r="36" spans="1:7" x14ac:dyDescent="0.3">
      <c r="A36" t="s">
        <v>146</v>
      </c>
      <c r="B36" t="str">
        <f>VLOOKUP($A36,classification!$A$1:$D$339,2,FALSE)</f>
        <v>Predominantly Urban</v>
      </c>
      <c r="C36" t="str">
        <f>VLOOKUP($A36,classification!$A$1:$D$339,4,FALSE)</f>
        <v>London Borough</v>
      </c>
      <c r="D36">
        <v>186902</v>
      </c>
      <c r="E36">
        <v>37619</v>
      </c>
      <c r="G36">
        <f t="shared" si="0"/>
        <v>20.127660485174047</v>
      </c>
    </row>
    <row r="37" spans="1:7" x14ac:dyDescent="0.3">
      <c r="A37" t="s">
        <v>147</v>
      </c>
      <c r="B37" t="str">
        <f>VLOOKUP($A37,classification!$A$1:$D$339,2,FALSE)</f>
        <v>Predominantly Urban</v>
      </c>
      <c r="C37" t="str">
        <f>VLOOKUP($A37,classification!$A$1:$D$339,4,FALSE)</f>
        <v>London Borough</v>
      </c>
      <c r="D37">
        <v>210471</v>
      </c>
      <c r="E37">
        <v>39105</v>
      </c>
      <c r="G37">
        <f t="shared" si="0"/>
        <v>18.579756831107375</v>
      </c>
    </row>
    <row r="38" spans="1:7" x14ac:dyDescent="0.3">
      <c r="A38" t="s">
        <v>148</v>
      </c>
      <c r="B38" t="str">
        <f>VLOOKUP($A38,classification!$A$1:$D$339,2,FALSE)</f>
        <v>Predominantly Urban</v>
      </c>
      <c r="C38" t="str">
        <f>VLOOKUP($A38,classification!$A$1:$D$339,4,FALSE)</f>
        <v>London Borough</v>
      </c>
      <c r="D38">
        <v>319907</v>
      </c>
      <c r="E38">
        <v>58643</v>
      </c>
      <c r="G38">
        <f t="shared" si="0"/>
        <v>18.331265023897569</v>
      </c>
    </row>
    <row r="39" spans="1:7" x14ac:dyDescent="0.3">
      <c r="A39" t="s">
        <v>149</v>
      </c>
      <c r="B39" t="str">
        <f>VLOOKUP($A39,classification!$A$1:$D$339,2,FALSE)</f>
        <v>Predominantly Urban</v>
      </c>
      <c r="C39" t="str">
        <f>VLOOKUP($A39,classification!$A$1:$D$339,4,FALSE)</f>
        <v>London Borough</v>
      </c>
      <c r="D39">
        <v>207761</v>
      </c>
      <c r="E39">
        <v>50100</v>
      </c>
      <c r="G39">
        <f t="shared" si="0"/>
        <v>24.114246658420011</v>
      </c>
    </row>
    <row r="40" spans="1:7" x14ac:dyDescent="0.3">
      <c r="A40" t="s">
        <v>150</v>
      </c>
      <c r="B40" t="str">
        <f>VLOOKUP($A40,classification!$A$1:$D$339,2,FALSE)</f>
        <v>Predominantly Urban</v>
      </c>
      <c r="C40" t="str">
        <f>VLOOKUP($A40,classification!$A$1:$D$339,4,FALSE)</f>
        <v>London Borough</v>
      </c>
      <c r="D40">
        <v>218441</v>
      </c>
      <c r="E40">
        <v>44289</v>
      </c>
      <c r="G40">
        <f t="shared" si="0"/>
        <v>20.275039942135404</v>
      </c>
    </row>
    <row r="41" spans="1:7" x14ac:dyDescent="0.3">
      <c r="A41" t="s">
        <v>151</v>
      </c>
      <c r="B41" t="str">
        <f>VLOOKUP($A41,classification!$A$1:$D$339,2,FALSE)</f>
        <v>Predominantly Urban</v>
      </c>
      <c r="C41" t="str">
        <f>VLOOKUP($A41,classification!$A$1:$D$339,4,FALSE)</f>
        <v>London Borough</v>
      </c>
      <c r="D41">
        <v>296781</v>
      </c>
      <c r="E41">
        <v>44625</v>
      </c>
      <c r="G41">
        <f t="shared" si="0"/>
        <v>15.036339927421229</v>
      </c>
    </row>
    <row r="42" spans="1:7" x14ac:dyDescent="0.3">
      <c r="A42" t="s">
        <v>42</v>
      </c>
      <c r="B42" t="str">
        <f>VLOOKUP($A42,classification!$A$1:$D$339,2,FALSE)</f>
        <v>Predominantly Urban</v>
      </c>
      <c r="C42" t="str">
        <f>VLOOKUP($A42,classification!$A$1:$D$339,4,FALSE)</f>
        <v>Met District</v>
      </c>
      <c r="D42">
        <v>203640</v>
      </c>
      <c r="E42">
        <v>48731</v>
      </c>
      <c r="G42">
        <f t="shared" si="0"/>
        <v>23.929974464741701</v>
      </c>
    </row>
    <row r="43" spans="1:7" x14ac:dyDescent="0.3">
      <c r="A43" t="s">
        <v>43</v>
      </c>
      <c r="B43" t="str">
        <f>VLOOKUP($A43,classification!$A$1:$D$339,2,FALSE)</f>
        <v>Predominantly Urban</v>
      </c>
      <c r="C43" t="str">
        <f>VLOOKUP($A43,classification!$A$1:$D$339,4,FALSE)</f>
        <v>Met District</v>
      </c>
      <c r="D43">
        <v>315038</v>
      </c>
      <c r="E43">
        <v>55832</v>
      </c>
      <c r="G43">
        <f t="shared" si="0"/>
        <v>17.72230651540449</v>
      </c>
    </row>
    <row r="44" spans="1:7" x14ac:dyDescent="0.3">
      <c r="A44" t="s">
        <v>44</v>
      </c>
      <c r="B44" t="str">
        <f>VLOOKUP($A44,classification!$A$1:$D$339,2,FALSE)</f>
        <v>Predominantly Urban</v>
      </c>
      <c r="C44" t="str">
        <f>VLOOKUP($A44,classification!$A$1:$D$339,4,FALSE)</f>
        <v>Met District</v>
      </c>
      <c r="D44">
        <v>225426</v>
      </c>
      <c r="E44">
        <v>58389</v>
      </c>
      <c r="G44">
        <f t="shared" si="0"/>
        <v>25.901626254291873</v>
      </c>
    </row>
    <row r="45" spans="1:7" x14ac:dyDescent="0.3">
      <c r="A45" t="s">
        <v>45</v>
      </c>
      <c r="B45" t="str">
        <f>VLOOKUP($A45,classification!$A$1:$D$339,2,FALSE)</f>
        <v>Predominantly Urban</v>
      </c>
      <c r="C45" t="str">
        <f>VLOOKUP($A45,classification!$A$1:$D$339,4,FALSE)</f>
        <v>Met District</v>
      </c>
      <c r="D45">
        <v>158825</v>
      </c>
      <c r="E45">
        <v>40403</v>
      </c>
      <c r="G45">
        <f t="shared" si="0"/>
        <v>25.438690382496457</v>
      </c>
    </row>
    <row r="46" spans="1:7" x14ac:dyDescent="0.3">
      <c r="A46" t="s">
        <v>46</v>
      </c>
      <c r="B46" t="str">
        <f>VLOOKUP($A46,classification!$A$1:$D$339,2,FALSE)</f>
        <v>Predominantly Urban</v>
      </c>
      <c r="C46" t="str">
        <f>VLOOKUP($A46,classification!$A$1:$D$339,4,FALSE)</f>
        <v>Met District</v>
      </c>
      <c r="D46">
        <v>275624</v>
      </c>
      <c r="E46">
        <v>69405</v>
      </c>
      <c r="G46">
        <f t="shared" si="0"/>
        <v>25.181043740748265</v>
      </c>
    </row>
    <row r="47" spans="1:7" x14ac:dyDescent="0.3">
      <c r="A47" t="s">
        <v>54</v>
      </c>
      <c r="B47" t="str">
        <f>VLOOKUP($A47,classification!$A$1:$D$339,2,FALSE)</f>
        <v>Predominantly Urban</v>
      </c>
      <c r="C47" t="str">
        <f>VLOOKUP($A47,classification!$A$1:$D$339,4,FALSE)</f>
        <v>Met District</v>
      </c>
      <c r="D47">
        <v>297172</v>
      </c>
      <c r="E47">
        <v>63843</v>
      </c>
      <c r="G47">
        <f t="shared" si="0"/>
        <v>21.483517962661356</v>
      </c>
    </row>
    <row r="48" spans="1:7" x14ac:dyDescent="0.3">
      <c r="A48" t="s">
        <v>55</v>
      </c>
      <c r="B48" t="str">
        <f>VLOOKUP($A48,classification!$A$1:$D$339,2,FALSE)</f>
        <v>Predominantly Urban</v>
      </c>
      <c r="C48" t="str">
        <f>VLOOKUP($A48,classification!$A$1:$D$339,4,FALSE)</f>
        <v>Met District</v>
      </c>
      <c r="D48">
        <v>204806</v>
      </c>
      <c r="E48">
        <v>44015</v>
      </c>
      <c r="G48">
        <f t="shared" si="0"/>
        <v>21.491069597570384</v>
      </c>
    </row>
    <row r="49" spans="1:7" x14ac:dyDescent="0.3">
      <c r="A49" t="s">
        <v>56</v>
      </c>
      <c r="B49" t="str">
        <f>VLOOKUP($A49,classification!$A$1:$D$339,2,FALSE)</f>
        <v>Predominantly Urban</v>
      </c>
      <c r="C49" t="str">
        <f>VLOOKUP($A49,classification!$A$1:$D$339,4,FALSE)</f>
        <v>Met District</v>
      </c>
      <c r="D49">
        <v>593497</v>
      </c>
      <c r="E49">
        <v>71815</v>
      </c>
      <c r="G49">
        <f t="shared" si="0"/>
        <v>12.100313902176422</v>
      </c>
    </row>
    <row r="50" spans="1:7" x14ac:dyDescent="0.3">
      <c r="A50" t="s">
        <v>57</v>
      </c>
      <c r="B50" t="str">
        <f>VLOOKUP($A50,classification!$A$1:$D$339,2,FALSE)</f>
        <v>Predominantly Urban</v>
      </c>
      <c r="C50" t="str">
        <f>VLOOKUP($A50,classification!$A$1:$D$339,4,FALSE)</f>
        <v>Met District</v>
      </c>
      <c r="D50">
        <v>259897</v>
      </c>
      <c r="E50">
        <v>50944</v>
      </c>
      <c r="G50">
        <f t="shared" si="0"/>
        <v>19.601611407596085</v>
      </c>
    </row>
    <row r="51" spans="1:7" x14ac:dyDescent="0.3">
      <c r="A51" t="s">
        <v>58</v>
      </c>
      <c r="B51" t="str">
        <f>VLOOKUP($A51,classification!$A$1:$D$339,2,FALSE)</f>
        <v>Predominantly Urban</v>
      </c>
      <c r="C51" t="str">
        <f>VLOOKUP($A51,classification!$A$1:$D$339,4,FALSE)</f>
        <v>Met District</v>
      </c>
      <c r="D51">
        <v>247498</v>
      </c>
      <c r="E51">
        <v>49670</v>
      </c>
      <c r="G51">
        <f t="shared" si="0"/>
        <v>20.068849041204373</v>
      </c>
    </row>
    <row r="52" spans="1:7" x14ac:dyDescent="0.3">
      <c r="A52" t="s">
        <v>59</v>
      </c>
      <c r="B52" t="str">
        <f>VLOOKUP($A52,classification!$A$1:$D$339,2,FALSE)</f>
        <v>Predominantly Urban</v>
      </c>
      <c r="C52" t="str">
        <f>VLOOKUP($A52,classification!$A$1:$D$339,4,FALSE)</f>
        <v>Met District</v>
      </c>
      <c r="D52">
        <v>299433</v>
      </c>
      <c r="E52">
        <v>48233</v>
      </c>
      <c r="G52">
        <f t="shared" si="0"/>
        <v>16.108110996449955</v>
      </c>
    </row>
    <row r="53" spans="1:7" x14ac:dyDescent="0.3">
      <c r="A53" t="s">
        <v>60</v>
      </c>
      <c r="B53" t="str">
        <f>VLOOKUP($A53,classification!$A$1:$D$339,2,FALSE)</f>
        <v>Predominantly Urban</v>
      </c>
      <c r="C53" t="str">
        <f>VLOOKUP($A53,classification!$A$1:$D$339,4,FALSE)</f>
        <v>Met District</v>
      </c>
      <c r="D53">
        <v>313803</v>
      </c>
      <c r="E53">
        <v>73225</v>
      </c>
      <c r="G53">
        <f t="shared" si="0"/>
        <v>23.334703619786936</v>
      </c>
    </row>
    <row r="54" spans="1:7" x14ac:dyDescent="0.3">
      <c r="A54" t="s">
        <v>61</v>
      </c>
      <c r="B54" t="str">
        <f>VLOOKUP($A54,classification!$A$1:$D$339,2,FALSE)</f>
        <v>Predominantly Urban</v>
      </c>
      <c r="C54" t="str">
        <f>VLOOKUP($A54,classification!$A$1:$D$339,4,FALSE)</f>
        <v>Met District</v>
      </c>
      <c r="D54">
        <v>245248</v>
      </c>
      <c r="E54">
        <v>52464</v>
      </c>
      <c r="G54">
        <f t="shared" si="0"/>
        <v>21.39222338204593</v>
      </c>
    </row>
    <row r="55" spans="1:7" x14ac:dyDescent="0.3">
      <c r="A55" t="s">
        <v>62</v>
      </c>
      <c r="B55" t="str">
        <f>VLOOKUP($A55,classification!$A$1:$D$339,2,FALSE)</f>
        <v>Predominantly Urban</v>
      </c>
      <c r="C55" t="str">
        <f>VLOOKUP($A55,classification!$A$1:$D$339,4,FALSE)</f>
        <v>Met District</v>
      </c>
      <c r="D55">
        <v>257092</v>
      </c>
      <c r="E55">
        <v>53490</v>
      </c>
      <c r="G55">
        <f t="shared" si="0"/>
        <v>20.805781587914055</v>
      </c>
    </row>
    <row r="56" spans="1:7" x14ac:dyDescent="0.3">
      <c r="A56" t="s">
        <v>63</v>
      </c>
      <c r="B56" t="str">
        <f>VLOOKUP($A56,classification!$A$1:$D$339,2,FALSE)</f>
        <v>Predominantly Urban</v>
      </c>
      <c r="C56" t="str">
        <f>VLOOKUP($A56,classification!$A$1:$D$339,4,FALSE)</f>
        <v>Met District</v>
      </c>
      <c r="D56">
        <v>346365</v>
      </c>
      <c r="E56">
        <v>84929</v>
      </c>
      <c r="G56">
        <f t="shared" si="0"/>
        <v>24.520087191257776</v>
      </c>
    </row>
    <row r="57" spans="1:7" x14ac:dyDescent="0.3">
      <c r="A57" t="s">
        <v>65</v>
      </c>
      <c r="B57" t="str">
        <f>VLOOKUP($A57,classification!$A$1:$D$339,2,FALSE)</f>
        <v>Predominantly Urban</v>
      </c>
      <c r="C57" t="str">
        <f>VLOOKUP($A57,classification!$A$1:$D$339,4,FALSE)</f>
        <v>Met District</v>
      </c>
      <c r="D57">
        <v>164373</v>
      </c>
      <c r="E57">
        <v>35642</v>
      </c>
      <c r="G57">
        <f t="shared" si="0"/>
        <v>21.683609838598798</v>
      </c>
    </row>
    <row r="58" spans="1:7" x14ac:dyDescent="0.3">
      <c r="A58" t="s">
        <v>66</v>
      </c>
      <c r="B58" t="str">
        <f>VLOOKUP($A58,classification!$A$1:$D$339,2,FALSE)</f>
        <v>Predominantly Urban</v>
      </c>
      <c r="C58" t="str">
        <f>VLOOKUP($A58,classification!$A$1:$D$339,4,FALSE)</f>
        <v>Met District</v>
      </c>
      <c r="D58">
        <v>551872</v>
      </c>
      <c r="E58">
        <v>96161</v>
      </c>
      <c r="G58">
        <f t="shared" si="0"/>
        <v>17.424511480923112</v>
      </c>
    </row>
    <row r="59" spans="1:7" x14ac:dyDescent="0.3">
      <c r="A59" t="s">
        <v>67</v>
      </c>
      <c r="B59" t="str">
        <f>VLOOKUP($A59,classification!$A$1:$D$339,2,FALSE)</f>
        <v>Predominantly Urban</v>
      </c>
      <c r="C59" t="str">
        <f>VLOOKUP($A59,classification!$A$1:$D$339,4,FALSE)</f>
        <v>Met District</v>
      </c>
      <c r="D59">
        <v>290163</v>
      </c>
      <c r="E59">
        <v>85657</v>
      </c>
      <c r="G59">
        <f t="shared" si="0"/>
        <v>29.520304104934123</v>
      </c>
    </row>
    <row r="60" spans="1:7" x14ac:dyDescent="0.3">
      <c r="A60" t="s">
        <v>68</v>
      </c>
      <c r="B60" t="str">
        <f>VLOOKUP($A60,classification!$A$1:$D$339,2,FALSE)</f>
        <v>Predominantly Urban</v>
      </c>
      <c r="C60" t="str">
        <f>VLOOKUP($A60,classification!$A$1:$D$339,4,FALSE)</f>
        <v>Met District</v>
      </c>
      <c r="D60">
        <v>192439</v>
      </c>
      <c r="E60">
        <v>47173</v>
      </c>
      <c r="G60">
        <f t="shared" si="0"/>
        <v>24.513222371764559</v>
      </c>
    </row>
    <row r="61" spans="1:7" x14ac:dyDescent="0.3">
      <c r="A61" t="s">
        <v>69</v>
      </c>
      <c r="B61" t="str">
        <f>VLOOKUP($A61,classification!$A$1:$D$339,2,FALSE)</f>
        <v>Predominantly Urban</v>
      </c>
      <c r="C61" t="str">
        <f>VLOOKUP($A61,classification!$A$1:$D$339,4,FALSE)</f>
        <v>Met District</v>
      </c>
      <c r="D61">
        <v>334513</v>
      </c>
      <c r="E61">
        <v>93250</v>
      </c>
      <c r="G61">
        <f t="shared" si="0"/>
        <v>27.876345612876033</v>
      </c>
    </row>
    <row r="62" spans="1:7" x14ac:dyDescent="0.3">
      <c r="A62" t="s">
        <v>76</v>
      </c>
      <c r="B62" t="str">
        <f>VLOOKUP($A62,classification!$A$1:$D$339,2,FALSE)</f>
        <v>Predominantly Urban</v>
      </c>
      <c r="C62" t="str">
        <f>VLOOKUP($A62,classification!$A$1:$D$339,4,FALSE)</f>
        <v>Met District</v>
      </c>
      <c r="D62">
        <v>274052</v>
      </c>
      <c r="E62">
        <v>69695</v>
      </c>
      <c r="G62">
        <f t="shared" si="0"/>
        <v>25.431305007808739</v>
      </c>
    </row>
    <row r="63" spans="1:7" x14ac:dyDescent="0.3">
      <c r="A63" t="s">
        <v>77</v>
      </c>
      <c r="B63" t="str">
        <f>VLOOKUP($A63,classification!$A$1:$D$339,2,FALSE)</f>
        <v>Predominantly Urban</v>
      </c>
      <c r="C63" t="str">
        <f>VLOOKUP($A63,classification!$A$1:$D$339,4,FALSE)</f>
        <v>Met District</v>
      </c>
      <c r="D63">
        <v>334626</v>
      </c>
      <c r="E63">
        <v>81985</v>
      </c>
      <c r="G63">
        <f t="shared" si="0"/>
        <v>24.500487110983606</v>
      </c>
    </row>
    <row r="64" spans="1:7" x14ac:dyDescent="0.3">
      <c r="A64" t="s">
        <v>78</v>
      </c>
      <c r="B64" t="str">
        <f>VLOOKUP($A64,classification!$A$1:$D$339,2,FALSE)</f>
        <v>Predominantly Urban</v>
      </c>
      <c r="C64" t="str">
        <f>VLOOKUP($A64,classification!$A$1:$D$339,4,FALSE)</f>
        <v>Met District</v>
      </c>
      <c r="D64">
        <v>287078</v>
      </c>
      <c r="E64">
        <v>68001</v>
      </c>
      <c r="G64">
        <f t="shared" si="0"/>
        <v>23.687290562146874</v>
      </c>
    </row>
    <row r="65" spans="1:7" x14ac:dyDescent="0.3">
      <c r="A65" t="s">
        <v>79</v>
      </c>
      <c r="B65" t="str">
        <f>VLOOKUP($A65,classification!$A$1:$D$339,2,FALSE)</f>
        <v>Predominantly Urban</v>
      </c>
      <c r="C65" t="str">
        <f>VLOOKUP($A65,classification!$A$1:$D$339,4,FALSE)</f>
        <v>Met District</v>
      </c>
      <c r="D65">
        <v>642050</v>
      </c>
      <c r="E65">
        <v>121073</v>
      </c>
      <c r="G65">
        <f t="shared" si="0"/>
        <v>18.857254107935518</v>
      </c>
    </row>
    <row r="66" spans="1:7" x14ac:dyDescent="0.3">
      <c r="A66" t="s">
        <v>80</v>
      </c>
      <c r="B66" t="str">
        <f>VLOOKUP($A66,classification!$A$1:$D$339,2,FALSE)</f>
        <v>Predominantly Urban</v>
      </c>
      <c r="C66" t="str">
        <f>VLOOKUP($A66,classification!$A$1:$D$339,4,FALSE)</f>
        <v>Met District</v>
      </c>
      <c r="D66">
        <v>562645</v>
      </c>
      <c r="E66">
        <v>112656</v>
      </c>
      <c r="G66">
        <f t="shared" si="0"/>
        <v>20.022571959228287</v>
      </c>
    </row>
    <row r="67" spans="1:7" x14ac:dyDescent="0.3">
      <c r="A67" t="s">
        <v>81</v>
      </c>
      <c r="B67" t="str">
        <f>VLOOKUP($A67,classification!$A$1:$D$339,2,FALSE)</f>
        <v>Predominantly Urban</v>
      </c>
      <c r="C67" t="str">
        <f>VLOOKUP($A67,classification!$A$1:$D$339,4,FALSE)</f>
        <v>Met District</v>
      </c>
      <c r="D67">
        <v>216463</v>
      </c>
      <c r="E67">
        <v>54608</v>
      </c>
      <c r="G67">
        <f t="shared" si="0"/>
        <v>25.227406069397542</v>
      </c>
    </row>
    <row r="68" spans="1:7" x14ac:dyDescent="0.3">
      <c r="A68" t="s">
        <v>82</v>
      </c>
      <c r="B68" t="str">
        <f>VLOOKUP($A68,classification!$A$1:$D$339,2,FALSE)</f>
        <v>Predominantly Urban</v>
      </c>
      <c r="C68" t="str">
        <f>VLOOKUP($A68,classification!$A$1:$D$339,4,FALSE)</f>
        <v>Met District</v>
      </c>
      <c r="D68">
        <v>461132</v>
      </c>
      <c r="E68">
        <v>105915</v>
      </c>
      <c r="G68">
        <f t="shared" si="0"/>
        <v>22.968477572582255</v>
      </c>
    </row>
    <row r="69" spans="1:7" x14ac:dyDescent="0.3">
      <c r="A69" t="s">
        <v>83</v>
      </c>
      <c r="B69" t="str">
        <f>VLOOKUP($A69,classification!$A$1:$D$339,2,FALSE)</f>
        <v>Predominantly Urban</v>
      </c>
      <c r="C69" t="str">
        <f>VLOOKUP($A69,classification!$A$1:$D$339,4,FALSE)</f>
        <v>Met District</v>
      </c>
      <c r="D69">
        <v>837250</v>
      </c>
      <c r="E69">
        <v>154463</v>
      </c>
      <c r="G69">
        <f t="shared" si="0"/>
        <v>18.448850403105403</v>
      </c>
    </row>
    <row r="70" spans="1:7" x14ac:dyDescent="0.3">
      <c r="A70" t="s">
        <v>84</v>
      </c>
      <c r="B70" t="str">
        <f>VLOOKUP($A70,classification!$A$1:$D$339,2,FALSE)</f>
        <v>Predominantly Urban</v>
      </c>
      <c r="C70" t="str">
        <f>VLOOKUP($A70,classification!$A$1:$D$339,4,FALSE)</f>
        <v>Met District</v>
      </c>
      <c r="D70">
        <v>411532</v>
      </c>
      <c r="E70">
        <v>94131</v>
      </c>
      <c r="G70">
        <f t="shared" si="0"/>
        <v>22.873312403409699</v>
      </c>
    </row>
    <row r="71" spans="1:7" x14ac:dyDescent="0.3">
      <c r="A71" t="s">
        <v>100</v>
      </c>
      <c r="B71" t="str">
        <f>VLOOKUP($A71,classification!$A$1:$D$339,2,FALSE)</f>
        <v>Predominantly Urban</v>
      </c>
      <c r="C71" t="str">
        <f>VLOOKUP($A71,classification!$A$1:$D$339,4,FALSE)</f>
        <v>Met District</v>
      </c>
      <c r="D71">
        <v>1238645</v>
      </c>
      <c r="E71">
        <v>194049</v>
      </c>
      <c r="G71">
        <f t="shared" si="0"/>
        <v>15.666232051960005</v>
      </c>
    </row>
    <row r="72" spans="1:7" x14ac:dyDescent="0.3">
      <c r="A72" t="s">
        <v>101</v>
      </c>
      <c r="B72" t="str">
        <f>VLOOKUP($A72,classification!$A$1:$D$339,2,FALSE)</f>
        <v>Predominantly Urban</v>
      </c>
      <c r="C72" t="str">
        <f>VLOOKUP($A72,classification!$A$1:$D$339,4,FALSE)</f>
        <v>Met District</v>
      </c>
      <c r="D72">
        <v>449021</v>
      </c>
      <c r="E72">
        <v>63601</v>
      </c>
      <c r="G72">
        <f t="shared" si="0"/>
        <v>14.164370931426371</v>
      </c>
    </row>
    <row r="73" spans="1:7" x14ac:dyDescent="0.3">
      <c r="A73" t="s">
        <v>102</v>
      </c>
      <c r="B73" t="str">
        <f>VLOOKUP($A73,classification!$A$1:$D$339,2,FALSE)</f>
        <v>Predominantly Urban</v>
      </c>
      <c r="C73" t="str">
        <f>VLOOKUP($A73,classification!$A$1:$D$339,4,FALSE)</f>
        <v>Met District</v>
      </c>
      <c r="D73">
        <v>350144</v>
      </c>
      <c r="E73">
        <v>82001</v>
      </c>
      <c r="G73">
        <f t="shared" si="0"/>
        <v>23.419221805885577</v>
      </c>
    </row>
    <row r="74" spans="1:7" x14ac:dyDescent="0.3">
      <c r="A74" t="s">
        <v>103</v>
      </c>
      <c r="B74" t="str">
        <f>VLOOKUP($A74,classification!$A$1:$D$339,2,FALSE)</f>
        <v>Predominantly Urban</v>
      </c>
      <c r="C74" t="str">
        <f>VLOOKUP($A74,classification!$A$1:$D$339,4,FALSE)</f>
        <v>Met District</v>
      </c>
      <c r="D74">
        <v>363954</v>
      </c>
      <c r="E74">
        <v>66754</v>
      </c>
      <c r="G74">
        <f t="shared" ref="G74:G77" si="1">100*E74/$D74</f>
        <v>18.341328849250178</v>
      </c>
    </row>
    <row r="75" spans="1:7" x14ac:dyDescent="0.3">
      <c r="A75" t="s">
        <v>104</v>
      </c>
      <c r="B75" t="str">
        <f>VLOOKUP($A75,classification!$A$1:$D$339,2,FALSE)</f>
        <v>Predominantly Urban</v>
      </c>
      <c r="C75" t="str">
        <f>VLOOKUP($A75,classification!$A$1:$D$339,4,FALSE)</f>
        <v>Met District</v>
      </c>
      <c r="D75">
        <v>241784</v>
      </c>
      <c r="E75">
        <v>56713</v>
      </c>
      <c r="G75">
        <f t="shared" si="1"/>
        <v>23.456059954339409</v>
      </c>
    </row>
    <row r="76" spans="1:7" x14ac:dyDescent="0.3">
      <c r="A76" t="s">
        <v>105</v>
      </c>
      <c r="B76" t="str">
        <f>VLOOKUP($A76,classification!$A$1:$D$339,2,FALSE)</f>
        <v>Predominantly Urban</v>
      </c>
      <c r="C76" t="str">
        <f>VLOOKUP($A76,classification!$A$1:$D$339,4,FALSE)</f>
        <v>Met District</v>
      </c>
      <c r="D76">
        <v>320368</v>
      </c>
      <c r="E76">
        <v>63190</v>
      </c>
      <c r="G76">
        <f t="shared" si="1"/>
        <v>19.724192178994155</v>
      </c>
    </row>
    <row r="77" spans="1:7" x14ac:dyDescent="0.3">
      <c r="A77" t="s">
        <v>106</v>
      </c>
      <c r="B77" t="str">
        <f>VLOOKUP($A77,classification!$A$1:$D$339,2,FALSE)</f>
        <v>Predominantly Urban</v>
      </c>
      <c r="C77" t="str">
        <f>VLOOKUP($A77,classification!$A$1:$D$339,4,FALSE)</f>
        <v>Met District</v>
      </c>
      <c r="D77">
        <v>292278</v>
      </c>
      <c r="E77">
        <v>58821</v>
      </c>
      <c r="G77">
        <f t="shared" si="1"/>
        <v>20.125017962350913</v>
      </c>
    </row>
    <row r="103" spans="1:7" x14ac:dyDescent="0.3">
      <c r="A103" t="s">
        <v>251</v>
      </c>
      <c r="B103" t="str">
        <f>VLOOKUP($A103,classification!$A$1:$D$339,2,FALSE)</f>
        <v>Predominantly Rural</v>
      </c>
      <c r="C103" t="str">
        <f>VLOOKUP($A103,classification!$A$1:$D$339,4,FALSE)</f>
        <v>Shire District</v>
      </c>
      <c r="D103">
        <v>99080</v>
      </c>
      <c r="E103">
        <v>31120</v>
      </c>
      <c r="G103">
        <f t="shared" ref="G103:G166" si="2">100*E103/$D103</f>
        <v>31.408962454582156</v>
      </c>
    </row>
    <row r="104" spans="1:7" x14ac:dyDescent="0.3">
      <c r="A104" t="s">
        <v>252</v>
      </c>
      <c r="B104" t="str">
        <f>VLOOKUP($A104,classification!$A$1:$D$339,2,FALSE)</f>
        <v>Urban with Significant Rural</v>
      </c>
      <c r="C104" t="str">
        <f>VLOOKUP($A104,classification!$A$1:$D$339,4,FALSE)</f>
        <v>Shire District</v>
      </c>
      <c r="D104">
        <v>63068</v>
      </c>
      <c r="E104">
        <v>17010</v>
      </c>
      <c r="G104">
        <f t="shared" si="2"/>
        <v>26.97088856472379</v>
      </c>
    </row>
    <row r="105" spans="1:7" x14ac:dyDescent="0.3">
      <c r="A105" t="s">
        <v>253</v>
      </c>
      <c r="B105" t="str">
        <f>VLOOKUP($A105,classification!$A$1:$D$339,2,FALSE)</f>
        <v>Urban with Significant Rural</v>
      </c>
      <c r="C105" t="str">
        <f>VLOOKUP($A105,classification!$A$1:$D$339,4,FALSE)</f>
        <v>Shire District</v>
      </c>
      <c r="D105">
        <v>108187</v>
      </c>
      <c r="E105">
        <v>32386</v>
      </c>
      <c r="G105">
        <f t="shared" si="2"/>
        <v>29.935204784308652</v>
      </c>
    </row>
    <row r="106" spans="1:7" x14ac:dyDescent="0.3">
      <c r="A106" t="s">
        <v>254</v>
      </c>
      <c r="B106" t="str">
        <f>VLOOKUP($A106,classification!$A$1:$D$339,2,FALSE)</f>
        <v>Predominantly Rural</v>
      </c>
      <c r="C106" t="str">
        <f>VLOOKUP($A106,classification!$A$1:$D$339,4,FALSE)</f>
        <v>Shire District</v>
      </c>
      <c r="D106">
        <v>63031</v>
      </c>
      <c r="E106">
        <v>18626</v>
      </c>
      <c r="G106">
        <f t="shared" si="2"/>
        <v>29.550538623851754</v>
      </c>
    </row>
    <row r="107" spans="1:7" x14ac:dyDescent="0.3">
      <c r="A107" t="s">
        <v>255</v>
      </c>
      <c r="B107" t="str">
        <f>VLOOKUP($A107,classification!$A$1:$D$339,2,FALSE)</f>
        <v>Predominantly Rural</v>
      </c>
      <c r="C107" t="str">
        <f>VLOOKUP($A107,classification!$A$1:$D$339,4,FALSE)</f>
        <v>Shire District</v>
      </c>
      <c r="D107">
        <v>54595</v>
      </c>
      <c r="E107">
        <v>19890</v>
      </c>
      <c r="G107">
        <f t="shared" si="2"/>
        <v>36.431907683853829</v>
      </c>
    </row>
    <row r="108" spans="1:7" x14ac:dyDescent="0.3">
      <c r="A108" t="s">
        <v>256</v>
      </c>
      <c r="B108" t="str">
        <f>VLOOKUP($A108,classification!$A$1:$D$339,2,FALSE)</f>
        <v>Predominantly Rural</v>
      </c>
      <c r="C108" t="str">
        <f>VLOOKUP($A108,classification!$A$1:$D$339,4,FALSE)</f>
        <v>Shire District</v>
      </c>
      <c r="D108">
        <v>110200</v>
      </c>
      <c r="E108">
        <v>38890</v>
      </c>
      <c r="G108">
        <f t="shared" si="2"/>
        <v>35.290381125226858</v>
      </c>
    </row>
    <row r="109" spans="1:7" x14ac:dyDescent="0.3">
      <c r="A109" t="s">
        <v>257</v>
      </c>
      <c r="B109" t="str">
        <f>VLOOKUP($A109,classification!$A$1:$D$339,2,FALSE)</f>
        <v>Predominantly Urban</v>
      </c>
      <c r="C109" t="str">
        <f>VLOOKUP($A109,classification!$A$1:$D$339,4,FALSE)</f>
        <v>Shire District</v>
      </c>
      <c r="D109">
        <v>93388</v>
      </c>
      <c r="E109">
        <v>21789</v>
      </c>
      <c r="G109">
        <f t="shared" si="2"/>
        <v>23.331691437872102</v>
      </c>
    </row>
    <row r="110" spans="1:7" x14ac:dyDescent="0.3">
      <c r="A110" t="s">
        <v>258</v>
      </c>
      <c r="B110" t="str">
        <f>VLOOKUP($A110,classification!$A$1:$D$339,2,FALSE)</f>
        <v>Urban with Significant Rural</v>
      </c>
      <c r="C110" t="str">
        <f>VLOOKUP($A110,classification!$A$1:$D$339,4,FALSE)</f>
        <v>Shire District</v>
      </c>
      <c r="D110">
        <v>135756</v>
      </c>
      <c r="E110">
        <v>34764</v>
      </c>
      <c r="G110">
        <f t="shared" si="2"/>
        <v>25.607707946610095</v>
      </c>
    </row>
    <row r="111" spans="1:7" x14ac:dyDescent="0.3">
      <c r="A111" t="s">
        <v>259</v>
      </c>
      <c r="B111" t="str">
        <f>VLOOKUP($A111,classification!$A$1:$D$339,2,FALSE)</f>
        <v>Predominantly Urban</v>
      </c>
      <c r="C111" t="str">
        <f>VLOOKUP($A111,classification!$A$1:$D$339,4,FALSE)</f>
        <v>Shire District</v>
      </c>
      <c r="D111">
        <v>91443</v>
      </c>
      <c r="E111">
        <v>33683</v>
      </c>
      <c r="G111">
        <f t="shared" si="2"/>
        <v>36.834968231575957</v>
      </c>
    </row>
    <row r="112" spans="1:7" x14ac:dyDescent="0.3">
      <c r="A112" t="s">
        <v>260</v>
      </c>
      <c r="B112" t="str">
        <f>VLOOKUP($A112,classification!$A$1:$D$339,2,FALSE)</f>
        <v>Predominantly Urban</v>
      </c>
      <c r="C112" t="str">
        <f>VLOOKUP($A112,classification!$A$1:$D$339,4,FALSE)</f>
        <v>Shire District</v>
      </c>
      <c r="D112">
        <v>83715</v>
      </c>
      <c r="E112">
        <v>19099</v>
      </c>
      <c r="G112">
        <f t="shared" si="2"/>
        <v>22.814310458101893</v>
      </c>
    </row>
    <row r="113" spans="1:7" x14ac:dyDescent="0.3">
      <c r="A113" t="s">
        <v>261</v>
      </c>
      <c r="B113" t="str">
        <f>VLOOKUP($A113,classification!$A$1:$D$339,2,FALSE)</f>
        <v>Urban with Significant Rural</v>
      </c>
      <c r="C113" t="str">
        <f>VLOOKUP($A113,classification!$A$1:$D$339,4,FALSE)</f>
        <v>Shire District</v>
      </c>
      <c r="D113">
        <v>156591</v>
      </c>
      <c r="E113">
        <v>39898</v>
      </c>
      <c r="G113">
        <f t="shared" si="2"/>
        <v>25.479114380775396</v>
      </c>
    </row>
    <row r="114" spans="1:7" x14ac:dyDescent="0.3">
      <c r="A114" t="s">
        <v>262</v>
      </c>
      <c r="B114" t="str">
        <f>VLOOKUP($A114,classification!$A$1:$D$339,2,FALSE)</f>
        <v>Predominantly Urban</v>
      </c>
      <c r="C114" t="str">
        <f>VLOOKUP($A114,classification!$A$1:$D$339,4,FALSE)</f>
        <v>Shire District</v>
      </c>
      <c r="D114">
        <v>94635</v>
      </c>
      <c r="E114">
        <v>22333</v>
      </c>
      <c r="G114">
        <f t="shared" si="2"/>
        <v>23.59909124531093</v>
      </c>
    </row>
    <row r="115" spans="1:7" x14ac:dyDescent="0.3">
      <c r="A115" t="s">
        <v>263</v>
      </c>
      <c r="B115" t="str">
        <f>VLOOKUP($A115,classification!$A$1:$D$339,2,FALSE)</f>
        <v>Predominantly Urban</v>
      </c>
      <c r="C115" t="str">
        <f>VLOOKUP($A115,classification!$A$1:$D$339,4,FALSE)</f>
        <v>Shire District</v>
      </c>
      <c r="D115">
        <v>148333</v>
      </c>
      <c r="E115">
        <v>27214</v>
      </c>
      <c r="G115">
        <f t="shared" si="2"/>
        <v>18.346558082152992</v>
      </c>
    </row>
    <row r="116" spans="1:7" x14ac:dyDescent="0.3">
      <c r="A116" t="s">
        <v>264</v>
      </c>
      <c r="B116" t="str">
        <f>VLOOKUP($A116,classification!$A$1:$D$339,2,FALSE)</f>
        <v>Predominantly Rural</v>
      </c>
      <c r="C116" t="str">
        <f>VLOOKUP($A116,classification!$A$1:$D$339,4,FALSE)</f>
        <v>Shire District</v>
      </c>
      <c r="D116">
        <v>67338</v>
      </c>
      <c r="E116">
        <v>21641</v>
      </c>
      <c r="G116">
        <f t="shared" si="2"/>
        <v>32.13787163265912</v>
      </c>
    </row>
    <row r="117" spans="1:7" x14ac:dyDescent="0.3">
      <c r="A117" t="s">
        <v>265</v>
      </c>
      <c r="B117" t="str">
        <f>VLOOKUP($A117,classification!$A$1:$D$339,2,FALSE)</f>
        <v>Predominantly Urban</v>
      </c>
      <c r="C117" t="str">
        <f>VLOOKUP($A117,classification!$A$1:$D$339,4,FALSE)</f>
        <v>Shire District</v>
      </c>
      <c r="D117">
        <v>78848</v>
      </c>
      <c r="E117">
        <v>18453</v>
      </c>
      <c r="G117">
        <f t="shared" si="2"/>
        <v>23.403256899350648</v>
      </c>
    </row>
    <row r="118" spans="1:7" x14ac:dyDescent="0.3">
      <c r="A118" t="s">
        <v>266</v>
      </c>
      <c r="B118" t="str">
        <f>VLOOKUP($A118,classification!$A$1:$D$339,2,FALSE)</f>
        <v>Predominantly Urban</v>
      </c>
      <c r="C118" t="str">
        <f>VLOOKUP($A118,classification!$A$1:$D$339,4,FALSE)</f>
        <v>Shire District</v>
      </c>
      <c r="D118">
        <v>114857</v>
      </c>
      <c r="E118">
        <v>31741</v>
      </c>
      <c r="G118">
        <f t="shared" si="2"/>
        <v>27.635233377155942</v>
      </c>
    </row>
    <row r="119" spans="1:7" x14ac:dyDescent="0.3">
      <c r="A119" t="s">
        <v>267</v>
      </c>
      <c r="B119" t="str">
        <f>VLOOKUP($A119,classification!$A$1:$D$339,2,FALSE)</f>
        <v>Urban with Significant Rural</v>
      </c>
      <c r="C119" t="str">
        <f>VLOOKUP($A119,classification!$A$1:$D$339,4,FALSE)</f>
        <v>Shire District</v>
      </c>
      <c r="D119">
        <v>117790</v>
      </c>
      <c r="E119">
        <v>32263</v>
      </c>
      <c r="G119">
        <f t="shared" si="2"/>
        <v>27.390270820952544</v>
      </c>
    </row>
    <row r="120" spans="1:7" x14ac:dyDescent="0.3">
      <c r="A120" t="s">
        <v>268</v>
      </c>
      <c r="B120" t="str">
        <f>VLOOKUP($A120,classification!$A$1:$D$339,2,FALSE)</f>
        <v>Predominantly Rural</v>
      </c>
      <c r="C120" t="str">
        <f>VLOOKUP($A120,classification!$A$1:$D$339,4,FALSE)</f>
        <v>Shire District</v>
      </c>
      <c r="D120">
        <v>121660</v>
      </c>
      <c r="E120">
        <v>43829</v>
      </c>
      <c r="G120">
        <f t="shared" si="2"/>
        <v>36.02580963340457</v>
      </c>
    </row>
    <row r="121" spans="1:7" x14ac:dyDescent="0.3">
      <c r="A121" t="s">
        <v>269</v>
      </c>
      <c r="B121" t="str">
        <f>VLOOKUP($A121,classification!$A$1:$D$339,2,FALSE)</f>
        <v>Predominantly Rural</v>
      </c>
      <c r="C121" t="str">
        <f>VLOOKUP($A121,classification!$A$1:$D$339,4,FALSE)</f>
        <v>Shire District</v>
      </c>
      <c r="D121">
        <v>60525</v>
      </c>
      <c r="E121">
        <v>21728</v>
      </c>
      <c r="G121">
        <f t="shared" si="2"/>
        <v>35.899215200330445</v>
      </c>
    </row>
    <row r="122" spans="1:7" x14ac:dyDescent="0.3">
      <c r="A122" t="s">
        <v>270</v>
      </c>
      <c r="B122" t="str">
        <f>VLOOKUP($A122,classification!$A$1:$D$339,2,FALSE)</f>
        <v>Predominantly Rural</v>
      </c>
      <c r="C122" t="str">
        <f>VLOOKUP($A122,classification!$A$1:$D$339,4,FALSE)</f>
        <v>Shire District</v>
      </c>
      <c r="D122">
        <v>93122</v>
      </c>
      <c r="E122">
        <v>33076</v>
      </c>
      <c r="G122">
        <f t="shared" si="2"/>
        <v>35.518996585124889</v>
      </c>
    </row>
    <row r="123" spans="1:7" x14ac:dyDescent="0.3">
      <c r="A123" t="s">
        <v>271</v>
      </c>
      <c r="B123" t="str">
        <f>VLOOKUP($A123,classification!$A$1:$D$339,2,FALSE)</f>
        <v>Urban with Significant Rural</v>
      </c>
      <c r="C123" t="str">
        <f>VLOOKUP($A123,classification!$A$1:$D$339,4,FALSE)</f>
        <v>Shire District</v>
      </c>
      <c r="D123">
        <v>162450</v>
      </c>
      <c r="E123">
        <v>53780</v>
      </c>
      <c r="G123">
        <f t="shared" si="2"/>
        <v>33.105570944906127</v>
      </c>
    </row>
    <row r="124" spans="1:7" x14ac:dyDescent="0.3">
      <c r="A124" t="s">
        <v>272</v>
      </c>
      <c r="B124" t="str">
        <f>VLOOKUP($A124,classification!$A$1:$D$339,2,FALSE)</f>
        <v>Predominantly Rural</v>
      </c>
      <c r="C124" t="str">
        <f>VLOOKUP($A124,classification!$A$1:$D$339,4,FALSE)</f>
        <v>Shire District</v>
      </c>
      <c r="D124">
        <v>52597</v>
      </c>
      <c r="E124">
        <v>17063</v>
      </c>
      <c r="G124">
        <f t="shared" si="2"/>
        <v>32.441013746031139</v>
      </c>
    </row>
    <row r="125" spans="1:7" x14ac:dyDescent="0.3">
      <c r="A125" t="s">
        <v>273</v>
      </c>
      <c r="B125" t="str">
        <f>VLOOKUP($A125,classification!$A$1:$D$339,2,FALSE)</f>
        <v>Predominantly Rural</v>
      </c>
      <c r="C125" t="str">
        <f>VLOOKUP($A125,classification!$A$1:$D$339,4,FALSE)</f>
        <v>Shire District</v>
      </c>
      <c r="D125">
        <v>61851</v>
      </c>
      <c r="E125">
        <v>21151</v>
      </c>
      <c r="G125">
        <f t="shared" si="2"/>
        <v>34.196698517404734</v>
      </c>
    </row>
    <row r="126" spans="1:7" x14ac:dyDescent="0.3">
      <c r="A126" t="s">
        <v>274</v>
      </c>
      <c r="B126" t="str">
        <f>VLOOKUP($A126,classification!$A$1:$D$339,2,FALSE)</f>
        <v>Urban with Significant Rural</v>
      </c>
      <c r="C126" t="str">
        <f>VLOOKUP($A126,classification!$A$1:$D$339,4,FALSE)</f>
        <v>Shire District</v>
      </c>
      <c r="D126">
        <v>113994</v>
      </c>
      <c r="E126">
        <v>41137</v>
      </c>
      <c r="G126">
        <f t="shared" si="2"/>
        <v>36.086987034405318</v>
      </c>
    </row>
    <row r="127" spans="1:7" x14ac:dyDescent="0.3">
      <c r="A127" t="s">
        <v>275</v>
      </c>
      <c r="B127" t="str">
        <f>VLOOKUP($A127,classification!$A$1:$D$339,2,FALSE)</f>
        <v>Predominantly Rural</v>
      </c>
      <c r="C127" t="str">
        <f>VLOOKUP($A127,classification!$A$1:$D$339,4,FALSE)</f>
        <v>Shire District</v>
      </c>
      <c r="D127">
        <v>103631</v>
      </c>
      <c r="E127">
        <v>27023</v>
      </c>
      <c r="G127">
        <f t="shared" si="2"/>
        <v>26.076174117783289</v>
      </c>
    </row>
    <row r="128" spans="1:7" x14ac:dyDescent="0.3">
      <c r="A128" t="s">
        <v>276</v>
      </c>
      <c r="B128" t="str">
        <f>VLOOKUP($A128,classification!$A$1:$D$339,2,FALSE)</f>
        <v>Predominantly Urban</v>
      </c>
      <c r="C128" t="str">
        <f>VLOOKUP($A128,classification!$A$1:$D$339,4,FALSE)</f>
        <v>Shire District</v>
      </c>
      <c r="D128">
        <v>143555</v>
      </c>
      <c r="E128">
        <v>40754</v>
      </c>
      <c r="G128">
        <f t="shared" si="2"/>
        <v>28.389119152937898</v>
      </c>
    </row>
    <row r="129" spans="1:7" x14ac:dyDescent="0.3">
      <c r="A129" t="s">
        <v>277</v>
      </c>
      <c r="B129" t="str">
        <f>VLOOKUP($A129,classification!$A$1:$D$339,2,FALSE)</f>
        <v>Urban with Significant Rural</v>
      </c>
      <c r="C129" t="str">
        <f>VLOOKUP($A129,classification!$A$1:$D$339,4,FALSE)</f>
        <v>Shire District</v>
      </c>
      <c r="D129">
        <v>91172</v>
      </c>
      <c r="E129">
        <v>23567</v>
      </c>
      <c r="G129">
        <f t="shared" si="2"/>
        <v>25.848944851489492</v>
      </c>
    </row>
    <row r="130" spans="1:7" x14ac:dyDescent="0.3">
      <c r="A130" t="s">
        <v>278</v>
      </c>
      <c r="B130" t="str">
        <f>VLOOKUP($A130,classification!$A$1:$D$339,2,FALSE)</f>
        <v>Predominantly Urban</v>
      </c>
      <c r="C130" t="str">
        <f>VLOOKUP($A130,classification!$A$1:$D$339,4,FALSE)</f>
        <v>Shire District</v>
      </c>
      <c r="D130">
        <v>109224</v>
      </c>
      <c r="E130">
        <v>29172</v>
      </c>
      <c r="G130">
        <f t="shared" si="2"/>
        <v>26.708415732805978</v>
      </c>
    </row>
    <row r="131" spans="1:7" x14ac:dyDescent="0.3">
      <c r="A131" t="s">
        <v>279</v>
      </c>
      <c r="B131" t="str">
        <f>VLOOKUP($A131,classification!$A$1:$D$339,2,FALSE)</f>
        <v>Predominantly Rural</v>
      </c>
      <c r="C131" t="str">
        <f>VLOOKUP($A131,classification!$A$1:$D$339,4,FALSE)</f>
        <v>Shire District</v>
      </c>
      <c r="D131">
        <v>76543</v>
      </c>
      <c r="E131">
        <v>26884</v>
      </c>
      <c r="G131">
        <f t="shared" si="2"/>
        <v>35.122741465581441</v>
      </c>
    </row>
    <row r="132" spans="1:7" x14ac:dyDescent="0.3">
      <c r="A132" t="s">
        <v>280</v>
      </c>
      <c r="B132" t="str">
        <f>VLOOKUP($A132,classification!$A$1:$D$339,2,FALSE)</f>
        <v>Predominantly Urban</v>
      </c>
      <c r="C132" t="str">
        <f>VLOOKUP($A132,classification!$A$1:$D$339,4,FALSE)</f>
        <v>Shire District</v>
      </c>
      <c r="D132">
        <v>123129</v>
      </c>
      <c r="E132">
        <v>31578</v>
      </c>
      <c r="G132">
        <f t="shared" si="2"/>
        <v>25.646273420558927</v>
      </c>
    </row>
    <row r="133" spans="1:7" x14ac:dyDescent="0.3">
      <c r="A133" t="s">
        <v>281</v>
      </c>
      <c r="B133" t="str">
        <f>VLOOKUP($A133,classification!$A$1:$D$339,2,FALSE)</f>
        <v>Predominantly Rural</v>
      </c>
      <c r="C133" t="str">
        <f>VLOOKUP($A133,classification!$A$1:$D$339,4,FALSE)</f>
        <v>Shire District</v>
      </c>
      <c r="D133">
        <v>99189</v>
      </c>
      <c r="E133">
        <v>27740</v>
      </c>
      <c r="G133">
        <f t="shared" si="2"/>
        <v>27.966810835878977</v>
      </c>
    </row>
    <row r="134" spans="1:7" x14ac:dyDescent="0.3">
      <c r="A134" t="s">
        <v>282</v>
      </c>
      <c r="B134" t="str">
        <f>VLOOKUP($A134,classification!$A$1:$D$339,2,FALSE)</f>
        <v>Predominantly Urban</v>
      </c>
      <c r="C134" t="str">
        <f>VLOOKUP($A134,classification!$A$1:$D$339,4,FALSE)</f>
        <v>Shire District</v>
      </c>
      <c r="D134">
        <v>109521</v>
      </c>
      <c r="E134">
        <v>32990</v>
      </c>
      <c r="G134">
        <f t="shared" si="2"/>
        <v>30.122077044585058</v>
      </c>
    </row>
    <row r="135" spans="1:7" x14ac:dyDescent="0.3">
      <c r="A135" t="s">
        <v>283</v>
      </c>
      <c r="B135" t="str">
        <f>VLOOKUP($A135,classification!$A$1:$D$339,2,FALSE)</f>
        <v>Urban with Significant Rural</v>
      </c>
      <c r="C135" t="str">
        <f>VLOOKUP($A135,classification!$A$1:$D$339,4,FALSE)</f>
        <v>Shire District</v>
      </c>
      <c r="D135">
        <v>133174</v>
      </c>
      <c r="E135">
        <v>32177</v>
      </c>
      <c r="G135">
        <f t="shared" si="2"/>
        <v>24.161623139651883</v>
      </c>
    </row>
    <row r="136" spans="1:7" x14ac:dyDescent="0.3">
      <c r="A136" t="s">
        <v>284</v>
      </c>
      <c r="B136" t="str">
        <f>VLOOKUP($A136,classification!$A$1:$D$339,2,FALSE)</f>
        <v>Predominantly Urban</v>
      </c>
      <c r="C136" t="str">
        <f>VLOOKUP($A136,classification!$A$1:$D$339,4,FALSE)</f>
        <v>Shire District</v>
      </c>
      <c r="D136">
        <v>126570</v>
      </c>
      <c r="E136">
        <v>29191</v>
      </c>
      <c r="G136">
        <f t="shared" si="2"/>
        <v>23.063127123330965</v>
      </c>
    </row>
    <row r="137" spans="1:7" x14ac:dyDescent="0.3">
      <c r="A137" t="s">
        <v>285</v>
      </c>
      <c r="B137" t="str">
        <f>VLOOKUP($A137,classification!$A$1:$D$339,2,FALSE)</f>
        <v>Predominantly Urban</v>
      </c>
      <c r="C137" t="str">
        <f>VLOOKUP($A137,classification!$A$1:$D$339,4,FALSE)</f>
        <v>Shire District</v>
      </c>
      <c r="D137">
        <v>221161</v>
      </c>
      <c r="E137">
        <v>48793</v>
      </c>
      <c r="G137">
        <f t="shared" si="2"/>
        <v>22.062208074660543</v>
      </c>
    </row>
    <row r="138" spans="1:7" x14ac:dyDescent="0.3">
      <c r="A138" t="s">
        <v>286</v>
      </c>
      <c r="B138" t="str">
        <f>VLOOKUP($A138,classification!$A$1:$D$339,2,FALSE)</f>
        <v>Predominantly Rural</v>
      </c>
      <c r="C138" t="str">
        <f>VLOOKUP($A138,classification!$A$1:$D$339,4,FALSE)</f>
        <v>Shire District</v>
      </c>
      <c r="D138">
        <v>111646</v>
      </c>
      <c r="E138">
        <v>31698</v>
      </c>
      <c r="G138">
        <f t="shared" si="2"/>
        <v>28.391523207280155</v>
      </c>
    </row>
    <row r="139" spans="1:7" x14ac:dyDescent="0.3">
      <c r="A139" t="s">
        <v>287</v>
      </c>
      <c r="B139" t="str">
        <f>VLOOKUP($A139,classification!$A$1:$D$339,2,FALSE)</f>
        <v>Predominantly Rural</v>
      </c>
      <c r="C139" t="str">
        <f>VLOOKUP($A139,classification!$A$1:$D$339,4,FALSE)</f>
        <v>Shire District</v>
      </c>
      <c r="D139">
        <v>136816</v>
      </c>
      <c r="E139">
        <v>35658</v>
      </c>
      <c r="G139">
        <f t="shared" si="2"/>
        <v>26.062741199859666</v>
      </c>
    </row>
    <row r="140" spans="1:7" x14ac:dyDescent="0.3">
      <c r="A140" t="s">
        <v>288</v>
      </c>
      <c r="B140" t="str">
        <f>VLOOKUP($A140,classification!$A$1:$D$339,2,FALSE)</f>
        <v>Predominantly Rural</v>
      </c>
      <c r="C140" t="str">
        <f>VLOOKUP($A140,classification!$A$1:$D$339,4,FALSE)</f>
        <v>Shire District</v>
      </c>
      <c r="D140">
        <v>53509</v>
      </c>
      <c r="E140">
        <v>17589</v>
      </c>
      <c r="G140">
        <f t="shared" si="2"/>
        <v>32.871105795286773</v>
      </c>
    </row>
    <row r="141" spans="1:7" x14ac:dyDescent="0.3">
      <c r="A141" t="s">
        <v>289</v>
      </c>
      <c r="B141" t="str">
        <f>VLOOKUP($A141,classification!$A$1:$D$339,2,FALSE)</f>
        <v>Predominantly Rural</v>
      </c>
      <c r="C141" t="str">
        <f>VLOOKUP($A141,classification!$A$1:$D$339,4,FALSE)</f>
        <v>Shire District</v>
      </c>
      <c r="D141">
        <v>133897</v>
      </c>
      <c r="E141">
        <v>33289</v>
      </c>
      <c r="G141">
        <f t="shared" si="2"/>
        <v>24.861647385677049</v>
      </c>
    </row>
    <row r="142" spans="1:7" x14ac:dyDescent="0.3">
      <c r="A142" t="s">
        <v>290</v>
      </c>
      <c r="B142" t="str">
        <f>VLOOKUP($A142,classification!$A$1:$D$339,2,FALSE)</f>
        <v>Predominantly Urban</v>
      </c>
      <c r="C142" t="str">
        <f>VLOOKUP($A142,classification!$A$1:$D$339,4,FALSE)</f>
        <v>Shire District</v>
      </c>
      <c r="D142">
        <v>61429</v>
      </c>
      <c r="E142">
        <v>15165</v>
      </c>
      <c r="G142">
        <f t="shared" si="2"/>
        <v>24.687037067183251</v>
      </c>
    </row>
    <row r="143" spans="1:7" x14ac:dyDescent="0.3">
      <c r="A143" t="s">
        <v>291</v>
      </c>
      <c r="B143" t="str">
        <f>VLOOKUP($A143,classification!$A$1:$D$339,2,FALSE)</f>
        <v>Urban with Significant Rural</v>
      </c>
      <c r="C143" t="str">
        <f>VLOOKUP($A143,classification!$A$1:$D$339,4,FALSE)</f>
        <v>Shire District</v>
      </c>
      <c r="D143">
        <v>81483</v>
      </c>
      <c r="E143">
        <v>20115</v>
      </c>
      <c r="G143">
        <f t="shared" si="2"/>
        <v>24.686130849379627</v>
      </c>
    </row>
    <row r="144" spans="1:7" x14ac:dyDescent="0.3">
      <c r="A144" t="s">
        <v>292</v>
      </c>
      <c r="B144" t="str">
        <f>VLOOKUP($A144,classification!$A$1:$D$339,2,FALSE)</f>
        <v>Predominantly Rural</v>
      </c>
      <c r="C144" t="str">
        <f>VLOOKUP($A144,classification!$A$1:$D$339,4,FALSE)</f>
        <v>Shire District</v>
      </c>
      <c r="D144">
        <v>159920</v>
      </c>
      <c r="E144">
        <v>60813</v>
      </c>
      <c r="G144">
        <f t="shared" si="2"/>
        <v>38.027138569284645</v>
      </c>
    </row>
    <row r="145" spans="1:7" x14ac:dyDescent="0.3">
      <c r="A145" t="s">
        <v>293</v>
      </c>
      <c r="B145" t="str">
        <f>VLOOKUP($A145,classification!$A$1:$D$339,2,FALSE)</f>
        <v>Predominantly Urban</v>
      </c>
      <c r="C145" t="str">
        <f>VLOOKUP($A145,classification!$A$1:$D$339,4,FALSE)</f>
        <v>Shire District</v>
      </c>
      <c r="D145">
        <v>102295</v>
      </c>
      <c r="E145">
        <v>20423</v>
      </c>
      <c r="G145">
        <f t="shared" si="2"/>
        <v>19.964807664108704</v>
      </c>
    </row>
    <row r="146" spans="1:7" x14ac:dyDescent="0.3">
      <c r="A146" t="s">
        <v>294</v>
      </c>
      <c r="B146" t="str">
        <f>VLOOKUP($A146,classification!$A$1:$D$339,2,FALSE)</f>
        <v>Predominantly Rural</v>
      </c>
      <c r="C146" t="str">
        <f>VLOOKUP($A146,classification!$A$1:$D$339,4,FALSE)</f>
        <v>Shire District</v>
      </c>
      <c r="D146">
        <v>132221</v>
      </c>
      <c r="E146">
        <v>38763</v>
      </c>
      <c r="G146">
        <f t="shared" si="2"/>
        <v>29.316825617715793</v>
      </c>
    </row>
    <row r="147" spans="1:7" x14ac:dyDescent="0.3">
      <c r="A147" t="s">
        <v>295</v>
      </c>
      <c r="B147" t="str">
        <f>VLOOKUP($A147,classification!$A$1:$D$339,2,FALSE)</f>
        <v>Predominantly Rural</v>
      </c>
      <c r="C147" t="str">
        <f>VLOOKUP($A147,classification!$A$1:$D$339,4,FALSE)</f>
        <v>Shire District</v>
      </c>
      <c r="D147">
        <v>108745</v>
      </c>
      <c r="E147">
        <v>31516</v>
      </c>
      <c r="G147">
        <f t="shared" si="2"/>
        <v>28.981562370683708</v>
      </c>
    </row>
    <row r="148" spans="1:7" x14ac:dyDescent="0.3">
      <c r="A148" t="s">
        <v>296</v>
      </c>
      <c r="B148" t="str">
        <f>VLOOKUP($A148,classification!$A$1:$D$339,2,FALSE)</f>
        <v>Predominantly Rural</v>
      </c>
      <c r="C148" t="str">
        <f>VLOOKUP($A148,classification!$A$1:$D$339,4,FALSE)</f>
        <v>Shire District</v>
      </c>
      <c r="D148">
        <v>154347</v>
      </c>
      <c r="E148">
        <v>48492</v>
      </c>
      <c r="G148">
        <f t="shared" si="2"/>
        <v>31.417520262784507</v>
      </c>
    </row>
    <row r="149" spans="1:7" x14ac:dyDescent="0.3">
      <c r="A149" t="s">
        <v>297</v>
      </c>
      <c r="B149" t="str">
        <f>VLOOKUP($A149,classification!$A$1:$D$339,2,FALSE)</f>
        <v>Predominantly Rural</v>
      </c>
      <c r="C149" t="str">
        <f>VLOOKUP($A149,classification!$A$1:$D$339,4,FALSE)</f>
        <v>Shire District</v>
      </c>
      <c r="D149">
        <v>102249</v>
      </c>
      <c r="E149">
        <v>32749</v>
      </c>
      <c r="G149">
        <f t="shared" si="2"/>
        <v>32.028675097066966</v>
      </c>
    </row>
    <row r="150" spans="1:7" x14ac:dyDescent="0.3">
      <c r="A150" t="s">
        <v>298</v>
      </c>
      <c r="B150" t="str">
        <f>VLOOKUP($A150,classification!$A$1:$D$339,2,FALSE)</f>
        <v>Predominantly Urban</v>
      </c>
      <c r="C150" t="str">
        <f>VLOOKUP($A150,classification!$A$1:$D$339,4,FALSE)</f>
        <v>Shire District</v>
      </c>
      <c r="D150">
        <v>88988</v>
      </c>
      <c r="E150">
        <v>16951</v>
      </c>
      <c r="G150">
        <f t="shared" si="2"/>
        <v>19.048635771115208</v>
      </c>
    </row>
    <row r="151" spans="1:7" x14ac:dyDescent="0.3">
      <c r="A151" t="s">
        <v>299</v>
      </c>
      <c r="B151" t="str">
        <f>VLOOKUP($A151,classification!$A$1:$D$339,2,FALSE)</f>
        <v>Predominantly Rural</v>
      </c>
      <c r="C151" t="str">
        <f>VLOOKUP($A151,classification!$A$1:$D$339,4,FALSE)</f>
        <v>Shire District</v>
      </c>
      <c r="D151">
        <v>107045</v>
      </c>
      <c r="E151">
        <v>27543</v>
      </c>
      <c r="G151">
        <f t="shared" si="2"/>
        <v>25.730300340978093</v>
      </c>
    </row>
    <row r="152" spans="1:7" x14ac:dyDescent="0.3">
      <c r="A152" t="s">
        <v>300</v>
      </c>
      <c r="B152" t="str">
        <f>VLOOKUP($A152,classification!$A$1:$D$339,2,FALSE)</f>
        <v>Predominantly Rural</v>
      </c>
      <c r="C152" t="str">
        <f>VLOOKUP($A152,classification!$A$1:$D$339,4,FALSE)</f>
        <v>Shire District</v>
      </c>
      <c r="D152">
        <v>112096</v>
      </c>
      <c r="E152">
        <v>32198</v>
      </c>
      <c r="G152">
        <f t="shared" si="2"/>
        <v>28.723594062232372</v>
      </c>
    </row>
    <row r="153" spans="1:7" x14ac:dyDescent="0.3">
      <c r="A153" t="s">
        <v>301</v>
      </c>
      <c r="B153" t="str">
        <f>VLOOKUP($A153,classification!$A$1:$D$339,2,FALSE)</f>
        <v>Predominantly Urban</v>
      </c>
      <c r="C153" t="str">
        <f>VLOOKUP($A153,classification!$A$1:$D$339,4,FALSE)</f>
        <v>Shire District</v>
      </c>
      <c r="D153">
        <v>120499</v>
      </c>
      <c r="E153">
        <v>28462</v>
      </c>
      <c r="G153">
        <f t="shared" si="2"/>
        <v>23.620113029983653</v>
      </c>
    </row>
    <row r="154" spans="1:7" x14ac:dyDescent="0.3">
      <c r="A154" t="s">
        <v>302</v>
      </c>
      <c r="B154" t="str">
        <f>VLOOKUP($A154,classification!$A$1:$D$339,2,FALSE)</f>
        <v>Predominantly Urban</v>
      </c>
      <c r="C154" t="str">
        <f>VLOOKUP($A154,classification!$A$1:$D$339,4,FALSE)</f>
        <v>Shire District</v>
      </c>
      <c r="D154">
        <v>233496</v>
      </c>
      <c r="E154">
        <v>48439</v>
      </c>
      <c r="G154">
        <f t="shared" si="2"/>
        <v>20.745109123925037</v>
      </c>
    </row>
    <row r="155" spans="1:7" x14ac:dyDescent="0.3">
      <c r="A155" t="s">
        <v>303</v>
      </c>
      <c r="B155" t="str">
        <f>VLOOKUP($A155,classification!$A$1:$D$339,2,FALSE)</f>
        <v>Predominantly Rural</v>
      </c>
      <c r="C155" t="str">
        <f>VLOOKUP($A155,classification!$A$1:$D$339,4,FALSE)</f>
        <v>Shire District</v>
      </c>
      <c r="D155">
        <v>109596</v>
      </c>
      <c r="E155">
        <v>28555</v>
      </c>
      <c r="G155">
        <f t="shared" si="2"/>
        <v>26.054783021278148</v>
      </c>
    </row>
    <row r="156" spans="1:7" x14ac:dyDescent="0.3">
      <c r="A156" t="s">
        <v>304</v>
      </c>
      <c r="B156" t="str">
        <f>VLOOKUP($A156,classification!$A$1:$D$339,2,FALSE)</f>
        <v>Urban with Significant Rural</v>
      </c>
      <c r="C156" t="str">
        <f>VLOOKUP($A156,classification!$A$1:$D$339,4,FALSE)</f>
        <v>Shire District</v>
      </c>
      <c r="D156">
        <v>88141</v>
      </c>
      <c r="E156">
        <v>22570</v>
      </c>
      <c r="G156">
        <f t="shared" si="2"/>
        <v>25.606698358312251</v>
      </c>
    </row>
    <row r="157" spans="1:7" x14ac:dyDescent="0.3">
      <c r="A157" t="s">
        <v>305</v>
      </c>
      <c r="B157" t="str">
        <f>VLOOKUP($A157,classification!$A$1:$D$339,2,FALSE)</f>
        <v>Predominantly Urban</v>
      </c>
      <c r="C157" t="str">
        <f>VLOOKUP($A157,classification!$A$1:$D$339,4,FALSE)</f>
        <v>Shire District</v>
      </c>
      <c r="D157">
        <v>148368</v>
      </c>
      <c r="E157">
        <v>35734</v>
      </c>
      <c r="G157">
        <f t="shared" si="2"/>
        <v>24.084708292893346</v>
      </c>
    </row>
    <row r="158" spans="1:7" x14ac:dyDescent="0.3">
      <c r="A158" t="s">
        <v>306</v>
      </c>
      <c r="B158" t="str">
        <f>VLOOKUP($A158,classification!$A$1:$D$339,2,FALSE)</f>
        <v>Predominantly Rural</v>
      </c>
      <c r="C158" t="str">
        <f>VLOOKUP($A158,classification!$A$1:$D$339,4,FALSE)</f>
        <v>Shire District</v>
      </c>
      <c r="D158">
        <v>131199</v>
      </c>
      <c r="E158">
        <v>36997</v>
      </c>
      <c r="G158">
        <f t="shared" si="2"/>
        <v>28.199147859358686</v>
      </c>
    </row>
    <row r="159" spans="1:7" x14ac:dyDescent="0.3">
      <c r="A159" t="s">
        <v>307</v>
      </c>
      <c r="B159" t="str">
        <f>VLOOKUP($A159,classification!$A$1:$D$339,2,FALSE)</f>
        <v>Predominantly Urban</v>
      </c>
      <c r="C159" t="str">
        <f>VLOOKUP($A159,classification!$A$1:$D$339,4,FALSE)</f>
        <v>Shire District</v>
      </c>
      <c r="D159">
        <v>125294</v>
      </c>
      <c r="E159">
        <v>31771</v>
      </c>
      <c r="G159">
        <f t="shared" si="2"/>
        <v>25.357159959774609</v>
      </c>
    </row>
    <row r="160" spans="1:7" x14ac:dyDescent="0.3">
      <c r="A160" t="s">
        <v>308</v>
      </c>
      <c r="B160" t="str">
        <f>VLOOKUP($A160,classification!$A$1:$D$339,2,FALSE)</f>
        <v>Predominantly Urban</v>
      </c>
      <c r="C160" t="str">
        <f>VLOOKUP($A160,classification!$A$1:$D$339,4,FALSE)</f>
        <v>Shire District</v>
      </c>
      <c r="D160">
        <v>130121</v>
      </c>
      <c r="E160">
        <v>32847</v>
      </c>
      <c r="G160">
        <f t="shared" si="2"/>
        <v>25.243427271539566</v>
      </c>
    </row>
    <row r="161" spans="1:7" x14ac:dyDescent="0.3">
      <c r="A161" t="s">
        <v>309</v>
      </c>
      <c r="B161" t="str">
        <f>VLOOKUP($A161,classification!$A$1:$D$339,2,FALSE)</f>
        <v>Predominantly Urban</v>
      </c>
      <c r="C161" t="str">
        <f>VLOOKUP($A161,classification!$A$1:$D$339,4,FALSE)</f>
        <v>Shire District</v>
      </c>
      <c r="D161">
        <v>120576</v>
      </c>
      <c r="E161">
        <v>30813</v>
      </c>
      <c r="G161">
        <f t="shared" si="2"/>
        <v>25.554836783439491</v>
      </c>
    </row>
    <row r="162" spans="1:7" x14ac:dyDescent="0.3">
      <c r="A162" t="s">
        <v>310</v>
      </c>
      <c r="B162" t="str">
        <f>VLOOKUP($A162,classification!$A$1:$D$339,2,FALSE)</f>
        <v>Predominantly Rural</v>
      </c>
      <c r="C162" t="str">
        <f>VLOOKUP($A162,classification!$A$1:$D$339,4,FALSE)</f>
        <v>Shire District</v>
      </c>
      <c r="D162">
        <v>137338</v>
      </c>
      <c r="E162">
        <v>38100</v>
      </c>
      <c r="G162">
        <f t="shared" si="2"/>
        <v>27.741775764901192</v>
      </c>
    </row>
    <row r="163" spans="1:7" x14ac:dyDescent="0.3">
      <c r="A163" t="s">
        <v>311</v>
      </c>
      <c r="B163" t="str">
        <f>VLOOKUP($A163,classification!$A$1:$D$339,2,FALSE)</f>
        <v>Predominantly Rural</v>
      </c>
      <c r="C163" t="str">
        <f>VLOOKUP($A163,classification!$A$1:$D$339,4,FALSE)</f>
        <v>Shire District</v>
      </c>
      <c r="D163">
        <v>139745</v>
      </c>
      <c r="E163">
        <v>35217</v>
      </c>
      <c r="G163">
        <f t="shared" si="2"/>
        <v>25.200901642277003</v>
      </c>
    </row>
    <row r="164" spans="1:7" x14ac:dyDescent="0.3">
      <c r="A164" t="s">
        <v>312</v>
      </c>
      <c r="B164" t="str">
        <f>VLOOKUP($A164,classification!$A$1:$D$339,2,FALSE)</f>
        <v>Urban with Significant Rural</v>
      </c>
      <c r="C164" t="str">
        <f>VLOOKUP($A164,classification!$A$1:$D$339,4,FALSE)</f>
        <v>Shire District</v>
      </c>
      <c r="D164">
        <v>113476</v>
      </c>
      <c r="E164">
        <v>27717</v>
      </c>
      <c r="G164">
        <f t="shared" si="2"/>
        <v>24.425429165638548</v>
      </c>
    </row>
    <row r="165" spans="1:7" x14ac:dyDescent="0.3">
      <c r="A165" t="s">
        <v>313</v>
      </c>
      <c r="B165" t="str">
        <f>VLOOKUP($A165,classification!$A$1:$D$339,2,FALSE)</f>
        <v>Urban with Significant Rural</v>
      </c>
      <c r="C165" t="str">
        <f>VLOOKUP($A165,classification!$A$1:$D$339,4,FALSE)</f>
        <v>Shire District</v>
      </c>
      <c r="D165">
        <v>132577</v>
      </c>
      <c r="E165">
        <v>33948</v>
      </c>
      <c r="G165">
        <f t="shared" si="2"/>
        <v>25.606251461414875</v>
      </c>
    </row>
    <row r="166" spans="1:7" x14ac:dyDescent="0.3">
      <c r="A166" t="s">
        <v>314</v>
      </c>
      <c r="B166" t="str">
        <f>VLOOKUP($A166,classification!$A$1:$D$339,2,FALSE)</f>
        <v>Urban with Significant Rural</v>
      </c>
      <c r="C166" t="str">
        <f>VLOOKUP($A166,classification!$A$1:$D$339,4,FALSE)</f>
        <v>Shire District</v>
      </c>
      <c r="D166">
        <v>111955</v>
      </c>
      <c r="E166">
        <v>31232</v>
      </c>
      <c r="G166">
        <f t="shared" si="2"/>
        <v>27.896922870796303</v>
      </c>
    </row>
    <row r="167" spans="1:7" x14ac:dyDescent="0.3">
      <c r="A167" t="s">
        <v>315</v>
      </c>
      <c r="B167" t="str">
        <f>VLOOKUP($A167,classification!$A$1:$D$339,2,FALSE)</f>
        <v>Predominantly Urban</v>
      </c>
      <c r="C167" t="str">
        <f>VLOOKUP($A167,classification!$A$1:$D$339,4,FALSE)</f>
        <v>Shire District</v>
      </c>
      <c r="D167">
        <v>140468</v>
      </c>
      <c r="E167">
        <v>34238</v>
      </c>
      <c r="G167">
        <f t="shared" ref="G167:G230" si="3">100*E167/$D167</f>
        <v>24.374234701141898</v>
      </c>
    </row>
    <row r="168" spans="1:7" x14ac:dyDescent="0.3">
      <c r="A168" t="s">
        <v>316</v>
      </c>
      <c r="B168" t="str">
        <f>VLOOKUP($A168,classification!$A$1:$D$339,2,FALSE)</f>
        <v>Urban with Significant Rural</v>
      </c>
      <c r="C168" t="str">
        <f>VLOOKUP($A168,classification!$A$1:$D$339,4,FALSE)</f>
        <v>Shire District</v>
      </c>
      <c r="D168">
        <v>119514</v>
      </c>
      <c r="E168">
        <v>36321</v>
      </c>
      <c r="G168">
        <f t="shared" si="3"/>
        <v>30.390581856518903</v>
      </c>
    </row>
    <row r="169" spans="1:7" x14ac:dyDescent="0.3">
      <c r="A169" t="s">
        <v>317</v>
      </c>
      <c r="B169" t="str">
        <f>VLOOKUP($A169,classification!$A$1:$D$339,2,FALSE)</f>
        <v>Urban with Significant Rural</v>
      </c>
      <c r="C169" t="str">
        <f>VLOOKUP($A169,classification!$A$1:$D$339,4,FALSE)</f>
        <v>Shire District</v>
      </c>
      <c r="D169">
        <v>155179</v>
      </c>
      <c r="E169">
        <v>43014</v>
      </c>
      <c r="G169">
        <f t="shared" si="3"/>
        <v>27.718956817610632</v>
      </c>
    </row>
    <row r="170" spans="1:7" x14ac:dyDescent="0.3">
      <c r="A170" t="s">
        <v>318</v>
      </c>
      <c r="B170" t="str">
        <f>VLOOKUP($A170,classification!$A$1:$D$339,2,FALSE)</f>
        <v>Predominantly Rural</v>
      </c>
      <c r="C170" t="str">
        <f>VLOOKUP($A170,classification!$A$1:$D$339,4,FALSE)</f>
        <v>Shire District</v>
      </c>
      <c r="D170">
        <v>101036</v>
      </c>
      <c r="E170">
        <v>31384</v>
      </c>
      <c r="G170">
        <f t="shared" si="3"/>
        <v>31.062195653034561</v>
      </c>
    </row>
    <row r="171" spans="1:7" x14ac:dyDescent="0.3">
      <c r="A171" t="s">
        <v>319</v>
      </c>
      <c r="B171" t="str">
        <f>VLOOKUP($A171,classification!$A$1:$D$339,2,FALSE)</f>
        <v>Predominantly Urban</v>
      </c>
      <c r="C171" t="str">
        <f>VLOOKUP($A171,classification!$A$1:$D$339,4,FALSE)</f>
        <v>Shire District</v>
      </c>
      <c r="D171">
        <v>76148</v>
      </c>
      <c r="E171">
        <v>19120</v>
      </c>
      <c r="G171">
        <f t="shared" si="3"/>
        <v>25.108998266533593</v>
      </c>
    </row>
    <row r="172" spans="1:7" x14ac:dyDescent="0.3">
      <c r="A172" t="s">
        <v>320</v>
      </c>
      <c r="B172" t="str">
        <f>VLOOKUP($A172,classification!$A$1:$D$339,2,FALSE)</f>
        <v>Predominantly Rural</v>
      </c>
      <c r="C172" t="str">
        <f>VLOOKUP($A172,classification!$A$1:$D$339,4,FALSE)</f>
        <v>Shire District</v>
      </c>
      <c r="D172">
        <v>77724</v>
      </c>
      <c r="E172">
        <v>20419</v>
      </c>
      <c r="G172">
        <f t="shared" si="3"/>
        <v>26.271164633832537</v>
      </c>
    </row>
    <row r="173" spans="1:7" x14ac:dyDescent="0.3">
      <c r="A173" t="s">
        <v>321</v>
      </c>
      <c r="B173" t="str">
        <f>VLOOKUP($A173,classification!$A$1:$D$339,2,FALSE)</f>
        <v>Predominantly Urban</v>
      </c>
      <c r="C173" t="str">
        <f>VLOOKUP($A173,classification!$A$1:$D$339,4,FALSE)</f>
        <v>Shire District</v>
      </c>
      <c r="D173">
        <v>145817</v>
      </c>
      <c r="E173">
        <v>32025</v>
      </c>
      <c r="G173">
        <f t="shared" si="3"/>
        <v>21.962459795497097</v>
      </c>
    </row>
    <row r="174" spans="1:7" x14ac:dyDescent="0.3">
      <c r="A174" t="s">
        <v>322</v>
      </c>
      <c r="B174" t="str">
        <f>VLOOKUP($A174,classification!$A$1:$D$339,2,FALSE)</f>
        <v>Predominantly Urban</v>
      </c>
      <c r="C174" t="str">
        <f>VLOOKUP($A174,classification!$A$1:$D$339,4,FALSE)</f>
        <v>Shire District</v>
      </c>
      <c r="D174">
        <v>124302</v>
      </c>
      <c r="E174">
        <v>27830</v>
      </c>
      <c r="G174">
        <f t="shared" si="3"/>
        <v>22.389020289295427</v>
      </c>
    </row>
    <row r="175" spans="1:7" x14ac:dyDescent="0.3">
      <c r="A175" t="s">
        <v>323</v>
      </c>
      <c r="B175" t="str">
        <f>VLOOKUP($A175,classification!$A$1:$D$339,2,FALSE)</f>
        <v>Predominantly Rural</v>
      </c>
      <c r="C175" t="str">
        <f>VLOOKUP($A175,classification!$A$1:$D$339,4,FALSE)</f>
        <v>Shire District</v>
      </c>
      <c r="D175">
        <v>161324</v>
      </c>
      <c r="E175">
        <v>48185</v>
      </c>
      <c r="G175">
        <f t="shared" si="3"/>
        <v>29.868463464828544</v>
      </c>
    </row>
    <row r="176" spans="1:7" x14ac:dyDescent="0.3">
      <c r="A176" t="s">
        <v>324</v>
      </c>
      <c r="B176" t="str">
        <f>VLOOKUP($A176,classification!$A$1:$D$339,2,FALSE)</f>
        <v>Predominantly Urban</v>
      </c>
      <c r="C176" t="str">
        <f>VLOOKUP($A176,classification!$A$1:$D$339,4,FALSE)</f>
        <v>Shire District</v>
      </c>
      <c r="D176">
        <v>163080</v>
      </c>
      <c r="E176">
        <v>36986</v>
      </c>
      <c r="G176">
        <f t="shared" si="3"/>
        <v>22.679666421388276</v>
      </c>
    </row>
    <row r="177" spans="1:7" x14ac:dyDescent="0.3">
      <c r="A177" t="s">
        <v>325</v>
      </c>
      <c r="B177" t="str">
        <f>VLOOKUP($A177,classification!$A$1:$D$339,2,FALSE)</f>
        <v>Predominantly Urban</v>
      </c>
      <c r="C177" t="str">
        <f>VLOOKUP($A177,classification!$A$1:$D$339,4,FALSE)</f>
        <v>Shire District</v>
      </c>
      <c r="D177">
        <v>115103</v>
      </c>
      <c r="E177">
        <v>29825</v>
      </c>
      <c r="G177">
        <f t="shared" si="3"/>
        <v>25.911574850351425</v>
      </c>
    </row>
    <row r="178" spans="1:7" x14ac:dyDescent="0.3">
      <c r="A178" t="s">
        <v>326</v>
      </c>
      <c r="B178" t="str">
        <f>VLOOKUP($A178,classification!$A$1:$D$339,2,FALSE)</f>
        <v>Predominantly Rural</v>
      </c>
      <c r="C178" t="str">
        <f>VLOOKUP($A178,classification!$A$1:$D$339,4,FALSE)</f>
        <v>Shire District</v>
      </c>
      <c r="D178">
        <v>91407</v>
      </c>
      <c r="E178">
        <v>32438</v>
      </c>
      <c r="G178">
        <f t="shared" si="3"/>
        <v>35.487435316770053</v>
      </c>
    </row>
    <row r="179" spans="1:7" x14ac:dyDescent="0.3">
      <c r="A179" t="s">
        <v>327</v>
      </c>
      <c r="B179" t="str">
        <f>VLOOKUP($A179,classification!$A$1:$D$339,2,FALSE)</f>
        <v>Predominantly Urban</v>
      </c>
      <c r="C179" t="str">
        <f>VLOOKUP($A179,classification!$A$1:$D$339,4,FALSE)</f>
        <v>Shire District</v>
      </c>
      <c r="D179">
        <v>85819</v>
      </c>
      <c r="E179">
        <v>19149</v>
      </c>
      <c r="G179">
        <f t="shared" si="3"/>
        <v>22.313240657663222</v>
      </c>
    </row>
    <row r="180" spans="1:7" x14ac:dyDescent="0.3">
      <c r="A180" t="s">
        <v>328</v>
      </c>
      <c r="B180" t="str">
        <f>VLOOKUP($A180,classification!$A$1:$D$339,2,FALSE)</f>
        <v>Predominantly Urban</v>
      </c>
      <c r="C180" t="str">
        <f>VLOOKUP($A180,classification!$A$1:$D$339,4,FALSE)</f>
        <v>Shire District</v>
      </c>
      <c r="D180">
        <v>105872</v>
      </c>
      <c r="E180">
        <v>24987</v>
      </c>
      <c r="G180">
        <f t="shared" si="3"/>
        <v>23.601141000453378</v>
      </c>
    </row>
    <row r="181" spans="1:7" x14ac:dyDescent="0.3">
      <c r="A181" t="s">
        <v>329</v>
      </c>
      <c r="B181" t="str">
        <f>VLOOKUP($A181,classification!$A$1:$D$339,2,FALSE)</f>
        <v>Predominantly Rural</v>
      </c>
      <c r="C181" t="str">
        <f>VLOOKUP($A181,classification!$A$1:$D$339,4,FALSE)</f>
        <v>Shire District</v>
      </c>
      <c r="D181">
        <v>159953</v>
      </c>
      <c r="E181">
        <v>49907</v>
      </c>
      <c r="G181">
        <f t="shared" si="3"/>
        <v>31.201040305589768</v>
      </c>
    </row>
    <row r="182" spans="1:7" x14ac:dyDescent="0.3">
      <c r="A182" t="s">
        <v>330</v>
      </c>
      <c r="B182" t="str">
        <f>VLOOKUP($A182,classification!$A$1:$D$339,2,FALSE)</f>
        <v>Urban with Significant Rural</v>
      </c>
      <c r="C182" t="str">
        <f>VLOOKUP($A182,classification!$A$1:$D$339,4,FALSE)</f>
        <v>Shire District</v>
      </c>
      <c r="D182">
        <v>111304</v>
      </c>
      <c r="E182">
        <v>32923</v>
      </c>
      <c r="G182">
        <f t="shared" si="3"/>
        <v>29.579350247969526</v>
      </c>
    </row>
    <row r="183" spans="1:7" x14ac:dyDescent="0.3">
      <c r="A183" t="s">
        <v>331</v>
      </c>
      <c r="B183" t="str">
        <f>VLOOKUP($A183,classification!$A$1:$D$339,2,FALSE)</f>
        <v>Predominantly Urban</v>
      </c>
      <c r="C183" t="str">
        <f>VLOOKUP($A183,classification!$A$1:$D$339,4,FALSE)</f>
        <v>Shire District</v>
      </c>
      <c r="D183">
        <v>126440</v>
      </c>
      <c r="E183">
        <v>23238</v>
      </c>
      <c r="G183">
        <f t="shared" si="3"/>
        <v>18.378677633660235</v>
      </c>
    </row>
    <row r="184" spans="1:7" x14ac:dyDescent="0.3">
      <c r="A184" t="s">
        <v>332</v>
      </c>
      <c r="B184" t="str">
        <f>VLOOKUP($A184,classification!$A$1:$D$339,2,FALSE)</f>
        <v>Predominantly Rural</v>
      </c>
      <c r="C184" t="str">
        <f>VLOOKUP($A184,classification!$A$1:$D$339,4,FALSE)</f>
        <v>Shire District</v>
      </c>
      <c r="D184">
        <v>97515</v>
      </c>
      <c r="E184">
        <v>26481</v>
      </c>
      <c r="G184">
        <f t="shared" si="3"/>
        <v>27.155822181202893</v>
      </c>
    </row>
    <row r="185" spans="1:7" x14ac:dyDescent="0.3">
      <c r="A185" t="s">
        <v>333</v>
      </c>
      <c r="B185" t="str">
        <f>VLOOKUP($A185,classification!$A$1:$D$339,2,FALSE)</f>
        <v>Predominantly Rural</v>
      </c>
      <c r="C185" t="str">
        <f>VLOOKUP($A185,classification!$A$1:$D$339,4,FALSE)</f>
        <v>Shire District</v>
      </c>
      <c r="D185">
        <v>117392</v>
      </c>
      <c r="E185">
        <v>32997</v>
      </c>
      <c r="G185">
        <f t="shared" si="3"/>
        <v>28.108388987324521</v>
      </c>
    </row>
    <row r="186" spans="1:7" x14ac:dyDescent="0.3">
      <c r="A186" t="s">
        <v>334</v>
      </c>
      <c r="B186" t="str">
        <f>VLOOKUP($A186,classification!$A$1:$D$339,2,FALSE)</f>
        <v>Predominantly Rural</v>
      </c>
      <c r="C186" t="str">
        <f>VLOOKUP($A186,classification!$A$1:$D$339,4,FALSE)</f>
        <v>Shire District</v>
      </c>
      <c r="D186">
        <v>189546</v>
      </c>
      <c r="E186">
        <v>50417</v>
      </c>
      <c r="G186">
        <f t="shared" si="3"/>
        <v>26.598820339126121</v>
      </c>
    </row>
    <row r="187" spans="1:7" x14ac:dyDescent="0.3">
      <c r="A187" t="s">
        <v>335</v>
      </c>
      <c r="B187" t="str">
        <f>VLOOKUP($A187,classification!$A$1:$D$339,2,FALSE)</f>
        <v>Predominantly Rural</v>
      </c>
      <c r="C187" t="str">
        <f>VLOOKUP($A187,classification!$A$1:$D$339,4,FALSE)</f>
        <v>Shire District</v>
      </c>
      <c r="D187">
        <v>164680</v>
      </c>
      <c r="E187">
        <v>42228</v>
      </c>
      <c r="G187">
        <f t="shared" si="3"/>
        <v>25.64245810055866</v>
      </c>
    </row>
    <row r="188" spans="1:7" x14ac:dyDescent="0.3">
      <c r="A188" t="s">
        <v>336</v>
      </c>
      <c r="B188" t="str">
        <f>VLOOKUP($A188,classification!$A$1:$D$339,2,FALSE)</f>
        <v>Predominantly Urban</v>
      </c>
      <c r="C188" t="str">
        <f>VLOOKUP($A188,classification!$A$1:$D$339,4,FALSE)</f>
        <v>Shire District</v>
      </c>
      <c r="D188">
        <v>204014</v>
      </c>
      <c r="E188">
        <v>40817</v>
      </c>
      <c r="G188">
        <f t="shared" si="3"/>
        <v>20.006960306645624</v>
      </c>
    </row>
    <row r="189" spans="1:7" x14ac:dyDescent="0.3">
      <c r="A189" t="s">
        <v>337</v>
      </c>
      <c r="B189" t="str">
        <f>VLOOKUP($A189,classification!$A$1:$D$339,2,FALSE)</f>
        <v>Predominantly Rural</v>
      </c>
      <c r="C189" t="str">
        <f>VLOOKUP($A189,classification!$A$1:$D$339,4,FALSE)</f>
        <v>Shire District</v>
      </c>
      <c r="D189">
        <v>160561</v>
      </c>
      <c r="E189">
        <v>43134</v>
      </c>
      <c r="G189">
        <f t="shared" si="3"/>
        <v>26.864556149999064</v>
      </c>
    </row>
    <row r="190" spans="1:7" x14ac:dyDescent="0.3">
      <c r="A190" t="s">
        <v>338</v>
      </c>
      <c r="B190" t="str">
        <f>VLOOKUP($A190,classification!$A$1:$D$339,2,FALSE)</f>
        <v>Urban with Significant Rural</v>
      </c>
      <c r="C190" t="str">
        <f>VLOOKUP($A190,classification!$A$1:$D$339,4,FALSE)</f>
        <v>Shire District</v>
      </c>
      <c r="D190">
        <v>78002</v>
      </c>
      <c r="E190">
        <v>18607</v>
      </c>
      <c r="G190">
        <f t="shared" si="3"/>
        <v>23.854516550857671</v>
      </c>
    </row>
    <row r="191" spans="1:7" x14ac:dyDescent="0.3">
      <c r="A191" t="s">
        <v>339</v>
      </c>
      <c r="B191" t="str">
        <f>VLOOKUP($A191,classification!$A$1:$D$339,2,FALSE)</f>
        <v>Predominantly Urban</v>
      </c>
      <c r="C191" t="str">
        <f>VLOOKUP($A191,classification!$A$1:$D$339,4,FALSE)</f>
        <v>Shire District</v>
      </c>
      <c r="D191">
        <v>95041</v>
      </c>
      <c r="E191">
        <v>27276</v>
      </c>
      <c r="G191">
        <f t="shared" si="3"/>
        <v>28.699192979871846</v>
      </c>
    </row>
    <row r="192" spans="1:7" x14ac:dyDescent="0.3">
      <c r="A192" t="s">
        <v>340</v>
      </c>
      <c r="B192" t="str">
        <f>VLOOKUP($A192,classification!$A$1:$D$339,2,FALSE)</f>
        <v>Predominantly Urban</v>
      </c>
      <c r="C192" t="str">
        <f>VLOOKUP($A192,classification!$A$1:$D$339,4,FALSE)</f>
        <v>Shire District</v>
      </c>
      <c r="D192">
        <v>201404</v>
      </c>
      <c r="E192">
        <v>46248</v>
      </c>
      <c r="G192">
        <f t="shared" si="3"/>
        <v>22.962801136025103</v>
      </c>
    </row>
    <row r="193" spans="1:7" x14ac:dyDescent="0.3">
      <c r="A193" t="s">
        <v>341</v>
      </c>
      <c r="B193" t="str">
        <f>VLOOKUP($A193,classification!$A$1:$D$339,2,FALSE)</f>
        <v>Urban with Significant Rural</v>
      </c>
      <c r="C193" t="str">
        <f>VLOOKUP($A193,classification!$A$1:$D$339,4,FALSE)</f>
        <v>Shire District</v>
      </c>
      <c r="D193">
        <v>225086</v>
      </c>
      <c r="E193">
        <v>45831</v>
      </c>
      <c r="G193">
        <f t="shared" si="3"/>
        <v>20.361550696178348</v>
      </c>
    </row>
    <row r="194" spans="1:7" x14ac:dyDescent="0.3">
      <c r="A194" t="s">
        <v>342</v>
      </c>
      <c r="B194" t="str">
        <f>VLOOKUP($A194,classification!$A$1:$D$339,2,FALSE)</f>
        <v>Urban with Significant Rural</v>
      </c>
      <c r="C194" t="str">
        <f>VLOOKUP($A194,classification!$A$1:$D$339,4,FALSE)</f>
        <v>Shire District</v>
      </c>
      <c r="D194">
        <v>141036</v>
      </c>
      <c r="E194">
        <v>35377</v>
      </c>
      <c r="G194">
        <f t="shared" si="3"/>
        <v>25.083666581582008</v>
      </c>
    </row>
    <row r="195" spans="1:7" x14ac:dyDescent="0.3">
      <c r="A195" t="s">
        <v>343</v>
      </c>
      <c r="B195" t="str">
        <f>VLOOKUP($A195,classification!$A$1:$D$339,2,FALSE)</f>
        <v>Predominantly Urban</v>
      </c>
      <c r="C195" t="str">
        <f>VLOOKUP($A195,classification!$A$1:$D$339,4,FALSE)</f>
        <v>Shire District</v>
      </c>
      <c r="D195">
        <v>92217</v>
      </c>
      <c r="E195">
        <v>17456</v>
      </c>
      <c r="G195">
        <f t="shared" si="3"/>
        <v>18.929264669204159</v>
      </c>
    </row>
    <row r="196" spans="1:7" x14ac:dyDescent="0.3">
      <c r="A196" t="s">
        <v>344</v>
      </c>
      <c r="B196" t="str">
        <f>VLOOKUP($A196,classification!$A$1:$D$339,2,FALSE)</f>
        <v>Predominantly Rural</v>
      </c>
      <c r="C196" t="str">
        <f>VLOOKUP($A196,classification!$A$1:$D$339,4,FALSE)</f>
        <v>Shire District</v>
      </c>
      <c r="D196">
        <v>72756</v>
      </c>
      <c r="E196">
        <v>23221</v>
      </c>
      <c r="G196">
        <f t="shared" si="3"/>
        <v>31.916268074110725</v>
      </c>
    </row>
    <row r="197" spans="1:7" x14ac:dyDescent="0.3">
      <c r="A197" t="s">
        <v>345</v>
      </c>
      <c r="B197" t="str">
        <f>VLOOKUP($A197,classification!$A$1:$D$339,2,FALSE)</f>
        <v>Predominantly Urban</v>
      </c>
      <c r="C197" t="str">
        <f>VLOOKUP($A197,classification!$A$1:$D$339,4,FALSE)</f>
        <v>Shire District</v>
      </c>
      <c r="D197">
        <v>97958</v>
      </c>
      <c r="E197">
        <v>26992</v>
      </c>
      <c r="G197">
        <f t="shared" si="3"/>
        <v>27.554666285550951</v>
      </c>
    </row>
    <row r="198" spans="1:7" x14ac:dyDescent="0.3">
      <c r="A198" t="s">
        <v>346</v>
      </c>
      <c r="B198" t="str">
        <f>VLOOKUP($A198,classification!$A$1:$D$339,2,FALSE)</f>
        <v>Predominantly Rural</v>
      </c>
      <c r="C198" t="str">
        <f>VLOOKUP($A198,classification!$A$1:$D$339,4,FALSE)</f>
        <v>Shire District</v>
      </c>
      <c r="D198">
        <v>172352</v>
      </c>
      <c r="E198">
        <v>60813</v>
      </c>
      <c r="G198">
        <f t="shared" si="3"/>
        <v>35.284185852209433</v>
      </c>
    </row>
    <row r="199" spans="1:7" x14ac:dyDescent="0.3">
      <c r="A199" t="s">
        <v>347</v>
      </c>
      <c r="B199" t="str">
        <f>VLOOKUP($A199,classification!$A$1:$D$339,2,FALSE)</f>
        <v>Predominantly Rural</v>
      </c>
      <c r="C199" t="str">
        <f>VLOOKUP($A199,classification!$A$1:$D$339,4,FALSE)</f>
        <v>Shire District</v>
      </c>
      <c r="D199">
        <v>106972</v>
      </c>
      <c r="E199">
        <v>28067</v>
      </c>
      <c r="G199">
        <f t="shared" si="3"/>
        <v>26.237707063530642</v>
      </c>
    </row>
    <row r="200" spans="1:7" x14ac:dyDescent="0.3">
      <c r="A200" t="s">
        <v>348</v>
      </c>
      <c r="B200" t="str">
        <f>VLOOKUP($A200,classification!$A$1:$D$339,2,FALSE)</f>
        <v>Predominantly Urban</v>
      </c>
      <c r="C200" t="str">
        <f>VLOOKUP($A200,classification!$A$1:$D$339,4,FALSE)</f>
        <v>Shire District</v>
      </c>
      <c r="D200">
        <v>97542</v>
      </c>
      <c r="E200">
        <v>22049</v>
      </c>
      <c r="G200">
        <f t="shared" si="3"/>
        <v>22.604621598900987</v>
      </c>
    </row>
    <row r="201" spans="1:7" x14ac:dyDescent="0.3">
      <c r="A201" t="s">
        <v>349</v>
      </c>
      <c r="B201" t="str">
        <f>VLOOKUP($A201,classification!$A$1:$D$339,2,FALSE)</f>
        <v>Urban with Significant Rural</v>
      </c>
      <c r="C201" t="str">
        <f>VLOOKUP($A201,classification!$A$1:$D$339,4,FALSE)</f>
        <v>Shire District</v>
      </c>
      <c r="D201">
        <v>164343</v>
      </c>
      <c r="E201">
        <v>37756</v>
      </c>
      <c r="G201">
        <f t="shared" si="3"/>
        <v>22.973902143687287</v>
      </c>
    </row>
    <row r="202" spans="1:7" x14ac:dyDescent="0.3">
      <c r="A202" t="s">
        <v>350</v>
      </c>
      <c r="B202" t="str">
        <f>VLOOKUP($A202,classification!$A$1:$D$339,2,FALSE)</f>
        <v>Urban with Significant Rural</v>
      </c>
      <c r="C202" t="str">
        <f>VLOOKUP($A202,classification!$A$1:$D$339,4,FALSE)</f>
        <v>Shire District</v>
      </c>
      <c r="D202">
        <v>161373</v>
      </c>
      <c r="E202">
        <v>41097</v>
      </c>
      <c r="G202">
        <f t="shared" si="3"/>
        <v>25.467085571935826</v>
      </c>
    </row>
    <row r="203" spans="1:7" x14ac:dyDescent="0.3">
      <c r="A203" t="s">
        <v>351</v>
      </c>
      <c r="B203" t="str">
        <f>VLOOKUP($A203,classification!$A$1:$D$339,2,FALSE)</f>
        <v>Predominantly Urban</v>
      </c>
      <c r="C203" t="str">
        <f>VLOOKUP($A203,classification!$A$1:$D$339,4,FALSE)</f>
        <v>Shire District</v>
      </c>
      <c r="D203">
        <v>108130</v>
      </c>
      <c r="E203">
        <v>26805</v>
      </c>
      <c r="G203">
        <f t="shared" si="3"/>
        <v>24.789605104966245</v>
      </c>
    </row>
    <row r="204" spans="1:7" x14ac:dyDescent="0.3">
      <c r="A204" t="s">
        <v>352</v>
      </c>
      <c r="B204" t="str">
        <f>VLOOKUP($A204,classification!$A$1:$D$339,2,FALSE)</f>
        <v>Urban with Significant Rural</v>
      </c>
      <c r="C204" t="str">
        <f>VLOOKUP($A204,classification!$A$1:$D$339,4,FALSE)</f>
        <v>Shire District</v>
      </c>
      <c r="D204">
        <v>139330</v>
      </c>
      <c r="E204">
        <v>35151</v>
      </c>
      <c r="G204">
        <f t="shared" si="3"/>
        <v>25.228593985502044</v>
      </c>
    </row>
    <row r="205" spans="1:7" x14ac:dyDescent="0.3">
      <c r="A205" t="s">
        <v>353</v>
      </c>
      <c r="B205" t="str">
        <f>VLOOKUP($A205,classification!$A$1:$D$339,2,FALSE)</f>
        <v>Predominantly Urban</v>
      </c>
      <c r="C205" t="str">
        <f>VLOOKUP($A205,classification!$A$1:$D$339,4,FALSE)</f>
        <v>Shire District</v>
      </c>
      <c r="D205">
        <v>148580</v>
      </c>
      <c r="E205">
        <v>34188</v>
      </c>
      <c r="G205">
        <f t="shared" si="3"/>
        <v>23.009826356171761</v>
      </c>
    </row>
    <row r="206" spans="1:7" x14ac:dyDescent="0.3">
      <c r="A206" t="s">
        <v>354</v>
      </c>
      <c r="B206" t="str">
        <f>VLOOKUP($A206,classification!$A$1:$D$339,2,FALSE)</f>
        <v>Predominantly Urban</v>
      </c>
      <c r="C206" t="str">
        <f>VLOOKUP($A206,classification!$A$1:$D$339,4,FALSE)</f>
        <v>Shire District</v>
      </c>
      <c r="D206">
        <v>91226</v>
      </c>
      <c r="E206">
        <v>17986</v>
      </c>
      <c r="G206">
        <f t="shared" si="3"/>
        <v>19.71587047552233</v>
      </c>
    </row>
    <row r="207" spans="1:7" x14ac:dyDescent="0.3">
      <c r="A207" t="s">
        <v>355</v>
      </c>
      <c r="B207" t="str">
        <f>VLOOKUP($A207,classification!$A$1:$D$339,2,FALSE)</f>
        <v>Predominantly Urban</v>
      </c>
      <c r="C207" t="str">
        <f>VLOOKUP($A207,classification!$A$1:$D$339,4,FALSE)</f>
        <v>Shire District</v>
      </c>
      <c r="D207">
        <v>93738</v>
      </c>
      <c r="E207">
        <v>22561</v>
      </c>
      <c r="G207">
        <f t="shared" si="3"/>
        <v>24.068147389532527</v>
      </c>
    </row>
    <row r="208" spans="1:7" x14ac:dyDescent="0.3">
      <c r="A208" t="s">
        <v>356</v>
      </c>
      <c r="B208" t="str">
        <f>VLOOKUP($A208,classification!$A$1:$D$339,2,FALSE)</f>
        <v>Predominantly Urban</v>
      </c>
      <c r="C208" t="str">
        <f>VLOOKUP($A208,classification!$A$1:$D$339,4,FALSE)</f>
        <v>Shire District</v>
      </c>
      <c r="D208">
        <v>97523</v>
      </c>
      <c r="E208">
        <v>17859</v>
      </c>
      <c r="G208">
        <f t="shared" si="3"/>
        <v>18.312603180788123</v>
      </c>
    </row>
    <row r="209" spans="1:7" x14ac:dyDescent="0.3">
      <c r="A209" t="s">
        <v>357</v>
      </c>
      <c r="B209" t="str">
        <f>VLOOKUP($A209,classification!$A$1:$D$339,2,FALSE)</f>
        <v>Predominantly Urban</v>
      </c>
      <c r="C209" t="str">
        <f>VLOOKUP($A209,classification!$A$1:$D$339,4,FALSE)</f>
        <v>Shire District</v>
      </c>
      <c r="D209">
        <v>133752</v>
      </c>
      <c r="E209">
        <v>25750</v>
      </c>
      <c r="G209">
        <f t="shared" si="3"/>
        <v>19.252048567498058</v>
      </c>
    </row>
    <row r="210" spans="1:7" x14ac:dyDescent="0.3">
      <c r="A210" t="s">
        <v>358</v>
      </c>
      <c r="B210" t="str">
        <f>VLOOKUP($A210,classification!$A$1:$D$339,2,FALSE)</f>
        <v>Predominantly Rural</v>
      </c>
      <c r="C210" t="str">
        <f>VLOOKUP($A210,classification!$A$1:$D$339,4,FALSE)</f>
        <v>Shire District</v>
      </c>
      <c r="D210">
        <v>162021</v>
      </c>
      <c r="E210">
        <v>51465</v>
      </c>
      <c r="G210">
        <f t="shared" si="3"/>
        <v>31.764400910993018</v>
      </c>
    </row>
    <row r="211" spans="1:7" x14ac:dyDescent="0.3">
      <c r="A211" t="s">
        <v>359</v>
      </c>
      <c r="B211" t="str">
        <f>VLOOKUP($A211,classification!$A$1:$D$339,2,FALSE)</f>
        <v>Urban with Significant Rural</v>
      </c>
      <c r="C211" t="str">
        <f>VLOOKUP($A211,classification!$A$1:$D$339,4,FALSE)</f>
        <v>Shire District</v>
      </c>
      <c r="D211">
        <v>148711</v>
      </c>
      <c r="E211">
        <v>45992</v>
      </c>
      <c r="G211">
        <f t="shared" si="3"/>
        <v>30.927100214510023</v>
      </c>
    </row>
    <row r="212" spans="1:7" x14ac:dyDescent="0.3">
      <c r="A212" t="s">
        <v>360</v>
      </c>
      <c r="B212" t="str">
        <f>VLOOKUP($A212,classification!$A$1:$D$339,2,FALSE)</f>
        <v>Urban with Significant Rural</v>
      </c>
      <c r="C212" t="str">
        <f>VLOOKUP($A212,classification!$A$1:$D$339,4,FALSE)</f>
        <v>Shire District</v>
      </c>
      <c r="D212">
        <v>105891</v>
      </c>
      <c r="E212">
        <v>33405</v>
      </c>
      <c r="G212">
        <f t="shared" si="3"/>
        <v>31.546590361787121</v>
      </c>
    </row>
    <row r="213" spans="1:7" x14ac:dyDescent="0.3">
      <c r="A213" t="s">
        <v>361</v>
      </c>
      <c r="B213" t="str">
        <f>VLOOKUP($A213,classification!$A$1:$D$339,2,FALSE)</f>
        <v>Predominantly Rural</v>
      </c>
      <c r="C213" t="str">
        <f>VLOOKUP($A213,classification!$A$1:$D$339,4,FALSE)</f>
        <v>Shire District</v>
      </c>
      <c r="D213">
        <v>159050</v>
      </c>
      <c r="E213">
        <v>52312</v>
      </c>
      <c r="G213">
        <f t="shared" si="3"/>
        <v>32.890286073561775</v>
      </c>
    </row>
    <row r="214" spans="1:7" x14ac:dyDescent="0.3">
      <c r="A214" t="s">
        <v>362</v>
      </c>
      <c r="B214" t="str">
        <f>VLOOKUP($A214,classification!$A$1:$D$339,2,FALSE)</f>
        <v>Predominantly Rural</v>
      </c>
      <c r="C214" t="str">
        <f>VLOOKUP($A214,classification!$A$1:$D$339,4,FALSE)</f>
        <v>Shire District</v>
      </c>
      <c r="D214">
        <v>116742</v>
      </c>
      <c r="E214">
        <v>47296</v>
      </c>
      <c r="G214">
        <f t="shared" si="3"/>
        <v>40.513268575148615</v>
      </c>
    </row>
    <row r="215" spans="1:7" x14ac:dyDescent="0.3">
      <c r="A215" t="s">
        <v>363</v>
      </c>
      <c r="B215" t="str">
        <f>VLOOKUP($A215,classification!$A$1:$D$339,2,FALSE)</f>
        <v>Predominantly Urban</v>
      </c>
      <c r="C215" t="str">
        <f>VLOOKUP($A215,classification!$A$1:$D$339,4,FALSE)</f>
        <v>Shire District</v>
      </c>
      <c r="D215">
        <v>151430</v>
      </c>
      <c r="E215">
        <v>27755</v>
      </c>
      <c r="G215">
        <f t="shared" si="3"/>
        <v>18.328600673578553</v>
      </c>
    </row>
    <row r="216" spans="1:7" x14ac:dyDescent="0.3">
      <c r="A216" t="s">
        <v>364</v>
      </c>
      <c r="B216" t="str">
        <f>VLOOKUP($A216,classification!$A$1:$D$339,2,FALSE)</f>
        <v>Predominantly Rural</v>
      </c>
      <c r="C216" t="str">
        <f>VLOOKUP($A216,classification!$A$1:$D$339,4,FALSE)</f>
        <v>Shire District</v>
      </c>
      <c r="D216">
        <v>173824</v>
      </c>
      <c r="E216">
        <v>49915</v>
      </c>
      <c r="G216">
        <f t="shared" si="3"/>
        <v>28.715827503681886</v>
      </c>
    </row>
    <row r="217" spans="1:7" x14ac:dyDescent="0.3">
      <c r="A217" t="s">
        <v>365</v>
      </c>
      <c r="B217" t="str">
        <f>VLOOKUP($A217,classification!$A$1:$D$339,2,FALSE)</f>
        <v>Predominantly Rural</v>
      </c>
      <c r="C217" t="str">
        <f>VLOOKUP($A217,classification!$A$1:$D$339,4,FALSE)</f>
        <v>Shire District</v>
      </c>
      <c r="D217">
        <v>100849</v>
      </c>
      <c r="E217">
        <v>34157</v>
      </c>
      <c r="G217">
        <f t="shared" si="3"/>
        <v>33.869448383226405</v>
      </c>
    </row>
    <row r="218" spans="1:7" x14ac:dyDescent="0.3">
      <c r="A218" t="s">
        <v>366</v>
      </c>
      <c r="B218" t="str">
        <f>VLOOKUP($A218,classification!$A$1:$D$339,2,FALSE)</f>
        <v>Predominantly Urban</v>
      </c>
      <c r="C218" t="str">
        <f>VLOOKUP($A218,classification!$A$1:$D$339,4,FALSE)</f>
        <v>Shire District</v>
      </c>
      <c r="D218">
        <v>135448</v>
      </c>
      <c r="E218">
        <v>29953</v>
      </c>
      <c r="G218">
        <f t="shared" si="3"/>
        <v>22.11402161715197</v>
      </c>
    </row>
    <row r="219" spans="1:7" x14ac:dyDescent="0.3">
      <c r="A219" t="s">
        <v>368</v>
      </c>
      <c r="B219" t="str">
        <f>VLOOKUP($A219,classification!$A$1:$D$339,2,FALSE)</f>
        <v>Predominantly Rural</v>
      </c>
      <c r="C219" t="str">
        <f>VLOOKUP($A219,classification!$A$1:$D$339,4,FALSE)</f>
        <v>Shire District</v>
      </c>
      <c r="D219">
        <v>277553</v>
      </c>
      <c r="E219">
        <v>98775</v>
      </c>
      <c r="G219">
        <f t="shared" si="3"/>
        <v>35.587797645855026</v>
      </c>
    </row>
    <row r="220" spans="1:7" x14ac:dyDescent="0.3">
      <c r="A220" t="s">
        <v>367</v>
      </c>
      <c r="B220" t="str">
        <f>VLOOKUP($A220,classification!$A$1:$D$339,2,FALSE)</f>
        <v>Predominantly Rural</v>
      </c>
      <c r="C220" t="str">
        <f>VLOOKUP($A220,classification!$A$1:$D$339,4,FALSE)</f>
        <v>Shire District</v>
      </c>
      <c r="D220">
        <v>114643</v>
      </c>
      <c r="E220">
        <v>37279</v>
      </c>
      <c r="G220">
        <f t="shared" si="3"/>
        <v>32.517467267953563</v>
      </c>
    </row>
    <row r="221" spans="1:7" x14ac:dyDescent="0.3">
      <c r="A221" t="s">
        <v>369</v>
      </c>
      <c r="B221" t="str">
        <f>VLOOKUP($A221,classification!$A$1:$D$339,2,FALSE)</f>
        <v>Predominantly Rural</v>
      </c>
      <c r="C221" t="str">
        <f>VLOOKUP($A221,classification!$A$1:$D$339,4,FALSE)</f>
        <v>Shire District</v>
      </c>
      <c r="D221">
        <v>190680</v>
      </c>
      <c r="E221">
        <v>51203</v>
      </c>
      <c r="G221">
        <f t="shared" si="3"/>
        <v>26.852842458569331</v>
      </c>
    </row>
    <row r="222" spans="1:7" x14ac:dyDescent="0.3">
      <c r="A222" t="s">
        <v>370</v>
      </c>
      <c r="B222" t="str">
        <f>VLOOKUP($A222,classification!$A$1:$D$339,2,FALSE)</f>
        <v>Predominantly Urban</v>
      </c>
      <c r="C222" t="str">
        <f>VLOOKUP($A222,classification!$A$1:$D$339,4,FALSE)</f>
        <v>Shire District</v>
      </c>
      <c r="D222">
        <v>110313</v>
      </c>
      <c r="E222">
        <v>36678</v>
      </c>
      <c r="G222">
        <f t="shared" si="3"/>
        <v>33.249027766446382</v>
      </c>
    </row>
    <row r="223" spans="1:7" x14ac:dyDescent="0.3">
      <c r="A223" t="s">
        <v>371</v>
      </c>
      <c r="B223" t="str">
        <f>VLOOKUP($A223,classification!$A$1:$D$339,2,FALSE)</f>
        <v>Predominantly Urban</v>
      </c>
      <c r="C223" t="str">
        <f>VLOOKUP($A223,classification!$A$1:$D$339,4,FALSE)</f>
        <v>Shire District</v>
      </c>
      <c r="D223">
        <v>95524</v>
      </c>
      <c r="E223">
        <v>27150</v>
      </c>
      <c r="G223">
        <f t="shared" si="3"/>
        <v>28.422176625769438</v>
      </c>
    </row>
    <row r="224" spans="1:7" x14ac:dyDescent="0.3">
      <c r="A224" t="s">
        <v>372</v>
      </c>
      <c r="B224" t="str">
        <f>VLOOKUP($A224,classification!$A$1:$D$339,2,FALSE)</f>
        <v>Urban with Significant Rural</v>
      </c>
      <c r="C224" t="str">
        <f>VLOOKUP($A224,classification!$A$1:$D$339,4,FALSE)</f>
        <v>Shire District</v>
      </c>
      <c r="D224">
        <v>113335</v>
      </c>
      <c r="E224">
        <v>37603</v>
      </c>
      <c r="G224">
        <f t="shared" si="3"/>
        <v>33.178629726033442</v>
      </c>
    </row>
    <row r="225" spans="1:7" x14ac:dyDescent="0.3">
      <c r="A225" t="s">
        <v>373</v>
      </c>
      <c r="B225" t="str">
        <f>VLOOKUP($A225,classification!$A$1:$D$339,2,FALSE)</f>
        <v>Predominantly Rural</v>
      </c>
      <c r="C225" t="str">
        <f>VLOOKUP($A225,classification!$A$1:$D$339,4,FALSE)</f>
        <v>Shire District</v>
      </c>
      <c r="D225">
        <v>109444</v>
      </c>
      <c r="E225">
        <v>44749</v>
      </c>
      <c r="G225">
        <f t="shared" si="3"/>
        <v>40.887577208435367</v>
      </c>
    </row>
    <row r="226" spans="1:7" x14ac:dyDescent="0.3">
      <c r="A226" t="s">
        <v>374</v>
      </c>
      <c r="B226" t="str">
        <f>VLOOKUP($A226,classification!$A$1:$D$339,2,FALSE)</f>
        <v>Predominantly Rural</v>
      </c>
      <c r="C226" t="str">
        <f>VLOOKUP($A226,classification!$A$1:$D$339,4,FALSE)</f>
        <v>Shire District</v>
      </c>
      <c r="D226">
        <v>178089</v>
      </c>
      <c r="E226">
        <v>59759</v>
      </c>
      <c r="G226">
        <f t="shared" si="3"/>
        <v>33.555694063080821</v>
      </c>
    </row>
    <row r="227" spans="1:7" x14ac:dyDescent="0.3">
      <c r="A227" t="s">
        <v>375</v>
      </c>
      <c r="B227" t="str">
        <f>VLOOKUP($A227,classification!$A$1:$D$339,2,FALSE)</f>
        <v>Urban with Significant Rural</v>
      </c>
      <c r="C227" t="str">
        <f>VLOOKUP($A227,classification!$A$1:$D$339,4,FALSE)</f>
        <v>Shire District</v>
      </c>
      <c r="D227">
        <v>179386</v>
      </c>
      <c r="E227">
        <v>42787</v>
      </c>
      <c r="G227">
        <f t="shared" si="3"/>
        <v>23.851917094979541</v>
      </c>
    </row>
    <row r="228" spans="1:7" x14ac:dyDescent="0.3">
      <c r="A228" t="s">
        <v>376</v>
      </c>
      <c r="B228" t="str">
        <f>VLOOKUP($A228,classification!$A$1:$D$339,2,FALSE)</f>
        <v>Predominantly Rural</v>
      </c>
      <c r="C228" t="str">
        <f>VLOOKUP($A228,classification!$A$1:$D$339,4,FALSE)</f>
        <v>Shire District</v>
      </c>
      <c r="D228">
        <v>133270</v>
      </c>
      <c r="E228">
        <v>41676</v>
      </c>
      <c r="G228">
        <f t="shared" si="3"/>
        <v>31.271854130712089</v>
      </c>
    </row>
    <row r="229" spans="1:7" x14ac:dyDescent="0.3">
      <c r="A229" t="s">
        <v>377</v>
      </c>
      <c r="B229" t="str">
        <f>VLOOKUP($A229,classification!$A$1:$D$339,2,FALSE)</f>
        <v>Predominantly Urban</v>
      </c>
      <c r="C229" t="str">
        <f>VLOOKUP($A229,classification!$A$1:$D$339,4,FALSE)</f>
        <v>Shire District</v>
      </c>
      <c r="D229">
        <v>149380</v>
      </c>
      <c r="E229">
        <v>36276</v>
      </c>
      <c r="G229">
        <f t="shared" si="3"/>
        <v>24.284375418396039</v>
      </c>
    </row>
    <row r="230" spans="1:7" x14ac:dyDescent="0.3">
      <c r="A230" t="s">
        <v>378</v>
      </c>
      <c r="B230" t="str">
        <f>VLOOKUP($A230,classification!$A$1:$D$339,2,FALSE)</f>
        <v>Predominantly Urban</v>
      </c>
      <c r="C230" t="str">
        <f>VLOOKUP($A230,classification!$A$1:$D$339,4,FALSE)</f>
        <v>Shire District</v>
      </c>
      <c r="D230">
        <v>122877</v>
      </c>
      <c r="E230">
        <v>36972</v>
      </c>
      <c r="G230">
        <f t="shared" si="3"/>
        <v>30.088625210576431</v>
      </c>
    </row>
    <row r="231" spans="1:7" x14ac:dyDescent="0.3">
      <c r="A231" t="s">
        <v>379</v>
      </c>
      <c r="B231" t="str">
        <f>VLOOKUP($A231,classification!$A$1:$D$339,2,FALSE)</f>
        <v>Predominantly Urban</v>
      </c>
      <c r="C231" t="str">
        <f>VLOOKUP($A231,classification!$A$1:$D$339,4,FALSE)</f>
        <v>Shire District</v>
      </c>
      <c r="D231">
        <v>85061</v>
      </c>
      <c r="E231">
        <v>24310</v>
      </c>
      <c r="G231">
        <f t="shared" ref="G231:G294" si="4">100*E231/$D231</f>
        <v>28.579490013049458</v>
      </c>
    </row>
    <row r="232" spans="1:7" x14ac:dyDescent="0.3">
      <c r="A232" t="s">
        <v>380</v>
      </c>
      <c r="B232" t="str">
        <f>VLOOKUP($A232,classification!$A$1:$D$339,2,FALSE)</f>
        <v>Urban with Significant Rural</v>
      </c>
      <c r="C232" t="str">
        <f>VLOOKUP($A232,classification!$A$1:$D$339,4,FALSE)</f>
        <v>Shire District</v>
      </c>
      <c r="D232">
        <v>102575</v>
      </c>
      <c r="E232">
        <v>27148</v>
      </c>
      <c r="G232">
        <f t="shared" si="4"/>
        <v>26.466487935656836</v>
      </c>
    </row>
    <row r="233" spans="1:7" x14ac:dyDescent="0.3">
      <c r="A233" t="s">
        <v>381</v>
      </c>
      <c r="B233" t="str">
        <f>VLOOKUP($A233,classification!$A$1:$D$339,2,FALSE)</f>
        <v>Predominantly Urban</v>
      </c>
      <c r="C233" t="str">
        <f>VLOOKUP($A233,classification!$A$1:$D$339,4,FALSE)</f>
        <v>Shire District</v>
      </c>
      <c r="D233">
        <v>141824</v>
      </c>
      <c r="E233">
        <v>42032</v>
      </c>
      <c r="G233">
        <f t="shared" si="4"/>
        <v>29.63673285198556</v>
      </c>
    </row>
    <row r="234" spans="1:7" x14ac:dyDescent="0.3">
      <c r="A234" t="s">
        <v>382</v>
      </c>
      <c r="B234" t="str">
        <f>VLOOKUP($A234,classification!$A$1:$D$339,2,FALSE)</f>
        <v>Urban with Significant Rural</v>
      </c>
      <c r="C234" t="str">
        <f>VLOOKUP($A234,classification!$A$1:$D$339,4,FALSE)</f>
        <v>Shire District</v>
      </c>
      <c r="D234">
        <v>186190</v>
      </c>
      <c r="E234">
        <v>69621</v>
      </c>
      <c r="G234">
        <f t="shared" si="4"/>
        <v>37.392448574037275</v>
      </c>
    </row>
    <row r="235" spans="1:7" x14ac:dyDescent="0.3">
      <c r="A235" t="s">
        <v>383</v>
      </c>
      <c r="B235" t="str">
        <f>VLOOKUP($A235,classification!$A$1:$D$339,2,FALSE)</f>
        <v>Predominantly Urban</v>
      </c>
      <c r="C235" t="str">
        <f>VLOOKUP($A235,classification!$A$1:$D$339,4,FALSE)</f>
        <v>Shire District</v>
      </c>
      <c r="D235">
        <v>92163</v>
      </c>
      <c r="E235">
        <v>19850</v>
      </c>
      <c r="G235">
        <f t="shared" si="4"/>
        <v>21.537927367815719</v>
      </c>
    </row>
    <row r="236" spans="1:7" x14ac:dyDescent="0.3">
      <c r="A236" t="s">
        <v>384</v>
      </c>
      <c r="B236" t="str">
        <f>VLOOKUP($A236,classification!$A$1:$D$339,2,FALSE)</f>
        <v>Urban with Significant Rural</v>
      </c>
      <c r="C236" t="str">
        <f>VLOOKUP($A236,classification!$A$1:$D$339,4,FALSE)</f>
        <v>Shire District</v>
      </c>
      <c r="D236">
        <v>140867</v>
      </c>
      <c r="E236">
        <v>39067</v>
      </c>
      <c r="G236">
        <f t="shared" si="4"/>
        <v>27.733251932674083</v>
      </c>
    </row>
    <row r="237" spans="1:7" x14ac:dyDescent="0.3">
      <c r="A237" t="s">
        <v>385</v>
      </c>
      <c r="B237" t="str">
        <f>VLOOKUP($A237,classification!$A$1:$D$339,2,FALSE)</f>
        <v>Predominantly Rural</v>
      </c>
      <c r="C237" t="str">
        <f>VLOOKUP($A237,classification!$A$1:$D$339,4,FALSE)</f>
        <v>Shire District</v>
      </c>
      <c r="D237">
        <v>134731</v>
      </c>
      <c r="E237">
        <v>38437</v>
      </c>
      <c r="G237">
        <f t="shared" si="4"/>
        <v>28.528697924011549</v>
      </c>
    </row>
    <row r="238" spans="1:7" x14ac:dyDescent="0.3">
      <c r="A238" t="s">
        <v>386</v>
      </c>
      <c r="B238" t="str">
        <f>VLOOKUP($A238,classification!$A$1:$D$339,2,FALSE)</f>
        <v>Urban with Significant Rural</v>
      </c>
      <c r="C238" t="str">
        <f>VLOOKUP($A238,classification!$A$1:$D$339,4,FALSE)</f>
        <v>Shire District</v>
      </c>
      <c r="D238">
        <v>153745</v>
      </c>
      <c r="E238">
        <v>38350</v>
      </c>
      <c r="G238">
        <f t="shared" si="4"/>
        <v>24.943900614654137</v>
      </c>
    </row>
    <row r="239" spans="1:7" x14ac:dyDescent="0.3">
      <c r="A239" t="s">
        <v>387</v>
      </c>
      <c r="B239" t="str">
        <f>VLOOKUP($A239,classification!$A$1:$D$339,2,FALSE)</f>
        <v>Predominantly Urban</v>
      </c>
      <c r="C239" t="str">
        <f>VLOOKUP($A239,classification!$A$1:$D$339,4,FALSE)</f>
        <v>Shire District</v>
      </c>
      <c r="D239">
        <v>179122</v>
      </c>
      <c r="E239">
        <v>48383</v>
      </c>
      <c r="G239">
        <f t="shared" si="4"/>
        <v>27.011199071024219</v>
      </c>
    </row>
    <row r="240" spans="1:7" x14ac:dyDescent="0.3">
      <c r="A240" t="s">
        <v>388</v>
      </c>
      <c r="B240" t="str">
        <f>VLOOKUP($A240,classification!$A$1:$D$339,2,FALSE)</f>
        <v>Predominantly Urban</v>
      </c>
      <c r="C240" t="str">
        <f>VLOOKUP($A240,classification!$A$1:$D$339,4,FALSE)</f>
        <v>Shire District</v>
      </c>
      <c r="D240">
        <v>138859</v>
      </c>
      <c r="E240">
        <v>23186</v>
      </c>
      <c r="G240">
        <f t="shared" si="4"/>
        <v>16.697513304863207</v>
      </c>
    </row>
    <row r="241" spans="1:7" x14ac:dyDescent="0.3">
      <c r="A241" t="s">
        <v>389</v>
      </c>
      <c r="B241" t="str">
        <f>VLOOKUP($A241,classification!$A$1:$D$339,2,FALSE)</f>
        <v>Urban with Significant Rural</v>
      </c>
      <c r="C241" t="str">
        <f>VLOOKUP($A241,classification!$A$1:$D$339,4,FALSE)</f>
        <v>Shire District</v>
      </c>
      <c r="D241">
        <v>139127</v>
      </c>
      <c r="E241">
        <v>40937</v>
      </c>
      <c r="G241">
        <f t="shared" si="4"/>
        <v>29.424195159818009</v>
      </c>
    </row>
    <row r="242" spans="1:7" x14ac:dyDescent="0.3">
      <c r="A242" t="s">
        <v>390</v>
      </c>
      <c r="B242" t="str">
        <f>VLOOKUP($A242,classification!$A$1:$D$339,2,FALSE)</f>
        <v>Predominantly Urban</v>
      </c>
      <c r="C242" t="str">
        <f>VLOOKUP($A242,classification!$A$1:$D$339,4,FALSE)</f>
        <v>Shire District</v>
      </c>
      <c r="D242">
        <v>110737</v>
      </c>
      <c r="E242">
        <v>24448</v>
      </c>
      <c r="G242">
        <f t="shared" si="4"/>
        <v>22.077535060548868</v>
      </c>
    </row>
    <row r="243" spans="1:7" x14ac:dyDescent="0.3">
      <c r="A243" t="s">
        <v>391</v>
      </c>
      <c r="B243" t="str">
        <f>VLOOKUP($A243,classification!$A$1:$D$339,2,FALSE)</f>
        <v>Urban with Significant Rural</v>
      </c>
      <c r="C243" t="str">
        <f>VLOOKUP($A243,classification!$A$1:$D$339,4,FALSE)</f>
        <v>Shire District</v>
      </c>
      <c r="D243">
        <v>200461</v>
      </c>
      <c r="E243">
        <v>47740</v>
      </c>
      <c r="G243">
        <f t="shared" si="4"/>
        <v>23.815106180254514</v>
      </c>
    </row>
    <row r="244" spans="1:7" x14ac:dyDescent="0.3">
      <c r="A244" t="s">
        <v>392</v>
      </c>
      <c r="B244" t="str">
        <f>VLOOKUP($A244,classification!$A$1:$D$339,2,FALSE)</f>
        <v>Predominantly Rural</v>
      </c>
      <c r="C244" t="str">
        <f>VLOOKUP($A244,classification!$A$1:$D$339,4,FALSE)</f>
        <v>Shire District</v>
      </c>
      <c r="D244">
        <v>129442</v>
      </c>
      <c r="E244">
        <v>33148</v>
      </c>
      <c r="G244">
        <f t="shared" si="4"/>
        <v>25.608380587444568</v>
      </c>
    </row>
    <row r="245" spans="1:7" x14ac:dyDescent="0.3">
      <c r="A245" t="s">
        <v>393</v>
      </c>
      <c r="B245" t="str">
        <f>VLOOKUP($A245,classification!$A$1:$D$339,2,FALSE)</f>
        <v>Urban with Significant Rural</v>
      </c>
      <c r="C245" t="str">
        <f>VLOOKUP($A245,classification!$A$1:$D$339,4,FALSE)</f>
        <v>Shire District</v>
      </c>
      <c r="D245">
        <v>128161</v>
      </c>
      <c r="E245">
        <v>41810</v>
      </c>
      <c r="G245">
        <f t="shared" si="4"/>
        <v>32.623028846528975</v>
      </c>
    </row>
    <row r="246" spans="1:7" x14ac:dyDescent="0.3">
      <c r="A246" t="s">
        <v>394</v>
      </c>
      <c r="B246" t="str">
        <f>VLOOKUP($A246,classification!$A$1:$D$339,2,FALSE)</f>
        <v>Predominantly Rural</v>
      </c>
      <c r="C246" t="str">
        <f>VLOOKUP($A246,classification!$A$1:$D$339,4,FALSE)</f>
        <v>Shire District</v>
      </c>
      <c r="D246">
        <v>174778</v>
      </c>
      <c r="E246">
        <v>41195</v>
      </c>
      <c r="G246">
        <f t="shared" si="4"/>
        <v>23.56990010184348</v>
      </c>
    </row>
    <row r="247" spans="1:7" x14ac:dyDescent="0.3">
      <c r="A247" t="s">
        <v>395</v>
      </c>
      <c r="B247" t="str">
        <f>VLOOKUP($A247,classification!$A$1:$D$339,2,FALSE)</f>
        <v>Predominantly Urban</v>
      </c>
      <c r="C247" t="str">
        <f>VLOOKUP($A247,classification!$A$1:$D$339,4,FALSE)</f>
        <v>Shire District</v>
      </c>
      <c r="D247">
        <v>155915</v>
      </c>
      <c r="E247">
        <v>46176</v>
      </c>
      <c r="G247">
        <f t="shared" si="4"/>
        <v>29.616136997723117</v>
      </c>
    </row>
    <row r="248" spans="1:7" x14ac:dyDescent="0.3">
      <c r="A248" t="s">
        <v>396</v>
      </c>
      <c r="B248" t="str">
        <f>VLOOKUP($A248,classification!$A$1:$D$339,2,FALSE)</f>
        <v>Urban with Significant Rural</v>
      </c>
      <c r="C248" t="str">
        <f>VLOOKUP($A248,classification!$A$1:$D$339,4,FALSE)</f>
        <v>Shire District</v>
      </c>
      <c r="D248">
        <v>152111</v>
      </c>
      <c r="E248">
        <v>36494</v>
      </c>
      <c r="G248">
        <f t="shared" si="4"/>
        <v>23.991690278809553</v>
      </c>
    </row>
    <row r="249" spans="1:7" x14ac:dyDescent="0.3">
      <c r="A249" t="s">
        <v>397</v>
      </c>
      <c r="B249" t="str">
        <f>VLOOKUP($A249,classification!$A$1:$D$339,2,FALSE)</f>
        <v>Urban with Significant Rural</v>
      </c>
      <c r="C249" t="str">
        <f>VLOOKUP($A249,classification!$A$1:$D$339,4,FALSE)</f>
        <v>Shire District</v>
      </c>
      <c r="D249">
        <v>125803</v>
      </c>
      <c r="E249">
        <v>33540</v>
      </c>
      <c r="G249">
        <f t="shared" si="4"/>
        <v>26.660731461093931</v>
      </c>
    </row>
    <row r="250" spans="1:7" x14ac:dyDescent="0.3">
      <c r="A250" t="s">
        <v>398</v>
      </c>
      <c r="B250" t="str">
        <f>VLOOKUP($A250,classification!$A$1:$D$339,2,FALSE)</f>
        <v>Urban with Significant Rural</v>
      </c>
      <c r="C250" t="str">
        <f>VLOOKUP($A250,classification!$A$1:$D$339,4,FALSE)</f>
        <v>Shire District</v>
      </c>
      <c r="D250">
        <v>167885</v>
      </c>
      <c r="E250">
        <v>42109</v>
      </c>
      <c r="G250">
        <f t="shared" si="4"/>
        <v>25.082050212943383</v>
      </c>
    </row>
    <row r="251" spans="1:7" x14ac:dyDescent="0.3">
      <c r="A251" t="s">
        <v>399</v>
      </c>
      <c r="B251" t="str">
        <f>VLOOKUP($A251,classification!$A$1:$D$339,2,FALSE)</f>
        <v>Predominantly Urban</v>
      </c>
      <c r="C251" t="str">
        <f>VLOOKUP($A251,classification!$A$1:$D$339,4,FALSE)</f>
        <v>Shire District</v>
      </c>
      <c r="D251">
        <v>146233</v>
      </c>
      <c r="E251">
        <v>25426</v>
      </c>
      <c r="G251">
        <f t="shared" si="4"/>
        <v>17.387320235514554</v>
      </c>
    </row>
    <row r="252" spans="1:7" x14ac:dyDescent="0.3">
      <c r="A252" t="s">
        <v>400</v>
      </c>
      <c r="B252" t="str">
        <f>VLOOKUP($A252,classification!$A$1:$D$339,2,FALSE)</f>
        <v>Predominantly Rural</v>
      </c>
      <c r="C252" t="str">
        <f>VLOOKUP($A252,classification!$A$1:$D$339,4,FALSE)</f>
        <v>Shire District</v>
      </c>
      <c r="D252">
        <v>148872</v>
      </c>
      <c r="E252">
        <v>41574</v>
      </c>
      <c r="G252">
        <f t="shared" si="4"/>
        <v>27.926003546670966</v>
      </c>
    </row>
    <row r="253" spans="1:7" x14ac:dyDescent="0.3">
      <c r="A253" t="s">
        <v>401</v>
      </c>
      <c r="B253" t="str">
        <f>VLOOKUP($A253,classification!$A$1:$D$339,2,FALSE)</f>
        <v>Predominantly Rural</v>
      </c>
      <c r="C253" t="str">
        <f>VLOOKUP($A253,classification!$A$1:$D$339,4,FALSE)</f>
        <v>Shire District</v>
      </c>
      <c r="D253">
        <v>162287</v>
      </c>
      <c r="E253">
        <v>41021</v>
      </c>
      <c r="G253">
        <f t="shared" si="4"/>
        <v>25.276824391356055</v>
      </c>
    </row>
    <row r="254" spans="1:7" x14ac:dyDescent="0.3">
      <c r="A254" t="s">
        <v>402</v>
      </c>
      <c r="B254" t="str">
        <f>VLOOKUP($A254,classification!$A$1:$D$339,2,FALSE)</f>
        <v>Predominantly Rural</v>
      </c>
      <c r="C254" t="str">
        <f>VLOOKUP($A254,classification!$A$1:$D$339,4,FALSE)</f>
        <v>Shire District</v>
      </c>
      <c r="D254">
        <v>119350</v>
      </c>
      <c r="E254">
        <v>36222</v>
      </c>
      <c r="G254">
        <f t="shared" si="4"/>
        <v>30.349392542940929</v>
      </c>
    </row>
    <row r="255" spans="1:7" x14ac:dyDescent="0.3">
      <c r="A255" t="s">
        <v>403</v>
      </c>
      <c r="B255" t="str">
        <f>VLOOKUP($A255,classification!$A$1:$D$339,2,FALSE)</f>
        <v>Predominantly Urban</v>
      </c>
      <c r="C255" t="str">
        <f>VLOOKUP($A255,classification!$A$1:$D$339,4,FALSE)</f>
        <v>Shire District</v>
      </c>
      <c r="D255">
        <v>136986</v>
      </c>
      <c r="E255">
        <v>36865</v>
      </c>
      <c r="G255">
        <f t="shared" si="4"/>
        <v>26.91150920532025</v>
      </c>
    </row>
    <row r="256" spans="1:7" x14ac:dyDescent="0.3">
      <c r="A256" t="s">
        <v>404</v>
      </c>
      <c r="B256" t="str">
        <f>VLOOKUP($A256,classification!$A$1:$D$339,2,FALSE)</f>
        <v>Predominantly Urban</v>
      </c>
      <c r="C256" t="str">
        <f>VLOOKUP($A256,classification!$A$1:$D$339,4,FALSE)</f>
        <v>Shire District</v>
      </c>
      <c r="D256">
        <v>83406</v>
      </c>
      <c r="E256">
        <v>19512</v>
      </c>
      <c r="G256">
        <f t="shared" si="4"/>
        <v>23.394000431623624</v>
      </c>
    </row>
    <row r="257" spans="1:7" x14ac:dyDescent="0.3">
      <c r="A257" t="s">
        <v>405</v>
      </c>
      <c r="B257" t="str">
        <f>VLOOKUP($A257,classification!$A$1:$D$339,2,FALSE)</f>
        <v>Predominantly Urban</v>
      </c>
      <c r="C257" t="str">
        <f>VLOOKUP($A257,classification!$A$1:$D$339,4,FALSE)</f>
        <v>Shire District</v>
      </c>
      <c r="D257">
        <v>148927</v>
      </c>
      <c r="E257">
        <v>32008</v>
      </c>
      <c r="G257">
        <f t="shared" si="4"/>
        <v>21.492409032613295</v>
      </c>
    </row>
    <row r="258" spans="1:7" x14ac:dyDescent="0.3">
      <c r="A258" t="s">
        <v>406</v>
      </c>
      <c r="B258" t="str">
        <f>VLOOKUP($A258,classification!$A$1:$D$339,2,FALSE)</f>
        <v>Urban with Significant Rural</v>
      </c>
      <c r="C258" t="str">
        <f>VLOOKUP($A258,classification!$A$1:$D$339,4,FALSE)</f>
        <v>Shire District</v>
      </c>
      <c r="D258">
        <v>87839</v>
      </c>
      <c r="E258">
        <v>28118</v>
      </c>
      <c r="G258">
        <f t="shared" si="4"/>
        <v>32.010838010450939</v>
      </c>
    </row>
    <row r="259" spans="1:7" x14ac:dyDescent="0.3">
      <c r="A259" t="s">
        <v>407</v>
      </c>
      <c r="B259" t="str">
        <f>VLOOKUP($A259,classification!$A$1:$D$339,2,FALSE)</f>
        <v>Predominantly Urban</v>
      </c>
      <c r="C259" t="str">
        <f>VLOOKUP($A259,classification!$A$1:$D$339,4,FALSE)</f>
        <v>Shire District</v>
      </c>
      <c r="D259">
        <v>161635</v>
      </c>
      <c r="E259">
        <v>38436</v>
      </c>
      <c r="G259">
        <f t="shared" si="4"/>
        <v>23.779503201658056</v>
      </c>
    </row>
    <row r="260" spans="1:7" x14ac:dyDescent="0.3">
      <c r="A260" t="s">
        <v>408</v>
      </c>
      <c r="B260" t="str">
        <f>VLOOKUP($A260,classification!$A$1:$D$339,2,FALSE)</f>
        <v>Predominantly Urban</v>
      </c>
      <c r="C260" t="str">
        <f>VLOOKUP($A260,classification!$A$1:$D$339,4,FALSE)</f>
        <v>Shire District</v>
      </c>
      <c r="D260">
        <v>92953</v>
      </c>
      <c r="E260">
        <v>19287</v>
      </c>
      <c r="G260">
        <f t="shared" si="4"/>
        <v>20.749195830150722</v>
      </c>
    </row>
    <row r="261" spans="1:7" x14ac:dyDescent="0.3">
      <c r="A261" t="s">
        <v>409</v>
      </c>
      <c r="B261" t="str">
        <f>VLOOKUP($A261,classification!$A$1:$D$339,2,FALSE)</f>
        <v>Predominantly Urban</v>
      </c>
      <c r="C261" t="str">
        <f>VLOOKUP($A261,classification!$A$1:$D$339,4,FALSE)</f>
        <v>Shire District</v>
      </c>
      <c r="D261">
        <v>101284</v>
      </c>
      <c r="E261">
        <v>24395</v>
      </c>
      <c r="G261">
        <f t="shared" si="4"/>
        <v>24.085739109829785</v>
      </c>
    </row>
    <row r="262" spans="1:7" x14ac:dyDescent="0.3">
      <c r="A262" t="s">
        <v>410</v>
      </c>
      <c r="B262" t="str">
        <f>VLOOKUP($A262,classification!$A$1:$D$339,2,FALSE)</f>
        <v>Predominantly Urban</v>
      </c>
      <c r="C262" t="str">
        <f>VLOOKUP($A262,classification!$A$1:$D$339,4,FALSE)</f>
        <v>Shire District</v>
      </c>
      <c r="D262">
        <v>88254</v>
      </c>
      <c r="E262">
        <v>23537</v>
      </c>
      <c r="G262">
        <f t="shared" si="4"/>
        <v>26.669612708772409</v>
      </c>
    </row>
    <row r="263" spans="1:7" x14ac:dyDescent="0.3">
      <c r="A263" t="s">
        <v>411</v>
      </c>
      <c r="B263" t="str">
        <f>VLOOKUP($A263,classification!$A$1:$D$339,2,FALSE)</f>
        <v>Urban with Significant Rural</v>
      </c>
      <c r="C263" t="str">
        <f>VLOOKUP($A263,classification!$A$1:$D$339,4,FALSE)</f>
        <v>Shire District</v>
      </c>
      <c r="D263">
        <v>93741</v>
      </c>
      <c r="E263">
        <v>25021</v>
      </c>
      <c r="G263">
        <f t="shared" si="4"/>
        <v>26.69162906305672</v>
      </c>
    </row>
    <row r="264" spans="1:7" x14ac:dyDescent="0.3">
      <c r="A264" t="s">
        <v>412</v>
      </c>
      <c r="B264" t="str">
        <f>VLOOKUP($A264,classification!$A$1:$D$339,2,FALSE)</f>
        <v>Predominantly Rural</v>
      </c>
      <c r="C264" t="str">
        <f>VLOOKUP($A264,classification!$A$1:$D$339,4,FALSE)</f>
        <v>Shire District</v>
      </c>
      <c r="D264">
        <v>128266</v>
      </c>
      <c r="E264">
        <v>36924</v>
      </c>
      <c r="G264">
        <f t="shared" si="4"/>
        <v>28.787051907754197</v>
      </c>
    </row>
    <row r="265" spans="1:7" x14ac:dyDescent="0.3">
      <c r="A265" t="s">
        <v>413</v>
      </c>
      <c r="B265" t="str">
        <f>VLOOKUP($A265,classification!$A$1:$D$339,2,FALSE)</f>
        <v>Predominantly Urban</v>
      </c>
      <c r="C265" t="str">
        <f>VLOOKUP($A265,classification!$A$1:$D$339,4,FALSE)</f>
        <v>Shire District</v>
      </c>
      <c r="D265">
        <v>98742</v>
      </c>
      <c r="E265">
        <v>23396</v>
      </c>
      <c r="G265">
        <f t="shared" si="4"/>
        <v>23.694071418444025</v>
      </c>
    </row>
    <row r="266" spans="1:7" x14ac:dyDescent="0.3">
      <c r="A266" t="s">
        <v>414</v>
      </c>
      <c r="B266" t="str">
        <f>VLOOKUP($A266,classification!$A$1:$D$339,2,FALSE)</f>
        <v>Predominantly Urban</v>
      </c>
      <c r="C266" t="str">
        <f>VLOOKUP($A266,classification!$A$1:$D$339,4,FALSE)</f>
        <v>Shire District</v>
      </c>
      <c r="D266">
        <v>68199</v>
      </c>
      <c r="E266">
        <v>19925</v>
      </c>
      <c r="G266">
        <f t="shared" si="4"/>
        <v>29.21597090866435</v>
      </c>
    </row>
    <row r="267" spans="1:7" x14ac:dyDescent="0.3">
      <c r="A267" t="s">
        <v>415</v>
      </c>
      <c r="B267" t="str">
        <f>VLOOKUP($A267,classification!$A$1:$D$339,2,FALSE)</f>
        <v>Predominantly Urban</v>
      </c>
      <c r="C267" t="str">
        <f>VLOOKUP($A267,classification!$A$1:$D$339,4,FALSE)</f>
        <v>Shire District</v>
      </c>
      <c r="D267">
        <v>185705</v>
      </c>
      <c r="E267">
        <v>67174</v>
      </c>
      <c r="G267">
        <f t="shared" si="4"/>
        <v>36.172424005815678</v>
      </c>
    </row>
    <row r="268" spans="1:7" x14ac:dyDescent="0.3">
      <c r="A268" t="s">
        <v>416</v>
      </c>
      <c r="B268" t="str">
        <f>VLOOKUP($A268,classification!$A$1:$D$339,2,FALSE)</f>
        <v>Predominantly Rural</v>
      </c>
      <c r="C268" t="str">
        <f>VLOOKUP($A268,classification!$A$1:$D$339,4,FALSE)</f>
        <v>Shire District</v>
      </c>
      <c r="D268">
        <v>135590</v>
      </c>
      <c r="E268">
        <v>48724</v>
      </c>
      <c r="G268">
        <f t="shared" si="4"/>
        <v>35.934803451581978</v>
      </c>
    </row>
    <row r="269" spans="1:7" x14ac:dyDescent="0.3">
      <c r="A269" t="s">
        <v>417</v>
      </c>
      <c r="B269" t="str">
        <f>VLOOKUP($A269,classification!$A$1:$D$339,2,FALSE)</f>
        <v>Predominantly Urban</v>
      </c>
      <c r="C269" t="str">
        <f>VLOOKUP($A269,classification!$A$1:$D$339,4,FALSE)</f>
        <v>Shire District</v>
      </c>
      <c r="D269">
        <v>118761</v>
      </c>
      <c r="E269">
        <v>22954</v>
      </c>
      <c r="G269">
        <f t="shared" si="4"/>
        <v>19.327893837202449</v>
      </c>
    </row>
    <row r="270" spans="1:7" x14ac:dyDescent="0.3">
      <c r="A270" t="s">
        <v>418</v>
      </c>
      <c r="B270" t="str">
        <f>VLOOKUP($A270,classification!$A$1:$D$339,2,FALSE)</f>
        <v>Predominantly Rural</v>
      </c>
      <c r="C270" t="str">
        <f>VLOOKUP($A270,classification!$A$1:$D$339,4,FALSE)</f>
        <v>Shire District</v>
      </c>
      <c r="D270">
        <v>167135</v>
      </c>
      <c r="E270">
        <v>50271</v>
      </c>
      <c r="G270">
        <f t="shared" si="4"/>
        <v>30.078080593532174</v>
      </c>
    </row>
    <row r="271" spans="1:7" x14ac:dyDescent="0.3">
      <c r="A271" t="s">
        <v>419</v>
      </c>
      <c r="B271" t="str">
        <f>VLOOKUP($A271,classification!$A$1:$D$339,2,FALSE)</f>
        <v>Predominantly Urban</v>
      </c>
      <c r="C271" t="str">
        <f>VLOOKUP($A271,classification!$A$1:$D$339,4,FALSE)</f>
        <v>Shire District</v>
      </c>
      <c r="D271">
        <v>165394</v>
      </c>
      <c r="E271">
        <v>44038</v>
      </c>
      <c r="G271">
        <f t="shared" si="4"/>
        <v>26.626117029638319</v>
      </c>
    </row>
    <row r="272" spans="1:7" x14ac:dyDescent="0.3">
      <c r="A272" t="s">
        <v>420</v>
      </c>
      <c r="B272" t="str">
        <f>VLOOKUP($A272,classification!$A$1:$D$339,2,FALSE)</f>
        <v>Predominantly Urban</v>
      </c>
      <c r="C272" t="str">
        <f>VLOOKUP($A272,classification!$A$1:$D$339,4,FALSE)</f>
        <v>Shire District</v>
      </c>
      <c r="D272">
        <v>121773</v>
      </c>
      <c r="E272">
        <v>35388</v>
      </c>
      <c r="G272">
        <f t="shared" si="4"/>
        <v>29.060629203518022</v>
      </c>
    </row>
    <row r="273" spans="1:7" x14ac:dyDescent="0.3">
      <c r="A273" t="s">
        <v>421</v>
      </c>
      <c r="B273" t="str">
        <f>VLOOKUP($A273,classification!$A$1:$D$339,2,FALSE)</f>
        <v>Predominantly Rural</v>
      </c>
      <c r="C273" t="str">
        <f>VLOOKUP($A273,classification!$A$1:$D$339,4,FALSE)</f>
        <v>Shire District</v>
      </c>
      <c r="D273">
        <v>179475</v>
      </c>
      <c r="E273">
        <v>66459</v>
      </c>
      <c r="G273">
        <f t="shared" si="4"/>
        <v>37.029669870455493</v>
      </c>
    </row>
    <row r="274" spans="1:7" x14ac:dyDescent="0.3">
      <c r="A274" t="s">
        <v>422</v>
      </c>
      <c r="B274" t="str">
        <f>VLOOKUP($A274,classification!$A$1:$D$339,2,FALSE)</f>
        <v>Predominantly Urban</v>
      </c>
      <c r="C274" t="str">
        <f>VLOOKUP($A274,classification!$A$1:$D$339,4,FALSE)</f>
        <v>Shire District</v>
      </c>
      <c r="D274">
        <v>144708</v>
      </c>
      <c r="E274">
        <v>29577</v>
      </c>
      <c r="G274">
        <f t="shared" si="4"/>
        <v>20.43909113525168</v>
      </c>
    </row>
    <row r="275" spans="1:7" x14ac:dyDescent="0.3">
      <c r="A275" t="s">
        <v>423</v>
      </c>
      <c r="B275" t="str">
        <f>VLOOKUP($A275,classification!$A$1:$D$339,2,FALSE)</f>
        <v>Predominantly Rural</v>
      </c>
      <c r="C275" t="str">
        <f>VLOOKUP($A275,classification!$A$1:$D$339,4,FALSE)</f>
        <v>Shire District</v>
      </c>
      <c r="D275">
        <v>96338</v>
      </c>
      <c r="E275">
        <v>27584</v>
      </c>
      <c r="G275">
        <f t="shared" si="4"/>
        <v>28.632522991965786</v>
      </c>
    </row>
    <row r="276" spans="1:7" x14ac:dyDescent="0.3">
      <c r="A276" t="s">
        <v>424</v>
      </c>
      <c r="B276" t="str">
        <f>VLOOKUP($A276,classification!$A$1:$D$339,2,FALSE)</f>
        <v>Predominantly Rural</v>
      </c>
      <c r="C276" t="str">
        <f>VLOOKUP($A276,classification!$A$1:$D$339,4,FALSE)</f>
        <v>Shire District</v>
      </c>
      <c r="D276">
        <v>109248</v>
      </c>
      <c r="E276">
        <v>35530</v>
      </c>
      <c r="G276">
        <f t="shared" si="4"/>
        <v>32.522334504979497</v>
      </c>
    </row>
    <row r="277" spans="1:7" x14ac:dyDescent="0.3">
      <c r="A277" t="s">
        <v>425</v>
      </c>
      <c r="B277" t="str">
        <f>VLOOKUP($A277,classification!$A$1:$D$339,2,FALSE)</f>
        <v>Predominantly Rural</v>
      </c>
      <c r="C277" t="str">
        <f>VLOOKUP($A277,classification!$A$1:$D$339,4,FALSE)</f>
        <v>Shire District</v>
      </c>
      <c r="D277">
        <v>97527</v>
      </c>
      <c r="E277">
        <v>34456</v>
      </c>
      <c r="G277">
        <f t="shared" si="4"/>
        <v>35.329703569267998</v>
      </c>
    </row>
    <row r="278" spans="1:7" x14ac:dyDescent="0.3">
      <c r="A278" t="s">
        <v>426</v>
      </c>
      <c r="B278" t="str">
        <f>VLOOKUP($A278,classification!$A$1:$D$339,2,FALSE)</f>
        <v>Predominantly Rural</v>
      </c>
      <c r="C278" t="str">
        <f>VLOOKUP($A278,classification!$A$1:$D$339,4,FALSE)</f>
        <v>Shire District</v>
      </c>
      <c r="D278">
        <v>158768</v>
      </c>
      <c r="E278">
        <v>53786</v>
      </c>
      <c r="G278">
        <f t="shared" si="4"/>
        <v>33.87710369847828</v>
      </c>
    </row>
    <row r="279" spans="1:7" x14ac:dyDescent="0.3">
      <c r="A279" t="s">
        <v>427</v>
      </c>
      <c r="B279" t="str">
        <f>VLOOKUP($A279,classification!$A$1:$D$339,2,FALSE)</f>
        <v>Predominantly Rural</v>
      </c>
      <c r="C279" t="str">
        <f>VLOOKUP($A279,classification!$A$1:$D$339,4,FALSE)</f>
        <v>Shire District</v>
      </c>
      <c r="D279">
        <v>77900</v>
      </c>
      <c r="E279">
        <v>27853</v>
      </c>
      <c r="G279">
        <f t="shared" si="4"/>
        <v>35.754813863928113</v>
      </c>
    </row>
    <row r="280" spans="1:7" x14ac:dyDescent="0.3">
      <c r="A280" t="s">
        <v>428</v>
      </c>
      <c r="B280" t="str">
        <f>VLOOKUP($A280,classification!$A$1:$D$339,2,FALSE)</f>
        <v>Predominantly Rural</v>
      </c>
      <c r="C280" t="str">
        <f>VLOOKUP($A280,classification!$A$1:$D$339,4,FALSE)</f>
        <v>Shire District</v>
      </c>
      <c r="D280">
        <v>61605</v>
      </c>
      <c r="E280">
        <v>22113</v>
      </c>
      <c r="G280">
        <f t="shared" si="4"/>
        <v>35.894813732651571</v>
      </c>
    </row>
    <row r="281" spans="1:7" x14ac:dyDescent="0.3">
      <c r="A281" t="s">
        <v>429</v>
      </c>
      <c r="B281" t="str">
        <f>VLOOKUP($A281,classification!$A$1:$D$339,2,FALSE)</f>
        <v>Predominantly Urban</v>
      </c>
      <c r="C281" t="str">
        <f>VLOOKUP($A281,classification!$A$1:$D$339,4,FALSE)</f>
        <v>Shire District</v>
      </c>
      <c r="D281">
        <v>123009</v>
      </c>
      <c r="E281">
        <v>32336</v>
      </c>
      <c r="G281">
        <f t="shared" si="4"/>
        <v>26.287507418156395</v>
      </c>
    </row>
    <row r="282" spans="1:7" x14ac:dyDescent="0.3">
      <c r="A282" t="s">
        <v>430</v>
      </c>
      <c r="B282" t="str">
        <f>VLOOKUP($A282,classification!$A$1:$D$339,2,FALSE)</f>
        <v>Predominantly Rural</v>
      </c>
      <c r="C282" t="str">
        <f>VLOOKUP($A282,classification!$A$1:$D$339,4,FALSE)</f>
        <v>Shire District</v>
      </c>
      <c r="D282">
        <v>111017</v>
      </c>
      <c r="E282">
        <v>36894</v>
      </c>
      <c r="G282">
        <f t="shared" si="4"/>
        <v>33.232748137672608</v>
      </c>
    </row>
    <row r="283" spans="1:7" x14ac:dyDescent="0.3">
      <c r="A283" t="s">
        <v>431</v>
      </c>
      <c r="B283" t="str">
        <f>VLOOKUP($A283,classification!$A$1:$D$339,2,FALSE)</f>
        <v>Predominantly Rural</v>
      </c>
      <c r="C283" t="str">
        <f>VLOOKUP($A283,classification!$A$1:$D$339,4,FALSE)</f>
        <v>Shire District</v>
      </c>
      <c r="D283">
        <v>99849</v>
      </c>
      <c r="E283">
        <v>30631</v>
      </c>
      <c r="G283">
        <f t="shared" si="4"/>
        <v>30.677322757363619</v>
      </c>
    </row>
    <row r="284" spans="1:7" x14ac:dyDescent="0.3">
      <c r="A284" t="s">
        <v>432</v>
      </c>
      <c r="B284" t="str">
        <f>VLOOKUP($A284,classification!$A$1:$D$339,2,FALSE)</f>
        <v>Predominantly Urban</v>
      </c>
      <c r="C284" t="str">
        <f>VLOOKUP($A284,classification!$A$1:$D$339,4,FALSE)</f>
        <v>Shire District</v>
      </c>
      <c r="D284">
        <v>141071</v>
      </c>
      <c r="E284">
        <v>32621</v>
      </c>
      <c r="G284">
        <f t="shared" si="4"/>
        <v>23.123817085013929</v>
      </c>
    </row>
    <row r="285" spans="1:7" x14ac:dyDescent="0.3">
      <c r="A285" t="s">
        <v>433</v>
      </c>
      <c r="B285" t="str">
        <f>VLOOKUP($A285,classification!$A$1:$D$339,2,FALSE)</f>
        <v>Urban with Significant Rural</v>
      </c>
      <c r="C285" t="str">
        <f>VLOOKUP($A285,classification!$A$1:$D$339,4,FALSE)</f>
        <v>Shire District</v>
      </c>
      <c r="D285">
        <v>134499</v>
      </c>
      <c r="E285">
        <v>38928</v>
      </c>
      <c r="G285">
        <f t="shared" si="4"/>
        <v>28.942966118707201</v>
      </c>
    </row>
    <row r="286" spans="1:7" x14ac:dyDescent="0.3">
      <c r="A286" t="s">
        <v>434</v>
      </c>
      <c r="B286" t="str">
        <f>VLOOKUP($A286,classification!$A$1:$D$339,2,FALSE)</f>
        <v>Predominantly Rural</v>
      </c>
      <c r="C286" t="str">
        <f>VLOOKUP($A286,classification!$A$1:$D$339,4,FALSE)</f>
        <v>Shire District</v>
      </c>
      <c r="D286">
        <v>118804</v>
      </c>
      <c r="E286">
        <v>32065</v>
      </c>
      <c r="G286">
        <f t="shared" si="4"/>
        <v>26.989831992188815</v>
      </c>
    </row>
    <row r="287" spans="1:7" x14ac:dyDescent="0.3">
      <c r="A287" t="s">
        <v>435</v>
      </c>
      <c r="B287" t="str">
        <f>VLOOKUP($A287,classification!$A$1:$D$339,2,FALSE)</f>
        <v>Predominantly Rural</v>
      </c>
      <c r="C287" t="str">
        <f>VLOOKUP($A287,classification!$A$1:$D$339,4,FALSE)</f>
        <v>Shire District</v>
      </c>
      <c r="D287">
        <v>129807</v>
      </c>
      <c r="E287">
        <v>40802</v>
      </c>
      <c r="G287">
        <f t="shared" si="4"/>
        <v>31.432819493555819</v>
      </c>
    </row>
    <row r="288" spans="1:7" x14ac:dyDescent="0.3">
      <c r="A288" t="s">
        <v>436</v>
      </c>
      <c r="B288" t="str">
        <f>VLOOKUP($A288,classification!$A$1:$D$339,2,FALSE)</f>
        <v>Predominantly Rural</v>
      </c>
      <c r="C288" t="str">
        <f>VLOOKUP($A288,classification!$A$1:$D$339,4,FALSE)</f>
        <v>Shire District</v>
      </c>
      <c r="D288">
        <v>137327</v>
      </c>
      <c r="E288">
        <v>42439</v>
      </c>
      <c r="G288">
        <f t="shared" si="4"/>
        <v>30.90360963248305</v>
      </c>
    </row>
    <row r="289" spans="1:7" x14ac:dyDescent="0.3">
      <c r="A289" t="s">
        <v>437</v>
      </c>
      <c r="B289" t="str">
        <f>VLOOKUP($A289,classification!$A$1:$D$339,2,FALSE)</f>
        <v>Predominantly Rural</v>
      </c>
      <c r="C289" t="str">
        <f>VLOOKUP($A289,classification!$A$1:$D$339,4,FALSE)</f>
        <v>Shire District</v>
      </c>
      <c r="D289">
        <v>178910</v>
      </c>
      <c r="E289">
        <v>60804</v>
      </c>
      <c r="G289">
        <f t="shared" si="4"/>
        <v>33.985802917668103</v>
      </c>
    </row>
    <row r="290" spans="1:7" x14ac:dyDescent="0.3">
      <c r="A290" t="s">
        <v>438</v>
      </c>
      <c r="B290" t="str">
        <f>VLOOKUP($A290,classification!$A$1:$D$339,2,FALSE)</f>
        <v>Predominantly Rural</v>
      </c>
      <c r="C290" t="str">
        <f>VLOOKUP($A290,classification!$A$1:$D$339,4,FALSE)</f>
        <v>Shire District</v>
      </c>
      <c r="D290">
        <v>182109</v>
      </c>
      <c r="E290">
        <v>61804</v>
      </c>
      <c r="G290">
        <f t="shared" si="4"/>
        <v>33.937916302873553</v>
      </c>
    </row>
    <row r="291" spans="1:7" x14ac:dyDescent="0.3">
      <c r="A291" t="s">
        <v>35</v>
      </c>
      <c r="B291" t="str">
        <f>VLOOKUP($A291,classification!$A$1:$D$339,2,FALSE)</f>
        <v>Predominantly Urban</v>
      </c>
      <c r="C291" t="str">
        <f>VLOOKUP($A291,classification!$A$1:$D$339,4,FALSE)</f>
        <v>Unitary Authority</v>
      </c>
      <c r="D291">
        <v>107377</v>
      </c>
      <c r="E291">
        <v>30282</v>
      </c>
      <c r="G291">
        <f t="shared" si="4"/>
        <v>28.201570168658094</v>
      </c>
    </row>
    <row r="292" spans="1:7" x14ac:dyDescent="0.3">
      <c r="A292" t="s">
        <v>36</v>
      </c>
      <c r="B292" t="str">
        <f>VLOOKUP($A292,classification!$A$1:$D$339,2,FALSE)</f>
        <v>Predominantly Rural</v>
      </c>
      <c r="C292" t="str">
        <f>VLOOKUP($A292,classification!$A$1:$D$339,4,FALSE)</f>
        <v>Unitary Authority</v>
      </c>
      <c r="D292">
        <v>558986</v>
      </c>
      <c r="E292">
        <v>147150</v>
      </c>
      <c r="G292">
        <f t="shared" si="4"/>
        <v>26.324451775178627</v>
      </c>
    </row>
    <row r="293" spans="1:7" x14ac:dyDescent="0.3">
      <c r="A293" t="s">
        <v>37</v>
      </c>
      <c r="B293" t="str">
        <f>VLOOKUP($A293,classification!$A$1:$D$339,2,FALSE)</f>
        <v>Predominantly Urban</v>
      </c>
      <c r="C293" t="str">
        <f>VLOOKUP($A293,classification!$A$1:$D$339,4,FALSE)</f>
        <v>Unitary Authority</v>
      </c>
      <c r="D293">
        <v>93790</v>
      </c>
      <c r="E293">
        <v>24300</v>
      </c>
      <c r="G293">
        <f t="shared" si="4"/>
        <v>25.908945516579593</v>
      </c>
    </row>
    <row r="294" spans="1:7" x14ac:dyDescent="0.3">
      <c r="A294" t="s">
        <v>38</v>
      </c>
      <c r="B294" t="str">
        <f>VLOOKUP($A294,classification!$A$1:$D$339,2,FALSE)</f>
        <v>Predominantly Urban</v>
      </c>
      <c r="C294" t="str">
        <f>VLOOKUP($A294,classification!$A$1:$D$339,4,FALSE)</f>
        <v>Unitary Authority</v>
      </c>
      <c r="D294">
        <v>138770</v>
      </c>
      <c r="E294">
        <v>29437</v>
      </c>
      <c r="G294">
        <f t="shared" si="4"/>
        <v>21.21279815522087</v>
      </c>
    </row>
    <row r="295" spans="1:7" x14ac:dyDescent="0.3">
      <c r="A295" t="s">
        <v>39</v>
      </c>
      <c r="B295" t="str">
        <f>VLOOKUP($A295,classification!$A$1:$D$339,2,FALSE)</f>
        <v>Predominantly Rural</v>
      </c>
      <c r="C295" t="str">
        <f>VLOOKUP($A295,classification!$A$1:$D$339,4,FALSE)</f>
        <v>Unitary Authority</v>
      </c>
      <c r="D295">
        <v>338071</v>
      </c>
      <c r="E295">
        <v>111594</v>
      </c>
      <c r="G295">
        <f t="shared" ref="G295:G351" si="5">100*E295/$D295</f>
        <v>33.009042479242524</v>
      </c>
    </row>
    <row r="296" spans="1:7" x14ac:dyDescent="0.3">
      <c r="A296" t="s">
        <v>40</v>
      </c>
      <c r="B296" t="str">
        <f>VLOOKUP($A296,classification!$A$1:$D$339,2,FALSE)</f>
        <v>Urban with Significant Rural</v>
      </c>
      <c r="C296" t="str">
        <f>VLOOKUP($A296,classification!$A$1:$D$339,4,FALSE)</f>
        <v>Unitary Authority</v>
      </c>
      <c r="D296">
        <v>142170</v>
      </c>
      <c r="E296">
        <v>41507</v>
      </c>
      <c r="G296">
        <f t="shared" si="5"/>
        <v>29.195329535063657</v>
      </c>
    </row>
    <row r="297" spans="1:7" x14ac:dyDescent="0.3">
      <c r="A297" t="s">
        <v>41</v>
      </c>
      <c r="B297" t="str">
        <f>VLOOKUP($A297,classification!$A$1:$D$339,2,FALSE)</f>
        <v>Predominantly Urban</v>
      </c>
      <c r="C297" t="str">
        <f>VLOOKUP($A297,classification!$A$1:$D$339,4,FALSE)</f>
        <v>Unitary Authority</v>
      </c>
      <c r="D297">
        <v>200854</v>
      </c>
      <c r="E297">
        <v>50034</v>
      </c>
      <c r="G297">
        <f t="shared" si="5"/>
        <v>24.910631603054956</v>
      </c>
    </row>
    <row r="298" spans="1:7" x14ac:dyDescent="0.3">
      <c r="A298" t="s">
        <v>47</v>
      </c>
      <c r="B298" t="str">
        <f>VLOOKUP($A298,classification!$A$1:$D$339,2,FALSE)</f>
        <v>Predominantly Urban</v>
      </c>
      <c r="C298" t="str">
        <f>VLOOKUP($A298,classification!$A$1:$D$339,4,FALSE)</f>
        <v>Unitary Authority</v>
      </c>
      <c r="D298">
        <v>149802</v>
      </c>
      <c r="E298">
        <v>28197</v>
      </c>
      <c r="G298">
        <f t="shared" si="5"/>
        <v>18.822846156927145</v>
      </c>
    </row>
    <row r="299" spans="1:7" x14ac:dyDescent="0.3">
      <c r="A299" t="s">
        <v>48</v>
      </c>
      <c r="B299" t="str">
        <f>VLOOKUP($A299,classification!$A$1:$D$339,2,FALSE)</f>
        <v>Predominantly Urban</v>
      </c>
      <c r="C299" t="str">
        <f>VLOOKUP($A299,classification!$A$1:$D$339,4,FALSE)</f>
        <v>Unitary Authority</v>
      </c>
      <c r="D299">
        <v>140816</v>
      </c>
      <c r="E299">
        <v>35971</v>
      </c>
      <c r="G299">
        <f t="shared" si="5"/>
        <v>25.544682422451995</v>
      </c>
    </row>
    <row r="300" spans="1:7" x14ac:dyDescent="0.3">
      <c r="A300" t="s">
        <v>49</v>
      </c>
      <c r="B300" t="str">
        <f>VLOOKUP($A300,classification!$A$1:$D$339,2,FALSE)</f>
        <v>Urban with Significant Rural</v>
      </c>
      <c r="C300" t="str">
        <f>VLOOKUP($A300,classification!$A$1:$D$339,4,FALSE)</f>
        <v>Unitary Authority</v>
      </c>
      <c r="D300">
        <v>415756</v>
      </c>
      <c r="E300">
        <v>125606</v>
      </c>
      <c r="G300">
        <f t="shared" si="5"/>
        <v>30.211470189245617</v>
      </c>
    </row>
    <row r="301" spans="1:7" x14ac:dyDescent="0.3">
      <c r="A301" t="s">
        <v>50</v>
      </c>
      <c r="B301" t="str">
        <f>VLOOKUP($A301,classification!$A$1:$D$339,2,FALSE)</f>
        <v>Urban with Significant Rural</v>
      </c>
      <c r="C301" t="str">
        <f>VLOOKUP($A301,classification!$A$1:$D$339,4,FALSE)</f>
        <v>Unitary Authority</v>
      </c>
      <c r="D301">
        <v>385103</v>
      </c>
      <c r="E301">
        <v>107167</v>
      </c>
      <c r="G301">
        <f t="shared" si="5"/>
        <v>27.82813948476122</v>
      </c>
    </row>
    <row r="302" spans="1:7" x14ac:dyDescent="0.3">
      <c r="A302" t="s">
        <v>51</v>
      </c>
      <c r="B302" t="str">
        <f>VLOOKUP($A302,classification!$A$1:$D$339,2,FALSE)</f>
        <v>Predominantly Urban</v>
      </c>
      <c r="C302" t="str">
        <f>VLOOKUP($A302,classification!$A$1:$D$339,4,FALSE)</f>
        <v>Unitary Authority</v>
      </c>
      <c r="D302">
        <v>136463</v>
      </c>
      <c r="E302">
        <v>32907</v>
      </c>
      <c r="G302">
        <f t="shared" si="5"/>
        <v>24.114228765306347</v>
      </c>
    </row>
    <row r="303" spans="1:7" x14ac:dyDescent="0.3">
      <c r="A303" t="s">
        <v>52</v>
      </c>
      <c r="B303" t="str">
        <f>VLOOKUP($A303,classification!$A$1:$D$339,2,FALSE)</f>
        <v>Predominantly Urban</v>
      </c>
      <c r="C303" t="str">
        <f>VLOOKUP($A303,classification!$A$1:$D$339,4,FALSE)</f>
        <v>Unitary Authority</v>
      </c>
      <c r="D303">
        <v>217092</v>
      </c>
      <c r="E303">
        <v>55888</v>
      </c>
      <c r="G303">
        <f t="shared" si="5"/>
        <v>25.743924234886592</v>
      </c>
    </row>
    <row r="304" spans="1:7" x14ac:dyDescent="0.3">
      <c r="A304" t="s">
        <v>70</v>
      </c>
      <c r="B304" t="str">
        <f>VLOOKUP($A304,classification!$A$1:$D$339,2,FALSE)</f>
        <v>Predominantly Rural</v>
      </c>
      <c r="C304" t="str">
        <f>VLOOKUP($A304,classification!$A$1:$D$339,4,FALSE)</f>
        <v>Unitary Authority</v>
      </c>
      <c r="D304">
        <v>358301</v>
      </c>
      <c r="E304">
        <v>122534</v>
      </c>
      <c r="G304">
        <f t="shared" si="5"/>
        <v>34.198620712752685</v>
      </c>
    </row>
    <row r="305" spans="1:7" x14ac:dyDescent="0.3">
      <c r="A305" t="s">
        <v>71</v>
      </c>
      <c r="B305" t="str">
        <f>VLOOKUP($A305,classification!$A$1:$D$339,2,FALSE)</f>
        <v>Predominantly Urban</v>
      </c>
      <c r="C305" t="str">
        <f>VLOOKUP($A305,classification!$A$1:$D$339,4,FALSE)</f>
        <v>Unitary Authority</v>
      </c>
      <c r="D305">
        <v>261834</v>
      </c>
      <c r="E305">
        <v>49408</v>
      </c>
      <c r="G305">
        <f t="shared" si="5"/>
        <v>18.869971050360153</v>
      </c>
    </row>
    <row r="306" spans="1:7" x14ac:dyDescent="0.3">
      <c r="A306" t="s">
        <v>72</v>
      </c>
      <c r="B306" t="str">
        <f>VLOOKUP($A306,classification!$A$1:$D$339,2,FALSE)</f>
        <v>Predominantly Urban</v>
      </c>
      <c r="C306" t="str">
        <f>VLOOKUP($A306,classification!$A$1:$D$339,4,FALSE)</f>
        <v>Unitary Authority</v>
      </c>
      <c r="D306">
        <v>158738</v>
      </c>
      <c r="E306">
        <v>44185</v>
      </c>
      <c r="G306">
        <f t="shared" si="5"/>
        <v>27.835174942357849</v>
      </c>
    </row>
    <row r="307" spans="1:7" x14ac:dyDescent="0.3">
      <c r="A307" t="s">
        <v>73</v>
      </c>
      <c r="B307" t="str">
        <f>VLOOKUP($A307,classification!$A$1:$D$339,2,FALSE)</f>
        <v>Urban with Significant Rural</v>
      </c>
      <c r="C307" t="str">
        <f>VLOOKUP($A307,classification!$A$1:$D$339,4,FALSE)</f>
        <v>Unitary Authority</v>
      </c>
      <c r="D307">
        <v>177729</v>
      </c>
      <c r="E307">
        <v>50385</v>
      </c>
      <c r="G307">
        <f t="shared" si="5"/>
        <v>28.349340850395826</v>
      </c>
    </row>
    <row r="308" spans="1:7" x14ac:dyDescent="0.3">
      <c r="A308" t="s">
        <v>74</v>
      </c>
      <c r="B308" t="str">
        <f>VLOOKUP($A308,classification!$A$1:$D$339,2,FALSE)</f>
        <v>Predominantly Urban</v>
      </c>
      <c r="C308" t="str">
        <f>VLOOKUP($A308,classification!$A$1:$D$339,4,FALSE)</f>
        <v>Unitary Authority</v>
      </c>
      <c r="D308">
        <v>215869</v>
      </c>
      <c r="E308">
        <v>50452</v>
      </c>
      <c r="G308">
        <f t="shared" si="5"/>
        <v>23.37158183898568</v>
      </c>
    </row>
    <row r="309" spans="1:7" x14ac:dyDescent="0.3">
      <c r="A309" t="s">
        <v>85</v>
      </c>
      <c r="B309" t="str">
        <f>VLOOKUP($A309,classification!$A$1:$D$339,2,FALSE)</f>
        <v>Predominantly Urban</v>
      </c>
      <c r="C309" t="str">
        <f>VLOOKUP($A309,classification!$A$1:$D$339,4,FALSE)</f>
        <v>Unitary Authority</v>
      </c>
      <c r="D309">
        <v>271827</v>
      </c>
      <c r="E309">
        <v>57762</v>
      </c>
      <c r="G309">
        <f t="shared" si="5"/>
        <v>21.249544747210543</v>
      </c>
    </row>
    <row r="310" spans="1:7" x14ac:dyDescent="0.3">
      <c r="A310" t="s">
        <v>86</v>
      </c>
      <c r="B310" t="str">
        <f>VLOOKUP($A310,classification!$A$1:$D$339,2,FALSE)</f>
        <v>Predominantly Urban</v>
      </c>
      <c r="C310" t="str">
        <f>VLOOKUP($A310,classification!$A$1:$D$339,4,FALSE)</f>
        <v>Unitary Authority</v>
      </c>
      <c r="D310">
        <v>388622</v>
      </c>
      <c r="E310">
        <v>60083</v>
      </c>
      <c r="G310">
        <f t="shared" si="5"/>
        <v>15.460524622898344</v>
      </c>
    </row>
    <row r="311" spans="1:7" x14ac:dyDescent="0.3">
      <c r="A311" t="s">
        <v>87</v>
      </c>
      <c r="B311" t="str">
        <f>VLOOKUP($A311,classification!$A$1:$D$339,2,FALSE)</f>
        <v>Predominantly Urban</v>
      </c>
      <c r="C311" t="str">
        <f>VLOOKUP($A311,classification!$A$1:$D$339,4,FALSE)</f>
        <v>Unitary Authority</v>
      </c>
      <c r="D311">
        <v>354342</v>
      </c>
      <c r="E311">
        <v>55072</v>
      </c>
      <c r="G311">
        <f t="shared" si="5"/>
        <v>15.54204694899278</v>
      </c>
    </row>
    <row r="312" spans="1:7" x14ac:dyDescent="0.3">
      <c r="A312" t="s">
        <v>88</v>
      </c>
      <c r="B312" t="str">
        <f>VLOOKUP($A312,classification!$A$1:$D$339,2,FALSE)</f>
        <v>Predominantly Rural</v>
      </c>
      <c r="C312" t="str">
        <f>VLOOKUP($A312,classification!$A$1:$D$339,4,FALSE)</f>
        <v>Unitary Authority</v>
      </c>
      <c r="D312">
        <v>45886</v>
      </c>
      <c r="E312">
        <v>14885</v>
      </c>
      <c r="G312">
        <f t="shared" si="5"/>
        <v>32.4390881750425</v>
      </c>
    </row>
    <row r="313" spans="1:7" x14ac:dyDescent="0.3">
      <c r="A313" t="s">
        <v>94</v>
      </c>
      <c r="B313" t="str">
        <f>VLOOKUP($A313,classification!$A$1:$D$339,2,FALSE)</f>
        <v>Predominantly Rural</v>
      </c>
      <c r="C313" t="str">
        <f>VLOOKUP($A313,classification!$A$1:$D$339,4,FALSE)</f>
        <v>Unitary Authority</v>
      </c>
      <c r="D313">
        <v>217341</v>
      </c>
      <c r="E313">
        <v>69538</v>
      </c>
      <c r="G313">
        <f t="shared" si="5"/>
        <v>31.994883616068758</v>
      </c>
    </row>
    <row r="314" spans="1:7" x14ac:dyDescent="0.3">
      <c r="A314" t="s">
        <v>95</v>
      </c>
      <c r="B314" t="str">
        <f>VLOOKUP($A314,classification!$A$1:$D$339,2,FALSE)</f>
        <v>Predominantly Rural</v>
      </c>
      <c r="C314" t="str">
        <f>VLOOKUP($A314,classification!$A$1:$D$339,4,FALSE)</f>
        <v>Unitary Authority</v>
      </c>
      <c r="D314">
        <v>375857</v>
      </c>
      <c r="E314">
        <v>124614</v>
      </c>
      <c r="G314">
        <f t="shared" si="5"/>
        <v>33.154630617495485</v>
      </c>
    </row>
    <row r="315" spans="1:7" x14ac:dyDescent="0.3">
      <c r="A315" t="s">
        <v>96</v>
      </c>
      <c r="B315" t="str">
        <f>VLOOKUP($A315,classification!$A$1:$D$339,2,FALSE)</f>
        <v>Predominantly Urban</v>
      </c>
      <c r="C315" t="str">
        <f>VLOOKUP($A315,classification!$A$1:$D$339,4,FALSE)</f>
        <v>Unitary Authority</v>
      </c>
      <c r="D315">
        <v>270540</v>
      </c>
      <c r="E315">
        <v>55998</v>
      </c>
      <c r="G315">
        <f t="shared" si="5"/>
        <v>20.698602794411176</v>
      </c>
    </row>
    <row r="316" spans="1:7" x14ac:dyDescent="0.3">
      <c r="A316" t="s">
        <v>97</v>
      </c>
      <c r="B316" t="str">
        <f>VLOOKUP($A316,classification!$A$1:$D$339,2,FALSE)</f>
        <v>Predominantly Urban</v>
      </c>
      <c r="C316" t="str">
        <f>VLOOKUP($A316,classification!$A$1:$D$339,4,FALSE)</f>
        <v>Unitary Authority</v>
      </c>
      <c r="D316">
        <v>209090</v>
      </c>
      <c r="E316">
        <v>48116</v>
      </c>
      <c r="G316">
        <f t="shared" si="5"/>
        <v>23.012100052608925</v>
      </c>
    </row>
    <row r="317" spans="1:7" x14ac:dyDescent="0.3">
      <c r="A317" t="s">
        <v>108</v>
      </c>
      <c r="B317" t="str">
        <f>VLOOKUP($A317,classification!$A$1:$D$339,2,FALSE)</f>
        <v>Urban with Significant Rural</v>
      </c>
      <c r="C317" t="str">
        <f>VLOOKUP($A317,classification!$A$1:$D$339,4,FALSE)</f>
        <v>Unitary Authority</v>
      </c>
      <c r="D317">
        <v>193928</v>
      </c>
      <c r="E317">
        <v>45913</v>
      </c>
      <c r="G317">
        <f t="shared" si="5"/>
        <v>23.675281547790934</v>
      </c>
    </row>
    <row r="318" spans="1:7" x14ac:dyDescent="0.3">
      <c r="A318" t="s">
        <v>109</v>
      </c>
      <c r="B318" t="str">
        <f>VLOOKUP($A318,classification!$A$1:$D$339,2,FALSE)</f>
        <v>Predominantly Rural</v>
      </c>
      <c r="C318" t="str">
        <f>VLOOKUP($A318,classification!$A$1:$D$339,4,FALSE)</f>
        <v>Unitary Authority</v>
      </c>
      <c r="D318">
        <v>324086</v>
      </c>
      <c r="E318">
        <v>77437</v>
      </c>
      <c r="G318">
        <f t="shared" si="5"/>
        <v>23.893966416321593</v>
      </c>
    </row>
    <row r="319" spans="1:7" x14ac:dyDescent="0.3">
      <c r="A319" t="s">
        <v>110</v>
      </c>
      <c r="B319" t="str">
        <f>VLOOKUP($A319,classification!$A$1:$D$339,2,FALSE)</f>
        <v>Predominantly Urban</v>
      </c>
      <c r="C319" t="str">
        <f>VLOOKUP($A319,classification!$A$1:$D$339,4,FALSE)</f>
        <v>Unitary Authority</v>
      </c>
      <c r="D319">
        <v>201810</v>
      </c>
      <c r="E319">
        <v>35314</v>
      </c>
      <c r="G319">
        <f t="shared" si="5"/>
        <v>17.498637332144096</v>
      </c>
    </row>
    <row r="320" spans="1:7" x14ac:dyDescent="0.3">
      <c r="A320" t="s">
        <v>111</v>
      </c>
      <c r="B320" t="str">
        <f>VLOOKUP($A320,classification!$A$1:$D$339,2,FALSE)</f>
        <v>Predominantly Urban</v>
      </c>
      <c r="C320" t="str">
        <f>VLOOKUP($A320,classification!$A$1:$D$339,4,FALSE)</f>
        <v>Unitary Authority</v>
      </c>
      <c r="D320">
        <v>231145</v>
      </c>
      <c r="E320">
        <v>45350</v>
      </c>
      <c r="G320">
        <f t="shared" si="5"/>
        <v>19.619719223863807</v>
      </c>
    </row>
    <row r="321" spans="1:7" x14ac:dyDescent="0.3">
      <c r="A321" t="s">
        <v>112</v>
      </c>
      <c r="B321" t="str">
        <f>VLOOKUP($A321,classification!$A$1:$D$339,2,FALSE)</f>
        <v>Predominantly Urban</v>
      </c>
      <c r="C321" t="str">
        <f>VLOOKUP($A321,classification!$A$1:$D$339,4,FALSE)</f>
        <v>Unitary Authority</v>
      </c>
      <c r="D321">
        <v>203587</v>
      </c>
      <c r="E321">
        <v>49612</v>
      </c>
      <c r="G321">
        <f t="shared" si="5"/>
        <v>24.368943007166468</v>
      </c>
    </row>
    <row r="322" spans="1:7" x14ac:dyDescent="0.3">
      <c r="A322" t="s">
        <v>113</v>
      </c>
      <c r="B322" t="str">
        <f>VLOOKUP($A322,classification!$A$1:$D$339,2,FALSE)</f>
        <v>Predominantly Urban</v>
      </c>
      <c r="C322" t="str">
        <f>VLOOKUP($A322,classification!$A$1:$D$339,4,FALSE)</f>
        <v>Unitary Authority</v>
      </c>
      <c r="D322">
        <v>202327</v>
      </c>
      <c r="E322">
        <v>34241</v>
      </c>
      <c r="G322">
        <f t="shared" si="5"/>
        <v>16.923593983996206</v>
      </c>
    </row>
    <row r="323" spans="1:7" x14ac:dyDescent="0.3">
      <c r="A323" t="s">
        <v>152</v>
      </c>
      <c r="B323" t="str">
        <f>VLOOKUP($A323,classification!$A$1:$D$339,2,FALSE)</f>
        <v>Predominantly Urban</v>
      </c>
      <c r="C323" t="str">
        <f>VLOOKUP($A323,classification!$A$1:$D$339,4,FALSE)</f>
        <v>Unitary Authority</v>
      </c>
      <c r="D323">
        <v>130374</v>
      </c>
      <c r="E323">
        <v>28774</v>
      </c>
      <c r="G323">
        <f t="shared" si="5"/>
        <v>22.070351450442573</v>
      </c>
    </row>
    <row r="324" spans="1:7" x14ac:dyDescent="0.3">
      <c r="A324" t="s">
        <v>153</v>
      </c>
      <c r="B324" t="str">
        <f>VLOOKUP($A324,classification!$A$1:$D$339,2,FALSE)</f>
        <v>Predominantly Urban</v>
      </c>
      <c r="C324" t="str">
        <f>VLOOKUP($A324,classification!$A$1:$D$339,4,FALSE)</f>
        <v>Unitary Authority</v>
      </c>
      <c r="D324">
        <v>310189</v>
      </c>
      <c r="E324">
        <v>54343</v>
      </c>
      <c r="G324">
        <f t="shared" si="5"/>
        <v>17.519318866884383</v>
      </c>
    </row>
    <row r="325" spans="1:7" x14ac:dyDescent="0.3">
      <c r="A325" t="s">
        <v>154</v>
      </c>
      <c r="B325" t="str">
        <f>VLOOKUP($A325,classification!$A$1:$D$339,2,FALSE)</f>
        <v>Predominantly Rural</v>
      </c>
      <c r="C325" t="str">
        <f>VLOOKUP($A325,classification!$A$1:$D$339,4,FALSE)</f>
        <v>Unitary Authority</v>
      </c>
      <c r="D325">
        <v>155155</v>
      </c>
      <c r="E325">
        <v>60591</v>
      </c>
      <c r="G325">
        <f t="shared" si="5"/>
        <v>39.051915826109372</v>
      </c>
    </row>
    <row r="326" spans="1:7" x14ac:dyDescent="0.3">
      <c r="A326" t="s">
        <v>155</v>
      </c>
      <c r="B326" t="str">
        <f>VLOOKUP($A326,classification!$A$1:$D$339,2,FALSE)</f>
        <v>Predominantly Urban</v>
      </c>
      <c r="C326" t="str">
        <f>VLOOKUP($A326,classification!$A$1:$D$339,4,FALSE)</f>
        <v>Unitary Authority</v>
      </c>
      <c r="D326">
        <v>290734</v>
      </c>
      <c r="E326">
        <v>58182</v>
      </c>
      <c r="G326">
        <f t="shared" si="5"/>
        <v>20.012107287073409</v>
      </c>
    </row>
    <row r="327" spans="1:7" x14ac:dyDescent="0.3">
      <c r="A327" t="s">
        <v>156</v>
      </c>
      <c r="B327" t="str">
        <f>VLOOKUP($A327,classification!$A$1:$D$339,2,FALSE)</f>
        <v>Predominantly Urban</v>
      </c>
      <c r="C327" t="str">
        <f>VLOOKUP($A327,classification!$A$1:$D$339,4,FALSE)</f>
        <v>Unitary Authority</v>
      </c>
      <c r="D327">
        <v>282082</v>
      </c>
      <c r="E327">
        <v>58717</v>
      </c>
      <c r="G327">
        <f t="shared" si="5"/>
        <v>20.815578448819846</v>
      </c>
    </row>
    <row r="328" spans="1:7" x14ac:dyDescent="0.3">
      <c r="A328" t="s">
        <v>157</v>
      </c>
      <c r="B328" t="str">
        <f>VLOOKUP($A328,classification!$A$1:$D$339,2,FALSE)</f>
        <v>Predominantly Urban</v>
      </c>
      <c r="C328" t="str">
        <f>VLOOKUP($A328,classification!$A$1:$D$339,4,FALSE)</f>
        <v>Unitary Authority</v>
      </c>
      <c r="D328">
        <v>226034</v>
      </c>
      <c r="E328">
        <v>41882</v>
      </c>
      <c r="G328">
        <f t="shared" si="5"/>
        <v>18.529070847748567</v>
      </c>
    </row>
    <row r="329" spans="1:7" x14ac:dyDescent="0.3">
      <c r="A329" t="s">
        <v>158</v>
      </c>
      <c r="B329" t="str">
        <f>VLOOKUP($A329,classification!$A$1:$D$339,2,FALSE)</f>
        <v>Predominantly Urban</v>
      </c>
      <c r="C329" t="str">
        <f>VLOOKUP($A329,classification!$A$1:$D$339,4,FALSE)</f>
        <v>Unitary Authority</v>
      </c>
      <c r="D329">
        <v>166407</v>
      </c>
      <c r="E329">
        <v>29455</v>
      </c>
      <c r="G329">
        <f t="shared" si="5"/>
        <v>17.7005774997446</v>
      </c>
    </row>
    <row r="330" spans="1:7" x14ac:dyDescent="0.3">
      <c r="A330" t="s">
        <v>159</v>
      </c>
      <c r="B330" t="str">
        <f>VLOOKUP($A330,classification!$A$1:$D$339,2,FALSE)</f>
        <v>Predominantly Urban</v>
      </c>
      <c r="C330" t="str">
        <f>VLOOKUP($A330,classification!$A$1:$D$339,4,FALSE)</f>
        <v>Unitary Authority</v>
      </c>
      <c r="D330">
        <v>151917</v>
      </c>
      <c r="E330">
        <v>23392</v>
      </c>
      <c r="G330">
        <f t="shared" si="5"/>
        <v>15.397881738054332</v>
      </c>
    </row>
    <row r="331" spans="1:7" x14ac:dyDescent="0.3">
      <c r="A331" t="s">
        <v>160</v>
      </c>
      <c r="B331" t="str">
        <f>VLOOKUP($A331,classification!$A$1:$D$339,2,FALSE)</f>
        <v>Predominantly Urban</v>
      </c>
      <c r="C331" t="str">
        <f>VLOOKUP($A331,classification!$A$1:$D$339,4,FALSE)</f>
        <v>Unitary Authority</v>
      </c>
      <c r="D331">
        <v>269735</v>
      </c>
      <c r="E331">
        <v>44657</v>
      </c>
      <c r="G331">
        <f t="shared" si="5"/>
        <v>16.555878918197489</v>
      </c>
    </row>
    <row r="332" spans="1:7" x14ac:dyDescent="0.3">
      <c r="A332" t="s">
        <v>161</v>
      </c>
      <c r="B332" t="str">
        <f>VLOOKUP($A332,classification!$A$1:$D$339,2,FALSE)</f>
        <v>Urban with Significant Rural</v>
      </c>
      <c r="C332" t="str">
        <f>VLOOKUP($A332,classification!$A$1:$D$339,4,FALSE)</f>
        <v>Unitary Authority</v>
      </c>
      <c r="D332">
        <v>157289</v>
      </c>
      <c r="E332">
        <v>44254</v>
      </c>
      <c r="G332">
        <f t="shared" si="5"/>
        <v>28.135470376186511</v>
      </c>
    </row>
    <row r="333" spans="1:7" x14ac:dyDescent="0.3">
      <c r="A333" t="s">
        <v>162</v>
      </c>
      <c r="B333" t="str">
        <f>VLOOKUP($A333,classification!$A$1:$D$339,2,FALSE)</f>
        <v>Predominantly Urban</v>
      </c>
      <c r="C333" t="str">
        <f>VLOOKUP($A333,classification!$A$1:$D$339,4,FALSE)</f>
        <v>Unitary Authority</v>
      </c>
      <c r="D333">
        <v>154460</v>
      </c>
      <c r="E333">
        <v>39955</v>
      </c>
      <c r="G333">
        <f t="shared" si="5"/>
        <v>25.867538521300013</v>
      </c>
    </row>
    <row r="334" spans="1:7" x14ac:dyDescent="0.3">
      <c r="A334" t="s">
        <v>163</v>
      </c>
      <c r="B334" t="str">
        <f>VLOOKUP($A334,classification!$A$1:$D$339,2,FALSE)</f>
        <v>Predominantly Urban</v>
      </c>
      <c r="C334" t="str">
        <f>VLOOKUP($A334,classification!$A$1:$D$339,4,FALSE)</f>
        <v>Unitary Authority</v>
      </c>
      <c r="D334">
        <v>189993</v>
      </c>
      <c r="E334">
        <v>44169</v>
      </c>
      <c r="G334">
        <f t="shared" si="5"/>
        <v>23.247698599422083</v>
      </c>
    </row>
    <row r="335" spans="1:7" x14ac:dyDescent="0.3">
      <c r="A335" t="s">
        <v>164</v>
      </c>
      <c r="B335" t="str">
        <f>VLOOKUP($A335,classification!$A$1:$D$339,2,FALSE)</f>
        <v>Urban with Significant Rural</v>
      </c>
      <c r="C335" t="str">
        <f>VLOOKUP($A335,classification!$A$1:$D$339,4,FALSE)</f>
        <v>Unitary Authority</v>
      </c>
      <c r="D335">
        <v>575019</v>
      </c>
      <c r="E335">
        <v>140241</v>
      </c>
      <c r="G335">
        <f t="shared" si="5"/>
        <v>24.388933235249617</v>
      </c>
    </row>
    <row r="336" spans="1:7" x14ac:dyDescent="0.3">
      <c r="A336" t="s">
        <v>171</v>
      </c>
      <c r="B336" t="str">
        <f>VLOOKUP($A336,classification!$A$1:$D$339,2,FALSE)</f>
        <v>Urban with Significant Rural</v>
      </c>
      <c r="C336" t="str">
        <f>VLOOKUP($A336,classification!$A$1:$D$339,4,FALSE)</f>
        <v>Unitary Authority</v>
      </c>
      <c r="D336">
        <v>220500</v>
      </c>
      <c r="E336">
        <v>47901</v>
      </c>
      <c r="G336">
        <f t="shared" si="5"/>
        <v>21.723809523809525</v>
      </c>
    </row>
    <row r="337" spans="1:7" x14ac:dyDescent="0.3">
      <c r="A337" t="s">
        <v>177</v>
      </c>
      <c r="B337" t="str">
        <f>VLOOKUP($A337,classification!$A$1:$D$339,2,FALSE)</f>
        <v>Predominantly Urban</v>
      </c>
      <c r="C337" t="str">
        <f>VLOOKUP($A337,classification!$A$1:$D$339,4,FALSE)</f>
        <v>Unitary Authority</v>
      </c>
      <c r="D337">
        <v>407581</v>
      </c>
      <c r="E337">
        <v>115317</v>
      </c>
      <c r="G337">
        <f t="shared" si="5"/>
        <v>28.293026416834937</v>
      </c>
    </row>
    <row r="338" spans="1:7" x14ac:dyDescent="0.3">
      <c r="A338" t="s">
        <v>172</v>
      </c>
      <c r="B338" t="str">
        <f>VLOOKUP($A338,classification!$A$1:$D$339,2,FALSE)</f>
        <v>Predominantly Urban</v>
      </c>
      <c r="C338" t="str">
        <f>VLOOKUP($A338,classification!$A$1:$D$339,4,FALSE)</f>
        <v>Unitary Authority</v>
      </c>
      <c r="D338">
        <v>525817</v>
      </c>
      <c r="E338">
        <v>71997</v>
      </c>
      <c r="G338">
        <f t="shared" si="5"/>
        <v>13.692406293444296</v>
      </c>
    </row>
    <row r="339" spans="1:7" x14ac:dyDescent="0.3">
      <c r="A339" t="s">
        <v>173</v>
      </c>
      <c r="B339" t="str">
        <f>VLOOKUP($A339,classification!$A$1:$D$339,2,FALSE)</f>
        <v>Predominantly Rural</v>
      </c>
      <c r="C339" t="str">
        <f>VLOOKUP($A339,classification!$A$1:$D$339,4,FALSE)</f>
        <v>Unitary Authority</v>
      </c>
      <c r="D339">
        <v>662097</v>
      </c>
      <c r="E339">
        <v>208411</v>
      </c>
      <c r="G339">
        <f t="shared" si="5"/>
        <v>31.477411920005679</v>
      </c>
    </row>
    <row r="340" spans="1:7" x14ac:dyDescent="0.3">
      <c r="A340" t="s">
        <v>174</v>
      </c>
      <c r="B340" t="str">
        <f>VLOOKUP($A340,classification!$A$1:$D$339,2,FALSE)</f>
        <v>Predominantly Rural</v>
      </c>
      <c r="C340" t="str">
        <f>VLOOKUP($A340,classification!$A$1:$D$339,4,FALSE)</f>
        <v>Unitary Authority</v>
      </c>
      <c r="D340">
        <v>1551</v>
      </c>
      <c r="E340">
        <v>375</v>
      </c>
      <c r="G340">
        <f t="shared" si="5"/>
        <v>24.177949709864603</v>
      </c>
    </row>
    <row r="341" spans="1:7" x14ac:dyDescent="0.3">
      <c r="A341" t="s">
        <v>175</v>
      </c>
      <c r="B341" t="str">
        <f>VLOOKUP($A341,classification!$A$1:$D$339,2,FALSE)</f>
        <v>Urban with Significant Rural</v>
      </c>
      <c r="C341" t="str">
        <f>VLOOKUP($A341,classification!$A$1:$D$339,4,FALSE)</f>
        <v>Unitary Authority</v>
      </c>
      <c r="D341">
        <v>244054</v>
      </c>
      <c r="E341">
        <v>67912</v>
      </c>
      <c r="G341">
        <f t="shared" si="5"/>
        <v>27.826628533029574</v>
      </c>
    </row>
    <row r="342" spans="1:7" x14ac:dyDescent="0.3">
      <c r="A342" t="s">
        <v>176</v>
      </c>
      <c r="B342" t="str">
        <f>VLOOKUP($A342,classification!$A$1:$D$339,2,FALSE)</f>
        <v>Predominantly Urban</v>
      </c>
      <c r="C342" t="str">
        <f>VLOOKUP($A342,classification!$A$1:$D$339,4,FALSE)</f>
        <v>Unitary Authority</v>
      </c>
      <c r="D342">
        <v>271899</v>
      </c>
      <c r="E342">
        <v>64307</v>
      </c>
      <c r="G342">
        <f t="shared" si="5"/>
        <v>23.651061607435114</v>
      </c>
    </row>
    <row r="343" spans="1:7" x14ac:dyDescent="0.3">
      <c r="A343" t="s">
        <v>178</v>
      </c>
      <c r="B343" t="str">
        <f>VLOOKUP($A343,classification!$A$1:$D$339,2,FALSE)</f>
        <v>Predominantly Urban</v>
      </c>
      <c r="C343" t="str">
        <f>VLOOKUP($A343,classification!$A$1:$D$339,4,FALSE)</f>
        <v>Unitary Authority</v>
      </c>
      <c r="D343">
        <v>346664</v>
      </c>
      <c r="E343">
        <v>71682</v>
      </c>
      <c r="G343">
        <f t="shared" si="5"/>
        <v>20.67765905891584</v>
      </c>
    </row>
    <row r="344" spans="1:7" x14ac:dyDescent="0.3">
      <c r="A344" t="s">
        <v>179</v>
      </c>
      <c r="B344" t="str">
        <f>VLOOKUP($A344,classification!$A$1:$D$339,2,FALSE)</f>
        <v>Predominantly Urban</v>
      </c>
      <c r="C344" t="str">
        <f>VLOOKUP($A344,classification!$A$1:$D$339,4,FALSE)</f>
        <v>Unitary Authority</v>
      </c>
      <c r="D344">
        <v>246650</v>
      </c>
      <c r="E344">
        <v>57104</v>
      </c>
      <c r="G344">
        <f t="shared" si="5"/>
        <v>23.151834583417799</v>
      </c>
    </row>
    <row r="345" spans="1:7" x14ac:dyDescent="0.3">
      <c r="A345" t="s">
        <v>180</v>
      </c>
      <c r="B345" t="str">
        <f>VLOOKUP($A345,classification!$A$1:$D$339,2,FALSE)</f>
        <v>Predominantly Urban</v>
      </c>
      <c r="C345" t="str">
        <f>VLOOKUP($A345,classification!$A$1:$D$339,4,FALSE)</f>
        <v>Unitary Authority</v>
      </c>
      <c r="D345">
        <v>151306</v>
      </c>
      <c r="E345">
        <v>52030</v>
      </c>
      <c r="G345">
        <f t="shared" si="5"/>
        <v>34.387268185002576</v>
      </c>
    </row>
    <row r="346" spans="1:7" x14ac:dyDescent="0.3">
      <c r="A346" t="s">
        <v>181</v>
      </c>
      <c r="B346" t="str">
        <f>VLOOKUP($A346,classification!$A$1:$D$339,2,FALSE)</f>
        <v>Predominantly Rural</v>
      </c>
      <c r="C346" t="str">
        <f>VLOOKUP($A346,classification!$A$1:$D$339,4,FALSE)</f>
        <v>Unitary Authority</v>
      </c>
      <c r="D346">
        <v>547864</v>
      </c>
      <c r="E346">
        <v>159488</v>
      </c>
      <c r="G346">
        <f t="shared" si="5"/>
        <v>29.110874231561116</v>
      </c>
    </row>
    <row r="347" spans="1:7" x14ac:dyDescent="0.3">
      <c r="A347" t="s">
        <v>183</v>
      </c>
      <c r="B347" t="str">
        <f>VLOOKUP($A347,classification!$A$1:$D$339,2,FALSE)</f>
        <v>Predominantly Rural</v>
      </c>
      <c r="C347" t="str">
        <f>VLOOKUP($A347,classification!$A$1:$D$339,4,FALSE)</f>
        <v>Unitary Authority</v>
      </c>
      <c r="D347">
        <v>404124</v>
      </c>
      <c r="E347">
        <v>154995</v>
      </c>
      <c r="G347">
        <f t="shared" si="5"/>
        <v>38.353327196603026</v>
      </c>
    </row>
    <row r="348" spans="1:7" x14ac:dyDescent="0.3">
      <c r="A348" t="s">
        <v>443</v>
      </c>
      <c r="B348" t="e">
        <f>VLOOKUP($A348,classification!$A$1:$D$339,2,FALSE)</f>
        <v>#N/A</v>
      </c>
      <c r="C348" t="e">
        <f>VLOOKUP($A348,classification!$A$1:$D$339,4,FALSE)</f>
        <v>#N/A</v>
      </c>
      <c r="D348">
        <v>238728</v>
      </c>
      <c r="E348">
        <v>52417</v>
      </c>
      <c r="G348">
        <f t="shared" si="5"/>
        <v>21.956787641164841</v>
      </c>
    </row>
    <row r="349" spans="1:7" x14ac:dyDescent="0.3">
      <c r="A349" t="s">
        <v>444</v>
      </c>
      <c r="B349" t="e">
        <f>VLOOKUP($A349,classification!$A$1:$D$339,2,FALSE)</f>
        <v>#N/A</v>
      </c>
      <c r="C349" t="e">
        <f>VLOOKUP($A349,classification!$A$1:$D$339,4,FALSE)</f>
        <v>#N/A</v>
      </c>
      <c r="D349">
        <v>96889</v>
      </c>
      <c r="E349">
        <v>25525</v>
      </c>
      <c r="G349">
        <f t="shared" si="5"/>
        <v>26.344579880068945</v>
      </c>
    </row>
    <row r="350" spans="1:7" x14ac:dyDescent="0.3">
      <c r="A350" t="s">
        <v>445</v>
      </c>
      <c r="B350" t="e">
        <f>VLOOKUP($A350,classification!$A$1:$D$339,2,FALSE)</f>
        <v>#N/A</v>
      </c>
      <c r="C350" t="e">
        <f>VLOOKUP($A350,classification!$A$1:$D$339,4,FALSE)</f>
        <v>#N/A</v>
      </c>
      <c r="D350">
        <v>70315</v>
      </c>
      <c r="E350">
        <v>19559</v>
      </c>
      <c r="G350">
        <f t="shared" si="5"/>
        <v>27.816255422029439</v>
      </c>
    </row>
    <row r="351" spans="1:7" x14ac:dyDescent="0.3">
      <c r="A351" t="s">
        <v>446</v>
      </c>
      <c r="B351" t="e">
        <f>VLOOKUP($A351,classification!$A$1:$D$339,2,FALSE)</f>
        <v>#N/A</v>
      </c>
      <c r="C351" t="e">
        <f>VLOOKUP($A351,classification!$A$1:$D$339,4,FALSE)</f>
        <v>#N/A</v>
      </c>
      <c r="D351">
        <v>169087</v>
      </c>
      <c r="E351">
        <v>42740</v>
      </c>
      <c r="G351">
        <f t="shared" si="5"/>
        <v>25.276928445119967</v>
      </c>
    </row>
    <row r="356" spans="2:7" x14ac:dyDescent="0.3">
      <c r="B356" t="s">
        <v>828</v>
      </c>
      <c r="D356">
        <f>SUM(D9:D347)</f>
        <v>61157877</v>
      </c>
      <c r="E356">
        <f>SUM(E9:E347)</f>
        <v>14527047</v>
      </c>
      <c r="G356">
        <f t="shared" ref="G356:G364" si="6">100*E356/$D356</f>
        <v>23.753353962891811</v>
      </c>
    </row>
    <row r="357" spans="2:7" x14ac:dyDescent="0.3">
      <c r="B357" t="s">
        <v>815</v>
      </c>
      <c r="D357">
        <f>SUMIF($B$9:$B$347,$B357,D$9:D$347)</f>
        <v>40069453</v>
      </c>
      <c r="E357">
        <f>SUMIF($B$9:$B$347,$B357,E$9:E$347)</f>
        <v>8290387</v>
      </c>
      <c r="G357">
        <f t="shared" si="6"/>
        <v>20.690042861328802</v>
      </c>
    </row>
    <row r="358" spans="2:7" x14ac:dyDescent="0.3">
      <c r="B358" t="s">
        <v>818</v>
      </c>
      <c r="D358">
        <f t="shared" ref="D358:E359" si="7">SUMIF($B$9:$B$347,$B358,D$9:D$347)</f>
        <v>7776856</v>
      </c>
      <c r="E358">
        <f t="shared" si="7"/>
        <v>2108197</v>
      </c>
      <c r="G358">
        <f t="shared" si="6"/>
        <v>27.10860275669242</v>
      </c>
    </row>
    <row r="359" spans="2:7" x14ac:dyDescent="0.3">
      <c r="B359" t="s">
        <v>817</v>
      </c>
      <c r="D359">
        <f t="shared" si="7"/>
        <v>13311568</v>
      </c>
      <c r="E359">
        <f t="shared" si="7"/>
        <v>4128463</v>
      </c>
      <c r="G359">
        <f t="shared" si="6"/>
        <v>31.014099916704026</v>
      </c>
    </row>
    <row r="360" spans="2:7" x14ac:dyDescent="0.3">
      <c r="C360" t="s">
        <v>826</v>
      </c>
      <c r="D360">
        <f>SUMIF($C$9:$C$347,$C360,D$9:D$347)</f>
        <v>9723858</v>
      </c>
      <c r="E360">
        <f>SUMIF($C$9:$C$347,$C360,E$9:E$347)</f>
        <v>1720064</v>
      </c>
      <c r="G360">
        <f t="shared" si="6"/>
        <v>17.689110639007687</v>
      </c>
    </row>
    <row r="361" spans="2:7" x14ac:dyDescent="0.3">
      <c r="C361" t="s">
        <v>824</v>
      </c>
      <c r="D361">
        <f t="shared" ref="D361:E364" si="8">SUMIF($C$9:$C$347,$C361,D$9:D$347)</f>
        <v>13059746</v>
      </c>
      <c r="E361">
        <f t="shared" si="8"/>
        <v>2670927</v>
      </c>
      <c r="G361">
        <f t="shared" si="6"/>
        <v>20.451599900947539</v>
      </c>
    </row>
    <row r="362" spans="2:7" x14ac:dyDescent="0.3">
      <c r="C362" t="s">
        <v>825</v>
      </c>
      <c r="D362">
        <f>SUMIF($C$390:$C$414,$C362,D$390:D$414)</f>
        <v>23596869</v>
      </c>
      <c r="E362">
        <f>SUMIF($C$390:$C$414,$C362,E$390:E$414)</f>
        <v>6484986</v>
      </c>
      <c r="G362">
        <f t="shared" si="6"/>
        <v>27.482400313363609</v>
      </c>
    </row>
    <row r="363" spans="2:7" x14ac:dyDescent="0.3">
      <c r="C363" t="s">
        <v>827</v>
      </c>
      <c r="D363">
        <f t="shared" si="8"/>
        <v>23596869</v>
      </c>
      <c r="E363">
        <f t="shared" si="8"/>
        <v>6484986</v>
      </c>
      <c r="G363">
        <f t="shared" si="6"/>
        <v>27.482400313363609</v>
      </c>
    </row>
    <row r="364" spans="2:7" x14ac:dyDescent="0.3">
      <c r="C364" t="s">
        <v>823</v>
      </c>
      <c r="D364">
        <f t="shared" si="8"/>
        <v>14777404</v>
      </c>
      <c r="E364">
        <f t="shared" si="8"/>
        <v>3651070</v>
      </c>
      <c r="G364">
        <f t="shared" si="6"/>
        <v>24.707113644588723</v>
      </c>
    </row>
    <row r="367" spans="2:7" x14ac:dyDescent="0.3">
      <c r="B367" t="s">
        <v>815</v>
      </c>
      <c r="C367" t="s">
        <v>825</v>
      </c>
      <c r="D367">
        <f>SUMIFS(D$390:D$414,$B$390:$B$414,$B367,$C$390:$C$414,$C367)</f>
        <v>4724481</v>
      </c>
      <c r="E367">
        <f>SUMIFS(E$390:E$414,$B$390:$B$414,$B367,$C$390:$C$414,$C367)</f>
        <v>1223882</v>
      </c>
      <c r="G367">
        <f t="shared" ref="G367:G381" si="9">100*E367/$D367</f>
        <v>25.905110000442377</v>
      </c>
    </row>
    <row r="368" spans="2:7" x14ac:dyDescent="0.3">
      <c r="B368" t="s">
        <v>815</v>
      </c>
      <c r="C368" t="s">
        <v>827</v>
      </c>
      <c r="D368">
        <f>SUMIFS(D$9:D$347,$B$9:$B$347,$B368,$C$9:$C$347,$C368)</f>
        <v>9009312</v>
      </c>
      <c r="E368">
        <f>SUMIFS(E$9:E$347,$B$9:$B$347,$B368,$C$9:$C$347,$C368)</f>
        <v>2170824</v>
      </c>
      <c r="G368">
        <f t="shared" si="9"/>
        <v>24.095336025658785</v>
      </c>
    </row>
    <row r="369" spans="2:7" x14ac:dyDescent="0.3">
      <c r="B369" t="s">
        <v>815</v>
      </c>
      <c r="C369" t="s">
        <v>823</v>
      </c>
      <c r="D369">
        <f t="shared" ref="D369:E371" si="10">SUMIFS(D$9:D$347,$B$9:$B$347,$B369,$C$9:$C$347,$C369)</f>
        <v>8276537</v>
      </c>
      <c r="E369">
        <f t="shared" si="10"/>
        <v>1728572</v>
      </c>
      <c r="G369">
        <f t="shared" si="9"/>
        <v>20.885208390900686</v>
      </c>
    </row>
    <row r="370" spans="2:7" x14ac:dyDescent="0.3">
      <c r="B370" t="s">
        <v>815</v>
      </c>
      <c r="C370" t="s">
        <v>826</v>
      </c>
      <c r="D370">
        <f t="shared" si="10"/>
        <v>9723858</v>
      </c>
      <c r="E370">
        <f t="shared" si="10"/>
        <v>1720064</v>
      </c>
      <c r="G370">
        <f t="shared" si="9"/>
        <v>17.689110639007687</v>
      </c>
    </row>
    <row r="371" spans="2:7" x14ac:dyDescent="0.3">
      <c r="B371" t="s">
        <v>815</v>
      </c>
      <c r="C371" t="s">
        <v>824</v>
      </c>
      <c r="D371">
        <f t="shared" si="10"/>
        <v>13059746</v>
      </c>
      <c r="E371">
        <f t="shared" si="10"/>
        <v>2670927</v>
      </c>
      <c r="G371">
        <f t="shared" si="9"/>
        <v>20.451599900947539</v>
      </c>
    </row>
    <row r="373" spans="2:7" x14ac:dyDescent="0.3">
      <c r="B373" t="s">
        <v>817</v>
      </c>
      <c r="C373" t="s">
        <v>825</v>
      </c>
      <c r="D373">
        <f>SUMIFS(D$390:D$414,$B$390:$B$414,$B373,$C$390:$C$414,$C373)</f>
        <v>6818355</v>
      </c>
      <c r="E373">
        <f>SUMIFS(E$390:E$414,$B$390:$B$414,$B373,$C$390:$C$414,$C373)</f>
        <v>2050178</v>
      </c>
      <c r="G373">
        <f t="shared" si="9"/>
        <v>30.06851359308807</v>
      </c>
    </row>
    <row r="374" spans="2:7" x14ac:dyDescent="0.3">
      <c r="B374" t="s">
        <v>817</v>
      </c>
      <c r="C374" t="s">
        <v>827</v>
      </c>
      <c r="D374">
        <f t="shared" ref="D374:E377" si="11">SUMIFS(D$9:D$347,$B$9:$B$347,$B374,$C$9:$C$347,$C374)</f>
        <v>9322249</v>
      </c>
      <c r="E374">
        <f t="shared" si="11"/>
        <v>2876851</v>
      </c>
      <c r="G374">
        <f t="shared" si="9"/>
        <v>30.860053191027188</v>
      </c>
    </row>
    <row r="375" spans="2:7" x14ac:dyDescent="0.3">
      <c r="B375" t="s">
        <v>817</v>
      </c>
      <c r="C375" t="s">
        <v>823</v>
      </c>
      <c r="D375">
        <f t="shared" si="11"/>
        <v>3989319</v>
      </c>
      <c r="E375">
        <f t="shared" si="11"/>
        <v>1251612</v>
      </c>
      <c r="G375">
        <f t="shared" si="9"/>
        <v>31.374076628116228</v>
      </c>
    </row>
    <row r="376" spans="2:7" x14ac:dyDescent="0.3">
      <c r="B376" t="s">
        <v>817</v>
      </c>
      <c r="C376" t="s">
        <v>826</v>
      </c>
      <c r="D376">
        <f t="shared" si="11"/>
        <v>0</v>
      </c>
      <c r="E376">
        <f t="shared" si="11"/>
        <v>0</v>
      </c>
    </row>
    <row r="377" spans="2:7" x14ac:dyDescent="0.3">
      <c r="B377" t="s">
        <v>817</v>
      </c>
      <c r="C377" t="s">
        <v>824</v>
      </c>
      <c r="D377">
        <f t="shared" si="11"/>
        <v>0</v>
      </c>
      <c r="E377">
        <f t="shared" si="11"/>
        <v>0</v>
      </c>
    </row>
    <row r="379" spans="2:7" x14ac:dyDescent="0.3">
      <c r="B379" t="s">
        <v>818</v>
      </c>
      <c r="C379" t="s">
        <v>825</v>
      </c>
      <c r="D379">
        <f>SUMIFS(D$390:D$414,$B$390:$B$414,$B379,$C$390:$C$414,$C379)</f>
        <v>12054033</v>
      </c>
      <c r="E379">
        <f>SUMIFS(E$390:E$414,$B$390:$B$414,$B379,$C$390:$C$414,$C379)</f>
        <v>3210926</v>
      </c>
      <c r="G379">
        <f t="shared" si="9"/>
        <v>26.637773432344179</v>
      </c>
    </row>
    <row r="380" spans="2:7" x14ac:dyDescent="0.3">
      <c r="B380" t="s">
        <v>818</v>
      </c>
      <c r="C380" t="s">
        <v>827</v>
      </c>
      <c r="D380">
        <f t="shared" ref="D380:E383" si="12">SUMIFS(D$9:D$347,$B$9:$B$347,$B380,$C$9:$C$347,$C380)</f>
        <v>5265308</v>
      </c>
      <c r="E380">
        <f t="shared" si="12"/>
        <v>1437311</v>
      </c>
      <c r="G380">
        <f t="shared" si="9"/>
        <v>27.29775732017956</v>
      </c>
    </row>
    <row r="381" spans="2:7" x14ac:dyDescent="0.3">
      <c r="B381" t="s">
        <v>818</v>
      </c>
      <c r="C381" t="s">
        <v>823</v>
      </c>
      <c r="D381">
        <f t="shared" si="12"/>
        <v>2511548</v>
      </c>
      <c r="E381">
        <f t="shared" si="12"/>
        <v>670886</v>
      </c>
      <c r="G381">
        <f t="shared" si="9"/>
        <v>26.712051690829718</v>
      </c>
    </row>
    <row r="382" spans="2:7" x14ac:dyDescent="0.3">
      <c r="B382" t="s">
        <v>818</v>
      </c>
      <c r="C382" t="s">
        <v>826</v>
      </c>
      <c r="D382">
        <f t="shared" si="12"/>
        <v>0</v>
      </c>
      <c r="E382">
        <f t="shared" si="12"/>
        <v>0</v>
      </c>
    </row>
    <row r="383" spans="2:7" x14ac:dyDescent="0.3">
      <c r="B383" t="s">
        <v>818</v>
      </c>
      <c r="C383" t="s">
        <v>824</v>
      </c>
      <c r="D383">
        <f t="shared" si="12"/>
        <v>0</v>
      </c>
      <c r="E383">
        <f t="shared" si="12"/>
        <v>0</v>
      </c>
    </row>
    <row r="390" spans="1:7" x14ac:dyDescent="0.3">
      <c r="A390" t="s">
        <v>53</v>
      </c>
      <c r="B390" t="str">
        <f>VLOOKUP($A390,classification!$A$1:$D$339,2,FALSE)</f>
        <v>Predominantly Rural</v>
      </c>
      <c r="C390" t="str">
        <f>VLOOKUP($A390,classification!$A$1:$D$339,4,FALSE)</f>
        <v>Shire County</v>
      </c>
      <c r="D390">
        <v>498161</v>
      </c>
      <c r="E390">
        <v>157922</v>
      </c>
      <c r="G390">
        <f t="shared" ref="G390:G414" si="13">100*E390/$D390</f>
        <v>31.700996264259949</v>
      </c>
    </row>
    <row r="391" spans="1:7" x14ac:dyDescent="0.3">
      <c r="A391" t="s">
        <v>64</v>
      </c>
      <c r="B391" t="str">
        <f>VLOOKUP($A391,classification!$A$1:$D$339,2,FALSE)</f>
        <v>Predominantly Urban</v>
      </c>
      <c r="C391" t="str">
        <f>VLOOKUP($A391,classification!$A$1:$D$339,4,FALSE)</f>
        <v>Shire County</v>
      </c>
      <c r="D391">
        <v>1304354</v>
      </c>
      <c r="E391">
        <v>346707</v>
      </c>
      <c r="G391">
        <f t="shared" si="13"/>
        <v>26.580744184477528</v>
      </c>
    </row>
    <row r="392" spans="1:7" x14ac:dyDescent="0.3">
      <c r="A392" t="s">
        <v>75</v>
      </c>
      <c r="B392" t="str">
        <f>VLOOKUP($A392,classification!$A$1:$D$339,2,FALSE)</f>
        <v>Predominantly Rural</v>
      </c>
      <c r="C392" t="str">
        <f>VLOOKUP($A392,classification!$A$1:$D$339,4,FALSE)</f>
        <v>Shire County</v>
      </c>
      <c r="D392">
        <v>648170</v>
      </c>
      <c r="E392">
        <v>214958</v>
      </c>
      <c r="G392">
        <f t="shared" si="13"/>
        <v>33.163830476572507</v>
      </c>
    </row>
    <row r="393" spans="1:7" x14ac:dyDescent="0.3">
      <c r="A393" t="s">
        <v>89</v>
      </c>
      <c r="B393" t="str">
        <f>VLOOKUP($A393,classification!$A$1:$D$339,2,FALSE)</f>
        <v>Urban with Significant Rural</v>
      </c>
      <c r="C393" t="str">
        <f>VLOOKUP($A393,classification!$A$1:$D$339,4,FALSE)</f>
        <v>Shire County</v>
      </c>
      <c r="D393">
        <v>885507</v>
      </c>
      <c r="E393">
        <v>244862</v>
      </c>
      <c r="G393">
        <f t="shared" si="13"/>
        <v>27.652181179821277</v>
      </c>
    </row>
    <row r="394" spans="1:7" x14ac:dyDescent="0.3">
      <c r="A394" t="s">
        <v>90</v>
      </c>
      <c r="B394" t="str">
        <f>VLOOKUP($A394,classification!$A$1:$D$339,2,FALSE)</f>
        <v>Urban with Significant Rural</v>
      </c>
      <c r="C394" t="str">
        <f>VLOOKUP($A394,classification!$A$1:$D$339,4,FALSE)</f>
        <v>Shire County</v>
      </c>
      <c r="D394">
        <v>845028</v>
      </c>
      <c r="E394">
        <v>211383</v>
      </c>
      <c r="G394">
        <f t="shared" si="13"/>
        <v>25.014910748519576</v>
      </c>
    </row>
    <row r="395" spans="1:7" x14ac:dyDescent="0.3">
      <c r="A395" t="s">
        <v>91</v>
      </c>
      <c r="B395" t="str">
        <f>VLOOKUP($A395,classification!$A$1:$D$339,2,FALSE)</f>
        <v>Predominantly Rural</v>
      </c>
      <c r="C395" t="str">
        <f>VLOOKUP($A395,classification!$A$1:$D$339,4,FALSE)</f>
        <v>Shire County</v>
      </c>
      <c r="D395">
        <v>841260</v>
      </c>
      <c r="E395">
        <v>252871</v>
      </c>
      <c r="G395">
        <f t="shared" si="13"/>
        <v>30.058602572331978</v>
      </c>
    </row>
    <row r="396" spans="1:7" x14ac:dyDescent="0.3">
      <c r="A396" t="s">
        <v>92</v>
      </c>
      <c r="B396" t="str">
        <f>VLOOKUP($A396,classification!$A$1:$D$339,2,FALSE)</f>
        <v>Urban with Significant Rural</v>
      </c>
      <c r="C396" t="str">
        <f>VLOOKUP($A396,classification!$A$1:$D$339,4,FALSE)</f>
        <v>Shire County</v>
      </c>
      <c r="D396">
        <v>859861</v>
      </c>
      <c r="E396">
        <v>204718</v>
      </c>
      <c r="G396">
        <f t="shared" si="13"/>
        <v>23.808266684964199</v>
      </c>
    </row>
    <row r="397" spans="1:7" x14ac:dyDescent="0.3">
      <c r="A397" t="s">
        <v>93</v>
      </c>
      <c r="B397" t="str">
        <f>VLOOKUP($A397,classification!$A$1:$D$339,2,FALSE)</f>
        <v>Urban with Significant Rural</v>
      </c>
      <c r="C397" t="str">
        <f>VLOOKUP($A397,classification!$A$1:$D$339,4,FALSE)</f>
        <v>Shire County</v>
      </c>
      <c r="D397">
        <v>932641</v>
      </c>
      <c r="E397">
        <v>241479</v>
      </c>
      <c r="G397">
        <f t="shared" si="13"/>
        <v>25.89195628328585</v>
      </c>
    </row>
    <row r="398" spans="1:7" x14ac:dyDescent="0.3">
      <c r="A398" t="s">
        <v>98</v>
      </c>
      <c r="B398" t="str">
        <f>VLOOKUP($A398,classification!$A$1:$D$339,2,FALSE)</f>
        <v>Urban with Significant Rural</v>
      </c>
      <c r="C398" t="str">
        <f>VLOOKUP($A398,classification!$A$1:$D$339,4,FALSE)</f>
        <v>Shire County</v>
      </c>
      <c r="D398">
        <v>950353</v>
      </c>
      <c r="E398">
        <v>256974</v>
      </c>
      <c r="G398">
        <f t="shared" si="13"/>
        <v>27.039847298845796</v>
      </c>
    </row>
    <row r="399" spans="1:7" x14ac:dyDescent="0.3">
      <c r="A399" t="s">
        <v>99</v>
      </c>
      <c r="B399" t="str">
        <f>VLOOKUP($A399,classification!$A$1:$D$339,2,FALSE)</f>
        <v>Urban with Significant Rural</v>
      </c>
      <c r="C399" t="str">
        <f>VLOOKUP($A399,classification!$A$1:$D$339,4,FALSE)</f>
        <v>Shire County</v>
      </c>
      <c r="D399">
        <v>672247</v>
      </c>
      <c r="E399">
        <v>165445</v>
      </c>
      <c r="G399">
        <f t="shared" si="13"/>
        <v>24.610745752677214</v>
      </c>
    </row>
    <row r="400" spans="1:7" x14ac:dyDescent="0.3">
      <c r="A400" t="s">
        <v>107</v>
      </c>
      <c r="B400" t="str">
        <f>VLOOKUP($A400,classification!$A$1:$D$339,2,FALSE)</f>
        <v>Urban with Significant Rural</v>
      </c>
      <c r="C400" t="str">
        <f>VLOOKUP($A400,classification!$A$1:$D$339,4,FALSE)</f>
        <v>Shire County</v>
      </c>
      <c r="D400">
        <v>669458</v>
      </c>
      <c r="E400">
        <v>189229</v>
      </c>
      <c r="G400">
        <f t="shared" si="13"/>
        <v>28.266000256924258</v>
      </c>
    </row>
    <row r="401" spans="1:7" x14ac:dyDescent="0.3">
      <c r="A401" t="s">
        <v>114</v>
      </c>
      <c r="B401" t="str">
        <f>VLOOKUP($A401,classification!$A$1:$D$339,2,FALSE)</f>
        <v>Predominantly Rural</v>
      </c>
      <c r="C401" t="str">
        <f>VLOOKUP($A401,classification!$A$1:$D$339,4,FALSE)</f>
        <v>Shire County</v>
      </c>
      <c r="D401">
        <v>695573</v>
      </c>
      <c r="E401">
        <v>175361</v>
      </c>
      <c r="G401">
        <f t="shared" si="13"/>
        <v>25.211013078425989</v>
      </c>
    </row>
    <row r="402" spans="1:7" x14ac:dyDescent="0.3">
      <c r="A402" t="s">
        <v>115</v>
      </c>
      <c r="B402" t="str">
        <f>VLOOKUP($A402,classification!$A$1:$D$339,2,FALSE)</f>
        <v>Urban with Significant Rural</v>
      </c>
      <c r="C402" t="str">
        <f>VLOOKUP($A402,classification!$A$1:$D$339,4,FALSE)</f>
        <v>Shire County</v>
      </c>
      <c r="D402">
        <v>1647399</v>
      </c>
      <c r="E402">
        <v>413839</v>
      </c>
      <c r="G402">
        <f t="shared" si="13"/>
        <v>25.120750953472715</v>
      </c>
    </row>
    <row r="403" spans="1:7" x14ac:dyDescent="0.3">
      <c r="A403" t="s">
        <v>116</v>
      </c>
      <c r="B403" t="str">
        <f>VLOOKUP($A403,classification!$A$1:$D$339,2,FALSE)</f>
        <v>Predominantly Urban</v>
      </c>
      <c r="C403" t="str">
        <f>VLOOKUP($A403,classification!$A$1:$D$339,4,FALSE)</f>
        <v>Shire County</v>
      </c>
      <c r="D403">
        <v>1235537</v>
      </c>
      <c r="E403">
        <v>281202</v>
      </c>
      <c r="G403">
        <f t="shared" si="13"/>
        <v>22.759496478049627</v>
      </c>
    </row>
    <row r="404" spans="1:7" x14ac:dyDescent="0.3">
      <c r="A404" t="s">
        <v>117</v>
      </c>
      <c r="B404" t="str">
        <f>VLOOKUP($A404,classification!$A$1:$D$339,2,FALSE)</f>
        <v>Predominantly Rural</v>
      </c>
      <c r="C404" t="str">
        <f>VLOOKUP($A404,classification!$A$1:$D$339,4,FALSE)</f>
        <v>Shire County</v>
      </c>
      <c r="D404">
        <v>1017669</v>
      </c>
      <c r="E404">
        <v>308140</v>
      </c>
      <c r="G404">
        <f t="shared" si="13"/>
        <v>30.279000342940584</v>
      </c>
    </row>
    <row r="405" spans="1:7" x14ac:dyDescent="0.3">
      <c r="A405" t="s">
        <v>118</v>
      </c>
      <c r="B405" t="str">
        <f>VLOOKUP($A405,classification!$A$1:$D$339,2,FALSE)</f>
        <v>Predominantly Rural</v>
      </c>
      <c r="C405" t="str">
        <f>VLOOKUP($A405,classification!$A$1:$D$339,4,FALSE)</f>
        <v>Shire County</v>
      </c>
      <c r="D405">
        <v>819173</v>
      </c>
      <c r="E405">
        <v>251367</v>
      </c>
      <c r="G405">
        <f t="shared" si="13"/>
        <v>30.685459603771122</v>
      </c>
    </row>
    <row r="406" spans="1:7" x14ac:dyDescent="0.3">
      <c r="A406" t="s">
        <v>165</v>
      </c>
      <c r="B406" t="str">
        <f>VLOOKUP($A406,classification!$A$1:$D$339,2,FALSE)</f>
        <v>Urban with Significant Rural</v>
      </c>
      <c r="C406" t="str">
        <f>VLOOKUP($A406,classification!$A$1:$D$339,4,FALSE)</f>
        <v>Shire County</v>
      </c>
      <c r="D406">
        <v>606705</v>
      </c>
      <c r="E406">
        <v>205939</v>
      </c>
      <c r="G406">
        <f t="shared" si="13"/>
        <v>33.943844207646222</v>
      </c>
    </row>
    <row r="407" spans="1:7" x14ac:dyDescent="0.3">
      <c r="A407" t="s">
        <v>166</v>
      </c>
      <c r="B407" t="str">
        <f>VLOOKUP($A407,classification!$A$1:$D$339,2,FALSE)</f>
        <v>Urban with Significant Rural</v>
      </c>
      <c r="C407" t="str">
        <f>VLOOKUP($A407,classification!$A$1:$D$339,4,FALSE)</f>
        <v>Shire County</v>
      </c>
      <c r="D407">
        <v>1468324</v>
      </c>
      <c r="E407">
        <v>418176</v>
      </c>
      <c r="G407">
        <f t="shared" si="13"/>
        <v>28.479817805879357</v>
      </c>
    </row>
    <row r="408" spans="1:7" x14ac:dyDescent="0.3">
      <c r="A408" t="s">
        <v>167</v>
      </c>
      <c r="B408" t="str">
        <f>VLOOKUP($A408,classification!$A$1:$D$339,2,FALSE)</f>
        <v>Urban with Significant Rural</v>
      </c>
      <c r="C408" t="str">
        <f>VLOOKUP($A408,classification!$A$1:$D$339,4,FALSE)</f>
        <v>Shire County</v>
      </c>
      <c r="D408">
        <v>1788261</v>
      </c>
      <c r="E408">
        <v>455407</v>
      </c>
      <c r="G408">
        <f t="shared" si="13"/>
        <v>25.466472735243904</v>
      </c>
    </row>
    <row r="409" spans="1:7" x14ac:dyDescent="0.3">
      <c r="A409" t="s">
        <v>168</v>
      </c>
      <c r="B409" t="str">
        <f>VLOOKUP($A409,classification!$A$1:$D$339,2,FALSE)</f>
        <v>Predominantly Rural</v>
      </c>
      <c r="C409" t="str">
        <f>VLOOKUP($A409,classification!$A$1:$D$339,4,FALSE)</f>
        <v>Shire County</v>
      </c>
      <c r="D409">
        <v>744627</v>
      </c>
      <c r="E409">
        <v>186352</v>
      </c>
      <c r="G409">
        <f t="shared" si="13"/>
        <v>25.026221181880324</v>
      </c>
    </row>
    <row r="410" spans="1:7" x14ac:dyDescent="0.3">
      <c r="A410" t="s">
        <v>169</v>
      </c>
      <c r="B410" t="str">
        <f>VLOOKUP($A410,classification!$A$1:$D$339,2,FALSE)</f>
        <v>Predominantly Urban</v>
      </c>
      <c r="C410" t="str">
        <f>VLOOKUP($A410,classification!$A$1:$D$339,4,FALSE)</f>
        <v>Shire County</v>
      </c>
      <c r="D410">
        <v>1222033</v>
      </c>
      <c r="E410">
        <v>307499</v>
      </c>
      <c r="G410">
        <f t="shared" si="13"/>
        <v>25.162904766074238</v>
      </c>
    </row>
    <row r="411" spans="1:7" x14ac:dyDescent="0.3">
      <c r="A411" t="s">
        <v>170</v>
      </c>
      <c r="B411" t="str">
        <f>VLOOKUP($A411,classification!$A$1:$D$339,2,FALSE)</f>
        <v>Predominantly Urban</v>
      </c>
      <c r="C411" t="str">
        <f>VLOOKUP($A411,classification!$A$1:$D$339,4,FALSE)</f>
        <v>Shire County</v>
      </c>
      <c r="D411">
        <v>962557</v>
      </c>
      <c r="E411">
        <v>288474</v>
      </c>
      <c r="G411">
        <f t="shared" si="13"/>
        <v>29.969549855229353</v>
      </c>
    </row>
    <row r="412" spans="1:7" x14ac:dyDescent="0.3">
      <c r="A412" t="s">
        <v>182</v>
      </c>
      <c r="B412" t="str">
        <f>VLOOKUP($A412,classification!$A$1:$D$339,2,FALSE)</f>
        <v>Predominantly Rural</v>
      </c>
      <c r="C412" t="str">
        <f>VLOOKUP($A412,classification!$A$1:$D$339,4,FALSE)</f>
        <v>Shire County</v>
      </c>
      <c r="D412">
        <v>925569</v>
      </c>
      <c r="E412">
        <v>297358</v>
      </c>
      <c r="G412">
        <f t="shared" si="13"/>
        <v>32.127048334592018</v>
      </c>
    </row>
    <row r="413" spans="1:7" x14ac:dyDescent="0.3">
      <c r="A413" t="s">
        <v>184</v>
      </c>
      <c r="B413" t="str">
        <f>VLOOKUP($A413,classification!$A$1:$D$339,2,FALSE)</f>
        <v>Urban with Significant Rural</v>
      </c>
      <c r="C413" t="str">
        <f>VLOOKUP($A413,classification!$A$1:$D$339,4,FALSE)</f>
        <v>Shire County</v>
      </c>
      <c r="D413">
        <v>728249</v>
      </c>
      <c r="E413">
        <v>203475</v>
      </c>
      <c r="G413">
        <f t="shared" si="13"/>
        <v>27.940306131556653</v>
      </c>
    </row>
    <row r="414" spans="1:7" x14ac:dyDescent="0.3">
      <c r="A414" t="s">
        <v>185</v>
      </c>
      <c r="B414" t="str">
        <f>VLOOKUP($A414,classification!$A$1:$D$339,2,FALSE)</f>
        <v>Predominantly Rural</v>
      </c>
      <c r="C414" t="str">
        <f>VLOOKUP($A414,classification!$A$1:$D$339,4,FALSE)</f>
        <v>Shire County</v>
      </c>
      <c r="D414">
        <v>628153</v>
      </c>
      <c r="E414">
        <v>205849</v>
      </c>
      <c r="G414">
        <f t="shared" si="13"/>
        <v>32.770519284314489</v>
      </c>
    </row>
    <row r="480" spans="4:4" x14ac:dyDescent="0.3">
      <c r="D480" t="s">
        <v>442</v>
      </c>
    </row>
  </sheetData>
  <sortState xmlns:xlrd2="http://schemas.microsoft.com/office/spreadsheetml/2017/richdata2" ref="A9:E351">
    <sortCondition ref="C9:C35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633E4-B86E-4DB0-A64B-F2AAE0B13B33}">
  <sheetPr codeName="Sheet5"/>
  <dimension ref="A1:N6391"/>
  <sheetViews>
    <sheetView topLeftCell="I1" workbookViewId="0">
      <selection activeCell="A8" sqref="A8:N6391"/>
    </sheetView>
  </sheetViews>
  <sheetFormatPr defaultColWidth="31.5546875" defaultRowHeight="14.4" x14ac:dyDescent="0.3"/>
  <cols>
    <col min="1" max="1" width="15.33203125" customWidth="1"/>
  </cols>
  <sheetData>
    <row r="1" spans="1:14" x14ac:dyDescent="0.3">
      <c r="A1" t="s">
        <v>447</v>
      </c>
    </row>
    <row r="2" spans="1:14" x14ac:dyDescent="0.3">
      <c r="A2" t="s">
        <v>448</v>
      </c>
    </row>
    <row r="4" spans="1:14" x14ac:dyDescent="0.3">
      <c r="A4" t="s">
        <v>449</v>
      </c>
    </row>
    <row r="6" spans="1:14" x14ac:dyDescent="0.3">
      <c r="F6" t="s">
        <v>450</v>
      </c>
      <c r="I6" t="s">
        <v>451</v>
      </c>
      <c r="L6" t="s">
        <v>452</v>
      </c>
    </row>
    <row r="7" spans="1:14" x14ac:dyDescent="0.3">
      <c r="A7" t="s">
        <v>453</v>
      </c>
      <c r="B7" t="s">
        <v>454</v>
      </c>
      <c r="E7" t="s">
        <v>455</v>
      </c>
      <c r="F7" t="s">
        <v>456</v>
      </c>
      <c r="G7" t="s">
        <v>457</v>
      </c>
      <c r="H7" t="s">
        <v>458</v>
      </c>
      <c r="I7" t="s">
        <v>456</v>
      </c>
      <c r="J7" t="s">
        <v>457</v>
      </c>
      <c r="K7" t="s">
        <v>458</v>
      </c>
      <c r="L7" t="s">
        <v>456</v>
      </c>
      <c r="M7" t="s">
        <v>457</v>
      </c>
      <c r="N7" t="s">
        <v>458</v>
      </c>
    </row>
    <row r="8" spans="1:14" x14ac:dyDescent="0.3">
      <c r="A8" t="s">
        <v>459</v>
      </c>
      <c r="B8" t="s">
        <v>37</v>
      </c>
      <c r="C8" t="str">
        <f>VLOOKUP($B8,classification!$A$1:$D$339,2,FALSE)</f>
        <v>Predominantly Urban</v>
      </c>
      <c r="D8" t="str">
        <f>VLOOKUP($B8,classification!$A$1:$D$339,4,FALSE)</f>
        <v>Unitary Authority</v>
      </c>
      <c r="E8" t="s">
        <v>460</v>
      </c>
      <c r="F8">
        <v>201</v>
      </c>
      <c r="G8">
        <v>184</v>
      </c>
      <c r="H8">
        <v>17</v>
      </c>
      <c r="I8">
        <v>94</v>
      </c>
      <c r="J8">
        <v>98</v>
      </c>
      <c r="K8">
        <v>-4</v>
      </c>
      <c r="L8">
        <v>107</v>
      </c>
      <c r="M8">
        <v>86</v>
      </c>
      <c r="N8">
        <v>21</v>
      </c>
    </row>
    <row r="9" spans="1:14" x14ac:dyDescent="0.3">
      <c r="A9" t="s">
        <v>459</v>
      </c>
      <c r="B9" t="s">
        <v>37</v>
      </c>
      <c r="C9" t="str">
        <f>VLOOKUP($B9,classification!$A$1:$D$339,2,FALSE)</f>
        <v>Predominantly Urban</v>
      </c>
      <c r="D9" t="str">
        <f>VLOOKUP($B9,classification!$A$1:$D$339,4,FALSE)</f>
        <v>Unitary Authority</v>
      </c>
      <c r="E9" t="s">
        <v>461</v>
      </c>
      <c r="F9">
        <v>163</v>
      </c>
      <c r="G9">
        <v>152</v>
      </c>
      <c r="H9">
        <v>11</v>
      </c>
      <c r="I9">
        <v>70</v>
      </c>
      <c r="J9">
        <v>73</v>
      </c>
      <c r="K9">
        <v>-3</v>
      </c>
      <c r="L9">
        <v>93</v>
      </c>
      <c r="M9">
        <v>79</v>
      </c>
      <c r="N9">
        <v>14</v>
      </c>
    </row>
    <row r="10" spans="1:14" x14ac:dyDescent="0.3">
      <c r="A10" t="s">
        <v>459</v>
      </c>
      <c r="B10" t="s">
        <v>37</v>
      </c>
      <c r="C10" t="str">
        <f>VLOOKUP($B10,classification!$A$1:$D$339,2,FALSE)</f>
        <v>Predominantly Urban</v>
      </c>
      <c r="D10" t="str">
        <f>VLOOKUP($B10,classification!$A$1:$D$339,4,FALSE)</f>
        <v>Unitary Authority</v>
      </c>
      <c r="E10" t="s">
        <v>462</v>
      </c>
      <c r="F10">
        <v>146</v>
      </c>
      <c r="G10">
        <v>120</v>
      </c>
      <c r="H10">
        <v>26</v>
      </c>
      <c r="I10">
        <v>94</v>
      </c>
      <c r="J10">
        <v>60</v>
      </c>
      <c r="K10">
        <v>34</v>
      </c>
      <c r="L10">
        <v>52</v>
      </c>
      <c r="M10">
        <v>60</v>
      </c>
      <c r="N10">
        <v>-8</v>
      </c>
    </row>
    <row r="11" spans="1:14" x14ac:dyDescent="0.3">
      <c r="A11" t="s">
        <v>459</v>
      </c>
      <c r="B11" t="s">
        <v>37</v>
      </c>
      <c r="C11" t="str">
        <f>VLOOKUP($B11,classification!$A$1:$D$339,2,FALSE)</f>
        <v>Predominantly Urban</v>
      </c>
      <c r="D11" t="str">
        <f>VLOOKUP($B11,classification!$A$1:$D$339,4,FALSE)</f>
        <v>Unitary Authority</v>
      </c>
      <c r="E11" t="s">
        <v>463</v>
      </c>
      <c r="F11">
        <v>191</v>
      </c>
      <c r="G11">
        <v>332</v>
      </c>
      <c r="H11">
        <v>-141</v>
      </c>
      <c r="I11">
        <v>82</v>
      </c>
      <c r="J11">
        <v>130</v>
      </c>
      <c r="K11">
        <v>-48</v>
      </c>
      <c r="L11">
        <v>109</v>
      </c>
      <c r="M11">
        <v>202</v>
      </c>
      <c r="N11">
        <v>-93</v>
      </c>
    </row>
    <row r="12" spans="1:14" x14ac:dyDescent="0.3">
      <c r="A12" t="s">
        <v>459</v>
      </c>
      <c r="B12" t="s">
        <v>37</v>
      </c>
      <c r="C12" t="str">
        <f>VLOOKUP($B12,classification!$A$1:$D$339,2,FALSE)</f>
        <v>Predominantly Urban</v>
      </c>
      <c r="D12" t="str">
        <f>VLOOKUP($B12,classification!$A$1:$D$339,4,FALSE)</f>
        <v>Unitary Authority</v>
      </c>
      <c r="E12" t="s">
        <v>464</v>
      </c>
      <c r="F12">
        <v>505</v>
      </c>
      <c r="G12">
        <v>518</v>
      </c>
      <c r="H12">
        <v>-13</v>
      </c>
      <c r="I12">
        <v>211</v>
      </c>
      <c r="J12">
        <v>199</v>
      </c>
      <c r="K12">
        <v>12</v>
      </c>
      <c r="L12">
        <v>294</v>
      </c>
      <c r="M12">
        <v>319</v>
      </c>
      <c r="N12">
        <v>-25</v>
      </c>
    </row>
    <row r="13" spans="1:14" x14ac:dyDescent="0.3">
      <c r="A13" t="s">
        <v>459</v>
      </c>
      <c r="B13" t="s">
        <v>37</v>
      </c>
      <c r="C13" t="str">
        <f>VLOOKUP($B13,classification!$A$1:$D$339,2,FALSE)</f>
        <v>Predominantly Urban</v>
      </c>
      <c r="D13" t="str">
        <f>VLOOKUP($B13,classification!$A$1:$D$339,4,FALSE)</f>
        <v>Unitary Authority</v>
      </c>
      <c r="E13" t="s">
        <v>465</v>
      </c>
      <c r="F13">
        <v>423</v>
      </c>
      <c r="G13">
        <v>379</v>
      </c>
      <c r="H13">
        <v>44</v>
      </c>
      <c r="I13">
        <v>214</v>
      </c>
      <c r="J13">
        <v>170</v>
      </c>
      <c r="K13">
        <v>44</v>
      </c>
      <c r="L13">
        <v>209</v>
      </c>
      <c r="M13">
        <v>209</v>
      </c>
      <c r="N13">
        <v>0</v>
      </c>
    </row>
    <row r="14" spans="1:14" x14ac:dyDescent="0.3">
      <c r="A14" t="s">
        <v>459</v>
      </c>
      <c r="B14" t="s">
        <v>37</v>
      </c>
      <c r="C14" t="str">
        <f>VLOOKUP($B14,classification!$A$1:$D$339,2,FALSE)</f>
        <v>Predominantly Urban</v>
      </c>
      <c r="D14" t="str">
        <f>VLOOKUP($B14,classification!$A$1:$D$339,4,FALSE)</f>
        <v>Unitary Authority</v>
      </c>
      <c r="E14" t="s">
        <v>466</v>
      </c>
      <c r="F14">
        <v>301</v>
      </c>
      <c r="G14">
        <v>310</v>
      </c>
      <c r="H14">
        <v>-9</v>
      </c>
      <c r="I14">
        <v>159</v>
      </c>
      <c r="J14">
        <v>171</v>
      </c>
      <c r="K14">
        <v>-12</v>
      </c>
      <c r="L14">
        <v>142</v>
      </c>
      <c r="M14">
        <v>139</v>
      </c>
      <c r="N14">
        <v>3</v>
      </c>
    </row>
    <row r="15" spans="1:14" x14ac:dyDescent="0.3">
      <c r="A15" t="s">
        <v>459</v>
      </c>
      <c r="B15" t="s">
        <v>37</v>
      </c>
      <c r="C15" t="str">
        <f>VLOOKUP($B15,classification!$A$1:$D$339,2,FALSE)</f>
        <v>Predominantly Urban</v>
      </c>
      <c r="D15" t="str">
        <f>VLOOKUP($B15,classification!$A$1:$D$339,4,FALSE)</f>
        <v>Unitary Authority</v>
      </c>
      <c r="E15" t="s">
        <v>467</v>
      </c>
      <c r="F15">
        <v>245</v>
      </c>
      <c r="G15">
        <v>183</v>
      </c>
      <c r="H15">
        <v>62</v>
      </c>
      <c r="I15">
        <v>138</v>
      </c>
      <c r="J15">
        <v>102</v>
      </c>
      <c r="K15">
        <v>36</v>
      </c>
      <c r="L15">
        <v>107</v>
      </c>
      <c r="M15">
        <v>81</v>
      </c>
      <c r="N15">
        <v>26</v>
      </c>
    </row>
    <row r="16" spans="1:14" x14ac:dyDescent="0.3">
      <c r="A16" t="s">
        <v>459</v>
      </c>
      <c r="B16" t="s">
        <v>37</v>
      </c>
      <c r="C16" t="str">
        <f>VLOOKUP($B16,classification!$A$1:$D$339,2,FALSE)</f>
        <v>Predominantly Urban</v>
      </c>
      <c r="D16" t="str">
        <f>VLOOKUP($B16,classification!$A$1:$D$339,4,FALSE)</f>
        <v>Unitary Authority</v>
      </c>
      <c r="E16" t="s">
        <v>468</v>
      </c>
      <c r="F16">
        <v>178</v>
      </c>
      <c r="G16">
        <v>172</v>
      </c>
      <c r="H16">
        <v>6</v>
      </c>
      <c r="I16">
        <v>104</v>
      </c>
      <c r="J16">
        <v>100</v>
      </c>
      <c r="K16">
        <v>4</v>
      </c>
      <c r="L16">
        <v>74</v>
      </c>
      <c r="M16">
        <v>72</v>
      </c>
      <c r="N16">
        <v>2</v>
      </c>
    </row>
    <row r="17" spans="1:14" x14ac:dyDescent="0.3">
      <c r="A17" t="s">
        <v>459</v>
      </c>
      <c r="B17" t="s">
        <v>37</v>
      </c>
      <c r="C17" t="str">
        <f>VLOOKUP($B17,classification!$A$1:$D$339,2,FALSE)</f>
        <v>Predominantly Urban</v>
      </c>
      <c r="D17" t="str">
        <f>VLOOKUP($B17,classification!$A$1:$D$339,4,FALSE)</f>
        <v>Unitary Authority</v>
      </c>
      <c r="E17" t="s">
        <v>469</v>
      </c>
      <c r="F17">
        <v>140</v>
      </c>
      <c r="G17">
        <v>156</v>
      </c>
      <c r="H17">
        <v>-16</v>
      </c>
      <c r="I17">
        <v>78</v>
      </c>
      <c r="J17">
        <v>99</v>
      </c>
      <c r="K17">
        <v>-21</v>
      </c>
      <c r="L17">
        <v>62</v>
      </c>
      <c r="M17">
        <v>57</v>
      </c>
      <c r="N17">
        <v>5</v>
      </c>
    </row>
    <row r="18" spans="1:14" x14ac:dyDescent="0.3">
      <c r="A18" t="s">
        <v>459</v>
      </c>
      <c r="B18" t="s">
        <v>37</v>
      </c>
      <c r="C18" t="str">
        <f>VLOOKUP($B18,classification!$A$1:$D$339,2,FALSE)</f>
        <v>Predominantly Urban</v>
      </c>
      <c r="D18" t="str">
        <f>VLOOKUP($B18,classification!$A$1:$D$339,4,FALSE)</f>
        <v>Unitary Authority</v>
      </c>
      <c r="E18" t="s">
        <v>470</v>
      </c>
      <c r="F18">
        <v>156</v>
      </c>
      <c r="G18">
        <v>113</v>
      </c>
      <c r="H18">
        <v>43</v>
      </c>
      <c r="I18">
        <v>78</v>
      </c>
      <c r="J18">
        <v>70</v>
      </c>
      <c r="K18">
        <v>8</v>
      </c>
      <c r="L18">
        <v>78</v>
      </c>
      <c r="M18">
        <v>43</v>
      </c>
      <c r="N18">
        <v>35</v>
      </c>
    </row>
    <row r="19" spans="1:14" x14ac:dyDescent="0.3">
      <c r="A19" t="s">
        <v>459</v>
      </c>
      <c r="B19" t="s">
        <v>37</v>
      </c>
      <c r="C19" t="str">
        <f>VLOOKUP($B19,classification!$A$1:$D$339,2,FALSE)</f>
        <v>Predominantly Urban</v>
      </c>
      <c r="D19" t="str">
        <f>VLOOKUP($B19,classification!$A$1:$D$339,4,FALSE)</f>
        <v>Unitary Authority</v>
      </c>
      <c r="E19" t="s">
        <v>471</v>
      </c>
      <c r="F19">
        <v>115</v>
      </c>
      <c r="G19">
        <v>87</v>
      </c>
      <c r="H19">
        <v>28</v>
      </c>
      <c r="I19">
        <v>67</v>
      </c>
      <c r="J19">
        <v>44</v>
      </c>
      <c r="K19">
        <v>23</v>
      </c>
      <c r="L19">
        <v>48</v>
      </c>
      <c r="M19">
        <v>43</v>
      </c>
      <c r="N19">
        <v>5</v>
      </c>
    </row>
    <row r="20" spans="1:14" x14ac:dyDescent="0.3">
      <c r="A20" t="s">
        <v>459</v>
      </c>
      <c r="B20" t="s">
        <v>37</v>
      </c>
      <c r="C20" t="str">
        <f>VLOOKUP($B20,classification!$A$1:$D$339,2,FALSE)</f>
        <v>Predominantly Urban</v>
      </c>
      <c r="D20" t="str">
        <f>VLOOKUP($B20,classification!$A$1:$D$339,4,FALSE)</f>
        <v>Unitary Authority</v>
      </c>
      <c r="E20" t="s">
        <v>472</v>
      </c>
      <c r="F20">
        <v>89</v>
      </c>
      <c r="G20">
        <v>61</v>
      </c>
      <c r="H20">
        <v>28</v>
      </c>
      <c r="I20">
        <v>50</v>
      </c>
      <c r="J20">
        <v>36</v>
      </c>
      <c r="K20">
        <v>14</v>
      </c>
      <c r="L20">
        <v>39</v>
      </c>
      <c r="M20">
        <v>25</v>
      </c>
      <c r="N20">
        <v>14</v>
      </c>
    </row>
    <row r="21" spans="1:14" x14ac:dyDescent="0.3">
      <c r="A21" t="s">
        <v>459</v>
      </c>
      <c r="B21" t="s">
        <v>37</v>
      </c>
      <c r="C21" t="str">
        <f>VLOOKUP($B21,classification!$A$1:$D$339,2,FALSE)</f>
        <v>Predominantly Urban</v>
      </c>
      <c r="D21" t="str">
        <f>VLOOKUP($B21,classification!$A$1:$D$339,4,FALSE)</f>
        <v>Unitary Authority</v>
      </c>
      <c r="E21" t="s">
        <v>473</v>
      </c>
      <c r="F21">
        <v>76</v>
      </c>
      <c r="G21">
        <v>62</v>
      </c>
      <c r="H21">
        <v>14</v>
      </c>
      <c r="I21">
        <v>42</v>
      </c>
      <c r="J21">
        <v>35</v>
      </c>
      <c r="K21">
        <v>7</v>
      </c>
      <c r="L21">
        <v>34</v>
      </c>
      <c r="M21">
        <v>27</v>
      </c>
      <c r="N21">
        <v>7</v>
      </c>
    </row>
    <row r="22" spans="1:14" x14ac:dyDescent="0.3">
      <c r="A22" t="s">
        <v>459</v>
      </c>
      <c r="B22" t="s">
        <v>37</v>
      </c>
      <c r="C22" t="str">
        <f>VLOOKUP($B22,classification!$A$1:$D$339,2,FALSE)</f>
        <v>Predominantly Urban</v>
      </c>
      <c r="D22" t="str">
        <f>VLOOKUP($B22,classification!$A$1:$D$339,4,FALSE)</f>
        <v>Unitary Authority</v>
      </c>
      <c r="E22" t="s">
        <v>474</v>
      </c>
      <c r="F22">
        <v>59</v>
      </c>
      <c r="G22">
        <v>42</v>
      </c>
      <c r="H22">
        <v>17</v>
      </c>
      <c r="I22">
        <v>31</v>
      </c>
      <c r="J22">
        <v>21</v>
      </c>
      <c r="K22">
        <v>10</v>
      </c>
      <c r="L22">
        <v>28</v>
      </c>
      <c r="M22">
        <v>21</v>
      </c>
      <c r="N22">
        <v>7</v>
      </c>
    </row>
    <row r="23" spans="1:14" x14ac:dyDescent="0.3">
      <c r="A23" t="s">
        <v>459</v>
      </c>
      <c r="B23" t="s">
        <v>37</v>
      </c>
      <c r="C23" t="str">
        <f>VLOOKUP($B23,classification!$A$1:$D$339,2,FALSE)</f>
        <v>Predominantly Urban</v>
      </c>
      <c r="D23" t="str">
        <f>VLOOKUP($B23,classification!$A$1:$D$339,4,FALSE)</f>
        <v>Unitary Authority</v>
      </c>
      <c r="E23" t="s">
        <v>475</v>
      </c>
      <c r="F23">
        <v>28</v>
      </c>
      <c r="G23">
        <v>24</v>
      </c>
      <c r="H23">
        <v>4</v>
      </c>
      <c r="I23">
        <v>17</v>
      </c>
      <c r="J23">
        <v>11</v>
      </c>
      <c r="K23">
        <v>6</v>
      </c>
      <c r="L23">
        <v>11</v>
      </c>
      <c r="M23">
        <v>13</v>
      </c>
      <c r="N23">
        <v>-2</v>
      </c>
    </row>
    <row r="24" spans="1:14" x14ac:dyDescent="0.3">
      <c r="A24" t="s">
        <v>459</v>
      </c>
      <c r="B24" t="s">
        <v>37</v>
      </c>
      <c r="C24" t="str">
        <f>VLOOKUP($B24,classification!$A$1:$D$339,2,FALSE)</f>
        <v>Predominantly Urban</v>
      </c>
      <c r="D24" t="str">
        <f>VLOOKUP($B24,classification!$A$1:$D$339,4,FALSE)</f>
        <v>Unitary Authority</v>
      </c>
      <c r="E24" t="s">
        <v>476</v>
      </c>
      <c r="F24">
        <v>18</v>
      </c>
      <c r="G24">
        <v>37</v>
      </c>
      <c r="H24">
        <v>-19</v>
      </c>
      <c r="I24">
        <v>1</v>
      </c>
      <c r="J24">
        <v>12</v>
      </c>
      <c r="K24">
        <v>-11</v>
      </c>
      <c r="L24">
        <v>17</v>
      </c>
      <c r="M24">
        <v>25</v>
      </c>
      <c r="N24">
        <v>-8</v>
      </c>
    </row>
    <row r="25" spans="1:14" x14ac:dyDescent="0.3">
      <c r="A25" t="s">
        <v>459</v>
      </c>
      <c r="B25" t="s">
        <v>37</v>
      </c>
      <c r="C25" t="str">
        <f>VLOOKUP($B25,classification!$A$1:$D$339,2,FALSE)</f>
        <v>Predominantly Urban</v>
      </c>
      <c r="D25" t="str">
        <f>VLOOKUP($B25,classification!$A$1:$D$339,4,FALSE)</f>
        <v>Unitary Authority</v>
      </c>
      <c r="E25" t="s">
        <v>477</v>
      </c>
      <c r="F25">
        <v>13</v>
      </c>
      <c r="G25">
        <v>10</v>
      </c>
      <c r="H25">
        <v>3</v>
      </c>
      <c r="I25">
        <v>3</v>
      </c>
      <c r="J25">
        <v>0</v>
      </c>
      <c r="K25">
        <v>3</v>
      </c>
      <c r="L25">
        <v>10</v>
      </c>
      <c r="M25">
        <v>10</v>
      </c>
      <c r="N25">
        <v>0</v>
      </c>
    </row>
    <row r="26" spans="1:14" x14ac:dyDescent="0.3">
      <c r="A26" t="s">
        <v>459</v>
      </c>
      <c r="B26" t="s">
        <v>37</v>
      </c>
      <c r="C26" t="str">
        <f>VLOOKUP($B26,classification!$A$1:$D$339,2,FALSE)</f>
        <v>Predominantly Urban</v>
      </c>
      <c r="D26" t="str">
        <f>VLOOKUP($B26,classification!$A$1:$D$339,4,FALSE)</f>
        <v>Unitary Authority</v>
      </c>
      <c r="E26" t="s">
        <v>478</v>
      </c>
      <c r="F26">
        <v>12</v>
      </c>
      <c r="G26">
        <v>16</v>
      </c>
      <c r="H26">
        <v>-4</v>
      </c>
      <c r="I26">
        <v>3</v>
      </c>
      <c r="J26">
        <v>3</v>
      </c>
      <c r="K26">
        <v>0</v>
      </c>
      <c r="L26">
        <v>9</v>
      </c>
      <c r="M26">
        <v>13</v>
      </c>
      <c r="N26">
        <v>-4</v>
      </c>
    </row>
    <row r="27" spans="1:14" x14ac:dyDescent="0.3">
      <c r="A27" t="s">
        <v>479</v>
      </c>
      <c r="B27" t="s">
        <v>38</v>
      </c>
      <c r="C27" t="str">
        <f>VLOOKUP($B27,classification!$A$1:$D$339,2,FALSE)</f>
        <v>Predominantly Urban</v>
      </c>
      <c r="D27" t="str">
        <f>VLOOKUP($B27,classification!$A$1:$D$339,4,FALSE)</f>
        <v>Unitary Authority</v>
      </c>
      <c r="E27" t="s">
        <v>460</v>
      </c>
      <c r="F27">
        <v>511</v>
      </c>
      <c r="G27">
        <v>464</v>
      </c>
      <c r="H27">
        <v>47</v>
      </c>
      <c r="I27">
        <v>251</v>
      </c>
      <c r="J27">
        <v>243</v>
      </c>
      <c r="K27">
        <v>8</v>
      </c>
      <c r="L27">
        <v>260</v>
      </c>
      <c r="M27">
        <v>221</v>
      </c>
      <c r="N27">
        <v>39</v>
      </c>
    </row>
    <row r="28" spans="1:14" x14ac:dyDescent="0.3">
      <c r="A28" t="s">
        <v>479</v>
      </c>
      <c r="B28" t="s">
        <v>38</v>
      </c>
      <c r="C28" t="str">
        <f>VLOOKUP($B28,classification!$A$1:$D$339,2,FALSE)</f>
        <v>Predominantly Urban</v>
      </c>
      <c r="D28" t="str">
        <f>VLOOKUP($B28,classification!$A$1:$D$339,4,FALSE)</f>
        <v>Unitary Authority</v>
      </c>
      <c r="E28" t="s">
        <v>461</v>
      </c>
      <c r="F28">
        <v>336</v>
      </c>
      <c r="G28">
        <v>429</v>
      </c>
      <c r="H28">
        <v>-93</v>
      </c>
      <c r="I28">
        <v>147</v>
      </c>
      <c r="J28">
        <v>196</v>
      </c>
      <c r="K28">
        <v>-49</v>
      </c>
      <c r="L28">
        <v>189</v>
      </c>
      <c r="M28">
        <v>233</v>
      </c>
      <c r="N28">
        <v>-44</v>
      </c>
    </row>
    <row r="29" spans="1:14" x14ac:dyDescent="0.3">
      <c r="A29" t="s">
        <v>479</v>
      </c>
      <c r="B29" t="s">
        <v>38</v>
      </c>
      <c r="C29" t="str">
        <f>VLOOKUP($B29,classification!$A$1:$D$339,2,FALSE)</f>
        <v>Predominantly Urban</v>
      </c>
      <c r="D29" t="str">
        <f>VLOOKUP($B29,classification!$A$1:$D$339,4,FALSE)</f>
        <v>Unitary Authority</v>
      </c>
      <c r="E29" t="s">
        <v>462</v>
      </c>
      <c r="F29">
        <v>285</v>
      </c>
      <c r="G29">
        <v>298</v>
      </c>
      <c r="H29">
        <v>-13</v>
      </c>
      <c r="I29">
        <v>164</v>
      </c>
      <c r="J29">
        <v>130</v>
      </c>
      <c r="K29">
        <v>34</v>
      </c>
      <c r="L29">
        <v>121</v>
      </c>
      <c r="M29">
        <v>168</v>
      </c>
      <c r="N29">
        <v>-47</v>
      </c>
    </row>
    <row r="30" spans="1:14" x14ac:dyDescent="0.3">
      <c r="A30" t="s">
        <v>479</v>
      </c>
      <c r="B30" t="s">
        <v>38</v>
      </c>
      <c r="C30" t="str">
        <f>VLOOKUP($B30,classification!$A$1:$D$339,2,FALSE)</f>
        <v>Predominantly Urban</v>
      </c>
      <c r="D30" t="str">
        <f>VLOOKUP($B30,classification!$A$1:$D$339,4,FALSE)</f>
        <v>Unitary Authority</v>
      </c>
      <c r="E30" t="s">
        <v>463</v>
      </c>
      <c r="F30">
        <v>670</v>
      </c>
      <c r="G30">
        <v>553</v>
      </c>
      <c r="H30">
        <v>117</v>
      </c>
      <c r="I30">
        <v>331</v>
      </c>
      <c r="J30">
        <v>244</v>
      </c>
      <c r="K30">
        <v>87</v>
      </c>
      <c r="L30">
        <v>339</v>
      </c>
      <c r="M30">
        <v>309</v>
      </c>
      <c r="N30">
        <v>30</v>
      </c>
    </row>
    <row r="31" spans="1:14" x14ac:dyDescent="0.3">
      <c r="A31" t="s">
        <v>479</v>
      </c>
      <c r="B31" t="s">
        <v>38</v>
      </c>
      <c r="C31" t="str">
        <f>VLOOKUP($B31,classification!$A$1:$D$339,2,FALSE)</f>
        <v>Predominantly Urban</v>
      </c>
      <c r="D31" t="str">
        <f>VLOOKUP($B31,classification!$A$1:$D$339,4,FALSE)</f>
        <v>Unitary Authority</v>
      </c>
      <c r="E31" t="s">
        <v>464</v>
      </c>
      <c r="F31">
        <v>1495</v>
      </c>
      <c r="G31">
        <v>2047</v>
      </c>
      <c r="H31">
        <v>-552</v>
      </c>
      <c r="I31">
        <v>689</v>
      </c>
      <c r="J31">
        <v>1045</v>
      </c>
      <c r="K31">
        <v>-356</v>
      </c>
      <c r="L31">
        <v>806</v>
      </c>
      <c r="M31">
        <v>1002</v>
      </c>
      <c r="N31">
        <v>-196</v>
      </c>
    </row>
    <row r="32" spans="1:14" x14ac:dyDescent="0.3">
      <c r="A32" t="s">
        <v>479</v>
      </c>
      <c r="B32" t="s">
        <v>38</v>
      </c>
      <c r="C32" t="str">
        <f>VLOOKUP($B32,classification!$A$1:$D$339,2,FALSE)</f>
        <v>Predominantly Urban</v>
      </c>
      <c r="D32" t="str">
        <f>VLOOKUP($B32,classification!$A$1:$D$339,4,FALSE)</f>
        <v>Unitary Authority</v>
      </c>
      <c r="E32" t="s">
        <v>465</v>
      </c>
      <c r="F32">
        <v>976</v>
      </c>
      <c r="G32">
        <v>1298</v>
      </c>
      <c r="H32">
        <v>-322</v>
      </c>
      <c r="I32">
        <v>435</v>
      </c>
      <c r="J32">
        <v>623</v>
      </c>
      <c r="K32">
        <v>-188</v>
      </c>
      <c r="L32">
        <v>541</v>
      </c>
      <c r="M32">
        <v>675</v>
      </c>
      <c r="N32">
        <v>-134</v>
      </c>
    </row>
    <row r="33" spans="1:14" x14ac:dyDescent="0.3">
      <c r="A33" t="s">
        <v>479</v>
      </c>
      <c r="B33" t="s">
        <v>38</v>
      </c>
      <c r="C33" t="str">
        <f>VLOOKUP($B33,classification!$A$1:$D$339,2,FALSE)</f>
        <v>Predominantly Urban</v>
      </c>
      <c r="D33" t="str">
        <f>VLOOKUP($B33,classification!$A$1:$D$339,4,FALSE)</f>
        <v>Unitary Authority</v>
      </c>
      <c r="E33" t="s">
        <v>466</v>
      </c>
      <c r="F33">
        <v>701</v>
      </c>
      <c r="G33">
        <v>820</v>
      </c>
      <c r="H33">
        <v>-119</v>
      </c>
      <c r="I33">
        <v>344</v>
      </c>
      <c r="J33">
        <v>444</v>
      </c>
      <c r="K33">
        <v>-100</v>
      </c>
      <c r="L33">
        <v>357</v>
      </c>
      <c r="M33">
        <v>376</v>
      </c>
      <c r="N33">
        <v>-19</v>
      </c>
    </row>
    <row r="34" spans="1:14" x14ac:dyDescent="0.3">
      <c r="A34" t="s">
        <v>479</v>
      </c>
      <c r="B34" t="s">
        <v>38</v>
      </c>
      <c r="C34" t="str">
        <f>VLOOKUP($B34,classification!$A$1:$D$339,2,FALSE)</f>
        <v>Predominantly Urban</v>
      </c>
      <c r="D34" t="str">
        <f>VLOOKUP($B34,classification!$A$1:$D$339,4,FALSE)</f>
        <v>Unitary Authority</v>
      </c>
      <c r="E34" t="s">
        <v>467</v>
      </c>
      <c r="F34">
        <v>519</v>
      </c>
      <c r="G34">
        <v>575</v>
      </c>
      <c r="H34">
        <v>-56</v>
      </c>
      <c r="I34">
        <v>281</v>
      </c>
      <c r="J34">
        <v>332</v>
      </c>
      <c r="K34">
        <v>-51</v>
      </c>
      <c r="L34">
        <v>238</v>
      </c>
      <c r="M34">
        <v>243</v>
      </c>
      <c r="N34">
        <v>-5</v>
      </c>
    </row>
    <row r="35" spans="1:14" x14ac:dyDescent="0.3">
      <c r="A35" t="s">
        <v>479</v>
      </c>
      <c r="B35" t="s">
        <v>38</v>
      </c>
      <c r="C35" t="str">
        <f>VLOOKUP($B35,classification!$A$1:$D$339,2,FALSE)</f>
        <v>Predominantly Urban</v>
      </c>
      <c r="D35" t="str">
        <f>VLOOKUP($B35,classification!$A$1:$D$339,4,FALSE)</f>
        <v>Unitary Authority</v>
      </c>
      <c r="E35" t="s">
        <v>468</v>
      </c>
      <c r="F35">
        <v>353</v>
      </c>
      <c r="G35">
        <v>361</v>
      </c>
      <c r="H35">
        <v>-8</v>
      </c>
      <c r="I35">
        <v>206</v>
      </c>
      <c r="J35">
        <v>219</v>
      </c>
      <c r="K35">
        <v>-13</v>
      </c>
      <c r="L35">
        <v>147</v>
      </c>
      <c r="M35">
        <v>142</v>
      </c>
      <c r="N35">
        <v>5</v>
      </c>
    </row>
    <row r="36" spans="1:14" x14ac:dyDescent="0.3">
      <c r="A36" t="s">
        <v>479</v>
      </c>
      <c r="B36" t="s">
        <v>38</v>
      </c>
      <c r="C36" t="str">
        <f>VLOOKUP($B36,classification!$A$1:$D$339,2,FALSE)</f>
        <v>Predominantly Urban</v>
      </c>
      <c r="D36" t="str">
        <f>VLOOKUP($B36,classification!$A$1:$D$339,4,FALSE)</f>
        <v>Unitary Authority</v>
      </c>
      <c r="E36" t="s">
        <v>469</v>
      </c>
      <c r="F36">
        <v>276</v>
      </c>
      <c r="G36">
        <v>289</v>
      </c>
      <c r="H36">
        <v>-13</v>
      </c>
      <c r="I36">
        <v>153</v>
      </c>
      <c r="J36">
        <v>142</v>
      </c>
      <c r="K36">
        <v>11</v>
      </c>
      <c r="L36">
        <v>123</v>
      </c>
      <c r="M36">
        <v>147</v>
      </c>
      <c r="N36">
        <v>-24</v>
      </c>
    </row>
    <row r="37" spans="1:14" x14ac:dyDescent="0.3">
      <c r="A37" t="s">
        <v>479</v>
      </c>
      <c r="B37" t="s">
        <v>38</v>
      </c>
      <c r="C37" t="str">
        <f>VLOOKUP($B37,classification!$A$1:$D$339,2,FALSE)</f>
        <v>Predominantly Urban</v>
      </c>
      <c r="D37" t="str">
        <f>VLOOKUP($B37,classification!$A$1:$D$339,4,FALSE)</f>
        <v>Unitary Authority</v>
      </c>
      <c r="E37" t="s">
        <v>470</v>
      </c>
      <c r="F37">
        <v>222</v>
      </c>
      <c r="G37">
        <v>285</v>
      </c>
      <c r="H37">
        <v>-63</v>
      </c>
      <c r="I37">
        <v>105</v>
      </c>
      <c r="J37">
        <v>152</v>
      </c>
      <c r="K37">
        <v>-47</v>
      </c>
      <c r="L37">
        <v>117</v>
      </c>
      <c r="M37">
        <v>133</v>
      </c>
      <c r="N37">
        <v>-16</v>
      </c>
    </row>
    <row r="38" spans="1:14" x14ac:dyDescent="0.3">
      <c r="A38" t="s">
        <v>479</v>
      </c>
      <c r="B38" t="s">
        <v>38</v>
      </c>
      <c r="C38" t="str">
        <f>VLOOKUP($B38,classification!$A$1:$D$339,2,FALSE)</f>
        <v>Predominantly Urban</v>
      </c>
      <c r="D38" t="str">
        <f>VLOOKUP($B38,classification!$A$1:$D$339,4,FALSE)</f>
        <v>Unitary Authority</v>
      </c>
      <c r="E38" t="s">
        <v>471</v>
      </c>
      <c r="F38">
        <v>201</v>
      </c>
      <c r="G38">
        <v>238</v>
      </c>
      <c r="H38">
        <v>-37</v>
      </c>
      <c r="I38">
        <v>101</v>
      </c>
      <c r="J38">
        <v>136</v>
      </c>
      <c r="K38">
        <v>-35</v>
      </c>
      <c r="L38">
        <v>100</v>
      </c>
      <c r="M38">
        <v>102</v>
      </c>
      <c r="N38">
        <v>-2</v>
      </c>
    </row>
    <row r="39" spans="1:14" x14ac:dyDescent="0.3">
      <c r="A39" t="s">
        <v>479</v>
      </c>
      <c r="B39" t="s">
        <v>38</v>
      </c>
      <c r="C39" t="str">
        <f>VLOOKUP($B39,classification!$A$1:$D$339,2,FALSE)</f>
        <v>Predominantly Urban</v>
      </c>
      <c r="D39" t="str">
        <f>VLOOKUP($B39,classification!$A$1:$D$339,4,FALSE)</f>
        <v>Unitary Authority</v>
      </c>
      <c r="E39" t="s">
        <v>472</v>
      </c>
      <c r="F39">
        <v>153</v>
      </c>
      <c r="G39">
        <v>179</v>
      </c>
      <c r="H39">
        <v>-26</v>
      </c>
      <c r="I39">
        <v>82</v>
      </c>
      <c r="J39">
        <v>91</v>
      </c>
      <c r="K39">
        <v>-9</v>
      </c>
      <c r="L39">
        <v>71</v>
      </c>
      <c r="M39">
        <v>88</v>
      </c>
      <c r="N39">
        <v>-17</v>
      </c>
    </row>
    <row r="40" spans="1:14" x14ac:dyDescent="0.3">
      <c r="A40" t="s">
        <v>479</v>
      </c>
      <c r="B40" t="s">
        <v>38</v>
      </c>
      <c r="C40" t="str">
        <f>VLOOKUP($B40,classification!$A$1:$D$339,2,FALSE)</f>
        <v>Predominantly Urban</v>
      </c>
      <c r="D40" t="str">
        <f>VLOOKUP($B40,classification!$A$1:$D$339,4,FALSE)</f>
        <v>Unitary Authority</v>
      </c>
      <c r="E40" t="s">
        <v>473</v>
      </c>
      <c r="F40">
        <v>97</v>
      </c>
      <c r="G40">
        <v>99</v>
      </c>
      <c r="H40">
        <v>-2</v>
      </c>
      <c r="I40">
        <v>50</v>
      </c>
      <c r="J40">
        <v>48</v>
      </c>
      <c r="K40">
        <v>2</v>
      </c>
      <c r="L40">
        <v>47</v>
      </c>
      <c r="M40">
        <v>51</v>
      </c>
      <c r="N40">
        <v>-4</v>
      </c>
    </row>
    <row r="41" spans="1:14" x14ac:dyDescent="0.3">
      <c r="A41" t="s">
        <v>479</v>
      </c>
      <c r="B41" t="s">
        <v>38</v>
      </c>
      <c r="C41" t="str">
        <f>VLOOKUP($B41,classification!$A$1:$D$339,2,FALSE)</f>
        <v>Predominantly Urban</v>
      </c>
      <c r="D41" t="str">
        <f>VLOOKUP($B41,classification!$A$1:$D$339,4,FALSE)</f>
        <v>Unitary Authority</v>
      </c>
      <c r="E41" t="s">
        <v>474</v>
      </c>
      <c r="F41">
        <v>69</v>
      </c>
      <c r="G41">
        <v>64</v>
      </c>
      <c r="H41">
        <v>5</v>
      </c>
      <c r="I41">
        <v>37</v>
      </c>
      <c r="J41">
        <v>28</v>
      </c>
      <c r="K41">
        <v>9</v>
      </c>
      <c r="L41">
        <v>32</v>
      </c>
      <c r="M41">
        <v>36</v>
      </c>
      <c r="N41">
        <v>-4</v>
      </c>
    </row>
    <row r="42" spans="1:14" x14ac:dyDescent="0.3">
      <c r="A42" t="s">
        <v>479</v>
      </c>
      <c r="B42" t="s">
        <v>38</v>
      </c>
      <c r="C42" t="str">
        <f>VLOOKUP($B42,classification!$A$1:$D$339,2,FALSE)</f>
        <v>Predominantly Urban</v>
      </c>
      <c r="D42" t="str">
        <f>VLOOKUP($B42,classification!$A$1:$D$339,4,FALSE)</f>
        <v>Unitary Authority</v>
      </c>
      <c r="E42" t="s">
        <v>475</v>
      </c>
      <c r="F42">
        <v>45</v>
      </c>
      <c r="G42">
        <v>61</v>
      </c>
      <c r="H42">
        <v>-16</v>
      </c>
      <c r="I42">
        <v>16</v>
      </c>
      <c r="J42">
        <v>26</v>
      </c>
      <c r="K42">
        <v>-10</v>
      </c>
      <c r="L42">
        <v>29</v>
      </c>
      <c r="M42">
        <v>35</v>
      </c>
      <c r="N42">
        <v>-6</v>
      </c>
    </row>
    <row r="43" spans="1:14" x14ac:dyDescent="0.3">
      <c r="A43" t="s">
        <v>479</v>
      </c>
      <c r="B43" t="s">
        <v>38</v>
      </c>
      <c r="C43" t="str">
        <f>VLOOKUP($B43,classification!$A$1:$D$339,2,FALSE)</f>
        <v>Predominantly Urban</v>
      </c>
      <c r="D43" t="str">
        <f>VLOOKUP($B43,classification!$A$1:$D$339,4,FALSE)</f>
        <v>Unitary Authority</v>
      </c>
      <c r="E43" t="s">
        <v>476</v>
      </c>
      <c r="F43">
        <v>56</v>
      </c>
      <c r="G43">
        <v>39</v>
      </c>
      <c r="H43">
        <v>17</v>
      </c>
      <c r="I43">
        <v>26</v>
      </c>
      <c r="J43">
        <v>15</v>
      </c>
      <c r="K43">
        <v>11</v>
      </c>
      <c r="L43">
        <v>30</v>
      </c>
      <c r="M43">
        <v>24</v>
      </c>
      <c r="N43">
        <v>6</v>
      </c>
    </row>
    <row r="44" spans="1:14" x14ac:dyDescent="0.3">
      <c r="A44" t="s">
        <v>479</v>
      </c>
      <c r="B44" t="s">
        <v>38</v>
      </c>
      <c r="C44" t="str">
        <f>VLOOKUP($B44,classification!$A$1:$D$339,2,FALSE)</f>
        <v>Predominantly Urban</v>
      </c>
      <c r="D44" t="str">
        <f>VLOOKUP($B44,classification!$A$1:$D$339,4,FALSE)</f>
        <v>Unitary Authority</v>
      </c>
      <c r="E44" t="s">
        <v>477</v>
      </c>
      <c r="F44">
        <v>39</v>
      </c>
      <c r="G44">
        <v>33</v>
      </c>
      <c r="H44">
        <v>6</v>
      </c>
      <c r="I44">
        <v>13</v>
      </c>
      <c r="J44">
        <v>9</v>
      </c>
      <c r="K44">
        <v>4</v>
      </c>
      <c r="L44">
        <v>26</v>
      </c>
      <c r="M44">
        <v>24</v>
      </c>
      <c r="N44">
        <v>2</v>
      </c>
    </row>
    <row r="45" spans="1:14" x14ac:dyDescent="0.3">
      <c r="A45" t="s">
        <v>479</v>
      </c>
      <c r="B45" t="s">
        <v>38</v>
      </c>
      <c r="C45" t="str">
        <f>VLOOKUP($B45,classification!$A$1:$D$339,2,FALSE)</f>
        <v>Predominantly Urban</v>
      </c>
      <c r="D45" t="str">
        <f>VLOOKUP($B45,classification!$A$1:$D$339,4,FALSE)</f>
        <v>Unitary Authority</v>
      </c>
      <c r="E45" t="s">
        <v>478</v>
      </c>
      <c r="F45">
        <v>37</v>
      </c>
      <c r="G45">
        <v>36</v>
      </c>
      <c r="H45">
        <v>1</v>
      </c>
      <c r="I45">
        <v>13</v>
      </c>
      <c r="J45">
        <v>13</v>
      </c>
      <c r="K45">
        <v>0</v>
      </c>
      <c r="L45">
        <v>24</v>
      </c>
      <c r="M45">
        <v>23</v>
      </c>
      <c r="N45">
        <v>1</v>
      </c>
    </row>
    <row r="46" spans="1:14" x14ac:dyDescent="0.3">
      <c r="A46" t="s">
        <v>480</v>
      </c>
      <c r="B46" t="s">
        <v>40</v>
      </c>
      <c r="C46" t="str">
        <f>VLOOKUP($B46,classification!$A$1:$D$339,2,FALSE)</f>
        <v>Urban with Significant Rural</v>
      </c>
      <c r="D46" t="str">
        <f>VLOOKUP($B46,classification!$A$1:$D$339,4,FALSE)</f>
        <v>Unitary Authority</v>
      </c>
      <c r="E46" t="s">
        <v>460</v>
      </c>
      <c r="F46">
        <v>343</v>
      </c>
      <c r="G46">
        <v>347</v>
      </c>
      <c r="H46">
        <v>-4</v>
      </c>
      <c r="I46">
        <v>170</v>
      </c>
      <c r="J46">
        <v>155</v>
      </c>
      <c r="K46">
        <v>15</v>
      </c>
      <c r="L46">
        <v>173</v>
      </c>
      <c r="M46">
        <v>192</v>
      </c>
      <c r="N46">
        <v>-19</v>
      </c>
    </row>
    <row r="47" spans="1:14" x14ac:dyDescent="0.3">
      <c r="A47" t="s">
        <v>480</v>
      </c>
      <c r="B47" t="s">
        <v>40</v>
      </c>
      <c r="C47" t="str">
        <f>VLOOKUP($B47,classification!$A$1:$D$339,2,FALSE)</f>
        <v>Urban with Significant Rural</v>
      </c>
      <c r="D47" t="str">
        <f>VLOOKUP($B47,classification!$A$1:$D$339,4,FALSE)</f>
        <v>Unitary Authority</v>
      </c>
      <c r="E47" t="s">
        <v>461</v>
      </c>
      <c r="F47">
        <v>231</v>
      </c>
      <c r="G47">
        <v>239</v>
      </c>
      <c r="H47">
        <v>-8</v>
      </c>
      <c r="I47">
        <v>121</v>
      </c>
      <c r="J47">
        <v>128</v>
      </c>
      <c r="K47">
        <v>-7</v>
      </c>
      <c r="L47">
        <v>110</v>
      </c>
      <c r="M47">
        <v>111</v>
      </c>
      <c r="N47">
        <v>-1</v>
      </c>
    </row>
    <row r="48" spans="1:14" x14ac:dyDescent="0.3">
      <c r="A48" t="s">
        <v>480</v>
      </c>
      <c r="B48" t="s">
        <v>40</v>
      </c>
      <c r="C48" t="str">
        <f>VLOOKUP($B48,classification!$A$1:$D$339,2,FALSE)</f>
        <v>Urban with Significant Rural</v>
      </c>
      <c r="D48" t="str">
        <f>VLOOKUP($B48,classification!$A$1:$D$339,4,FALSE)</f>
        <v>Unitary Authority</v>
      </c>
      <c r="E48" t="s">
        <v>462</v>
      </c>
      <c r="F48">
        <v>208</v>
      </c>
      <c r="G48">
        <v>180</v>
      </c>
      <c r="H48">
        <v>28</v>
      </c>
      <c r="I48">
        <v>97</v>
      </c>
      <c r="J48">
        <v>100</v>
      </c>
      <c r="K48">
        <v>-3</v>
      </c>
      <c r="L48">
        <v>111</v>
      </c>
      <c r="M48">
        <v>80</v>
      </c>
      <c r="N48">
        <v>31</v>
      </c>
    </row>
    <row r="49" spans="1:14" x14ac:dyDescent="0.3">
      <c r="A49" t="s">
        <v>480</v>
      </c>
      <c r="B49" t="s">
        <v>40</v>
      </c>
      <c r="C49" t="str">
        <f>VLOOKUP($B49,classification!$A$1:$D$339,2,FALSE)</f>
        <v>Urban with Significant Rural</v>
      </c>
      <c r="D49" t="str">
        <f>VLOOKUP($B49,classification!$A$1:$D$339,4,FALSE)</f>
        <v>Unitary Authority</v>
      </c>
      <c r="E49" t="s">
        <v>463</v>
      </c>
      <c r="F49">
        <v>221</v>
      </c>
      <c r="G49">
        <v>462</v>
      </c>
      <c r="H49">
        <v>-241</v>
      </c>
      <c r="I49">
        <v>87</v>
      </c>
      <c r="J49">
        <v>192</v>
      </c>
      <c r="K49">
        <v>-105</v>
      </c>
      <c r="L49">
        <v>134</v>
      </c>
      <c r="M49">
        <v>270</v>
      </c>
      <c r="N49">
        <v>-136</v>
      </c>
    </row>
    <row r="50" spans="1:14" x14ac:dyDescent="0.3">
      <c r="A50" t="s">
        <v>480</v>
      </c>
      <c r="B50" t="s">
        <v>40</v>
      </c>
      <c r="C50" t="str">
        <f>VLOOKUP($B50,classification!$A$1:$D$339,2,FALSE)</f>
        <v>Urban with Significant Rural</v>
      </c>
      <c r="D50" t="str">
        <f>VLOOKUP($B50,classification!$A$1:$D$339,4,FALSE)</f>
        <v>Unitary Authority</v>
      </c>
      <c r="E50" t="s">
        <v>464</v>
      </c>
      <c r="F50">
        <v>774</v>
      </c>
      <c r="G50">
        <v>687</v>
      </c>
      <c r="H50">
        <v>87</v>
      </c>
      <c r="I50">
        <v>312</v>
      </c>
      <c r="J50">
        <v>327</v>
      </c>
      <c r="K50">
        <v>-15</v>
      </c>
      <c r="L50">
        <v>462</v>
      </c>
      <c r="M50">
        <v>360</v>
      </c>
      <c r="N50">
        <v>102</v>
      </c>
    </row>
    <row r="51" spans="1:14" x14ac:dyDescent="0.3">
      <c r="A51" t="s">
        <v>480</v>
      </c>
      <c r="B51" t="s">
        <v>40</v>
      </c>
      <c r="C51" t="str">
        <f>VLOOKUP($B51,classification!$A$1:$D$339,2,FALSE)</f>
        <v>Urban with Significant Rural</v>
      </c>
      <c r="D51" t="str">
        <f>VLOOKUP($B51,classification!$A$1:$D$339,4,FALSE)</f>
        <v>Unitary Authority</v>
      </c>
      <c r="E51" t="s">
        <v>465</v>
      </c>
      <c r="F51">
        <v>625</v>
      </c>
      <c r="G51">
        <v>632</v>
      </c>
      <c r="H51">
        <v>-7</v>
      </c>
      <c r="I51">
        <v>267</v>
      </c>
      <c r="J51">
        <v>279</v>
      </c>
      <c r="K51">
        <v>-12</v>
      </c>
      <c r="L51">
        <v>358</v>
      </c>
      <c r="M51">
        <v>353</v>
      </c>
      <c r="N51">
        <v>5</v>
      </c>
    </row>
    <row r="52" spans="1:14" x14ac:dyDescent="0.3">
      <c r="A52" t="s">
        <v>480</v>
      </c>
      <c r="B52" t="s">
        <v>40</v>
      </c>
      <c r="C52" t="str">
        <f>VLOOKUP($B52,classification!$A$1:$D$339,2,FALSE)</f>
        <v>Urban with Significant Rural</v>
      </c>
      <c r="D52" t="str">
        <f>VLOOKUP($B52,classification!$A$1:$D$339,4,FALSE)</f>
        <v>Unitary Authority</v>
      </c>
      <c r="E52" t="s">
        <v>466</v>
      </c>
      <c r="F52">
        <v>477</v>
      </c>
      <c r="G52">
        <v>471</v>
      </c>
      <c r="H52">
        <v>6</v>
      </c>
      <c r="I52">
        <v>234</v>
      </c>
      <c r="J52">
        <v>253</v>
      </c>
      <c r="K52">
        <v>-19</v>
      </c>
      <c r="L52">
        <v>243</v>
      </c>
      <c r="M52">
        <v>218</v>
      </c>
      <c r="N52">
        <v>25</v>
      </c>
    </row>
    <row r="53" spans="1:14" x14ac:dyDescent="0.3">
      <c r="A53" t="s">
        <v>480</v>
      </c>
      <c r="B53" t="s">
        <v>40</v>
      </c>
      <c r="C53" t="str">
        <f>VLOOKUP($B53,classification!$A$1:$D$339,2,FALSE)</f>
        <v>Urban with Significant Rural</v>
      </c>
      <c r="D53" t="str">
        <f>VLOOKUP($B53,classification!$A$1:$D$339,4,FALSE)</f>
        <v>Unitary Authority</v>
      </c>
      <c r="E53" t="s">
        <v>467</v>
      </c>
      <c r="F53">
        <v>350</v>
      </c>
      <c r="G53">
        <v>314</v>
      </c>
      <c r="H53">
        <v>36</v>
      </c>
      <c r="I53">
        <v>215</v>
      </c>
      <c r="J53">
        <v>149</v>
      </c>
      <c r="K53">
        <v>66</v>
      </c>
      <c r="L53">
        <v>135</v>
      </c>
      <c r="M53">
        <v>165</v>
      </c>
      <c r="N53">
        <v>-30</v>
      </c>
    </row>
    <row r="54" spans="1:14" x14ac:dyDescent="0.3">
      <c r="A54" t="s">
        <v>480</v>
      </c>
      <c r="B54" t="s">
        <v>40</v>
      </c>
      <c r="C54" t="str">
        <f>VLOOKUP($B54,classification!$A$1:$D$339,2,FALSE)</f>
        <v>Urban with Significant Rural</v>
      </c>
      <c r="D54" t="str">
        <f>VLOOKUP($B54,classification!$A$1:$D$339,4,FALSE)</f>
        <v>Unitary Authority</v>
      </c>
      <c r="E54" t="s">
        <v>468</v>
      </c>
      <c r="F54">
        <v>263</v>
      </c>
      <c r="G54">
        <v>207</v>
      </c>
      <c r="H54">
        <v>56</v>
      </c>
      <c r="I54">
        <v>146</v>
      </c>
      <c r="J54">
        <v>135</v>
      </c>
      <c r="K54">
        <v>11</v>
      </c>
      <c r="L54">
        <v>117</v>
      </c>
      <c r="M54">
        <v>72</v>
      </c>
      <c r="N54">
        <v>45</v>
      </c>
    </row>
    <row r="55" spans="1:14" x14ac:dyDescent="0.3">
      <c r="A55" t="s">
        <v>480</v>
      </c>
      <c r="B55" t="s">
        <v>40</v>
      </c>
      <c r="C55" t="str">
        <f>VLOOKUP($B55,classification!$A$1:$D$339,2,FALSE)</f>
        <v>Urban with Significant Rural</v>
      </c>
      <c r="D55" t="str">
        <f>VLOOKUP($B55,classification!$A$1:$D$339,4,FALSE)</f>
        <v>Unitary Authority</v>
      </c>
      <c r="E55" t="s">
        <v>469</v>
      </c>
      <c r="F55">
        <v>278</v>
      </c>
      <c r="G55">
        <v>204</v>
      </c>
      <c r="H55">
        <v>74</v>
      </c>
      <c r="I55">
        <v>130</v>
      </c>
      <c r="J55">
        <v>110</v>
      </c>
      <c r="K55">
        <v>20</v>
      </c>
      <c r="L55">
        <v>148</v>
      </c>
      <c r="M55">
        <v>94</v>
      </c>
      <c r="N55">
        <v>54</v>
      </c>
    </row>
    <row r="56" spans="1:14" x14ac:dyDescent="0.3">
      <c r="A56" t="s">
        <v>480</v>
      </c>
      <c r="B56" t="s">
        <v>40</v>
      </c>
      <c r="C56" t="str">
        <f>VLOOKUP($B56,classification!$A$1:$D$339,2,FALSE)</f>
        <v>Urban with Significant Rural</v>
      </c>
      <c r="D56" t="str">
        <f>VLOOKUP($B56,classification!$A$1:$D$339,4,FALSE)</f>
        <v>Unitary Authority</v>
      </c>
      <c r="E56" t="s">
        <v>470</v>
      </c>
      <c r="F56">
        <v>290</v>
      </c>
      <c r="G56">
        <v>209</v>
      </c>
      <c r="H56">
        <v>81</v>
      </c>
      <c r="I56">
        <v>150</v>
      </c>
      <c r="J56">
        <v>112</v>
      </c>
      <c r="K56">
        <v>38</v>
      </c>
      <c r="L56">
        <v>140</v>
      </c>
      <c r="M56">
        <v>97</v>
      </c>
      <c r="N56">
        <v>43</v>
      </c>
    </row>
    <row r="57" spans="1:14" x14ac:dyDescent="0.3">
      <c r="A57" t="s">
        <v>480</v>
      </c>
      <c r="B57" t="s">
        <v>40</v>
      </c>
      <c r="C57" t="str">
        <f>VLOOKUP($B57,classification!$A$1:$D$339,2,FALSE)</f>
        <v>Urban with Significant Rural</v>
      </c>
      <c r="D57" t="str">
        <f>VLOOKUP($B57,classification!$A$1:$D$339,4,FALSE)</f>
        <v>Unitary Authority</v>
      </c>
      <c r="E57" t="s">
        <v>471</v>
      </c>
      <c r="F57">
        <v>269</v>
      </c>
      <c r="G57">
        <v>181</v>
      </c>
      <c r="H57">
        <v>88</v>
      </c>
      <c r="I57">
        <v>129</v>
      </c>
      <c r="J57">
        <v>87</v>
      </c>
      <c r="K57">
        <v>42</v>
      </c>
      <c r="L57">
        <v>140</v>
      </c>
      <c r="M57">
        <v>94</v>
      </c>
      <c r="N57">
        <v>46</v>
      </c>
    </row>
    <row r="58" spans="1:14" x14ac:dyDescent="0.3">
      <c r="A58" t="s">
        <v>480</v>
      </c>
      <c r="B58" t="s">
        <v>40</v>
      </c>
      <c r="C58" t="str">
        <f>VLOOKUP($B58,classification!$A$1:$D$339,2,FALSE)</f>
        <v>Urban with Significant Rural</v>
      </c>
      <c r="D58" t="str">
        <f>VLOOKUP($B58,classification!$A$1:$D$339,4,FALSE)</f>
        <v>Unitary Authority</v>
      </c>
      <c r="E58" t="s">
        <v>472</v>
      </c>
      <c r="F58">
        <v>246</v>
      </c>
      <c r="G58">
        <v>129</v>
      </c>
      <c r="H58">
        <v>117</v>
      </c>
      <c r="I58">
        <v>127</v>
      </c>
      <c r="J58">
        <v>67</v>
      </c>
      <c r="K58">
        <v>60</v>
      </c>
      <c r="L58">
        <v>119</v>
      </c>
      <c r="M58">
        <v>62</v>
      </c>
      <c r="N58">
        <v>57</v>
      </c>
    </row>
    <row r="59" spans="1:14" x14ac:dyDescent="0.3">
      <c r="A59" t="s">
        <v>480</v>
      </c>
      <c r="B59" t="s">
        <v>40</v>
      </c>
      <c r="C59" t="str">
        <f>VLOOKUP($B59,classification!$A$1:$D$339,2,FALSE)</f>
        <v>Urban with Significant Rural</v>
      </c>
      <c r="D59" t="str">
        <f>VLOOKUP($B59,classification!$A$1:$D$339,4,FALSE)</f>
        <v>Unitary Authority</v>
      </c>
      <c r="E59" t="s">
        <v>473</v>
      </c>
      <c r="F59">
        <v>169</v>
      </c>
      <c r="G59">
        <v>104</v>
      </c>
      <c r="H59">
        <v>65</v>
      </c>
      <c r="I59">
        <v>93</v>
      </c>
      <c r="J59">
        <v>51</v>
      </c>
      <c r="K59">
        <v>42</v>
      </c>
      <c r="L59">
        <v>76</v>
      </c>
      <c r="M59">
        <v>53</v>
      </c>
      <c r="N59">
        <v>23</v>
      </c>
    </row>
    <row r="60" spans="1:14" x14ac:dyDescent="0.3">
      <c r="A60" t="s">
        <v>480</v>
      </c>
      <c r="B60" t="s">
        <v>40</v>
      </c>
      <c r="C60" t="str">
        <f>VLOOKUP($B60,classification!$A$1:$D$339,2,FALSE)</f>
        <v>Urban with Significant Rural</v>
      </c>
      <c r="D60" t="str">
        <f>VLOOKUP($B60,classification!$A$1:$D$339,4,FALSE)</f>
        <v>Unitary Authority</v>
      </c>
      <c r="E60" t="s">
        <v>474</v>
      </c>
      <c r="F60">
        <v>144</v>
      </c>
      <c r="G60">
        <v>77</v>
      </c>
      <c r="H60">
        <v>67</v>
      </c>
      <c r="I60">
        <v>73</v>
      </c>
      <c r="J60">
        <v>36</v>
      </c>
      <c r="K60">
        <v>37</v>
      </c>
      <c r="L60">
        <v>71</v>
      </c>
      <c r="M60">
        <v>41</v>
      </c>
      <c r="N60">
        <v>30</v>
      </c>
    </row>
    <row r="61" spans="1:14" x14ac:dyDescent="0.3">
      <c r="A61" t="s">
        <v>480</v>
      </c>
      <c r="B61" t="s">
        <v>40</v>
      </c>
      <c r="C61" t="str">
        <f>VLOOKUP($B61,classification!$A$1:$D$339,2,FALSE)</f>
        <v>Urban with Significant Rural</v>
      </c>
      <c r="D61" t="str">
        <f>VLOOKUP($B61,classification!$A$1:$D$339,4,FALSE)</f>
        <v>Unitary Authority</v>
      </c>
      <c r="E61" t="s">
        <v>475</v>
      </c>
      <c r="F61">
        <v>78</v>
      </c>
      <c r="G61">
        <v>62</v>
      </c>
      <c r="H61">
        <v>16</v>
      </c>
      <c r="I61">
        <v>35</v>
      </c>
      <c r="J61">
        <v>24</v>
      </c>
      <c r="K61">
        <v>11</v>
      </c>
      <c r="L61">
        <v>43</v>
      </c>
      <c r="M61">
        <v>38</v>
      </c>
      <c r="N61">
        <v>5</v>
      </c>
    </row>
    <row r="62" spans="1:14" x14ac:dyDescent="0.3">
      <c r="A62" t="s">
        <v>480</v>
      </c>
      <c r="B62" t="s">
        <v>40</v>
      </c>
      <c r="C62" t="str">
        <f>VLOOKUP($B62,classification!$A$1:$D$339,2,FALSE)</f>
        <v>Urban with Significant Rural</v>
      </c>
      <c r="D62" t="str">
        <f>VLOOKUP($B62,classification!$A$1:$D$339,4,FALSE)</f>
        <v>Unitary Authority</v>
      </c>
      <c r="E62" t="s">
        <v>476</v>
      </c>
      <c r="F62">
        <v>50</v>
      </c>
      <c r="G62">
        <v>58</v>
      </c>
      <c r="H62">
        <v>-8</v>
      </c>
      <c r="I62">
        <v>20</v>
      </c>
      <c r="J62">
        <v>26</v>
      </c>
      <c r="K62">
        <v>-6</v>
      </c>
      <c r="L62">
        <v>30</v>
      </c>
      <c r="M62">
        <v>32</v>
      </c>
      <c r="N62">
        <v>-2</v>
      </c>
    </row>
    <row r="63" spans="1:14" x14ac:dyDescent="0.3">
      <c r="A63" t="s">
        <v>480</v>
      </c>
      <c r="B63" t="s">
        <v>40</v>
      </c>
      <c r="C63" t="str">
        <f>VLOOKUP($B63,classification!$A$1:$D$339,2,FALSE)</f>
        <v>Urban with Significant Rural</v>
      </c>
      <c r="D63" t="str">
        <f>VLOOKUP($B63,classification!$A$1:$D$339,4,FALSE)</f>
        <v>Unitary Authority</v>
      </c>
      <c r="E63" t="s">
        <v>477</v>
      </c>
      <c r="F63">
        <v>30</v>
      </c>
      <c r="G63">
        <v>42</v>
      </c>
      <c r="H63">
        <v>-12</v>
      </c>
      <c r="I63">
        <v>13</v>
      </c>
      <c r="J63">
        <v>14</v>
      </c>
      <c r="K63">
        <v>-1</v>
      </c>
      <c r="L63">
        <v>17</v>
      </c>
      <c r="M63">
        <v>28</v>
      </c>
      <c r="N63">
        <v>-11</v>
      </c>
    </row>
    <row r="64" spans="1:14" x14ac:dyDescent="0.3">
      <c r="A64" t="s">
        <v>480</v>
      </c>
      <c r="B64" t="s">
        <v>40</v>
      </c>
      <c r="C64" t="str">
        <f>VLOOKUP($B64,classification!$A$1:$D$339,2,FALSE)</f>
        <v>Urban with Significant Rural</v>
      </c>
      <c r="D64" t="str">
        <f>VLOOKUP($B64,classification!$A$1:$D$339,4,FALSE)</f>
        <v>Unitary Authority</v>
      </c>
      <c r="E64" t="s">
        <v>478</v>
      </c>
      <c r="F64">
        <v>36</v>
      </c>
      <c r="G64">
        <v>31</v>
      </c>
      <c r="H64">
        <v>5</v>
      </c>
      <c r="I64">
        <v>17</v>
      </c>
      <c r="J64">
        <v>13</v>
      </c>
      <c r="K64">
        <v>4</v>
      </c>
      <c r="L64">
        <v>19</v>
      </c>
      <c r="M64">
        <v>18</v>
      </c>
      <c r="N64">
        <v>1</v>
      </c>
    </row>
    <row r="65" spans="1:14" x14ac:dyDescent="0.3">
      <c r="A65" t="s">
        <v>481</v>
      </c>
      <c r="B65" t="s">
        <v>41</v>
      </c>
      <c r="C65" t="str">
        <f>VLOOKUP($B65,classification!$A$1:$D$339,2,FALSE)</f>
        <v>Predominantly Urban</v>
      </c>
      <c r="D65" t="str">
        <f>VLOOKUP($B65,classification!$A$1:$D$339,4,FALSE)</f>
        <v>Unitary Authority</v>
      </c>
      <c r="E65" t="s">
        <v>460</v>
      </c>
      <c r="F65">
        <v>529</v>
      </c>
      <c r="G65">
        <v>473</v>
      </c>
      <c r="H65">
        <v>56</v>
      </c>
      <c r="I65">
        <v>247</v>
      </c>
      <c r="J65">
        <v>245</v>
      </c>
      <c r="K65">
        <v>2</v>
      </c>
      <c r="L65">
        <v>282</v>
      </c>
      <c r="M65">
        <v>228</v>
      </c>
      <c r="N65">
        <v>54</v>
      </c>
    </row>
    <row r="66" spans="1:14" x14ac:dyDescent="0.3">
      <c r="A66" t="s">
        <v>481</v>
      </c>
      <c r="B66" t="s">
        <v>41</v>
      </c>
      <c r="C66" t="str">
        <f>VLOOKUP($B66,classification!$A$1:$D$339,2,FALSE)</f>
        <v>Predominantly Urban</v>
      </c>
      <c r="D66" t="str">
        <f>VLOOKUP($B66,classification!$A$1:$D$339,4,FALSE)</f>
        <v>Unitary Authority</v>
      </c>
      <c r="E66" t="s">
        <v>461</v>
      </c>
      <c r="F66">
        <v>393</v>
      </c>
      <c r="G66">
        <v>330</v>
      </c>
      <c r="H66">
        <v>63</v>
      </c>
      <c r="I66">
        <v>203</v>
      </c>
      <c r="J66">
        <v>165</v>
      </c>
      <c r="K66">
        <v>38</v>
      </c>
      <c r="L66">
        <v>190</v>
      </c>
      <c r="M66">
        <v>165</v>
      </c>
      <c r="N66">
        <v>25</v>
      </c>
    </row>
    <row r="67" spans="1:14" x14ac:dyDescent="0.3">
      <c r="A67" t="s">
        <v>481</v>
      </c>
      <c r="B67" t="s">
        <v>41</v>
      </c>
      <c r="C67" t="str">
        <f>VLOOKUP($B67,classification!$A$1:$D$339,2,FALSE)</f>
        <v>Predominantly Urban</v>
      </c>
      <c r="D67" t="str">
        <f>VLOOKUP($B67,classification!$A$1:$D$339,4,FALSE)</f>
        <v>Unitary Authority</v>
      </c>
      <c r="E67" t="s">
        <v>462</v>
      </c>
      <c r="F67">
        <v>300</v>
      </c>
      <c r="G67">
        <v>272</v>
      </c>
      <c r="H67">
        <v>28</v>
      </c>
      <c r="I67">
        <v>146</v>
      </c>
      <c r="J67">
        <v>152</v>
      </c>
      <c r="K67">
        <v>-6</v>
      </c>
      <c r="L67">
        <v>154</v>
      </c>
      <c r="M67">
        <v>120</v>
      </c>
      <c r="N67">
        <v>34</v>
      </c>
    </row>
    <row r="68" spans="1:14" x14ac:dyDescent="0.3">
      <c r="A68" t="s">
        <v>481</v>
      </c>
      <c r="B68" t="s">
        <v>41</v>
      </c>
      <c r="C68" t="str">
        <f>VLOOKUP($B68,classification!$A$1:$D$339,2,FALSE)</f>
        <v>Predominantly Urban</v>
      </c>
      <c r="D68" t="str">
        <f>VLOOKUP($B68,classification!$A$1:$D$339,4,FALSE)</f>
        <v>Unitary Authority</v>
      </c>
      <c r="E68" t="s">
        <v>463</v>
      </c>
      <c r="F68">
        <v>323</v>
      </c>
      <c r="G68">
        <v>943</v>
      </c>
      <c r="H68">
        <v>-620</v>
      </c>
      <c r="I68">
        <v>143</v>
      </c>
      <c r="J68">
        <v>414</v>
      </c>
      <c r="K68">
        <v>-271</v>
      </c>
      <c r="L68">
        <v>180</v>
      </c>
      <c r="M68">
        <v>529</v>
      </c>
      <c r="N68">
        <v>-349</v>
      </c>
    </row>
    <row r="69" spans="1:14" x14ac:dyDescent="0.3">
      <c r="A69" t="s">
        <v>481</v>
      </c>
      <c r="B69" t="s">
        <v>41</v>
      </c>
      <c r="C69" t="str">
        <f>VLOOKUP($B69,classification!$A$1:$D$339,2,FALSE)</f>
        <v>Predominantly Urban</v>
      </c>
      <c r="D69" t="str">
        <f>VLOOKUP($B69,classification!$A$1:$D$339,4,FALSE)</f>
        <v>Unitary Authority</v>
      </c>
      <c r="E69" t="s">
        <v>464</v>
      </c>
      <c r="F69">
        <v>1254</v>
      </c>
      <c r="G69">
        <v>2047</v>
      </c>
      <c r="H69">
        <v>-793</v>
      </c>
      <c r="I69">
        <v>525</v>
      </c>
      <c r="J69">
        <v>883</v>
      </c>
      <c r="K69">
        <v>-358</v>
      </c>
      <c r="L69">
        <v>729</v>
      </c>
      <c r="M69">
        <v>1164</v>
      </c>
      <c r="N69">
        <v>-435</v>
      </c>
    </row>
    <row r="70" spans="1:14" x14ac:dyDescent="0.3">
      <c r="A70" t="s">
        <v>481</v>
      </c>
      <c r="B70" t="s">
        <v>41</v>
      </c>
      <c r="C70" t="str">
        <f>VLOOKUP($B70,classification!$A$1:$D$339,2,FALSE)</f>
        <v>Predominantly Urban</v>
      </c>
      <c r="D70" t="str">
        <f>VLOOKUP($B70,classification!$A$1:$D$339,4,FALSE)</f>
        <v>Unitary Authority</v>
      </c>
      <c r="E70" t="s">
        <v>465</v>
      </c>
      <c r="F70">
        <v>1114</v>
      </c>
      <c r="G70">
        <v>1150</v>
      </c>
      <c r="H70">
        <v>-36</v>
      </c>
      <c r="I70">
        <v>492</v>
      </c>
      <c r="J70">
        <v>560</v>
      </c>
      <c r="K70">
        <v>-68</v>
      </c>
      <c r="L70">
        <v>622</v>
      </c>
      <c r="M70">
        <v>590</v>
      </c>
      <c r="N70">
        <v>32</v>
      </c>
    </row>
    <row r="71" spans="1:14" x14ac:dyDescent="0.3">
      <c r="A71" t="s">
        <v>481</v>
      </c>
      <c r="B71" t="s">
        <v>41</v>
      </c>
      <c r="C71" t="str">
        <f>VLOOKUP($B71,classification!$A$1:$D$339,2,FALSE)</f>
        <v>Predominantly Urban</v>
      </c>
      <c r="D71" t="str">
        <f>VLOOKUP($B71,classification!$A$1:$D$339,4,FALSE)</f>
        <v>Unitary Authority</v>
      </c>
      <c r="E71" t="s">
        <v>466</v>
      </c>
      <c r="F71">
        <v>890</v>
      </c>
      <c r="G71">
        <v>847</v>
      </c>
      <c r="H71">
        <v>43</v>
      </c>
      <c r="I71">
        <v>442</v>
      </c>
      <c r="J71">
        <v>425</v>
      </c>
      <c r="K71">
        <v>17</v>
      </c>
      <c r="L71">
        <v>448</v>
      </c>
      <c r="M71">
        <v>422</v>
      </c>
      <c r="N71">
        <v>26</v>
      </c>
    </row>
    <row r="72" spans="1:14" x14ac:dyDescent="0.3">
      <c r="A72" t="s">
        <v>481</v>
      </c>
      <c r="B72" t="s">
        <v>41</v>
      </c>
      <c r="C72" t="str">
        <f>VLOOKUP($B72,classification!$A$1:$D$339,2,FALSE)</f>
        <v>Predominantly Urban</v>
      </c>
      <c r="D72" t="str">
        <f>VLOOKUP($B72,classification!$A$1:$D$339,4,FALSE)</f>
        <v>Unitary Authority</v>
      </c>
      <c r="E72" t="s">
        <v>467</v>
      </c>
      <c r="F72">
        <v>576</v>
      </c>
      <c r="G72">
        <v>578</v>
      </c>
      <c r="H72">
        <v>-2</v>
      </c>
      <c r="I72">
        <v>318</v>
      </c>
      <c r="J72">
        <v>316</v>
      </c>
      <c r="K72">
        <v>2</v>
      </c>
      <c r="L72">
        <v>258</v>
      </c>
      <c r="M72">
        <v>262</v>
      </c>
      <c r="N72">
        <v>-4</v>
      </c>
    </row>
    <row r="73" spans="1:14" x14ac:dyDescent="0.3">
      <c r="A73" t="s">
        <v>481</v>
      </c>
      <c r="B73" t="s">
        <v>41</v>
      </c>
      <c r="C73" t="str">
        <f>VLOOKUP($B73,classification!$A$1:$D$339,2,FALSE)</f>
        <v>Predominantly Urban</v>
      </c>
      <c r="D73" t="str">
        <f>VLOOKUP($B73,classification!$A$1:$D$339,4,FALSE)</f>
        <v>Unitary Authority</v>
      </c>
      <c r="E73" t="s">
        <v>468</v>
      </c>
      <c r="F73">
        <v>437</v>
      </c>
      <c r="G73">
        <v>396</v>
      </c>
      <c r="H73">
        <v>41</v>
      </c>
      <c r="I73">
        <v>250</v>
      </c>
      <c r="J73">
        <v>209</v>
      </c>
      <c r="K73">
        <v>41</v>
      </c>
      <c r="L73">
        <v>187</v>
      </c>
      <c r="M73">
        <v>187</v>
      </c>
      <c r="N73">
        <v>0</v>
      </c>
    </row>
    <row r="74" spans="1:14" x14ac:dyDescent="0.3">
      <c r="A74" t="s">
        <v>481</v>
      </c>
      <c r="B74" t="s">
        <v>41</v>
      </c>
      <c r="C74" t="str">
        <f>VLOOKUP($B74,classification!$A$1:$D$339,2,FALSE)</f>
        <v>Predominantly Urban</v>
      </c>
      <c r="D74" t="str">
        <f>VLOOKUP($B74,classification!$A$1:$D$339,4,FALSE)</f>
        <v>Unitary Authority</v>
      </c>
      <c r="E74" t="s">
        <v>469</v>
      </c>
      <c r="F74">
        <v>358</v>
      </c>
      <c r="G74">
        <v>357</v>
      </c>
      <c r="H74">
        <v>1</v>
      </c>
      <c r="I74">
        <v>191</v>
      </c>
      <c r="J74">
        <v>199</v>
      </c>
      <c r="K74">
        <v>-8</v>
      </c>
      <c r="L74">
        <v>167</v>
      </c>
      <c r="M74">
        <v>158</v>
      </c>
      <c r="N74">
        <v>9</v>
      </c>
    </row>
    <row r="75" spans="1:14" x14ac:dyDescent="0.3">
      <c r="A75" t="s">
        <v>481</v>
      </c>
      <c r="B75" t="s">
        <v>41</v>
      </c>
      <c r="C75" t="str">
        <f>VLOOKUP($B75,classification!$A$1:$D$339,2,FALSE)</f>
        <v>Predominantly Urban</v>
      </c>
      <c r="D75" t="str">
        <f>VLOOKUP($B75,classification!$A$1:$D$339,4,FALSE)</f>
        <v>Unitary Authority</v>
      </c>
      <c r="E75" t="s">
        <v>470</v>
      </c>
      <c r="F75">
        <v>328</v>
      </c>
      <c r="G75">
        <v>290</v>
      </c>
      <c r="H75">
        <v>38</v>
      </c>
      <c r="I75">
        <v>172</v>
      </c>
      <c r="J75">
        <v>140</v>
      </c>
      <c r="K75">
        <v>32</v>
      </c>
      <c r="L75">
        <v>156</v>
      </c>
      <c r="M75">
        <v>150</v>
      </c>
      <c r="N75">
        <v>6</v>
      </c>
    </row>
    <row r="76" spans="1:14" x14ac:dyDescent="0.3">
      <c r="A76" t="s">
        <v>481</v>
      </c>
      <c r="B76" t="s">
        <v>41</v>
      </c>
      <c r="C76" t="str">
        <f>VLOOKUP($B76,classification!$A$1:$D$339,2,FALSE)</f>
        <v>Predominantly Urban</v>
      </c>
      <c r="D76" t="str">
        <f>VLOOKUP($B76,classification!$A$1:$D$339,4,FALSE)</f>
        <v>Unitary Authority</v>
      </c>
      <c r="E76" t="s">
        <v>471</v>
      </c>
      <c r="F76">
        <v>284</v>
      </c>
      <c r="G76">
        <v>261</v>
      </c>
      <c r="H76">
        <v>23</v>
      </c>
      <c r="I76">
        <v>162</v>
      </c>
      <c r="J76">
        <v>131</v>
      </c>
      <c r="K76">
        <v>31</v>
      </c>
      <c r="L76">
        <v>122</v>
      </c>
      <c r="M76">
        <v>130</v>
      </c>
      <c r="N76">
        <v>-8</v>
      </c>
    </row>
    <row r="77" spans="1:14" x14ac:dyDescent="0.3">
      <c r="A77" t="s">
        <v>481</v>
      </c>
      <c r="B77" t="s">
        <v>41</v>
      </c>
      <c r="C77" t="str">
        <f>VLOOKUP($B77,classification!$A$1:$D$339,2,FALSE)</f>
        <v>Predominantly Urban</v>
      </c>
      <c r="D77" t="str">
        <f>VLOOKUP($B77,classification!$A$1:$D$339,4,FALSE)</f>
        <v>Unitary Authority</v>
      </c>
      <c r="E77" t="s">
        <v>472</v>
      </c>
      <c r="F77">
        <v>203</v>
      </c>
      <c r="G77">
        <v>208</v>
      </c>
      <c r="H77">
        <v>-5</v>
      </c>
      <c r="I77">
        <v>108</v>
      </c>
      <c r="J77">
        <v>107</v>
      </c>
      <c r="K77">
        <v>1</v>
      </c>
      <c r="L77">
        <v>95</v>
      </c>
      <c r="M77">
        <v>101</v>
      </c>
      <c r="N77">
        <v>-6</v>
      </c>
    </row>
    <row r="78" spans="1:14" x14ac:dyDescent="0.3">
      <c r="A78" t="s">
        <v>481</v>
      </c>
      <c r="B78" t="s">
        <v>41</v>
      </c>
      <c r="C78" t="str">
        <f>VLOOKUP($B78,classification!$A$1:$D$339,2,FALSE)</f>
        <v>Predominantly Urban</v>
      </c>
      <c r="D78" t="str">
        <f>VLOOKUP($B78,classification!$A$1:$D$339,4,FALSE)</f>
        <v>Unitary Authority</v>
      </c>
      <c r="E78" t="s">
        <v>473</v>
      </c>
      <c r="F78">
        <v>147</v>
      </c>
      <c r="G78">
        <v>136</v>
      </c>
      <c r="H78">
        <v>11</v>
      </c>
      <c r="I78">
        <v>69</v>
      </c>
      <c r="J78">
        <v>66</v>
      </c>
      <c r="K78">
        <v>3</v>
      </c>
      <c r="L78">
        <v>78</v>
      </c>
      <c r="M78">
        <v>70</v>
      </c>
      <c r="N78">
        <v>8</v>
      </c>
    </row>
    <row r="79" spans="1:14" x14ac:dyDescent="0.3">
      <c r="A79" t="s">
        <v>481</v>
      </c>
      <c r="B79" t="s">
        <v>41</v>
      </c>
      <c r="C79" t="str">
        <f>VLOOKUP($B79,classification!$A$1:$D$339,2,FALSE)</f>
        <v>Predominantly Urban</v>
      </c>
      <c r="D79" t="str">
        <f>VLOOKUP($B79,classification!$A$1:$D$339,4,FALSE)</f>
        <v>Unitary Authority</v>
      </c>
      <c r="E79" t="s">
        <v>474</v>
      </c>
      <c r="F79">
        <v>121</v>
      </c>
      <c r="G79">
        <v>110</v>
      </c>
      <c r="H79">
        <v>11</v>
      </c>
      <c r="I79">
        <v>65</v>
      </c>
      <c r="J79">
        <v>59</v>
      </c>
      <c r="K79">
        <v>6</v>
      </c>
      <c r="L79">
        <v>56</v>
      </c>
      <c r="M79">
        <v>51</v>
      </c>
      <c r="N79">
        <v>5</v>
      </c>
    </row>
    <row r="80" spans="1:14" x14ac:dyDescent="0.3">
      <c r="A80" t="s">
        <v>481</v>
      </c>
      <c r="B80" t="s">
        <v>41</v>
      </c>
      <c r="C80" t="str">
        <f>VLOOKUP($B80,classification!$A$1:$D$339,2,FALSE)</f>
        <v>Predominantly Urban</v>
      </c>
      <c r="D80" t="str">
        <f>VLOOKUP($B80,classification!$A$1:$D$339,4,FALSE)</f>
        <v>Unitary Authority</v>
      </c>
      <c r="E80" t="s">
        <v>475</v>
      </c>
      <c r="F80">
        <v>52</v>
      </c>
      <c r="G80">
        <v>47</v>
      </c>
      <c r="H80">
        <v>5</v>
      </c>
      <c r="I80">
        <v>24</v>
      </c>
      <c r="J80">
        <v>16</v>
      </c>
      <c r="K80">
        <v>8</v>
      </c>
      <c r="L80">
        <v>28</v>
      </c>
      <c r="M80">
        <v>31</v>
      </c>
      <c r="N80">
        <v>-3</v>
      </c>
    </row>
    <row r="81" spans="1:14" x14ac:dyDescent="0.3">
      <c r="A81" t="s">
        <v>481</v>
      </c>
      <c r="B81" t="s">
        <v>41</v>
      </c>
      <c r="C81" t="str">
        <f>VLOOKUP($B81,classification!$A$1:$D$339,2,FALSE)</f>
        <v>Predominantly Urban</v>
      </c>
      <c r="D81" t="str">
        <f>VLOOKUP($B81,classification!$A$1:$D$339,4,FALSE)</f>
        <v>Unitary Authority</v>
      </c>
      <c r="E81" t="s">
        <v>476</v>
      </c>
      <c r="F81">
        <v>45</v>
      </c>
      <c r="G81">
        <v>52</v>
      </c>
      <c r="H81">
        <v>-7</v>
      </c>
      <c r="I81">
        <v>21</v>
      </c>
      <c r="J81">
        <v>20</v>
      </c>
      <c r="K81">
        <v>1</v>
      </c>
      <c r="L81">
        <v>24</v>
      </c>
      <c r="M81">
        <v>32</v>
      </c>
      <c r="N81">
        <v>-8</v>
      </c>
    </row>
    <row r="82" spans="1:14" x14ac:dyDescent="0.3">
      <c r="A82" t="s">
        <v>481</v>
      </c>
      <c r="B82" t="s">
        <v>41</v>
      </c>
      <c r="C82" t="str">
        <f>VLOOKUP($B82,classification!$A$1:$D$339,2,FALSE)</f>
        <v>Predominantly Urban</v>
      </c>
      <c r="D82" t="str">
        <f>VLOOKUP($B82,classification!$A$1:$D$339,4,FALSE)</f>
        <v>Unitary Authority</v>
      </c>
      <c r="E82" t="s">
        <v>477</v>
      </c>
      <c r="F82">
        <v>39</v>
      </c>
      <c r="G82">
        <v>39</v>
      </c>
      <c r="H82">
        <v>0</v>
      </c>
      <c r="I82">
        <v>15</v>
      </c>
      <c r="J82">
        <v>18</v>
      </c>
      <c r="K82">
        <v>-3</v>
      </c>
      <c r="L82">
        <v>24</v>
      </c>
      <c r="M82">
        <v>21</v>
      </c>
      <c r="N82">
        <v>3</v>
      </c>
    </row>
    <row r="83" spans="1:14" x14ac:dyDescent="0.3">
      <c r="A83" t="s">
        <v>481</v>
      </c>
      <c r="B83" t="s">
        <v>41</v>
      </c>
      <c r="C83" t="str">
        <f>VLOOKUP($B83,classification!$A$1:$D$339,2,FALSE)</f>
        <v>Predominantly Urban</v>
      </c>
      <c r="D83" t="str">
        <f>VLOOKUP($B83,classification!$A$1:$D$339,4,FALSE)</f>
        <v>Unitary Authority</v>
      </c>
      <c r="E83" t="s">
        <v>478</v>
      </c>
      <c r="F83">
        <v>42</v>
      </c>
      <c r="G83">
        <v>23</v>
      </c>
      <c r="H83">
        <v>19</v>
      </c>
      <c r="I83">
        <v>10</v>
      </c>
      <c r="J83">
        <v>8</v>
      </c>
      <c r="K83">
        <v>2</v>
      </c>
      <c r="L83">
        <v>32</v>
      </c>
      <c r="M83">
        <v>15</v>
      </c>
      <c r="N83">
        <v>17</v>
      </c>
    </row>
    <row r="84" spans="1:14" x14ac:dyDescent="0.3">
      <c r="A84" t="s">
        <v>482</v>
      </c>
      <c r="B84" t="s">
        <v>35</v>
      </c>
      <c r="C84" t="str">
        <f>VLOOKUP($B84,classification!$A$1:$D$339,2,FALSE)</f>
        <v>Predominantly Urban</v>
      </c>
      <c r="D84" t="str">
        <f>VLOOKUP($B84,classification!$A$1:$D$339,4,FALSE)</f>
        <v>Unitary Authority</v>
      </c>
      <c r="E84" t="s">
        <v>460</v>
      </c>
      <c r="F84">
        <v>294</v>
      </c>
      <c r="G84">
        <v>272</v>
      </c>
      <c r="H84">
        <v>22</v>
      </c>
      <c r="I84">
        <v>153</v>
      </c>
      <c r="J84">
        <v>144</v>
      </c>
      <c r="K84">
        <v>9</v>
      </c>
      <c r="L84">
        <v>141</v>
      </c>
      <c r="M84">
        <v>128</v>
      </c>
      <c r="N84">
        <v>13</v>
      </c>
    </row>
    <row r="85" spans="1:14" x14ac:dyDescent="0.3">
      <c r="A85" t="s">
        <v>482</v>
      </c>
      <c r="B85" t="s">
        <v>35</v>
      </c>
      <c r="C85" t="str">
        <f>VLOOKUP($B85,classification!$A$1:$D$339,2,FALSE)</f>
        <v>Predominantly Urban</v>
      </c>
      <c r="D85" t="str">
        <f>VLOOKUP($B85,classification!$A$1:$D$339,4,FALSE)</f>
        <v>Unitary Authority</v>
      </c>
      <c r="E85" t="s">
        <v>461</v>
      </c>
      <c r="F85">
        <v>225</v>
      </c>
      <c r="G85">
        <v>212</v>
      </c>
      <c r="H85">
        <v>13</v>
      </c>
      <c r="I85">
        <v>109</v>
      </c>
      <c r="J85">
        <v>112</v>
      </c>
      <c r="K85">
        <v>-3</v>
      </c>
      <c r="L85">
        <v>116</v>
      </c>
      <c r="M85">
        <v>100</v>
      </c>
      <c r="N85">
        <v>16</v>
      </c>
    </row>
    <row r="86" spans="1:14" x14ac:dyDescent="0.3">
      <c r="A86" t="s">
        <v>482</v>
      </c>
      <c r="B86" t="s">
        <v>35</v>
      </c>
      <c r="C86" t="str">
        <f>VLOOKUP($B86,classification!$A$1:$D$339,2,FALSE)</f>
        <v>Predominantly Urban</v>
      </c>
      <c r="D86" t="str">
        <f>VLOOKUP($B86,classification!$A$1:$D$339,4,FALSE)</f>
        <v>Unitary Authority</v>
      </c>
      <c r="E86" t="s">
        <v>462</v>
      </c>
      <c r="F86">
        <v>199</v>
      </c>
      <c r="G86">
        <v>184</v>
      </c>
      <c r="H86">
        <v>15</v>
      </c>
      <c r="I86">
        <v>109</v>
      </c>
      <c r="J86">
        <v>92</v>
      </c>
      <c r="K86">
        <v>17</v>
      </c>
      <c r="L86">
        <v>90</v>
      </c>
      <c r="M86">
        <v>92</v>
      </c>
      <c r="N86">
        <v>-2</v>
      </c>
    </row>
    <row r="87" spans="1:14" x14ac:dyDescent="0.3">
      <c r="A87" t="s">
        <v>482</v>
      </c>
      <c r="B87" t="s">
        <v>35</v>
      </c>
      <c r="C87" t="str">
        <f>VLOOKUP($B87,classification!$A$1:$D$339,2,FALSE)</f>
        <v>Predominantly Urban</v>
      </c>
      <c r="D87" t="str">
        <f>VLOOKUP($B87,classification!$A$1:$D$339,4,FALSE)</f>
        <v>Unitary Authority</v>
      </c>
      <c r="E87" t="s">
        <v>463</v>
      </c>
      <c r="F87">
        <v>221</v>
      </c>
      <c r="G87">
        <v>543</v>
      </c>
      <c r="H87">
        <v>-322</v>
      </c>
      <c r="I87">
        <v>102</v>
      </c>
      <c r="J87">
        <v>253</v>
      </c>
      <c r="K87">
        <v>-151</v>
      </c>
      <c r="L87">
        <v>119</v>
      </c>
      <c r="M87">
        <v>290</v>
      </c>
      <c r="N87">
        <v>-171</v>
      </c>
    </row>
    <row r="88" spans="1:14" x14ac:dyDescent="0.3">
      <c r="A88" t="s">
        <v>482</v>
      </c>
      <c r="B88" t="s">
        <v>35</v>
      </c>
      <c r="C88" t="str">
        <f>VLOOKUP($B88,classification!$A$1:$D$339,2,FALSE)</f>
        <v>Predominantly Urban</v>
      </c>
      <c r="D88" t="str">
        <f>VLOOKUP($B88,classification!$A$1:$D$339,4,FALSE)</f>
        <v>Unitary Authority</v>
      </c>
      <c r="E88" t="s">
        <v>464</v>
      </c>
      <c r="F88">
        <v>847</v>
      </c>
      <c r="G88">
        <v>610</v>
      </c>
      <c r="H88">
        <v>237</v>
      </c>
      <c r="I88">
        <v>356</v>
      </c>
      <c r="J88">
        <v>238</v>
      </c>
      <c r="K88">
        <v>118</v>
      </c>
      <c r="L88">
        <v>491</v>
      </c>
      <c r="M88">
        <v>372</v>
      </c>
      <c r="N88">
        <v>119</v>
      </c>
    </row>
    <row r="89" spans="1:14" x14ac:dyDescent="0.3">
      <c r="A89" t="s">
        <v>482</v>
      </c>
      <c r="B89" t="s">
        <v>35</v>
      </c>
      <c r="C89" t="str">
        <f>VLOOKUP($B89,classification!$A$1:$D$339,2,FALSE)</f>
        <v>Predominantly Urban</v>
      </c>
      <c r="D89" t="str">
        <f>VLOOKUP($B89,classification!$A$1:$D$339,4,FALSE)</f>
        <v>Unitary Authority</v>
      </c>
      <c r="E89" t="s">
        <v>465</v>
      </c>
      <c r="F89">
        <v>595</v>
      </c>
      <c r="G89">
        <v>550</v>
      </c>
      <c r="H89">
        <v>45</v>
      </c>
      <c r="I89">
        <v>277</v>
      </c>
      <c r="J89">
        <v>281</v>
      </c>
      <c r="K89">
        <v>-4</v>
      </c>
      <c r="L89">
        <v>318</v>
      </c>
      <c r="M89">
        <v>269</v>
      </c>
      <c r="N89">
        <v>49</v>
      </c>
    </row>
    <row r="90" spans="1:14" x14ac:dyDescent="0.3">
      <c r="A90" t="s">
        <v>482</v>
      </c>
      <c r="B90" t="s">
        <v>35</v>
      </c>
      <c r="C90" t="str">
        <f>VLOOKUP($B90,classification!$A$1:$D$339,2,FALSE)</f>
        <v>Predominantly Urban</v>
      </c>
      <c r="D90" t="str">
        <f>VLOOKUP($B90,classification!$A$1:$D$339,4,FALSE)</f>
        <v>Unitary Authority</v>
      </c>
      <c r="E90" t="s">
        <v>466</v>
      </c>
      <c r="F90">
        <v>472</v>
      </c>
      <c r="G90">
        <v>423</v>
      </c>
      <c r="H90">
        <v>49</v>
      </c>
      <c r="I90">
        <v>224</v>
      </c>
      <c r="J90">
        <v>204</v>
      </c>
      <c r="K90">
        <v>20</v>
      </c>
      <c r="L90">
        <v>248</v>
      </c>
      <c r="M90">
        <v>219</v>
      </c>
      <c r="N90">
        <v>29</v>
      </c>
    </row>
    <row r="91" spans="1:14" x14ac:dyDescent="0.3">
      <c r="A91" t="s">
        <v>482</v>
      </c>
      <c r="B91" t="s">
        <v>35</v>
      </c>
      <c r="C91" t="str">
        <f>VLOOKUP($B91,classification!$A$1:$D$339,2,FALSE)</f>
        <v>Predominantly Urban</v>
      </c>
      <c r="D91" t="str">
        <f>VLOOKUP($B91,classification!$A$1:$D$339,4,FALSE)</f>
        <v>Unitary Authority</v>
      </c>
      <c r="E91" t="s">
        <v>467</v>
      </c>
      <c r="F91">
        <v>302</v>
      </c>
      <c r="G91">
        <v>323</v>
      </c>
      <c r="H91">
        <v>-21</v>
      </c>
      <c r="I91">
        <v>163</v>
      </c>
      <c r="J91">
        <v>173</v>
      </c>
      <c r="K91">
        <v>-10</v>
      </c>
      <c r="L91">
        <v>139</v>
      </c>
      <c r="M91">
        <v>150</v>
      </c>
      <c r="N91">
        <v>-11</v>
      </c>
    </row>
    <row r="92" spans="1:14" x14ac:dyDescent="0.3">
      <c r="A92" t="s">
        <v>482</v>
      </c>
      <c r="B92" t="s">
        <v>35</v>
      </c>
      <c r="C92" t="str">
        <f>VLOOKUP($B92,classification!$A$1:$D$339,2,FALSE)</f>
        <v>Predominantly Urban</v>
      </c>
      <c r="D92" t="str">
        <f>VLOOKUP($B92,classification!$A$1:$D$339,4,FALSE)</f>
        <v>Unitary Authority</v>
      </c>
      <c r="E92" t="s">
        <v>468</v>
      </c>
      <c r="F92">
        <v>242</v>
      </c>
      <c r="G92">
        <v>219</v>
      </c>
      <c r="H92">
        <v>23</v>
      </c>
      <c r="I92">
        <v>132</v>
      </c>
      <c r="J92">
        <v>120</v>
      </c>
      <c r="K92">
        <v>12</v>
      </c>
      <c r="L92">
        <v>110</v>
      </c>
      <c r="M92">
        <v>99</v>
      </c>
      <c r="N92">
        <v>11</v>
      </c>
    </row>
    <row r="93" spans="1:14" x14ac:dyDescent="0.3">
      <c r="A93" t="s">
        <v>482</v>
      </c>
      <c r="B93" t="s">
        <v>35</v>
      </c>
      <c r="C93" t="str">
        <f>VLOOKUP($B93,classification!$A$1:$D$339,2,FALSE)</f>
        <v>Predominantly Urban</v>
      </c>
      <c r="D93" t="str">
        <f>VLOOKUP($B93,classification!$A$1:$D$339,4,FALSE)</f>
        <v>Unitary Authority</v>
      </c>
      <c r="E93" t="s">
        <v>469</v>
      </c>
      <c r="F93">
        <v>222</v>
      </c>
      <c r="G93">
        <v>228</v>
      </c>
      <c r="H93">
        <v>-6</v>
      </c>
      <c r="I93">
        <v>125</v>
      </c>
      <c r="J93">
        <v>132</v>
      </c>
      <c r="K93">
        <v>-7</v>
      </c>
      <c r="L93">
        <v>97</v>
      </c>
      <c r="M93">
        <v>96</v>
      </c>
      <c r="N93">
        <v>1</v>
      </c>
    </row>
    <row r="94" spans="1:14" x14ac:dyDescent="0.3">
      <c r="A94" t="s">
        <v>482</v>
      </c>
      <c r="B94" t="s">
        <v>35</v>
      </c>
      <c r="C94" t="str">
        <f>VLOOKUP($B94,classification!$A$1:$D$339,2,FALSE)</f>
        <v>Predominantly Urban</v>
      </c>
      <c r="D94" t="str">
        <f>VLOOKUP($B94,classification!$A$1:$D$339,4,FALSE)</f>
        <v>Unitary Authority</v>
      </c>
      <c r="E94" t="s">
        <v>470</v>
      </c>
      <c r="F94">
        <v>225</v>
      </c>
      <c r="G94">
        <v>194</v>
      </c>
      <c r="H94">
        <v>31</v>
      </c>
      <c r="I94">
        <v>121</v>
      </c>
      <c r="J94">
        <v>105</v>
      </c>
      <c r="K94">
        <v>16</v>
      </c>
      <c r="L94">
        <v>104</v>
      </c>
      <c r="M94">
        <v>89</v>
      </c>
      <c r="N94">
        <v>15</v>
      </c>
    </row>
    <row r="95" spans="1:14" x14ac:dyDescent="0.3">
      <c r="A95" t="s">
        <v>482</v>
      </c>
      <c r="B95" t="s">
        <v>35</v>
      </c>
      <c r="C95" t="str">
        <f>VLOOKUP($B95,classification!$A$1:$D$339,2,FALSE)</f>
        <v>Predominantly Urban</v>
      </c>
      <c r="D95" t="str">
        <f>VLOOKUP($B95,classification!$A$1:$D$339,4,FALSE)</f>
        <v>Unitary Authority</v>
      </c>
      <c r="E95" t="s">
        <v>471</v>
      </c>
      <c r="F95">
        <v>172</v>
      </c>
      <c r="G95">
        <v>194</v>
      </c>
      <c r="H95">
        <v>-22</v>
      </c>
      <c r="I95">
        <v>82</v>
      </c>
      <c r="J95">
        <v>100</v>
      </c>
      <c r="K95">
        <v>-18</v>
      </c>
      <c r="L95">
        <v>90</v>
      </c>
      <c r="M95">
        <v>94</v>
      </c>
      <c r="N95">
        <v>-4</v>
      </c>
    </row>
    <row r="96" spans="1:14" x14ac:dyDescent="0.3">
      <c r="A96" t="s">
        <v>482</v>
      </c>
      <c r="B96" t="s">
        <v>35</v>
      </c>
      <c r="C96" t="str">
        <f>VLOOKUP($B96,classification!$A$1:$D$339,2,FALSE)</f>
        <v>Predominantly Urban</v>
      </c>
      <c r="D96" t="str">
        <f>VLOOKUP($B96,classification!$A$1:$D$339,4,FALSE)</f>
        <v>Unitary Authority</v>
      </c>
      <c r="E96" t="s">
        <v>472</v>
      </c>
      <c r="F96">
        <v>155</v>
      </c>
      <c r="G96">
        <v>111</v>
      </c>
      <c r="H96">
        <v>44</v>
      </c>
      <c r="I96">
        <v>81</v>
      </c>
      <c r="J96">
        <v>58</v>
      </c>
      <c r="K96">
        <v>23</v>
      </c>
      <c r="L96">
        <v>74</v>
      </c>
      <c r="M96">
        <v>53</v>
      </c>
      <c r="N96">
        <v>21</v>
      </c>
    </row>
    <row r="97" spans="1:14" x14ac:dyDescent="0.3">
      <c r="A97" t="s">
        <v>482</v>
      </c>
      <c r="B97" t="s">
        <v>35</v>
      </c>
      <c r="C97" t="str">
        <f>VLOOKUP($B97,classification!$A$1:$D$339,2,FALSE)</f>
        <v>Predominantly Urban</v>
      </c>
      <c r="D97" t="str">
        <f>VLOOKUP($B97,classification!$A$1:$D$339,4,FALSE)</f>
        <v>Unitary Authority</v>
      </c>
      <c r="E97" t="s">
        <v>473</v>
      </c>
      <c r="F97">
        <v>103</v>
      </c>
      <c r="G97">
        <v>85</v>
      </c>
      <c r="H97">
        <v>18</v>
      </c>
      <c r="I97">
        <v>52</v>
      </c>
      <c r="J97">
        <v>51</v>
      </c>
      <c r="K97">
        <v>1</v>
      </c>
      <c r="L97">
        <v>51</v>
      </c>
      <c r="M97">
        <v>34</v>
      </c>
      <c r="N97">
        <v>17</v>
      </c>
    </row>
    <row r="98" spans="1:14" x14ac:dyDescent="0.3">
      <c r="A98" t="s">
        <v>482</v>
      </c>
      <c r="B98" t="s">
        <v>35</v>
      </c>
      <c r="C98" t="str">
        <f>VLOOKUP($B98,classification!$A$1:$D$339,2,FALSE)</f>
        <v>Predominantly Urban</v>
      </c>
      <c r="D98" t="str">
        <f>VLOOKUP($B98,classification!$A$1:$D$339,4,FALSE)</f>
        <v>Unitary Authority</v>
      </c>
      <c r="E98" t="s">
        <v>474</v>
      </c>
      <c r="F98">
        <v>101</v>
      </c>
      <c r="G98">
        <v>66</v>
      </c>
      <c r="H98">
        <v>35</v>
      </c>
      <c r="I98">
        <v>59</v>
      </c>
      <c r="J98">
        <v>35</v>
      </c>
      <c r="K98">
        <v>24</v>
      </c>
      <c r="L98">
        <v>42</v>
      </c>
      <c r="M98">
        <v>31</v>
      </c>
      <c r="N98">
        <v>11</v>
      </c>
    </row>
    <row r="99" spans="1:14" x14ac:dyDescent="0.3">
      <c r="A99" t="s">
        <v>482</v>
      </c>
      <c r="B99" t="s">
        <v>35</v>
      </c>
      <c r="C99" t="str">
        <f>VLOOKUP($B99,classification!$A$1:$D$339,2,FALSE)</f>
        <v>Predominantly Urban</v>
      </c>
      <c r="D99" t="str">
        <f>VLOOKUP($B99,classification!$A$1:$D$339,4,FALSE)</f>
        <v>Unitary Authority</v>
      </c>
      <c r="E99" t="s">
        <v>475</v>
      </c>
      <c r="F99">
        <v>72</v>
      </c>
      <c r="G99">
        <v>34</v>
      </c>
      <c r="H99">
        <v>38</v>
      </c>
      <c r="I99">
        <v>41</v>
      </c>
      <c r="J99">
        <v>19</v>
      </c>
      <c r="K99">
        <v>22</v>
      </c>
      <c r="L99">
        <v>31</v>
      </c>
      <c r="M99">
        <v>15</v>
      </c>
      <c r="N99">
        <v>16</v>
      </c>
    </row>
    <row r="100" spans="1:14" x14ac:dyDescent="0.3">
      <c r="A100" t="s">
        <v>482</v>
      </c>
      <c r="B100" t="s">
        <v>35</v>
      </c>
      <c r="C100" t="str">
        <f>VLOOKUP($B100,classification!$A$1:$D$339,2,FALSE)</f>
        <v>Predominantly Urban</v>
      </c>
      <c r="D100" t="str">
        <f>VLOOKUP($B100,classification!$A$1:$D$339,4,FALSE)</f>
        <v>Unitary Authority</v>
      </c>
      <c r="E100" t="s">
        <v>476</v>
      </c>
      <c r="F100">
        <v>56</v>
      </c>
      <c r="G100">
        <v>35</v>
      </c>
      <c r="H100">
        <v>21</v>
      </c>
      <c r="I100">
        <v>28</v>
      </c>
      <c r="J100">
        <v>19</v>
      </c>
      <c r="K100">
        <v>9</v>
      </c>
      <c r="L100">
        <v>28</v>
      </c>
      <c r="M100">
        <v>16</v>
      </c>
      <c r="N100">
        <v>12</v>
      </c>
    </row>
    <row r="101" spans="1:14" x14ac:dyDescent="0.3">
      <c r="A101" t="s">
        <v>482</v>
      </c>
      <c r="B101" t="s">
        <v>35</v>
      </c>
      <c r="C101" t="str">
        <f>VLOOKUP($B101,classification!$A$1:$D$339,2,FALSE)</f>
        <v>Predominantly Urban</v>
      </c>
      <c r="D101" t="str">
        <f>VLOOKUP($B101,classification!$A$1:$D$339,4,FALSE)</f>
        <v>Unitary Authority</v>
      </c>
      <c r="E101" t="s">
        <v>477</v>
      </c>
      <c r="F101">
        <v>28</v>
      </c>
      <c r="G101">
        <v>20</v>
      </c>
      <c r="H101">
        <v>9</v>
      </c>
      <c r="I101">
        <v>4</v>
      </c>
      <c r="J101">
        <v>10</v>
      </c>
      <c r="K101">
        <v>-6</v>
      </c>
      <c r="L101">
        <v>24</v>
      </c>
      <c r="M101">
        <v>10</v>
      </c>
      <c r="N101">
        <v>14</v>
      </c>
    </row>
    <row r="102" spans="1:14" x14ac:dyDescent="0.3">
      <c r="A102" t="s">
        <v>482</v>
      </c>
      <c r="B102" t="s">
        <v>35</v>
      </c>
      <c r="C102" t="str">
        <f>VLOOKUP($B102,classification!$A$1:$D$339,2,FALSE)</f>
        <v>Predominantly Urban</v>
      </c>
      <c r="D102" t="str">
        <f>VLOOKUP($B102,classification!$A$1:$D$339,4,FALSE)</f>
        <v>Unitary Authority</v>
      </c>
      <c r="E102" t="s">
        <v>478</v>
      </c>
      <c r="F102">
        <v>30</v>
      </c>
      <c r="G102">
        <v>18</v>
      </c>
      <c r="H102">
        <v>12</v>
      </c>
      <c r="I102">
        <v>9</v>
      </c>
      <c r="J102">
        <v>4</v>
      </c>
      <c r="K102">
        <v>5</v>
      </c>
      <c r="L102">
        <v>21</v>
      </c>
      <c r="M102">
        <v>14</v>
      </c>
      <c r="N102">
        <v>7</v>
      </c>
    </row>
    <row r="103" spans="1:14" x14ac:dyDescent="0.3">
      <c r="A103" t="s">
        <v>483</v>
      </c>
      <c r="B103" t="s">
        <v>51</v>
      </c>
      <c r="C103" t="str">
        <f>VLOOKUP($B103,classification!$A$1:$D$339,2,FALSE)</f>
        <v>Predominantly Urban</v>
      </c>
      <c r="D103" t="str">
        <f>VLOOKUP($B103,classification!$A$1:$D$339,4,FALSE)</f>
        <v>Unitary Authority</v>
      </c>
      <c r="E103" t="s">
        <v>460</v>
      </c>
      <c r="F103">
        <v>323</v>
      </c>
      <c r="G103">
        <v>252</v>
      </c>
      <c r="H103">
        <v>71</v>
      </c>
      <c r="I103">
        <v>158</v>
      </c>
      <c r="J103">
        <v>128</v>
      </c>
      <c r="K103">
        <v>30</v>
      </c>
      <c r="L103">
        <v>165</v>
      </c>
      <c r="M103">
        <v>124</v>
      </c>
      <c r="N103">
        <v>41</v>
      </c>
    </row>
    <row r="104" spans="1:14" x14ac:dyDescent="0.3">
      <c r="A104" t="s">
        <v>483</v>
      </c>
      <c r="B104" t="s">
        <v>51</v>
      </c>
      <c r="C104" t="str">
        <f>VLOOKUP($B104,classification!$A$1:$D$339,2,FALSE)</f>
        <v>Predominantly Urban</v>
      </c>
      <c r="D104" t="str">
        <f>VLOOKUP($B104,classification!$A$1:$D$339,4,FALSE)</f>
        <v>Unitary Authority</v>
      </c>
      <c r="E104" t="s">
        <v>461</v>
      </c>
      <c r="F104">
        <v>241</v>
      </c>
      <c r="G104">
        <v>155</v>
      </c>
      <c r="H104">
        <v>86</v>
      </c>
      <c r="I104">
        <v>127</v>
      </c>
      <c r="J104">
        <v>80</v>
      </c>
      <c r="K104">
        <v>47</v>
      </c>
      <c r="L104">
        <v>114</v>
      </c>
      <c r="M104">
        <v>75</v>
      </c>
      <c r="N104">
        <v>39</v>
      </c>
    </row>
    <row r="105" spans="1:14" x14ac:dyDescent="0.3">
      <c r="A105" t="s">
        <v>483</v>
      </c>
      <c r="B105" t="s">
        <v>51</v>
      </c>
      <c r="C105" t="str">
        <f>VLOOKUP($B105,classification!$A$1:$D$339,2,FALSE)</f>
        <v>Predominantly Urban</v>
      </c>
      <c r="D105" t="str">
        <f>VLOOKUP($B105,classification!$A$1:$D$339,4,FALSE)</f>
        <v>Unitary Authority</v>
      </c>
      <c r="E105" t="s">
        <v>462</v>
      </c>
      <c r="F105">
        <v>196</v>
      </c>
      <c r="G105">
        <v>165</v>
      </c>
      <c r="H105">
        <v>31</v>
      </c>
      <c r="I105">
        <v>92</v>
      </c>
      <c r="J105">
        <v>93</v>
      </c>
      <c r="K105">
        <v>-1</v>
      </c>
      <c r="L105">
        <v>104</v>
      </c>
      <c r="M105">
        <v>72</v>
      </c>
      <c r="N105">
        <v>32</v>
      </c>
    </row>
    <row r="106" spans="1:14" x14ac:dyDescent="0.3">
      <c r="A106" t="s">
        <v>483</v>
      </c>
      <c r="B106" t="s">
        <v>51</v>
      </c>
      <c r="C106" t="str">
        <f>VLOOKUP($B106,classification!$A$1:$D$339,2,FALSE)</f>
        <v>Predominantly Urban</v>
      </c>
      <c r="D106" t="str">
        <f>VLOOKUP($B106,classification!$A$1:$D$339,4,FALSE)</f>
        <v>Unitary Authority</v>
      </c>
      <c r="E106" t="s">
        <v>463</v>
      </c>
      <c r="F106">
        <v>185</v>
      </c>
      <c r="G106">
        <v>421</v>
      </c>
      <c r="H106">
        <v>-236</v>
      </c>
      <c r="I106">
        <v>84</v>
      </c>
      <c r="J106">
        <v>188</v>
      </c>
      <c r="K106">
        <v>-104</v>
      </c>
      <c r="L106">
        <v>101</v>
      </c>
      <c r="M106">
        <v>233</v>
      </c>
      <c r="N106">
        <v>-132</v>
      </c>
    </row>
    <row r="107" spans="1:14" x14ac:dyDescent="0.3">
      <c r="A107" t="s">
        <v>483</v>
      </c>
      <c r="B107" t="s">
        <v>51</v>
      </c>
      <c r="C107" t="str">
        <f>VLOOKUP($B107,classification!$A$1:$D$339,2,FALSE)</f>
        <v>Predominantly Urban</v>
      </c>
      <c r="D107" t="str">
        <f>VLOOKUP($B107,classification!$A$1:$D$339,4,FALSE)</f>
        <v>Unitary Authority</v>
      </c>
      <c r="E107" t="s">
        <v>464</v>
      </c>
      <c r="F107">
        <v>733</v>
      </c>
      <c r="G107">
        <v>548</v>
      </c>
      <c r="H107">
        <v>185</v>
      </c>
      <c r="I107">
        <v>293</v>
      </c>
      <c r="J107">
        <v>234</v>
      </c>
      <c r="K107">
        <v>59</v>
      </c>
      <c r="L107">
        <v>440</v>
      </c>
      <c r="M107">
        <v>314</v>
      </c>
      <c r="N107">
        <v>126</v>
      </c>
    </row>
    <row r="108" spans="1:14" x14ac:dyDescent="0.3">
      <c r="A108" t="s">
        <v>483</v>
      </c>
      <c r="B108" t="s">
        <v>51</v>
      </c>
      <c r="C108" t="str">
        <f>VLOOKUP($B108,classification!$A$1:$D$339,2,FALSE)</f>
        <v>Predominantly Urban</v>
      </c>
      <c r="D108" t="str">
        <f>VLOOKUP($B108,classification!$A$1:$D$339,4,FALSE)</f>
        <v>Unitary Authority</v>
      </c>
      <c r="E108" t="s">
        <v>465</v>
      </c>
      <c r="F108">
        <v>671</v>
      </c>
      <c r="G108">
        <v>502</v>
      </c>
      <c r="H108">
        <v>169</v>
      </c>
      <c r="I108">
        <v>280</v>
      </c>
      <c r="J108">
        <v>244</v>
      </c>
      <c r="K108">
        <v>36</v>
      </c>
      <c r="L108">
        <v>391</v>
      </c>
      <c r="M108">
        <v>258</v>
      </c>
      <c r="N108">
        <v>133</v>
      </c>
    </row>
    <row r="109" spans="1:14" x14ac:dyDescent="0.3">
      <c r="A109" t="s">
        <v>483</v>
      </c>
      <c r="B109" t="s">
        <v>51</v>
      </c>
      <c r="C109" t="str">
        <f>VLOOKUP($B109,classification!$A$1:$D$339,2,FALSE)</f>
        <v>Predominantly Urban</v>
      </c>
      <c r="D109" t="str">
        <f>VLOOKUP($B109,classification!$A$1:$D$339,4,FALSE)</f>
        <v>Unitary Authority</v>
      </c>
      <c r="E109" t="s">
        <v>466</v>
      </c>
      <c r="F109">
        <v>512</v>
      </c>
      <c r="G109">
        <v>428</v>
      </c>
      <c r="H109">
        <v>84</v>
      </c>
      <c r="I109">
        <v>247</v>
      </c>
      <c r="J109">
        <v>206</v>
      </c>
      <c r="K109">
        <v>41</v>
      </c>
      <c r="L109">
        <v>265</v>
      </c>
      <c r="M109">
        <v>222</v>
      </c>
      <c r="N109">
        <v>43</v>
      </c>
    </row>
    <row r="110" spans="1:14" x14ac:dyDescent="0.3">
      <c r="A110" t="s">
        <v>483</v>
      </c>
      <c r="B110" t="s">
        <v>51</v>
      </c>
      <c r="C110" t="str">
        <f>VLOOKUP($B110,classification!$A$1:$D$339,2,FALSE)</f>
        <v>Predominantly Urban</v>
      </c>
      <c r="D110" t="str">
        <f>VLOOKUP($B110,classification!$A$1:$D$339,4,FALSE)</f>
        <v>Unitary Authority</v>
      </c>
      <c r="E110" t="s">
        <v>467</v>
      </c>
      <c r="F110">
        <v>410</v>
      </c>
      <c r="G110">
        <v>297</v>
      </c>
      <c r="H110">
        <v>113</v>
      </c>
      <c r="I110">
        <v>248</v>
      </c>
      <c r="J110">
        <v>183</v>
      </c>
      <c r="K110">
        <v>65</v>
      </c>
      <c r="L110">
        <v>162</v>
      </c>
      <c r="M110">
        <v>114</v>
      </c>
      <c r="N110">
        <v>48</v>
      </c>
    </row>
    <row r="111" spans="1:14" x14ac:dyDescent="0.3">
      <c r="A111" t="s">
        <v>483</v>
      </c>
      <c r="B111" t="s">
        <v>51</v>
      </c>
      <c r="C111" t="str">
        <f>VLOOKUP($B111,classification!$A$1:$D$339,2,FALSE)</f>
        <v>Predominantly Urban</v>
      </c>
      <c r="D111" t="str">
        <f>VLOOKUP($B111,classification!$A$1:$D$339,4,FALSE)</f>
        <v>Unitary Authority</v>
      </c>
      <c r="E111" t="s">
        <v>468</v>
      </c>
      <c r="F111">
        <v>293</v>
      </c>
      <c r="G111">
        <v>261</v>
      </c>
      <c r="H111">
        <v>32</v>
      </c>
      <c r="I111">
        <v>184</v>
      </c>
      <c r="J111">
        <v>150</v>
      </c>
      <c r="K111">
        <v>34</v>
      </c>
      <c r="L111">
        <v>109</v>
      </c>
      <c r="M111">
        <v>111</v>
      </c>
      <c r="N111">
        <v>-2</v>
      </c>
    </row>
    <row r="112" spans="1:14" x14ac:dyDescent="0.3">
      <c r="A112" t="s">
        <v>483</v>
      </c>
      <c r="B112" t="s">
        <v>51</v>
      </c>
      <c r="C112" t="str">
        <f>VLOOKUP($B112,classification!$A$1:$D$339,2,FALSE)</f>
        <v>Predominantly Urban</v>
      </c>
      <c r="D112" t="str">
        <f>VLOOKUP($B112,classification!$A$1:$D$339,4,FALSE)</f>
        <v>Unitary Authority</v>
      </c>
      <c r="E112" t="s">
        <v>469</v>
      </c>
      <c r="F112">
        <v>201</v>
      </c>
      <c r="G112">
        <v>189</v>
      </c>
      <c r="H112">
        <v>12</v>
      </c>
      <c r="I112">
        <v>125</v>
      </c>
      <c r="J112">
        <v>114</v>
      </c>
      <c r="K112">
        <v>11</v>
      </c>
      <c r="L112">
        <v>76</v>
      </c>
      <c r="M112">
        <v>75</v>
      </c>
      <c r="N112">
        <v>1</v>
      </c>
    </row>
    <row r="113" spans="1:14" x14ac:dyDescent="0.3">
      <c r="A113" t="s">
        <v>483</v>
      </c>
      <c r="B113" t="s">
        <v>51</v>
      </c>
      <c r="C113" t="str">
        <f>VLOOKUP($B113,classification!$A$1:$D$339,2,FALSE)</f>
        <v>Predominantly Urban</v>
      </c>
      <c r="D113" t="str">
        <f>VLOOKUP($B113,classification!$A$1:$D$339,4,FALSE)</f>
        <v>Unitary Authority</v>
      </c>
      <c r="E113" t="s">
        <v>470</v>
      </c>
      <c r="F113">
        <v>222</v>
      </c>
      <c r="G113">
        <v>169</v>
      </c>
      <c r="H113">
        <v>53</v>
      </c>
      <c r="I113">
        <v>132</v>
      </c>
      <c r="J113">
        <v>93</v>
      </c>
      <c r="K113">
        <v>39</v>
      </c>
      <c r="L113">
        <v>90</v>
      </c>
      <c r="M113">
        <v>76</v>
      </c>
      <c r="N113">
        <v>14</v>
      </c>
    </row>
    <row r="114" spans="1:14" x14ac:dyDescent="0.3">
      <c r="A114" t="s">
        <v>483</v>
      </c>
      <c r="B114" t="s">
        <v>51</v>
      </c>
      <c r="C114" t="str">
        <f>VLOOKUP($B114,classification!$A$1:$D$339,2,FALSE)</f>
        <v>Predominantly Urban</v>
      </c>
      <c r="D114" t="str">
        <f>VLOOKUP($B114,classification!$A$1:$D$339,4,FALSE)</f>
        <v>Unitary Authority</v>
      </c>
      <c r="E114" t="s">
        <v>471</v>
      </c>
      <c r="F114">
        <v>172</v>
      </c>
      <c r="G114">
        <v>141</v>
      </c>
      <c r="H114">
        <v>31</v>
      </c>
      <c r="I114">
        <v>85</v>
      </c>
      <c r="J114">
        <v>77</v>
      </c>
      <c r="K114">
        <v>8</v>
      </c>
      <c r="L114">
        <v>87</v>
      </c>
      <c r="M114">
        <v>64</v>
      </c>
      <c r="N114">
        <v>23</v>
      </c>
    </row>
    <row r="115" spans="1:14" x14ac:dyDescent="0.3">
      <c r="A115" t="s">
        <v>483</v>
      </c>
      <c r="B115" t="s">
        <v>51</v>
      </c>
      <c r="C115" t="str">
        <f>VLOOKUP($B115,classification!$A$1:$D$339,2,FALSE)</f>
        <v>Predominantly Urban</v>
      </c>
      <c r="D115" t="str">
        <f>VLOOKUP($B115,classification!$A$1:$D$339,4,FALSE)</f>
        <v>Unitary Authority</v>
      </c>
      <c r="E115" t="s">
        <v>472</v>
      </c>
      <c r="F115">
        <v>131</v>
      </c>
      <c r="G115">
        <v>122</v>
      </c>
      <c r="H115">
        <v>9</v>
      </c>
      <c r="I115">
        <v>73</v>
      </c>
      <c r="J115">
        <v>65</v>
      </c>
      <c r="K115">
        <v>8</v>
      </c>
      <c r="L115">
        <v>58</v>
      </c>
      <c r="M115">
        <v>57</v>
      </c>
      <c r="N115">
        <v>1</v>
      </c>
    </row>
    <row r="116" spans="1:14" x14ac:dyDescent="0.3">
      <c r="A116" t="s">
        <v>483</v>
      </c>
      <c r="B116" t="s">
        <v>51</v>
      </c>
      <c r="C116" t="str">
        <f>VLOOKUP($B116,classification!$A$1:$D$339,2,FALSE)</f>
        <v>Predominantly Urban</v>
      </c>
      <c r="D116" t="str">
        <f>VLOOKUP($B116,classification!$A$1:$D$339,4,FALSE)</f>
        <v>Unitary Authority</v>
      </c>
      <c r="E116" t="s">
        <v>473</v>
      </c>
      <c r="F116">
        <v>109</v>
      </c>
      <c r="G116">
        <v>76</v>
      </c>
      <c r="H116">
        <v>33</v>
      </c>
      <c r="I116">
        <v>47</v>
      </c>
      <c r="J116">
        <v>42</v>
      </c>
      <c r="K116">
        <v>5</v>
      </c>
      <c r="L116">
        <v>62</v>
      </c>
      <c r="M116">
        <v>34</v>
      </c>
      <c r="N116">
        <v>28</v>
      </c>
    </row>
    <row r="117" spans="1:14" x14ac:dyDescent="0.3">
      <c r="A117" t="s">
        <v>483</v>
      </c>
      <c r="B117" t="s">
        <v>51</v>
      </c>
      <c r="C117" t="str">
        <f>VLOOKUP($B117,classification!$A$1:$D$339,2,FALSE)</f>
        <v>Predominantly Urban</v>
      </c>
      <c r="D117" t="str">
        <f>VLOOKUP($B117,classification!$A$1:$D$339,4,FALSE)</f>
        <v>Unitary Authority</v>
      </c>
      <c r="E117" t="s">
        <v>474</v>
      </c>
      <c r="F117">
        <v>73</v>
      </c>
      <c r="G117">
        <v>55</v>
      </c>
      <c r="H117">
        <v>18</v>
      </c>
      <c r="I117">
        <v>32</v>
      </c>
      <c r="J117">
        <v>27</v>
      </c>
      <c r="K117">
        <v>5</v>
      </c>
      <c r="L117">
        <v>41</v>
      </c>
      <c r="M117">
        <v>28</v>
      </c>
      <c r="N117">
        <v>13</v>
      </c>
    </row>
    <row r="118" spans="1:14" x14ac:dyDescent="0.3">
      <c r="A118" t="s">
        <v>483</v>
      </c>
      <c r="B118" t="s">
        <v>51</v>
      </c>
      <c r="C118" t="str">
        <f>VLOOKUP($B118,classification!$A$1:$D$339,2,FALSE)</f>
        <v>Predominantly Urban</v>
      </c>
      <c r="D118" t="str">
        <f>VLOOKUP($B118,classification!$A$1:$D$339,4,FALSE)</f>
        <v>Unitary Authority</v>
      </c>
      <c r="E118" t="s">
        <v>475</v>
      </c>
      <c r="F118">
        <v>20</v>
      </c>
      <c r="G118">
        <v>60</v>
      </c>
      <c r="H118">
        <v>-40</v>
      </c>
      <c r="I118">
        <v>8</v>
      </c>
      <c r="J118">
        <v>23</v>
      </c>
      <c r="K118">
        <v>-15</v>
      </c>
      <c r="L118">
        <v>12</v>
      </c>
      <c r="M118">
        <v>37</v>
      </c>
      <c r="N118">
        <v>-25</v>
      </c>
    </row>
    <row r="119" spans="1:14" x14ac:dyDescent="0.3">
      <c r="A119" t="s">
        <v>483</v>
      </c>
      <c r="B119" t="s">
        <v>51</v>
      </c>
      <c r="C119" t="str">
        <f>VLOOKUP($B119,classification!$A$1:$D$339,2,FALSE)</f>
        <v>Predominantly Urban</v>
      </c>
      <c r="D119" t="str">
        <f>VLOOKUP($B119,classification!$A$1:$D$339,4,FALSE)</f>
        <v>Unitary Authority</v>
      </c>
      <c r="E119" t="s">
        <v>476</v>
      </c>
      <c r="F119">
        <v>23</v>
      </c>
      <c r="G119">
        <v>34</v>
      </c>
      <c r="H119">
        <v>-11</v>
      </c>
      <c r="I119">
        <v>8</v>
      </c>
      <c r="J119">
        <v>16</v>
      </c>
      <c r="K119">
        <v>-8</v>
      </c>
      <c r="L119">
        <v>15</v>
      </c>
      <c r="M119">
        <v>18</v>
      </c>
      <c r="N119">
        <v>-3</v>
      </c>
    </row>
    <row r="120" spans="1:14" x14ac:dyDescent="0.3">
      <c r="A120" t="s">
        <v>483</v>
      </c>
      <c r="B120" t="s">
        <v>51</v>
      </c>
      <c r="C120" t="str">
        <f>VLOOKUP($B120,classification!$A$1:$D$339,2,FALSE)</f>
        <v>Predominantly Urban</v>
      </c>
      <c r="D120" t="str">
        <f>VLOOKUP($B120,classification!$A$1:$D$339,4,FALSE)</f>
        <v>Unitary Authority</v>
      </c>
      <c r="E120" t="s">
        <v>477</v>
      </c>
      <c r="F120">
        <v>19</v>
      </c>
      <c r="G120">
        <v>30</v>
      </c>
      <c r="H120">
        <v>-11</v>
      </c>
      <c r="I120">
        <v>6</v>
      </c>
      <c r="J120">
        <v>7</v>
      </c>
      <c r="K120">
        <v>-1</v>
      </c>
      <c r="L120">
        <v>13</v>
      </c>
      <c r="M120">
        <v>23</v>
      </c>
      <c r="N120">
        <v>-10</v>
      </c>
    </row>
    <row r="121" spans="1:14" x14ac:dyDescent="0.3">
      <c r="A121" t="s">
        <v>483</v>
      </c>
      <c r="B121" t="s">
        <v>51</v>
      </c>
      <c r="C121" t="str">
        <f>VLOOKUP($B121,classification!$A$1:$D$339,2,FALSE)</f>
        <v>Predominantly Urban</v>
      </c>
      <c r="D121" t="str">
        <f>VLOOKUP($B121,classification!$A$1:$D$339,4,FALSE)</f>
        <v>Unitary Authority</v>
      </c>
      <c r="E121" t="s">
        <v>478</v>
      </c>
      <c r="F121">
        <v>7</v>
      </c>
      <c r="G121">
        <v>30</v>
      </c>
      <c r="H121">
        <v>-23</v>
      </c>
      <c r="I121">
        <v>4</v>
      </c>
      <c r="J121">
        <v>7</v>
      </c>
      <c r="K121">
        <v>-3</v>
      </c>
      <c r="L121">
        <v>3</v>
      </c>
      <c r="M121">
        <v>23</v>
      </c>
      <c r="N121">
        <v>-20</v>
      </c>
    </row>
    <row r="122" spans="1:14" x14ac:dyDescent="0.3">
      <c r="A122" t="s">
        <v>484</v>
      </c>
      <c r="B122" t="s">
        <v>52</v>
      </c>
      <c r="C122" t="str">
        <f>VLOOKUP($B122,classification!$A$1:$D$339,2,FALSE)</f>
        <v>Predominantly Urban</v>
      </c>
      <c r="D122" t="str">
        <f>VLOOKUP($B122,classification!$A$1:$D$339,4,FALSE)</f>
        <v>Unitary Authority</v>
      </c>
      <c r="E122" t="s">
        <v>460</v>
      </c>
      <c r="F122">
        <v>513</v>
      </c>
      <c r="G122">
        <v>489</v>
      </c>
      <c r="H122">
        <v>24</v>
      </c>
      <c r="I122">
        <v>232</v>
      </c>
      <c r="J122">
        <v>261</v>
      </c>
      <c r="K122">
        <v>-29</v>
      </c>
      <c r="L122">
        <v>281</v>
      </c>
      <c r="M122">
        <v>228</v>
      </c>
      <c r="N122">
        <v>53</v>
      </c>
    </row>
    <row r="123" spans="1:14" x14ac:dyDescent="0.3">
      <c r="A123" t="s">
        <v>484</v>
      </c>
      <c r="B123" t="s">
        <v>52</v>
      </c>
      <c r="C123" t="str">
        <f>VLOOKUP($B123,classification!$A$1:$D$339,2,FALSE)</f>
        <v>Predominantly Urban</v>
      </c>
      <c r="D123" t="str">
        <f>VLOOKUP($B123,classification!$A$1:$D$339,4,FALSE)</f>
        <v>Unitary Authority</v>
      </c>
      <c r="E123" t="s">
        <v>461</v>
      </c>
      <c r="F123">
        <v>307</v>
      </c>
      <c r="G123">
        <v>337</v>
      </c>
      <c r="H123">
        <v>-30</v>
      </c>
      <c r="I123">
        <v>144</v>
      </c>
      <c r="J123">
        <v>165</v>
      </c>
      <c r="K123">
        <v>-21</v>
      </c>
      <c r="L123">
        <v>163</v>
      </c>
      <c r="M123">
        <v>172</v>
      </c>
      <c r="N123">
        <v>-9</v>
      </c>
    </row>
    <row r="124" spans="1:14" x14ac:dyDescent="0.3">
      <c r="A124" t="s">
        <v>484</v>
      </c>
      <c r="B124" t="s">
        <v>52</v>
      </c>
      <c r="C124" t="str">
        <f>VLOOKUP($B124,classification!$A$1:$D$339,2,FALSE)</f>
        <v>Predominantly Urban</v>
      </c>
      <c r="D124" t="str">
        <f>VLOOKUP($B124,classification!$A$1:$D$339,4,FALSE)</f>
        <v>Unitary Authority</v>
      </c>
      <c r="E124" t="s">
        <v>462</v>
      </c>
      <c r="F124">
        <v>305</v>
      </c>
      <c r="G124">
        <v>259</v>
      </c>
      <c r="H124">
        <v>46</v>
      </c>
      <c r="I124">
        <v>149</v>
      </c>
      <c r="J124">
        <v>136</v>
      </c>
      <c r="K124">
        <v>13</v>
      </c>
      <c r="L124">
        <v>156</v>
      </c>
      <c r="M124">
        <v>123</v>
      </c>
      <c r="N124">
        <v>33</v>
      </c>
    </row>
    <row r="125" spans="1:14" x14ac:dyDescent="0.3">
      <c r="A125" t="s">
        <v>484</v>
      </c>
      <c r="B125" t="s">
        <v>52</v>
      </c>
      <c r="C125" t="str">
        <f>VLOOKUP($B125,classification!$A$1:$D$339,2,FALSE)</f>
        <v>Predominantly Urban</v>
      </c>
      <c r="D125" t="str">
        <f>VLOOKUP($B125,classification!$A$1:$D$339,4,FALSE)</f>
        <v>Unitary Authority</v>
      </c>
      <c r="E125" t="s">
        <v>463</v>
      </c>
      <c r="F125">
        <v>310</v>
      </c>
      <c r="G125">
        <v>900</v>
      </c>
      <c r="H125">
        <v>-590</v>
      </c>
      <c r="I125">
        <v>143</v>
      </c>
      <c r="J125">
        <v>423</v>
      </c>
      <c r="K125">
        <v>-280</v>
      </c>
      <c r="L125">
        <v>167</v>
      </c>
      <c r="M125">
        <v>477</v>
      </c>
      <c r="N125">
        <v>-310</v>
      </c>
    </row>
    <row r="126" spans="1:14" x14ac:dyDescent="0.3">
      <c r="A126" t="s">
        <v>484</v>
      </c>
      <c r="B126" t="s">
        <v>52</v>
      </c>
      <c r="C126" t="str">
        <f>VLOOKUP($B126,classification!$A$1:$D$339,2,FALSE)</f>
        <v>Predominantly Urban</v>
      </c>
      <c r="D126" t="str">
        <f>VLOOKUP($B126,classification!$A$1:$D$339,4,FALSE)</f>
        <v>Unitary Authority</v>
      </c>
      <c r="E126" t="s">
        <v>464</v>
      </c>
      <c r="F126">
        <v>1652</v>
      </c>
      <c r="G126">
        <v>1331</v>
      </c>
      <c r="H126">
        <v>321</v>
      </c>
      <c r="I126">
        <v>720</v>
      </c>
      <c r="J126">
        <v>557</v>
      </c>
      <c r="K126">
        <v>163</v>
      </c>
      <c r="L126">
        <v>932</v>
      </c>
      <c r="M126">
        <v>774</v>
      </c>
      <c r="N126">
        <v>158</v>
      </c>
    </row>
    <row r="127" spans="1:14" x14ac:dyDescent="0.3">
      <c r="A127" t="s">
        <v>484</v>
      </c>
      <c r="B127" t="s">
        <v>52</v>
      </c>
      <c r="C127" t="str">
        <f>VLOOKUP($B127,classification!$A$1:$D$339,2,FALSE)</f>
        <v>Predominantly Urban</v>
      </c>
      <c r="D127" t="str">
        <f>VLOOKUP($B127,classification!$A$1:$D$339,4,FALSE)</f>
        <v>Unitary Authority</v>
      </c>
      <c r="E127" t="s">
        <v>465</v>
      </c>
      <c r="F127">
        <v>1285</v>
      </c>
      <c r="G127">
        <v>1195</v>
      </c>
      <c r="H127">
        <v>90</v>
      </c>
      <c r="I127">
        <v>583</v>
      </c>
      <c r="J127">
        <v>537</v>
      </c>
      <c r="K127">
        <v>46</v>
      </c>
      <c r="L127">
        <v>702</v>
      </c>
      <c r="M127">
        <v>658</v>
      </c>
      <c r="N127">
        <v>44</v>
      </c>
    </row>
    <row r="128" spans="1:14" x14ac:dyDescent="0.3">
      <c r="A128" t="s">
        <v>484</v>
      </c>
      <c r="B128" t="s">
        <v>52</v>
      </c>
      <c r="C128" t="str">
        <f>VLOOKUP($B128,classification!$A$1:$D$339,2,FALSE)</f>
        <v>Predominantly Urban</v>
      </c>
      <c r="D128" t="str">
        <f>VLOOKUP($B128,classification!$A$1:$D$339,4,FALSE)</f>
        <v>Unitary Authority</v>
      </c>
      <c r="E128" t="s">
        <v>466</v>
      </c>
      <c r="F128">
        <v>989</v>
      </c>
      <c r="G128">
        <v>966</v>
      </c>
      <c r="H128">
        <v>23</v>
      </c>
      <c r="I128">
        <v>503</v>
      </c>
      <c r="J128">
        <v>498</v>
      </c>
      <c r="K128">
        <v>5</v>
      </c>
      <c r="L128">
        <v>486</v>
      </c>
      <c r="M128">
        <v>468</v>
      </c>
      <c r="N128">
        <v>18</v>
      </c>
    </row>
    <row r="129" spans="1:14" x14ac:dyDescent="0.3">
      <c r="A129" t="s">
        <v>484</v>
      </c>
      <c r="B129" t="s">
        <v>52</v>
      </c>
      <c r="C129" t="str">
        <f>VLOOKUP($B129,classification!$A$1:$D$339,2,FALSE)</f>
        <v>Predominantly Urban</v>
      </c>
      <c r="D129" t="str">
        <f>VLOOKUP($B129,classification!$A$1:$D$339,4,FALSE)</f>
        <v>Unitary Authority</v>
      </c>
      <c r="E129" t="s">
        <v>467</v>
      </c>
      <c r="F129">
        <v>677</v>
      </c>
      <c r="G129">
        <v>664</v>
      </c>
      <c r="H129">
        <v>13</v>
      </c>
      <c r="I129">
        <v>371</v>
      </c>
      <c r="J129">
        <v>351</v>
      </c>
      <c r="K129">
        <v>20</v>
      </c>
      <c r="L129">
        <v>306</v>
      </c>
      <c r="M129">
        <v>313</v>
      </c>
      <c r="N129">
        <v>-7</v>
      </c>
    </row>
    <row r="130" spans="1:14" x14ac:dyDescent="0.3">
      <c r="A130" t="s">
        <v>484</v>
      </c>
      <c r="B130" t="s">
        <v>52</v>
      </c>
      <c r="C130" t="str">
        <f>VLOOKUP($B130,classification!$A$1:$D$339,2,FALSE)</f>
        <v>Predominantly Urban</v>
      </c>
      <c r="D130" t="str">
        <f>VLOOKUP($B130,classification!$A$1:$D$339,4,FALSE)</f>
        <v>Unitary Authority</v>
      </c>
      <c r="E130" t="s">
        <v>468</v>
      </c>
      <c r="F130">
        <v>512</v>
      </c>
      <c r="G130">
        <v>484</v>
      </c>
      <c r="H130">
        <v>28</v>
      </c>
      <c r="I130">
        <v>302</v>
      </c>
      <c r="J130">
        <v>278</v>
      </c>
      <c r="K130">
        <v>24</v>
      </c>
      <c r="L130">
        <v>210</v>
      </c>
      <c r="M130">
        <v>206</v>
      </c>
      <c r="N130">
        <v>4</v>
      </c>
    </row>
    <row r="131" spans="1:14" x14ac:dyDescent="0.3">
      <c r="A131" t="s">
        <v>484</v>
      </c>
      <c r="B131" t="s">
        <v>52</v>
      </c>
      <c r="C131" t="str">
        <f>VLOOKUP($B131,classification!$A$1:$D$339,2,FALSE)</f>
        <v>Predominantly Urban</v>
      </c>
      <c r="D131" t="str">
        <f>VLOOKUP($B131,classification!$A$1:$D$339,4,FALSE)</f>
        <v>Unitary Authority</v>
      </c>
      <c r="E131" t="s">
        <v>469</v>
      </c>
      <c r="F131">
        <v>427</v>
      </c>
      <c r="G131">
        <v>410</v>
      </c>
      <c r="H131">
        <v>17</v>
      </c>
      <c r="I131">
        <v>252</v>
      </c>
      <c r="J131">
        <v>225</v>
      </c>
      <c r="K131">
        <v>27</v>
      </c>
      <c r="L131">
        <v>175</v>
      </c>
      <c r="M131">
        <v>185</v>
      </c>
      <c r="N131">
        <v>-10</v>
      </c>
    </row>
    <row r="132" spans="1:14" x14ac:dyDescent="0.3">
      <c r="A132" t="s">
        <v>484</v>
      </c>
      <c r="B132" t="s">
        <v>52</v>
      </c>
      <c r="C132" t="str">
        <f>VLOOKUP($B132,classification!$A$1:$D$339,2,FALSE)</f>
        <v>Predominantly Urban</v>
      </c>
      <c r="D132" t="str">
        <f>VLOOKUP($B132,classification!$A$1:$D$339,4,FALSE)</f>
        <v>Unitary Authority</v>
      </c>
      <c r="E132" t="s">
        <v>470</v>
      </c>
      <c r="F132">
        <v>350</v>
      </c>
      <c r="G132">
        <v>399</v>
      </c>
      <c r="H132">
        <v>-49</v>
      </c>
      <c r="I132">
        <v>211</v>
      </c>
      <c r="J132">
        <v>210</v>
      </c>
      <c r="K132">
        <v>1</v>
      </c>
      <c r="L132">
        <v>139</v>
      </c>
      <c r="M132">
        <v>189</v>
      </c>
      <c r="N132">
        <v>-50</v>
      </c>
    </row>
    <row r="133" spans="1:14" x14ac:dyDescent="0.3">
      <c r="A133" t="s">
        <v>484</v>
      </c>
      <c r="B133" t="s">
        <v>52</v>
      </c>
      <c r="C133" t="str">
        <f>VLOOKUP($B133,classification!$A$1:$D$339,2,FALSE)</f>
        <v>Predominantly Urban</v>
      </c>
      <c r="D133" t="str">
        <f>VLOOKUP($B133,classification!$A$1:$D$339,4,FALSE)</f>
        <v>Unitary Authority</v>
      </c>
      <c r="E133" t="s">
        <v>471</v>
      </c>
      <c r="F133">
        <v>292</v>
      </c>
      <c r="G133">
        <v>375</v>
      </c>
      <c r="H133">
        <v>-83</v>
      </c>
      <c r="I133">
        <v>162</v>
      </c>
      <c r="J133">
        <v>184</v>
      </c>
      <c r="K133">
        <v>-22</v>
      </c>
      <c r="L133">
        <v>130</v>
      </c>
      <c r="M133">
        <v>191</v>
      </c>
      <c r="N133">
        <v>-61</v>
      </c>
    </row>
    <row r="134" spans="1:14" x14ac:dyDescent="0.3">
      <c r="A134" t="s">
        <v>484</v>
      </c>
      <c r="B134" t="s">
        <v>52</v>
      </c>
      <c r="C134" t="str">
        <f>VLOOKUP($B134,classification!$A$1:$D$339,2,FALSE)</f>
        <v>Predominantly Urban</v>
      </c>
      <c r="D134" t="str">
        <f>VLOOKUP($B134,classification!$A$1:$D$339,4,FALSE)</f>
        <v>Unitary Authority</v>
      </c>
      <c r="E134" t="s">
        <v>472</v>
      </c>
      <c r="F134">
        <v>198</v>
      </c>
      <c r="G134">
        <v>238</v>
      </c>
      <c r="H134">
        <v>-40</v>
      </c>
      <c r="I134">
        <v>95</v>
      </c>
      <c r="J134">
        <v>132</v>
      </c>
      <c r="K134">
        <v>-37</v>
      </c>
      <c r="L134">
        <v>103</v>
      </c>
      <c r="M134">
        <v>106</v>
      </c>
      <c r="N134">
        <v>-3</v>
      </c>
    </row>
    <row r="135" spans="1:14" x14ac:dyDescent="0.3">
      <c r="A135" t="s">
        <v>484</v>
      </c>
      <c r="B135" t="s">
        <v>52</v>
      </c>
      <c r="C135" t="str">
        <f>VLOOKUP($B135,classification!$A$1:$D$339,2,FALSE)</f>
        <v>Predominantly Urban</v>
      </c>
      <c r="D135" t="str">
        <f>VLOOKUP($B135,classification!$A$1:$D$339,4,FALSE)</f>
        <v>Unitary Authority</v>
      </c>
      <c r="E135" t="s">
        <v>473</v>
      </c>
      <c r="F135">
        <v>135</v>
      </c>
      <c r="G135">
        <v>150</v>
      </c>
      <c r="H135">
        <v>-15</v>
      </c>
      <c r="I135">
        <v>70</v>
      </c>
      <c r="J135">
        <v>76</v>
      </c>
      <c r="K135">
        <v>-6</v>
      </c>
      <c r="L135">
        <v>65</v>
      </c>
      <c r="M135">
        <v>74</v>
      </c>
      <c r="N135">
        <v>-9</v>
      </c>
    </row>
    <row r="136" spans="1:14" x14ac:dyDescent="0.3">
      <c r="A136" t="s">
        <v>484</v>
      </c>
      <c r="B136" t="s">
        <v>52</v>
      </c>
      <c r="C136" t="str">
        <f>VLOOKUP($B136,classification!$A$1:$D$339,2,FALSE)</f>
        <v>Predominantly Urban</v>
      </c>
      <c r="D136" t="str">
        <f>VLOOKUP($B136,classification!$A$1:$D$339,4,FALSE)</f>
        <v>Unitary Authority</v>
      </c>
      <c r="E136" t="s">
        <v>474</v>
      </c>
      <c r="F136">
        <v>146</v>
      </c>
      <c r="G136">
        <v>112</v>
      </c>
      <c r="H136">
        <v>34</v>
      </c>
      <c r="I136">
        <v>65</v>
      </c>
      <c r="J136">
        <v>68</v>
      </c>
      <c r="K136">
        <v>-3</v>
      </c>
      <c r="L136">
        <v>81</v>
      </c>
      <c r="M136">
        <v>44</v>
      </c>
      <c r="N136">
        <v>37</v>
      </c>
    </row>
    <row r="137" spans="1:14" x14ac:dyDescent="0.3">
      <c r="A137" t="s">
        <v>484</v>
      </c>
      <c r="B137" t="s">
        <v>52</v>
      </c>
      <c r="C137" t="str">
        <f>VLOOKUP($B137,classification!$A$1:$D$339,2,FALSE)</f>
        <v>Predominantly Urban</v>
      </c>
      <c r="D137" t="str">
        <f>VLOOKUP($B137,classification!$A$1:$D$339,4,FALSE)</f>
        <v>Unitary Authority</v>
      </c>
      <c r="E137" t="s">
        <v>475</v>
      </c>
      <c r="F137">
        <v>114</v>
      </c>
      <c r="G137">
        <v>68</v>
      </c>
      <c r="H137">
        <v>46</v>
      </c>
      <c r="I137">
        <v>59</v>
      </c>
      <c r="J137">
        <v>29</v>
      </c>
      <c r="K137">
        <v>30</v>
      </c>
      <c r="L137">
        <v>55</v>
      </c>
      <c r="M137">
        <v>39</v>
      </c>
      <c r="N137">
        <v>16</v>
      </c>
    </row>
    <row r="138" spans="1:14" x14ac:dyDescent="0.3">
      <c r="A138" t="s">
        <v>484</v>
      </c>
      <c r="B138" t="s">
        <v>52</v>
      </c>
      <c r="C138" t="str">
        <f>VLOOKUP($B138,classification!$A$1:$D$339,2,FALSE)</f>
        <v>Predominantly Urban</v>
      </c>
      <c r="D138" t="str">
        <f>VLOOKUP($B138,classification!$A$1:$D$339,4,FALSE)</f>
        <v>Unitary Authority</v>
      </c>
      <c r="E138" t="s">
        <v>476</v>
      </c>
      <c r="F138">
        <v>88</v>
      </c>
      <c r="G138">
        <v>53</v>
      </c>
      <c r="H138">
        <v>35</v>
      </c>
      <c r="I138">
        <v>37</v>
      </c>
      <c r="J138">
        <v>20</v>
      </c>
      <c r="K138">
        <v>17</v>
      </c>
      <c r="L138">
        <v>51</v>
      </c>
      <c r="M138">
        <v>33</v>
      </c>
      <c r="N138">
        <v>18</v>
      </c>
    </row>
    <row r="139" spans="1:14" x14ac:dyDescent="0.3">
      <c r="A139" t="s">
        <v>484</v>
      </c>
      <c r="B139" t="s">
        <v>52</v>
      </c>
      <c r="C139" t="str">
        <f>VLOOKUP($B139,classification!$A$1:$D$339,2,FALSE)</f>
        <v>Predominantly Urban</v>
      </c>
      <c r="D139" t="str">
        <f>VLOOKUP($B139,classification!$A$1:$D$339,4,FALSE)</f>
        <v>Unitary Authority</v>
      </c>
      <c r="E139" t="s">
        <v>477</v>
      </c>
      <c r="F139">
        <v>69</v>
      </c>
      <c r="G139">
        <v>49</v>
      </c>
      <c r="H139">
        <v>20</v>
      </c>
      <c r="I139">
        <v>24</v>
      </c>
      <c r="J139">
        <v>18</v>
      </c>
      <c r="K139">
        <v>6</v>
      </c>
      <c r="L139">
        <v>45</v>
      </c>
      <c r="M139">
        <v>31</v>
      </c>
      <c r="N139">
        <v>14</v>
      </c>
    </row>
    <row r="140" spans="1:14" x14ac:dyDescent="0.3">
      <c r="A140" t="s">
        <v>484</v>
      </c>
      <c r="B140" t="s">
        <v>52</v>
      </c>
      <c r="C140" t="str">
        <f>VLOOKUP($B140,classification!$A$1:$D$339,2,FALSE)</f>
        <v>Predominantly Urban</v>
      </c>
      <c r="D140" t="str">
        <f>VLOOKUP($B140,classification!$A$1:$D$339,4,FALSE)</f>
        <v>Unitary Authority</v>
      </c>
      <c r="E140" t="s">
        <v>478</v>
      </c>
      <c r="F140">
        <v>61</v>
      </c>
      <c r="G140">
        <v>36</v>
      </c>
      <c r="H140">
        <v>25</v>
      </c>
      <c r="I140">
        <v>17</v>
      </c>
      <c r="J140">
        <v>12</v>
      </c>
      <c r="K140">
        <v>5</v>
      </c>
      <c r="L140">
        <v>44</v>
      </c>
      <c r="M140">
        <v>24</v>
      </c>
      <c r="N140">
        <v>20</v>
      </c>
    </row>
    <row r="141" spans="1:14" x14ac:dyDescent="0.3">
      <c r="A141" t="s">
        <v>485</v>
      </c>
      <c r="B141" t="s">
        <v>47</v>
      </c>
      <c r="C141" t="str">
        <f>VLOOKUP($B141,classification!$A$1:$D$339,2,FALSE)</f>
        <v>Predominantly Urban</v>
      </c>
      <c r="D141" t="str">
        <f>VLOOKUP($B141,classification!$A$1:$D$339,4,FALSE)</f>
        <v>Unitary Authority</v>
      </c>
      <c r="E141" t="s">
        <v>460</v>
      </c>
      <c r="F141">
        <v>473</v>
      </c>
      <c r="G141">
        <v>405</v>
      </c>
      <c r="H141">
        <v>68</v>
      </c>
      <c r="I141">
        <v>238</v>
      </c>
      <c r="J141">
        <v>194</v>
      </c>
      <c r="K141">
        <v>44</v>
      </c>
      <c r="L141">
        <v>235</v>
      </c>
      <c r="M141">
        <v>211</v>
      </c>
      <c r="N141">
        <v>24</v>
      </c>
    </row>
    <row r="142" spans="1:14" x14ac:dyDescent="0.3">
      <c r="A142" t="s">
        <v>485</v>
      </c>
      <c r="B142" t="s">
        <v>47</v>
      </c>
      <c r="C142" t="str">
        <f>VLOOKUP($B142,classification!$A$1:$D$339,2,FALSE)</f>
        <v>Predominantly Urban</v>
      </c>
      <c r="D142" t="str">
        <f>VLOOKUP($B142,classification!$A$1:$D$339,4,FALSE)</f>
        <v>Unitary Authority</v>
      </c>
      <c r="E142" t="s">
        <v>461</v>
      </c>
      <c r="F142">
        <v>339</v>
      </c>
      <c r="G142">
        <v>372</v>
      </c>
      <c r="H142">
        <v>-33</v>
      </c>
      <c r="I142">
        <v>188</v>
      </c>
      <c r="J142">
        <v>175</v>
      </c>
      <c r="K142">
        <v>13</v>
      </c>
      <c r="L142">
        <v>151</v>
      </c>
      <c r="M142">
        <v>197</v>
      </c>
      <c r="N142">
        <v>-46</v>
      </c>
    </row>
    <row r="143" spans="1:14" x14ac:dyDescent="0.3">
      <c r="A143" t="s">
        <v>485</v>
      </c>
      <c r="B143" t="s">
        <v>47</v>
      </c>
      <c r="C143" t="str">
        <f>VLOOKUP($B143,classification!$A$1:$D$339,2,FALSE)</f>
        <v>Predominantly Urban</v>
      </c>
      <c r="D143" t="str">
        <f>VLOOKUP($B143,classification!$A$1:$D$339,4,FALSE)</f>
        <v>Unitary Authority</v>
      </c>
      <c r="E143" t="s">
        <v>462</v>
      </c>
      <c r="F143">
        <v>322</v>
      </c>
      <c r="G143">
        <v>313</v>
      </c>
      <c r="H143">
        <v>9</v>
      </c>
      <c r="I143">
        <v>184</v>
      </c>
      <c r="J143">
        <v>136</v>
      </c>
      <c r="K143">
        <v>48</v>
      </c>
      <c r="L143">
        <v>138</v>
      </c>
      <c r="M143">
        <v>177</v>
      </c>
      <c r="N143">
        <v>-39</v>
      </c>
    </row>
    <row r="144" spans="1:14" x14ac:dyDescent="0.3">
      <c r="A144" t="s">
        <v>485</v>
      </c>
      <c r="B144" t="s">
        <v>47</v>
      </c>
      <c r="C144" t="str">
        <f>VLOOKUP($B144,classification!$A$1:$D$339,2,FALSE)</f>
        <v>Predominantly Urban</v>
      </c>
      <c r="D144" t="str">
        <f>VLOOKUP($B144,classification!$A$1:$D$339,4,FALSE)</f>
        <v>Unitary Authority</v>
      </c>
      <c r="E144" t="s">
        <v>463</v>
      </c>
      <c r="F144">
        <v>243</v>
      </c>
      <c r="G144">
        <v>556</v>
      </c>
      <c r="H144">
        <v>-313</v>
      </c>
      <c r="I144">
        <v>109</v>
      </c>
      <c r="J144">
        <v>245</v>
      </c>
      <c r="K144">
        <v>-136</v>
      </c>
      <c r="L144">
        <v>134</v>
      </c>
      <c r="M144">
        <v>311</v>
      </c>
      <c r="N144">
        <v>-177</v>
      </c>
    </row>
    <row r="145" spans="1:14" x14ac:dyDescent="0.3">
      <c r="A145" t="s">
        <v>485</v>
      </c>
      <c r="B145" t="s">
        <v>47</v>
      </c>
      <c r="C145" t="str">
        <f>VLOOKUP($B145,classification!$A$1:$D$339,2,FALSE)</f>
        <v>Predominantly Urban</v>
      </c>
      <c r="D145" t="str">
        <f>VLOOKUP($B145,classification!$A$1:$D$339,4,FALSE)</f>
        <v>Unitary Authority</v>
      </c>
      <c r="E145" t="s">
        <v>464</v>
      </c>
      <c r="F145">
        <v>1096</v>
      </c>
      <c r="G145">
        <v>896</v>
      </c>
      <c r="H145">
        <v>200</v>
      </c>
      <c r="I145">
        <v>489</v>
      </c>
      <c r="J145">
        <v>400</v>
      </c>
      <c r="K145">
        <v>89</v>
      </c>
      <c r="L145">
        <v>607</v>
      </c>
      <c r="M145">
        <v>496</v>
      </c>
      <c r="N145">
        <v>111</v>
      </c>
    </row>
    <row r="146" spans="1:14" x14ac:dyDescent="0.3">
      <c r="A146" t="s">
        <v>485</v>
      </c>
      <c r="B146" t="s">
        <v>47</v>
      </c>
      <c r="C146" t="str">
        <f>VLOOKUP($B146,classification!$A$1:$D$339,2,FALSE)</f>
        <v>Predominantly Urban</v>
      </c>
      <c r="D146" t="str">
        <f>VLOOKUP($B146,classification!$A$1:$D$339,4,FALSE)</f>
        <v>Unitary Authority</v>
      </c>
      <c r="E146" t="s">
        <v>465</v>
      </c>
      <c r="F146">
        <v>788</v>
      </c>
      <c r="G146">
        <v>848</v>
      </c>
      <c r="H146">
        <v>-60</v>
      </c>
      <c r="I146">
        <v>344</v>
      </c>
      <c r="J146">
        <v>388</v>
      </c>
      <c r="K146">
        <v>-44</v>
      </c>
      <c r="L146">
        <v>444</v>
      </c>
      <c r="M146">
        <v>460</v>
      </c>
      <c r="N146">
        <v>-16</v>
      </c>
    </row>
    <row r="147" spans="1:14" x14ac:dyDescent="0.3">
      <c r="A147" t="s">
        <v>485</v>
      </c>
      <c r="B147" t="s">
        <v>47</v>
      </c>
      <c r="C147" t="str">
        <f>VLOOKUP($B147,classification!$A$1:$D$339,2,FALSE)</f>
        <v>Predominantly Urban</v>
      </c>
      <c r="D147" t="str">
        <f>VLOOKUP($B147,classification!$A$1:$D$339,4,FALSE)</f>
        <v>Unitary Authority</v>
      </c>
      <c r="E147" t="s">
        <v>466</v>
      </c>
      <c r="F147">
        <v>631</v>
      </c>
      <c r="G147">
        <v>669</v>
      </c>
      <c r="H147">
        <v>-38</v>
      </c>
      <c r="I147">
        <v>327</v>
      </c>
      <c r="J147">
        <v>344</v>
      </c>
      <c r="K147">
        <v>-17</v>
      </c>
      <c r="L147">
        <v>304</v>
      </c>
      <c r="M147">
        <v>325</v>
      </c>
      <c r="N147">
        <v>-21</v>
      </c>
    </row>
    <row r="148" spans="1:14" x14ac:dyDescent="0.3">
      <c r="A148" t="s">
        <v>485</v>
      </c>
      <c r="B148" t="s">
        <v>47</v>
      </c>
      <c r="C148" t="str">
        <f>VLOOKUP($B148,classification!$A$1:$D$339,2,FALSE)</f>
        <v>Predominantly Urban</v>
      </c>
      <c r="D148" t="str">
        <f>VLOOKUP($B148,classification!$A$1:$D$339,4,FALSE)</f>
        <v>Unitary Authority</v>
      </c>
      <c r="E148" t="s">
        <v>467</v>
      </c>
      <c r="F148">
        <v>433</v>
      </c>
      <c r="G148">
        <v>464</v>
      </c>
      <c r="H148">
        <v>-31</v>
      </c>
      <c r="I148">
        <v>223</v>
      </c>
      <c r="J148">
        <v>255</v>
      </c>
      <c r="K148">
        <v>-32</v>
      </c>
      <c r="L148">
        <v>210</v>
      </c>
      <c r="M148">
        <v>209</v>
      </c>
      <c r="N148">
        <v>1</v>
      </c>
    </row>
    <row r="149" spans="1:14" x14ac:dyDescent="0.3">
      <c r="A149" t="s">
        <v>485</v>
      </c>
      <c r="B149" t="s">
        <v>47</v>
      </c>
      <c r="C149" t="str">
        <f>VLOOKUP($B149,classification!$A$1:$D$339,2,FALSE)</f>
        <v>Predominantly Urban</v>
      </c>
      <c r="D149" t="str">
        <f>VLOOKUP($B149,classification!$A$1:$D$339,4,FALSE)</f>
        <v>Unitary Authority</v>
      </c>
      <c r="E149" t="s">
        <v>468</v>
      </c>
      <c r="F149">
        <v>263</v>
      </c>
      <c r="G149">
        <v>320</v>
      </c>
      <c r="H149">
        <v>-57</v>
      </c>
      <c r="I149">
        <v>155</v>
      </c>
      <c r="J149">
        <v>193</v>
      </c>
      <c r="K149">
        <v>-38</v>
      </c>
      <c r="L149">
        <v>108</v>
      </c>
      <c r="M149">
        <v>127</v>
      </c>
      <c r="N149">
        <v>-19</v>
      </c>
    </row>
    <row r="150" spans="1:14" x14ac:dyDescent="0.3">
      <c r="A150" t="s">
        <v>485</v>
      </c>
      <c r="B150" t="s">
        <v>47</v>
      </c>
      <c r="C150" t="str">
        <f>VLOOKUP($B150,classification!$A$1:$D$339,2,FALSE)</f>
        <v>Predominantly Urban</v>
      </c>
      <c r="D150" t="str">
        <f>VLOOKUP($B150,classification!$A$1:$D$339,4,FALSE)</f>
        <v>Unitary Authority</v>
      </c>
      <c r="E150" t="s">
        <v>469</v>
      </c>
      <c r="F150">
        <v>246</v>
      </c>
      <c r="G150">
        <v>312</v>
      </c>
      <c r="H150">
        <v>-66</v>
      </c>
      <c r="I150">
        <v>140</v>
      </c>
      <c r="J150">
        <v>179</v>
      </c>
      <c r="K150">
        <v>-39</v>
      </c>
      <c r="L150">
        <v>106</v>
      </c>
      <c r="M150">
        <v>133</v>
      </c>
      <c r="N150">
        <v>-27</v>
      </c>
    </row>
    <row r="151" spans="1:14" x14ac:dyDescent="0.3">
      <c r="A151" t="s">
        <v>485</v>
      </c>
      <c r="B151" t="s">
        <v>47</v>
      </c>
      <c r="C151" t="str">
        <f>VLOOKUP($B151,classification!$A$1:$D$339,2,FALSE)</f>
        <v>Predominantly Urban</v>
      </c>
      <c r="D151" t="str">
        <f>VLOOKUP($B151,classification!$A$1:$D$339,4,FALSE)</f>
        <v>Unitary Authority</v>
      </c>
      <c r="E151" t="s">
        <v>470</v>
      </c>
      <c r="F151">
        <v>244</v>
      </c>
      <c r="G151">
        <v>304</v>
      </c>
      <c r="H151">
        <v>-60</v>
      </c>
      <c r="I151">
        <v>141</v>
      </c>
      <c r="J151">
        <v>179</v>
      </c>
      <c r="K151">
        <v>-38</v>
      </c>
      <c r="L151">
        <v>103</v>
      </c>
      <c r="M151">
        <v>125</v>
      </c>
      <c r="N151">
        <v>-22</v>
      </c>
    </row>
    <row r="152" spans="1:14" x14ac:dyDescent="0.3">
      <c r="A152" t="s">
        <v>485</v>
      </c>
      <c r="B152" t="s">
        <v>47</v>
      </c>
      <c r="C152" t="str">
        <f>VLOOKUP($B152,classification!$A$1:$D$339,2,FALSE)</f>
        <v>Predominantly Urban</v>
      </c>
      <c r="D152" t="str">
        <f>VLOOKUP($B152,classification!$A$1:$D$339,4,FALSE)</f>
        <v>Unitary Authority</v>
      </c>
      <c r="E152" t="s">
        <v>471</v>
      </c>
      <c r="F152">
        <v>198</v>
      </c>
      <c r="G152">
        <v>261</v>
      </c>
      <c r="H152">
        <v>-63</v>
      </c>
      <c r="I152">
        <v>117</v>
      </c>
      <c r="J152">
        <v>140</v>
      </c>
      <c r="K152">
        <v>-23</v>
      </c>
      <c r="L152">
        <v>81</v>
      </c>
      <c r="M152">
        <v>121</v>
      </c>
      <c r="N152">
        <v>-40</v>
      </c>
    </row>
    <row r="153" spans="1:14" x14ac:dyDescent="0.3">
      <c r="A153" t="s">
        <v>485</v>
      </c>
      <c r="B153" t="s">
        <v>47</v>
      </c>
      <c r="C153" t="str">
        <f>VLOOKUP($B153,classification!$A$1:$D$339,2,FALSE)</f>
        <v>Predominantly Urban</v>
      </c>
      <c r="D153" t="str">
        <f>VLOOKUP($B153,classification!$A$1:$D$339,4,FALSE)</f>
        <v>Unitary Authority</v>
      </c>
      <c r="E153" t="s">
        <v>472</v>
      </c>
      <c r="F153">
        <v>143</v>
      </c>
      <c r="G153">
        <v>191</v>
      </c>
      <c r="H153">
        <v>-48</v>
      </c>
      <c r="I153">
        <v>79</v>
      </c>
      <c r="J153">
        <v>94</v>
      </c>
      <c r="K153">
        <v>-15</v>
      </c>
      <c r="L153">
        <v>64</v>
      </c>
      <c r="M153">
        <v>97</v>
      </c>
      <c r="N153">
        <v>-33</v>
      </c>
    </row>
    <row r="154" spans="1:14" x14ac:dyDescent="0.3">
      <c r="A154" t="s">
        <v>485</v>
      </c>
      <c r="B154" t="s">
        <v>47</v>
      </c>
      <c r="C154" t="str">
        <f>VLOOKUP($B154,classification!$A$1:$D$339,2,FALSE)</f>
        <v>Predominantly Urban</v>
      </c>
      <c r="D154" t="str">
        <f>VLOOKUP($B154,classification!$A$1:$D$339,4,FALSE)</f>
        <v>Unitary Authority</v>
      </c>
      <c r="E154" t="s">
        <v>473</v>
      </c>
      <c r="F154">
        <v>105</v>
      </c>
      <c r="G154">
        <v>149</v>
      </c>
      <c r="H154">
        <v>-44</v>
      </c>
      <c r="I154">
        <v>57</v>
      </c>
      <c r="J154">
        <v>82</v>
      </c>
      <c r="K154">
        <v>-25</v>
      </c>
      <c r="L154">
        <v>48</v>
      </c>
      <c r="M154">
        <v>67</v>
      </c>
      <c r="N154">
        <v>-19</v>
      </c>
    </row>
    <row r="155" spans="1:14" x14ac:dyDescent="0.3">
      <c r="A155" t="s">
        <v>485</v>
      </c>
      <c r="B155" t="s">
        <v>47</v>
      </c>
      <c r="C155" t="str">
        <f>VLOOKUP($B155,classification!$A$1:$D$339,2,FALSE)</f>
        <v>Predominantly Urban</v>
      </c>
      <c r="D155" t="str">
        <f>VLOOKUP($B155,classification!$A$1:$D$339,4,FALSE)</f>
        <v>Unitary Authority</v>
      </c>
      <c r="E155" t="s">
        <v>474</v>
      </c>
      <c r="F155">
        <v>84</v>
      </c>
      <c r="G155">
        <v>96</v>
      </c>
      <c r="H155">
        <v>-12</v>
      </c>
      <c r="I155">
        <v>47</v>
      </c>
      <c r="J155">
        <v>44</v>
      </c>
      <c r="K155">
        <v>3</v>
      </c>
      <c r="L155">
        <v>37</v>
      </c>
      <c r="M155">
        <v>52</v>
      </c>
      <c r="N155">
        <v>-15</v>
      </c>
    </row>
    <row r="156" spans="1:14" x14ac:dyDescent="0.3">
      <c r="A156" t="s">
        <v>485</v>
      </c>
      <c r="B156" t="s">
        <v>47</v>
      </c>
      <c r="C156" t="str">
        <f>VLOOKUP($B156,classification!$A$1:$D$339,2,FALSE)</f>
        <v>Predominantly Urban</v>
      </c>
      <c r="D156" t="str">
        <f>VLOOKUP($B156,classification!$A$1:$D$339,4,FALSE)</f>
        <v>Unitary Authority</v>
      </c>
      <c r="E156" t="s">
        <v>475</v>
      </c>
      <c r="F156">
        <v>41</v>
      </c>
      <c r="G156">
        <v>52</v>
      </c>
      <c r="H156">
        <v>-11</v>
      </c>
      <c r="I156">
        <v>17</v>
      </c>
      <c r="J156">
        <v>23</v>
      </c>
      <c r="K156">
        <v>-6</v>
      </c>
      <c r="L156">
        <v>24</v>
      </c>
      <c r="M156">
        <v>29</v>
      </c>
      <c r="N156">
        <v>-5</v>
      </c>
    </row>
    <row r="157" spans="1:14" x14ac:dyDescent="0.3">
      <c r="A157" t="s">
        <v>485</v>
      </c>
      <c r="B157" t="s">
        <v>47</v>
      </c>
      <c r="C157" t="str">
        <f>VLOOKUP($B157,classification!$A$1:$D$339,2,FALSE)</f>
        <v>Predominantly Urban</v>
      </c>
      <c r="D157" t="str">
        <f>VLOOKUP($B157,classification!$A$1:$D$339,4,FALSE)</f>
        <v>Unitary Authority</v>
      </c>
      <c r="E157" t="s">
        <v>476</v>
      </c>
      <c r="F157">
        <v>30</v>
      </c>
      <c r="G157">
        <v>68</v>
      </c>
      <c r="H157">
        <v>-38</v>
      </c>
      <c r="I157">
        <v>8</v>
      </c>
      <c r="J157">
        <v>30</v>
      </c>
      <c r="K157">
        <v>-22</v>
      </c>
      <c r="L157">
        <v>22</v>
      </c>
      <c r="M157">
        <v>38</v>
      </c>
      <c r="N157">
        <v>-16</v>
      </c>
    </row>
    <row r="158" spans="1:14" x14ac:dyDescent="0.3">
      <c r="A158" t="s">
        <v>485</v>
      </c>
      <c r="B158" t="s">
        <v>47</v>
      </c>
      <c r="C158" t="str">
        <f>VLOOKUP($B158,classification!$A$1:$D$339,2,FALSE)</f>
        <v>Predominantly Urban</v>
      </c>
      <c r="D158" t="str">
        <f>VLOOKUP($B158,classification!$A$1:$D$339,4,FALSE)</f>
        <v>Unitary Authority</v>
      </c>
      <c r="E158" t="s">
        <v>477</v>
      </c>
      <c r="F158">
        <v>33</v>
      </c>
      <c r="G158">
        <v>41</v>
      </c>
      <c r="H158">
        <v>-8</v>
      </c>
      <c r="I158">
        <v>8</v>
      </c>
      <c r="J158">
        <v>12</v>
      </c>
      <c r="K158">
        <v>-4</v>
      </c>
      <c r="L158">
        <v>25</v>
      </c>
      <c r="M158">
        <v>29</v>
      </c>
      <c r="N158">
        <v>-4</v>
      </c>
    </row>
    <row r="159" spans="1:14" x14ac:dyDescent="0.3">
      <c r="A159" t="s">
        <v>485</v>
      </c>
      <c r="B159" t="s">
        <v>47</v>
      </c>
      <c r="C159" t="str">
        <f>VLOOKUP($B159,classification!$A$1:$D$339,2,FALSE)</f>
        <v>Predominantly Urban</v>
      </c>
      <c r="D159" t="str">
        <f>VLOOKUP($B159,classification!$A$1:$D$339,4,FALSE)</f>
        <v>Unitary Authority</v>
      </c>
      <c r="E159" t="s">
        <v>478</v>
      </c>
      <c r="F159">
        <v>21</v>
      </c>
      <c r="G159">
        <v>25</v>
      </c>
      <c r="H159">
        <v>-4</v>
      </c>
      <c r="I159">
        <v>4</v>
      </c>
      <c r="J159">
        <v>7</v>
      </c>
      <c r="K159">
        <v>-3</v>
      </c>
      <c r="L159">
        <v>17</v>
      </c>
      <c r="M159">
        <v>18</v>
      </c>
      <c r="N159">
        <v>-1</v>
      </c>
    </row>
    <row r="160" spans="1:14" x14ac:dyDescent="0.3">
      <c r="A160" t="s">
        <v>486</v>
      </c>
      <c r="B160" t="s">
        <v>48</v>
      </c>
      <c r="C160" t="str">
        <f>VLOOKUP($B160,classification!$A$1:$D$339,2,FALSE)</f>
        <v>Predominantly Urban</v>
      </c>
      <c r="D160" t="str">
        <f>VLOOKUP($B160,classification!$A$1:$D$339,4,FALSE)</f>
        <v>Unitary Authority</v>
      </c>
      <c r="E160" t="s">
        <v>460</v>
      </c>
      <c r="F160">
        <v>459</v>
      </c>
      <c r="G160">
        <v>518</v>
      </c>
      <c r="H160">
        <v>-59</v>
      </c>
      <c r="I160">
        <v>237</v>
      </c>
      <c r="J160">
        <v>276</v>
      </c>
      <c r="K160">
        <v>-39</v>
      </c>
      <c r="L160">
        <v>222</v>
      </c>
      <c r="M160">
        <v>242</v>
      </c>
      <c r="N160">
        <v>-20</v>
      </c>
    </row>
    <row r="161" spans="1:14" x14ac:dyDescent="0.3">
      <c r="A161" t="s">
        <v>486</v>
      </c>
      <c r="B161" t="s">
        <v>48</v>
      </c>
      <c r="C161" t="str">
        <f>VLOOKUP($B161,classification!$A$1:$D$339,2,FALSE)</f>
        <v>Predominantly Urban</v>
      </c>
      <c r="D161" t="str">
        <f>VLOOKUP($B161,classification!$A$1:$D$339,4,FALSE)</f>
        <v>Unitary Authority</v>
      </c>
      <c r="E161" t="s">
        <v>461</v>
      </c>
      <c r="F161">
        <v>460</v>
      </c>
      <c r="G161">
        <v>413</v>
      </c>
      <c r="H161">
        <v>47</v>
      </c>
      <c r="I161">
        <v>247</v>
      </c>
      <c r="J161">
        <v>206</v>
      </c>
      <c r="K161">
        <v>41</v>
      </c>
      <c r="L161">
        <v>213</v>
      </c>
      <c r="M161">
        <v>207</v>
      </c>
      <c r="N161">
        <v>6</v>
      </c>
    </row>
    <row r="162" spans="1:14" x14ac:dyDescent="0.3">
      <c r="A162" t="s">
        <v>486</v>
      </c>
      <c r="B162" t="s">
        <v>48</v>
      </c>
      <c r="C162" t="str">
        <f>VLOOKUP($B162,classification!$A$1:$D$339,2,FALSE)</f>
        <v>Predominantly Urban</v>
      </c>
      <c r="D162" t="str">
        <f>VLOOKUP($B162,classification!$A$1:$D$339,4,FALSE)</f>
        <v>Unitary Authority</v>
      </c>
      <c r="E162" t="s">
        <v>462</v>
      </c>
      <c r="F162">
        <v>440</v>
      </c>
      <c r="G162">
        <v>351</v>
      </c>
      <c r="H162">
        <v>89</v>
      </c>
      <c r="I162">
        <v>223</v>
      </c>
      <c r="J162">
        <v>177</v>
      </c>
      <c r="K162">
        <v>46</v>
      </c>
      <c r="L162">
        <v>217</v>
      </c>
      <c r="M162">
        <v>174</v>
      </c>
      <c r="N162">
        <v>43</v>
      </c>
    </row>
    <row r="163" spans="1:14" x14ac:dyDescent="0.3">
      <c r="A163" t="s">
        <v>486</v>
      </c>
      <c r="B163" t="s">
        <v>48</v>
      </c>
      <c r="C163" t="str">
        <f>VLOOKUP($B163,classification!$A$1:$D$339,2,FALSE)</f>
        <v>Predominantly Urban</v>
      </c>
      <c r="D163" t="str">
        <f>VLOOKUP($B163,classification!$A$1:$D$339,4,FALSE)</f>
        <v>Unitary Authority</v>
      </c>
      <c r="E163" t="s">
        <v>463</v>
      </c>
      <c r="F163">
        <v>444</v>
      </c>
      <c r="G163">
        <v>614</v>
      </c>
      <c r="H163">
        <v>-170</v>
      </c>
      <c r="I163">
        <v>206</v>
      </c>
      <c r="J163">
        <v>259</v>
      </c>
      <c r="K163">
        <v>-53</v>
      </c>
      <c r="L163">
        <v>238</v>
      </c>
      <c r="M163">
        <v>355</v>
      </c>
      <c r="N163">
        <v>-117</v>
      </c>
    </row>
    <row r="164" spans="1:14" x14ac:dyDescent="0.3">
      <c r="A164" t="s">
        <v>486</v>
      </c>
      <c r="B164" t="s">
        <v>48</v>
      </c>
      <c r="C164" t="str">
        <f>VLOOKUP($B164,classification!$A$1:$D$339,2,FALSE)</f>
        <v>Predominantly Urban</v>
      </c>
      <c r="D164" t="str">
        <f>VLOOKUP($B164,classification!$A$1:$D$339,4,FALSE)</f>
        <v>Unitary Authority</v>
      </c>
      <c r="E164" t="s">
        <v>464</v>
      </c>
      <c r="F164">
        <v>1120</v>
      </c>
      <c r="G164">
        <v>892</v>
      </c>
      <c r="H164">
        <v>228</v>
      </c>
      <c r="I164">
        <v>498</v>
      </c>
      <c r="J164">
        <v>404</v>
      </c>
      <c r="K164">
        <v>94</v>
      </c>
      <c r="L164">
        <v>622</v>
      </c>
      <c r="M164">
        <v>488</v>
      </c>
      <c r="N164">
        <v>134</v>
      </c>
    </row>
    <row r="165" spans="1:14" x14ac:dyDescent="0.3">
      <c r="A165" t="s">
        <v>486</v>
      </c>
      <c r="B165" t="s">
        <v>48</v>
      </c>
      <c r="C165" t="str">
        <f>VLOOKUP($B165,classification!$A$1:$D$339,2,FALSE)</f>
        <v>Predominantly Urban</v>
      </c>
      <c r="D165" t="str">
        <f>VLOOKUP($B165,classification!$A$1:$D$339,4,FALSE)</f>
        <v>Unitary Authority</v>
      </c>
      <c r="E165" t="s">
        <v>465</v>
      </c>
      <c r="F165">
        <v>896</v>
      </c>
      <c r="G165">
        <v>968</v>
      </c>
      <c r="H165">
        <v>-72</v>
      </c>
      <c r="I165">
        <v>395</v>
      </c>
      <c r="J165">
        <v>442</v>
      </c>
      <c r="K165">
        <v>-47</v>
      </c>
      <c r="L165">
        <v>501</v>
      </c>
      <c r="M165">
        <v>526</v>
      </c>
      <c r="N165">
        <v>-25</v>
      </c>
    </row>
    <row r="166" spans="1:14" x14ac:dyDescent="0.3">
      <c r="A166" t="s">
        <v>486</v>
      </c>
      <c r="B166" t="s">
        <v>48</v>
      </c>
      <c r="C166" t="str">
        <f>VLOOKUP($B166,classification!$A$1:$D$339,2,FALSE)</f>
        <v>Predominantly Urban</v>
      </c>
      <c r="D166" t="str">
        <f>VLOOKUP($B166,classification!$A$1:$D$339,4,FALSE)</f>
        <v>Unitary Authority</v>
      </c>
      <c r="E166" t="s">
        <v>466</v>
      </c>
      <c r="F166">
        <v>757</v>
      </c>
      <c r="G166">
        <v>794</v>
      </c>
      <c r="H166">
        <v>-37</v>
      </c>
      <c r="I166">
        <v>382</v>
      </c>
      <c r="J166">
        <v>399</v>
      </c>
      <c r="K166">
        <v>-17</v>
      </c>
      <c r="L166">
        <v>375</v>
      </c>
      <c r="M166">
        <v>395</v>
      </c>
      <c r="N166">
        <v>-20</v>
      </c>
    </row>
    <row r="167" spans="1:14" x14ac:dyDescent="0.3">
      <c r="A167" t="s">
        <v>486</v>
      </c>
      <c r="B167" t="s">
        <v>48</v>
      </c>
      <c r="C167" t="str">
        <f>VLOOKUP($B167,classification!$A$1:$D$339,2,FALSE)</f>
        <v>Predominantly Urban</v>
      </c>
      <c r="D167" t="str">
        <f>VLOOKUP($B167,classification!$A$1:$D$339,4,FALSE)</f>
        <v>Unitary Authority</v>
      </c>
      <c r="E167" t="s">
        <v>467</v>
      </c>
      <c r="F167">
        <v>555</v>
      </c>
      <c r="G167">
        <v>596</v>
      </c>
      <c r="H167">
        <v>-41</v>
      </c>
      <c r="I167">
        <v>317</v>
      </c>
      <c r="J167">
        <v>340</v>
      </c>
      <c r="K167">
        <v>-23</v>
      </c>
      <c r="L167">
        <v>238</v>
      </c>
      <c r="M167">
        <v>256</v>
      </c>
      <c r="N167">
        <v>-18</v>
      </c>
    </row>
    <row r="168" spans="1:14" x14ac:dyDescent="0.3">
      <c r="A168" t="s">
        <v>486</v>
      </c>
      <c r="B168" t="s">
        <v>48</v>
      </c>
      <c r="C168" t="str">
        <f>VLOOKUP($B168,classification!$A$1:$D$339,2,FALSE)</f>
        <v>Predominantly Urban</v>
      </c>
      <c r="D168" t="str">
        <f>VLOOKUP($B168,classification!$A$1:$D$339,4,FALSE)</f>
        <v>Unitary Authority</v>
      </c>
      <c r="E168" t="s">
        <v>468</v>
      </c>
      <c r="F168">
        <v>421</v>
      </c>
      <c r="G168">
        <v>402</v>
      </c>
      <c r="H168">
        <v>19</v>
      </c>
      <c r="I168">
        <v>243</v>
      </c>
      <c r="J168">
        <v>223</v>
      </c>
      <c r="K168">
        <v>20</v>
      </c>
      <c r="L168">
        <v>178</v>
      </c>
      <c r="M168">
        <v>179</v>
      </c>
      <c r="N168">
        <v>-1</v>
      </c>
    </row>
    <row r="169" spans="1:14" x14ac:dyDescent="0.3">
      <c r="A169" t="s">
        <v>486</v>
      </c>
      <c r="B169" t="s">
        <v>48</v>
      </c>
      <c r="C169" t="str">
        <f>VLOOKUP($B169,classification!$A$1:$D$339,2,FALSE)</f>
        <v>Predominantly Urban</v>
      </c>
      <c r="D169" t="str">
        <f>VLOOKUP($B169,classification!$A$1:$D$339,4,FALSE)</f>
        <v>Unitary Authority</v>
      </c>
      <c r="E169" t="s">
        <v>469</v>
      </c>
      <c r="F169">
        <v>463</v>
      </c>
      <c r="G169">
        <v>437</v>
      </c>
      <c r="H169">
        <v>26</v>
      </c>
      <c r="I169">
        <v>261</v>
      </c>
      <c r="J169">
        <v>262</v>
      </c>
      <c r="K169">
        <v>-1</v>
      </c>
      <c r="L169">
        <v>202</v>
      </c>
      <c r="M169">
        <v>175</v>
      </c>
      <c r="N169">
        <v>27</v>
      </c>
    </row>
    <row r="170" spans="1:14" x14ac:dyDescent="0.3">
      <c r="A170" t="s">
        <v>486</v>
      </c>
      <c r="B170" t="s">
        <v>48</v>
      </c>
      <c r="C170" t="str">
        <f>VLOOKUP($B170,classification!$A$1:$D$339,2,FALSE)</f>
        <v>Predominantly Urban</v>
      </c>
      <c r="D170" t="str">
        <f>VLOOKUP($B170,classification!$A$1:$D$339,4,FALSE)</f>
        <v>Unitary Authority</v>
      </c>
      <c r="E170" t="s">
        <v>470</v>
      </c>
      <c r="F170">
        <v>470</v>
      </c>
      <c r="G170">
        <v>419</v>
      </c>
      <c r="H170">
        <v>51</v>
      </c>
      <c r="I170">
        <v>264</v>
      </c>
      <c r="J170">
        <v>225</v>
      </c>
      <c r="K170">
        <v>39</v>
      </c>
      <c r="L170">
        <v>206</v>
      </c>
      <c r="M170">
        <v>194</v>
      </c>
      <c r="N170">
        <v>12</v>
      </c>
    </row>
    <row r="171" spans="1:14" x14ac:dyDescent="0.3">
      <c r="A171" t="s">
        <v>486</v>
      </c>
      <c r="B171" t="s">
        <v>48</v>
      </c>
      <c r="C171" t="str">
        <f>VLOOKUP($B171,classification!$A$1:$D$339,2,FALSE)</f>
        <v>Predominantly Urban</v>
      </c>
      <c r="D171" t="str">
        <f>VLOOKUP($B171,classification!$A$1:$D$339,4,FALSE)</f>
        <v>Unitary Authority</v>
      </c>
      <c r="E171" t="s">
        <v>471</v>
      </c>
      <c r="F171">
        <v>450</v>
      </c>
      <c r="G171">
        <v>374</v>
      </c>
      <c r="H171">
        <v>76</v>
      </c>
      <c r="I171">
        <v>244</v>
      </c>
      <c r="J171">
        <v>205</v>
      </c>
      <c r="K171">
        <v>39</v>
      </c>
      <c r="L171">
        <v>206</v>
      </c>
      <c r="M171">
        <v>169</v>
      </c>
      <c r="N171">
        <v>37</v>
      </c>
    </row>
    <row r="172" spans="1:14" x14ac:dyDescent="0.3">
      <c r="A172" t="s">
        <v>486</v>
      </c>
      <c r="B172" t="s">
        <v>48</v>
      </c>
      <c r="C172" t="str">
        <f>VLOOKUP($B172,classification!$A$1:$D$339,2,FALSE)</f>
        <v>Predominantly Urban</v>
      </c>
      <c r="D172" t="str">
        <f>VLOOKUP($B172,classification!$A$1:$D$339,4,FALSE)</f>
        <v>Unitary Authority</v>
      </c>
      <c r="E172" t="s">
        <v>472</v>
      </c>
      <c r="F172">
        <v>309</v>
      </c>
      <c r="G172">
        <v>272</v>
      </c>
      <c r="H172">
        <v>37</v>
      </c>
      <c r="I172">
        <v>171</v>
      </c>
      <c r="J172">
        <v>138</v>
      </c>
      <c r="K172">
        <v>33</v>
      </c>
      <c r="L172">
        <v>138</v>
      </c>
      <c r="M172">
        <v>134</v>
      </c>
      <c r="N172">
        <v>4</v>
      </c>
    </row>
    <row r="173" spans="1:14" x14ac:dyDescent="0.3">
      <c r="A173" t="s">
        <v>486</v>
      </c>
      <c r="B173" t="s">
        <v>48</v>
      </c>
      <c r="C173" t="str">
        <f>VLOOKUP($B173,classification!$A$1:$D$339,2,FALSE)</f>
        <v>Predominantly Urban</v>
      </c>
      <c r="D173" t="str">
        <f>VLOOKUP($B173,classification!$A$1:$D$339,4,FALSE)</f>
        <v>Unitary Authority</v>
      </c>
      <c r="E173" t="s">
        <v>473</v>
      </c>
      <c r="F173">
        <v>241</v>
      </c>
      <c r="G173">
        <v>221</v>
      </c>
      <c r="H173">
        <v>20</v>
      </c>
      <c r="I173">
        <v>135</v>
      </c>
      <c r="J173">
        <v>117</v>
      </c>
      <c r="K173">
        <v>18</v>
      </c>
      <c r="L173">
        <v>106</v>
      </c>
      <c r="M173">
        <v>104</v>
      </c>
      <c r="N173">
        <v>2</v>
      </c>
    </row>
    <row r="174" spans="1:14" x14ac:dyDescent="0.3">
      <c r="A174" t="s">
        <v>486</v>
      </c>
      <c r="B174" t="s">
        <v>48</v>
      </c>
      <c r="C174" t="str">
        <f>VLOOKUP($B174,classification!$A$1:$D$339,2,FALSE)</f>
        <v>Predominantly Urban</v>
      </c>
      <c r="D174" t="str">
        <f>VLOOKUP($B174,classification!$A$1:$D$339,4,FALSE)</f>
        <v>Unitary Authority</v>
      </c>
      <c r="E174" t="s">
        <v>474</v>
      </c>
      <c r="F174">
        <v>164</v>
      </c>
      <c r="G174">
        <v>184</v>
      </c>
      <c r="H174">
        <v>-20</v>
      </c>
      <c r="I174">
        <v>79</v>
      </c>
      <c r="J174">
        <v>84</v>
      </c>
      <c r="K174">
        <v>-5</v>
      </c>
      <c r="L174">
        <v>85</v>
      </c>
      <c r="M174">
        <v>100</v>
      </c>
      <c r="N174">
        <v>-15</v>
      </c>
    </row>
    <row r="175" spans="1:14" x14ac:dyDescent="0.3">
      <c r="A175" t="s">
        <v>486</v>
      </c>
      <c r="B175" t="s">
        <v>48</v>
      </c>
      <c r="C175" t="str">
        <f>VLOOKUP($B175,classification!$A$1:$D$339,2,FALSE)</f>
        <v>Predominantly Urban</v>
      </c>
      <c r="D175" t="str">
        <f>VLOOKUP($B175,classification!$A$1:$D$339,4,FALSE)</f>
        <v>Unitary Authority</v>
      </c>
      <c r="E175" t="s">
        <v>475</v>
      </c>
      <c r="F175">
        <v>111</v>
      </c>
      <c r="G175">
        <v>113</v>
      </c>
      <c r="H175">
        <v>-2</v>
      </c>
      <c r="I175">
        <v>55</v>
      </c>
      <c r="J175">
        <v>66</v>
      </c>
      <c r="K175">
        <v>-11</v>
      </c>
      <c r="L175">
        <v>56</v>
      </c>
      <c r="M175">
        <v>47</v>
      </c>
      <c r="N175">
        <v>9</v>
      </c>
    </row>
    <row r="176" spans="1:14" x14ac:dyDescent="0.3">
      <c r="A176" t="s">
        <v>486</v>
      </c>
      <c r="B176" t="s">
        <v>48</v>
      </c>
      <c r="C176" t="str">
        <f>VLOOKUP($B176,classification!$A$1:$D$339,2,FALSE)</f>
        <v>Predominantly Urban</v>
      </c>
      <c r="D176" t="str">
        <f>VLOOKUP($B176,classification!$A$1:$D$339,4,FALSE)</f>
        <v>Unitary Authority</v>
      </c>
      <c r="E176" t="s">
        <v>476</v>
      </c>
      <c r="F176">
        <v>81</v>
      </c>
      <c r="G176">
        <v>73</v>
      </c>
      <c r="H176">
        <v>8</v>
      </c>
      <c r="I176">
        <v>33</v>
      </c>
      <c r="J176">
        <v>28</v>
      </c>
      <c r="K176">
        <v>5</v>
      </c>
      <c r="L176">
        <v>48</v>
      </c>
      <c r="M176">
        <v>45</v>
      </c>
      <c r="N176">
        <v>3</v>
      </c>
    </row>
    <row r="177" spans="1:14" x14ac:dyDescent="0.3">
      <c r="A177" t="s">
        <v>486</v>
      </c>
      <c r="B177" t="s">
        <v>48</v>
      </c>
      <c r="C177" t="str">
        <f>VLOOKUP($B177,classification!$A$1:$D$339,2,FALSE)</f>
        <v>Predominantly Urban</v>
      </c>
      <c r="D177" t="str">
        <f>VLOOKUP($B177,classification!$A$1:$D$339,4,FALSE)</f>
        <v>Unitary Authority</v>
      </c>
      <c r="E177" t="s">
        <v>477</v>
      </c>
      <c r="F177">
        <v>59</v>
      </c>
      <c r="G177">
        <v>77</v>
      </c>
      <c r="H177">
        <v>-18</v>
      </c>
      <c r="I177">
        <v>24</v>
      </c>
      <c r="J177">
        <v>23</v>
      </c>
      <c r="K177">
        <v>1</v>
      </c>
      <c r="L177">
        <v>35</v>
      </c>
      <c r="M177">
        <v>54</v>
      </c>
      <c r="N177">
        <v>-19</v>
      </c>
    </row>
    <row r="178" spans="1:14" x14ac:dyDescent="0.3">
      <c r="A178" t="s">
        <v>486</v>
      </c>
      <c r="B178" t="s">
        <v>48</v>
      </c>
      <c r="C178" t="str">
        <f>VLOOKUP($B178,classification!$A$1:$D$339,2,FALSE)</f>
        <v>Predominantly Urban</v>
      </c>
      <c r="D178" t="str">
        <f>VLOOKUP($B178,classification!$A$1:$D$339,4,FALSE)</f>
        <v>Unitary Authority</v>
      </c>
      <c r="E178" t="s">
        <v>478</v>
      </c>
      <c r="F178">
        <v>50</v>
      </c>
      <c r="G178">
        <v>45</v>
      </c>
      <c r="H178">
        <v>5</v>
      </c>
      <c r="I178">
        <v>11</v>
      </c>
      <c r="J178">
        <v>11</v>
      </c>
      <c r="K178">
        <v>0</v>
      </c>
      <c r="L178">
        <v>39</v>
      </c>
      <c r="M178">
        <v>34</v>
      </c>
      <c r="N178">
        <v>5</v>
      </c>
    </row>
    <row r="179" spans="1:14" x14ac:dyDescent="0.3">
      <c r="A179" t="s">
        <v>487</v>
      </c>
      <c r="B179" t="s">
        <v>71</v>
      </c>
      <c r="C179" t="str">
        <f>VLOOKUP($B179,classification!$A$1:$D$339,2,FALSE)</f>
        <v>Predominantly Urban</v>
      </c>
      <c r="D179" t="str">
        <f>VLOOKUP($B179,classification!$A$1:$D$339,4,FALSE)</f>
        <v>Unitary Authority</v>
      </c>
      <c r="E179" t="s">
        <v>460</v>
      </c>
      <c r="F179">
        <v>495</v>
      </c>
      <c r="G179">
        <v>673</v>
      </c>
      <c r="H179">
        <v>-178</v>
      </c>
      <c r="I179">
        <v>269</v>
      </c>
      <c r="J179">
        <v>330</v>
      </c>
      <c r="K179">
        <v>-61</v>
      </c>
      <c r="L179">
        <v>226</v>
      </c>
      <c r="M179">
        <v>343</v>
      </c>
      <c r="N179">
        <v>-117</v>
      </c>
    </row>
    <row r="180" spans="1:14" x14ac:dyDescent="0.3">
      <c r="A180" t="s">
        <v>487</v>
      </c>
      <c r="B180" t="s">
        <v>71</v>
      </c>
      <c r="C180" t="str">
        <f>VLOOKUP($B180,classification!$A$1:$D$339,2,FALSE)</f>
        <v>Predominantly Urban</v>
      </c>
      <c r="D180" t="str">
        <f>VLOOKUP($B180,classification!$A$1:$D$339,4,FALSE)</f>
        <v>Unitary Authority</v>
      </c>
      <c r="E180" t="s">
        <v>461</v>
      </c>
      <c r="F180">
        <v>370</v>
      </c>
      <c r="G180">
        <v>509</v>
      </c>
      <c r="H180">
        <v>-139</v>
      </c>
      <c r="I180">
        <v>165</v>
      </c>
      <c r="J180">
        <v>259</v>
      </c>
      <c r="K180">
        <v>-94</v>
      </c>
      <c r="L180">
        <v>205</v>
      </c>
      <c r="M180">
        <v>250</v>
      </c>
      <c r="N180">
        <v>-45</v>
      </c>
    </row>
    <row r="181" spans="1:14" x14ac:dyDescent="0.3">
      <c r="A181" t="s">
        <v>487</v>
      </c>
      <c r="B181" t="s">
        <v>71</v>
      </c>
      <c r="C181" t="str">
        <f>VLOOKUP($B181,classification!$A$1:$D$339,2,FALSE)</f>
        <v>Predominantly Urban</v>
      </c>
      <c r="D181" t="str">
        <f>VLOOKUP($B181,classification!$A$1:$D$339,4,FALSE)</f>
        <v>Unitary Authority</v>
      </c>
      <c r="E181" t="s">
        <v>462</v>
      </c>
      <c r="F181">
        <v>276</v>
      </c>
      <c r="G181">
        <v>416</v>
      </c>
      <c r="H181">
        <v>-140</v>
      </c>
      <c r="I181">
        <v>156</v>
      </c>
      <c r="J181">
        <v>204</v>
      </c>
      <c r="K181">
        <v>-48</v>
      </c>
      <c r="L181">
        <v>120</v>
      </c>
      <c r="M181">
        <v>212</v>
      </c>
      <c r="N181">
        <v>-92</v>
      </c>
    </row>
    <row r="182" spans="1:14" x14ac:dyDescent="0.3">
      <c r="A182" t="s">
        <v>487</v>
      </c>
      <c r="B182" t="s">
        <v>71</v>
      </c>
      <c r="C182" t="str">
        <f>VLOOKUP($B182,classification!$A$1:$D$339,2,FALSE)</f>
        <v>Predominantly Urban</v>
      </c>
      <c r="D182" t="str">
        <f>VLOOKUP($B182,classification!$A$1:$D$339,4,FALSE)</f>
        <v>Unitary Authority</v>
      </c>
      <c r="E182" t="s">
        <v>463</v>
      </c>
      <c r="F182">
        <v>1290</v>
      </c>
      <c r="G182">
        <v>634</v>
      </c>
      <c r="H182">
        <v>656</v>
      </c>
      <c r="I182">
        <v>653</v>
      </c>
      <c r="J182">
        <v>266</v>
      </c>
      <c r="K182">
        <v>387</v>
      </c>
      <c r="L182">
        <v>637</v>
      </c>
      <c r="M182">
        <v>368</v>
      </c>
      <c r="N182">
        <v>269</v>
      </c>
    </row>
    <row r="183" spans="1:14" x14ac:dyDescent="0.3">
      <c r="A183" t="s">
        <v>487</v>
      </c>
      <c r="B183" t="s">
        <v>71</v>
      </c>
      <c r="C183" t="str">
        <f>VLOOKUP($B183,classification!$A$1:$D$339,2,FALSE)</f>
        <v>Predominantly Urban</v>
      </c>
      <c r="D183" t="str">
        <f>VLOOKUP($B183,classification!$A$1:$D$339,4,FALSE)</f>
        <v>Unitary Authority</v>
      </c>
      <c r="E183" t="s">
        <v>464</v>
      </c>
      <c r="F183">
        <v>3105</v>
      </c>
      <c r="G183">
        <v>3676</v>
      </c>
      <c r="H183">
        <v>-571</v>
      </c>
      <c r="I183">
        <v>1537</v>
      </c>
      <c r="J183">
        <v>1838</v>
      </c>
      <c r="K183">
        <v>-301</v>
      </c>
      <c r="L183">
        <v>1568</v>
      </c>
      <c r="M183">
        <v>1838</v>
      </c>
      <c r="N183">
        <v>-270</v>
      </c>
    </row>
    <row r="184" spans="1:14" x14ac:dyDescent="0.3">
      <c r="A184" t="s">
        <v>487</v>
      </c>
      <c r="B184" t="s">
        <v>71</v>
      </c>
      <c r="C184" t="str">
        <f>VLOOKUP($B184,classification!$A$1:$D$339,2,FALSE)</f>
        <v>Predominantly Urban</v>
      </c>
      <c r="D184" t="str">
        <f>VLOOKUP($B184,classification!$A$1:$D$339,4,FALSE)</f>
        <v>Unitary Authority</v>
      </c>
      <c r="E184" t="s">
        <v>465</v>
      </c>
      <c r="F184">
        <v>1528</v>
      </c>
      <c r="G184">
        <v>1853</v>
      </c>
      <c r="H184">
        <v>-325</v>
      </c>
      <c r="I184">
        <v>753</v>
      </c>
      <c r="J184">
        <v>884</v>
      </c>
      <c r="K184">
        <v>-131</v>
      </c>
      <c r="L184">
        <v>775</v>
      </c>
      <c r="M184">
        <v>969</v>
      </c>
      <c r="N184">
        <v>-194</v>
      </c>
    </row>
    <row r="185" spans="1:14" x14ac:dyDescent="0.3">
      <c r="A185" t="s">
        <v>487</v>
      </c>
      <c r="B185" t="s">
        <v>71</v>
      </c>
      <c r="C185" t="str">
        <f>VLOOKUP($B185,classification!$A$1:$D$339,2,FALSE)</f>
        <v>Predominantly Urban</v>
      </c>
      <c r="D185" t="str">
        <f>VLOOKUP($B185,classification!$A$1:$D$339,4,FALSE)</f>
        <v>Unitary Authority</v>
      </c>
      <c r="E185" t="s">
        <v>466</v>
      </c>
      <c r="F185">
        <v>950</v>
      </c>
      <c r="G185">
        <v>1160</v>
      </c>
      <c r="H185">
        <v>-210</v>
      </c>
      <c r="I185">
        <v>510</v>
      </c>
      <c r="J185">
        <v>578</v>
      </c>
      <c r="K185">
        <v>-68</v>
      </c>
      <c r="L185">
        <v>440</v>
      </c>
      <c r="M185">
        <v>582</v>
      </c>
      <c r="N185">
        <v>-142</v>
      </c>
    </row>
    <row r="186" spans="1:14" x14ac:dyDescent="0.3">
      <c r="A186" t="s">
        <v>487</v>
      </c>
      <c r="B186" t="s">
        <v>71</v>
      </c>
      <c r="C186" t="str">
        <f>VLOOKUP($B186,classification!$A$1:$D$339,2,FALSE)</f>
        <v>Predominantly Urban</v>
      </c>
      <c r="D186" t="str">
        <f>VLOOKUP($B186,classification!$A$1:$D$339,4,FALSE)</f>
        <v>Unitary Authority</v>
      </c>
      <c r="E186" t="s">
        <v>467</v>
      </c>
      <c r="F186">
        <v>640</v>
      </c>
      <c r="G186">
        <v>883</v>
      </c>
      <c r="H186">
        <v>-243</v>
      </c>
      <c r="I186">
        <v>357</v>
      </c>
      <c r="J186">
        <v>447</v>
      </c>
      <c r="K186">
        <v>-90</v>
      </c>
      <c r="L186">
        <v>283</v>
      </c>
      <c r="M186">
        <v>436</v>
      </c>
      <c r="N186">
        <v>-153</v>
      </c>
    </row>
    <row r="187" spans="1:14" x14ac:dyDescent="0.3">
      <c r="A187" t="s">
        <v>487</v>
      </c>
      <c r="B187" t="s">
        <v>71</v>
      </c>
      <c r="C187" t="str">
        <f>VLOOKUP($B187,classification!$A$1:$D$339,2,FALSE)</f>
        <v>Predominantly Urban</v>
      </c>
      <c r="D187" t="str">
        <f>VLOOKUP($B187,classification!$A$1:$D$339,4,FALSE)</f>
        <v>Unitary Authority</v>
      </c>
      <c r="E187" t="s">
        <v>468</v>
      </c>
      <c r="F187">
        <v>433</v>
      </c>
      <c r="G187">
        <v>624</v>
      </c>
      <c r="H187">
        <v>-191</v>
      </c>
      <c r="I187">
        <v>255</v>
      </c>
      <c r="J187">
        <v>384</v>
      </c>
      <c r="K187">
        <v>-129</v>
      </c>
      <c r="L187">
        <v>178</v>
      </c>
      <c r="M187">
        <v>240</v>
      </c>
      <c r="N187">
        <v>-62</v>
      </c>
    </row>
    <row r="188" spans="1:14" x14ac:dyDescent="0.3">
      <c r="A188" t="s">
        <v>487</v>
      </c>
      <c r="B188" t="s">
        <v>71</v>
      </c>
      <c r="C188" t="str">
        <f>VLOOKUP($B188,classification!$A$1:$D$339,2,FALSE)</f>
        <v>Predominantly Urban</v>
      </c>
      <c r="D188" t="str">
        <f>VLOOKUP($B188,classification!$A$1:$D$339,4,FALSE)</f>
        <v>Unitary Authority</v>
      </c>
      <c r="E188" t="s">
        <v>469</v>
      </c>
      <c r="F188">
        <v>450</v>
      </c>
      <c r="G188">
        <v>510</v>
      </c>
      <c r="H188">
        <v>-60</v>
      </c>
      <c r="I188">
        <v>245</v>
      </c>
      <c r="J188">
        <v>288</v>
      </c>
      <c r="K188">
        <v>-43</v>
      </c>
      <c r="L188">
        <v>205</v>
      </c>
      <c r="M188">
        <v>222</v>
      </c>
      <c r="N188">
        <v>-17</v>
      </c>
    </row>
    <row r="189" spans="1:14" x14ac:dyDescent="0.3">
      <c r="A189" t="s">
        <v>487</v>
      </c>
      <c r="B189" t="s">
        <v>71</v>
      </c>
      <c r="C189" t="str">
        <f>VLOOKUP($B189,classification!$A$1:$D$339,2,FALSE)</f>
        <v>Predominantly Urban</v>
      </c>
      <c r="D189" t="str">
        <f>VLOOKUP($B189,classification!$A$1:$D$339,4,FALSE)</f>
        <v>Unitary Authority</v>
      </c>
      <c r="E189" t="s">
        <v>470</v>
      </c>
      <c r="F189">
        <v>370</v>
      </c>
      <c r="G189">
        <v>386</v>
      </c>
      <c r="H189">
        <v>-16</v>
      </c>
      <c r="I189">
        <v>206</v>
      </c>
      <c r="J189">
        <v>202</v>
      </c>
      <c r="K189">
        <v>4</v>
      </c>
      <c r="L189">
        <v>164</v>
      </c>
      <c r="M189">
        <v>184</v>
      </c>
      <c r="N189">
        <v>-20</v>
      </c>
    </row>
    <row r="190" spans="1:14" x14ac:dyDescent="0.3">
      <c r="A190" t="s">
        <v>487</v>
      </c>
      <c r="B190" t="s">
        <v>71</v>
      </c>
      <c r="C190" t="str">
        <f>VLOOKUP($B190,classification!$A$1:$D$339,2,FALSE)</f>
        <v>Predominantly Urban</v>
      </c>
      <c r="D190" t="str">
        <f>VLOOKUP($B190,classification!$A$1:$D$339,4,FALSE)</f>
        <v>Unitary Authority</v>
      </c>
      <c r="E190" t="s">
        <v>471</v>
      </c>
      <c r="F190">
        <v>275</v>
      </c>
      <c r="G190">
        <v>365</v>
      </c>
      <c r="H190">
        <v>-90</v>
      </c>
      <c r="I190">
        <v>152</v>
      </c>
      <c r="J190">
        <v>208</v>
      </c>
      <c r="K190">
        <v>-56</v>
      </c>
      <c r="L190">
        <v>123</v>
      </c>
      <c r="M190">
        <v>157</v>
      </c>
      <c r="N190">
        <v>-34</v>
      </c>
    </row>
    <row r="191" spans="1:14" x14ac:dyDescent="0.3">
      <c r="A191" t="s">
        <v>487</v>
      </c>
      <c r="B191" t="s">
        <v>71</v>
      </c>
      <c r="C191" t="str">
        <f>VLOOKUP($B191,classification!$A$1:$D$339,2,FALSE)</f>
        <v>Predominantly Urban</v>
      </c>
      <c r="D191" t="str">
        <f>VLOOKUP($B191,classification!$A$1:$D$339,4,FALSE)</f>
        <v>Unitary Authority</v>
      </c>
      <c r="E191" t="s">
        <v>472</v>
      </c>
      <c r="F191">
        <v>192</v>
      </c>
      <c r="G191">
        <v>252</v>
      </c>
      <c r="H191">
        <v>-60</v>
      </c>
      <c r="I191">
        <v>120</v>
      </c>
      <c r="J191">
        <v>137</v>
      </c>
      <c r="K191">
        <v>-17</v>
      </c>
      <c r="L191">
        <v>72</v>
      </c>
      <c r="M191">
        <v>115</v>
      </c>
      <c r="N191">
        <v>-43</v>
      </c>
    </row>
    <row r="192" spans="1:14" x14ac:dyDescent="0.3">
      <c r="A192" t="s">
        <v>487</v>
      </c>
      <c r="B192" t="s">
        <v>71</v>
      </c>
      <c r="C192" t="str">
        <f>VLOOKUP($B192,classification!$A$1:$D$339,2,FALSE)</f>
        <v>Predominantly Urban</v>
      </c>
      <c r="D192" t="str">
        <f>VLOOKUP($B192,classification!$A$1:$D$339,4,FALSE)</f>
        <v>Unitary Authority</v>
      </c>
      <c r="E192" t="s">
        <v>473</v>
      </c>
      <c r="F192">
        <v>110</v>
      </c>
      <c r="G192">
        <v>167</v>
      </c>
      <c r="H192">
        <v>-57</v>
      </c>
      <c r="I192">
        <v>60</v>
      </c>
      <c r="J192">
        <v>78</v>
      </c>
      <c r="K192">
        <v>-18</v>
      </c>
      <c r="L192">
        <v>50</v>
      </c>
      <c r="M192">
        <v>89</v>
      </c>
      <c r="N192">
        <v>-39</v>
      </c>
    </row>
    <row r="193" spans="1:14" x14ac:dyDescent="0.3">
      <c r="A193" t="s">
        <v>487</v>
      </c>
      <c r="B193" t="s">
        <v>71</v>
      </c>
      <c r="C193" t="str">
        <f>VLOOKUP($B193,classification!$A$1:$D$339,2,FALSE)</f>
        <v>Predominantly Urban</v>
      </c>
      <c r="D193" t="str">
        <f>VLOOKUP($B193,classification!$A$1:$D$339,4,FALSE)</f>
        <v>Unitary Authority</v>
      </c>
      <c r="E193" t="s">
        <v>474</v>
      </c>
      <c r="F193">
        <v>101</v>
      </c>
      <c r="G193">
        <v>130</v>
      </c>
      <c r="H193">
        <v>-29</v>
      </c>
      <c r="I193">
        <v>43</v>
      </c>
      <c r="J193">
        <v>56</v>
      </c>
      <c r="K193">
        <v>-13</v>
      </c>
      <c r="L193">
        <v>58</v>
      </c>
      <c r="M193">
        <v>74</v>
      </c>
      <c r="N193">
        <v>-16</v>
      </c>
    </row>
    <row r="194" spans="1:14" x14ac:dyDescent="0.3">
      <c r="A194" t="s">
        <v>487</v>
      </c>
      <c r="B194" t="s">
        <v>71</v>
      </c>
      <c r="C194" t="str">
        <f>VLOOKUP($B194,classification!$A$1:$D$339,2,FALSE)</f>
        <v>Predominantly Urban</v>
      </c>
      <c r="D194" t="str">
        <f>VLOOKUP($B194,classification!$A$1:$D$339,4,FALSE)</f>
        <v>Unitary Authority</v>
      </c>
      <c r="E194" t="s">
        <v>475</v>
      </c>
      <c r="F194">
        <v>82</v>
      </c>
      <c r="G194">
        <v>69</v>
      </c>
      <c r="H194">
        <v>13</v>
      </c>
      <c r="I194">
        <v>32</v>
      </c>
      <c r="J194">
        <v>24</v>
      </c>
      <c r="K194">
        <v>8</v>
      </c>
      <c r="L194">
        <v>50</v>
      </c>
      <c r="M194">
        <v>45</v>
      </c>
      <c r="N194">
        <v>5</v>
      </c>
    </row>
    <row r="195" spans="1:14" x14ac:dyDescent="0.3">
      <c r="A195" t="s">
        <v>487</v>
      </c>
      <c r="B195" t="s">
        <v>71</v>
      </c>
      <c r="C195" t="str">
        <f>VLOOKUP($B195,classification!$A$1:$D$339,2,FALSE)</f>
        <v>Predominantly Urban</v>
      </c>
      <c r="D195" t="str">
        <f>VLOOKUP($B195,classification!$A$1:$D$339,4,FALSE)</f>
        <v>Unitary Authority</v>
      </c>
      <c r="E195" t="s">
        <v>476</v>
      </c>
      <c r="F195">
        <v>71</v>
      </c>
      <c r="G195">
        <v>72</v>
      </c>
      <c r="H195">
        <v>-1</v>
      </c>
      <c r="I195">
        <v>35</v>
      </c>
      <c r="J195">
        <v>35</v>
      </c>
      <c r="K195">
        <v>0</v>
      </c>
      <c r="L195">
        <v>36</v>
      </c>
      <c r="M195">
        <v>37</v>
      </c>
      <c r="N195">
        <v>-1</v>
      </c>
    </row>
    <row r="196" spans="1:14" x14ac:dyDescent="0.3">
      <c r="A196" t="s">
        <v>487</v>
      </c>
      <c r="B196" t="s">
        <v>71</v>
      </c>
      <c r="C196" t="str">
        <f>VLOOKUP($B196,classification!$A$1:$D$339,2,FALSE)</f>
        <v>Predominantly Urban</v>
      </c>
      <c r="D196" t="str">
        <f>VLOOKUP($B196,classification!$A$1:$D$339,4,FALSE)</f>
        <v>Unitary Authority</v>
      </c>
      <c r="E196" t="s">
        <v>477</v>
      </c>
      <c r="F196">
        <v>44</v>
      </c>
      <c r="G196">
        <v>58</v>
      </c>
      <c r="H196">
        <v>-14</v>
      </c>
      <c r="I196">
        <v>18</v>
      </c>
      <c r="J196">
        <v>24</v>
      </c>
      <c r="K196">
        <v>-6</v>
      </c>
      <c r="L196">
        <v>26</v>
      </c>
      <c r="M196">
        <v>34</v>
      </c>
      <c r="N196">
        <v>-8</v>
      </c>
    </row>
    <row r="197" spans="1:14" x14ac:dyDescent="0.3">
      <c r="A197" t="s">
        <v>487</v>
      </c>
      <c r="B197" t="s">
        <v>71</v>
      </c>
      <c r="C197" t="str">
        <f>VLOOKUP($B197,classification!$A$1:$D$339,2,FALSE)</f>
        <v>Predominantly Urban</v>
      </c>
      <c r="D197" t="str">
        <f>VLOOKUP($B197,classification!$A$1:$D$339,4,FALSE)</f>
        <v>Unitary Authority</v>
      </c>
      <c r="E197" t="s">
        <v>478</v>
      </c>
      <c r="F197">
        <v>32</v>
      </c>
      <c r="G197">
        <v>33</v>
      </c>
      <c r="H197">
        <v>-1</v>
      </c>
      <c r="I197">
        <v>12</v>
      </c>
      <c r="J197">
        <v>4</v>
      </c>
      <c r="K197">
        <v>8</v>
      </c>
      <c r="L197">
        <v>20</v>
      </c>
      <c r="M197">
        <v>29</v>
      </c>
      <c r="N197">
        <v>-9</v>
      </c>
    </row>
    <row r="198" spans="1:14" x14ac:dyDescent="0.3">
      <c r="A198" t="s">
        <v>488</v>
      </c>
      <c r="B198" t="s">
        <v>70</v>
      </c>
      <c r="C198" t="str">
        <f>VLOOKUP($B198,classification!$A$1:$D$339,2,FALSE)</f>
        <v>Predominantly Rural</v>
      </c>
      <c r="D198" t="str">
        <f>VLOOKUP($B198,classification!$A$1:$D$339,4,FALSE)</f>
        <v>Unitary Authority</v>
      </c>
      <c r="E198" t="s">
        <v>460</v>
      </c>
      <c r="F198">
        <v>945</v>
      </c>
      <c r="G198">
        <v>503</v>
      </c>
      <c r="H198">
        <v>442</v>
      </c>
      <c r="I198">
        <v>458</v>
      </c>
      <c r="J198">
        <v>280</v>
      </c>
      <c r="K198">
        <v>178</v>
      </c>
      <c r="L198">
        <v>487</v>
      </c>
      <c r="M198">
        <v>223</v>
      </c>
      <c r="N198">
        <v>264</v>
      </c>
    </row>
    <row r="199" spans="1:14" x14ac:dyDescent="0.3">
      <c r="A199" t="s">
        <v>488</v>
      </c>
      <c r="B199" t="s">
        <v>70</v>
      </c>
      <c r="C199" t="str">
        <f>VLOOKUP($B199,classification!$A$1:$D$339,2,FALSE)</f>
        <v>Predominantly Rural</v>
      </c>
      <c r="D199" t="str">
        <f>VLOOKUP($B199,classification!$A$1:$D$339,4,FALSE)</f>
        <v>Unitary Authority</v>
      </c>
      <c r="E199" t="s">
        <v>461</v>
      </c>
      <c r="F199">
        <v>736</v>
      </c>
      <c r="G199">
        <v>409</v>
      </c>
      <c r="H199">
        <v>327</v>
      </c>
      <c r="I199">
        <v>385</v>
      </c>
      <c r="J199">
        <v>201</v>
      </c>
      <c r="K199">
        <v>184</v>
      </c>
      <c r="L199">
        <v>351</v>
      </c>
      <c r="M199">
        <v>208</v>
      </c>
      <c r="N199">
        <v>143</v>
      </c>
    </row>
    <row r="200" spans="1:14" x14ac:dyDescent="0.3">
      <c r="A200" t="s">
        <v>488</v>
      </c>
      <c r="B200" t="s">
        <v>70</v>
      </c>
      <c r="C200" t="str">
        <f>VLOOKUP($B200,classification!$A$1:$D$339,2,FALSE)</f>
        <v>Predominantly Rural</v>
      </c>
      <c r="D200" t="str">
        <f>VLOOKUP($B200,classification!$A$1:$D$339,4,FALSE)</f>
        <v>Unitary Authority</v>
      </c>
      <c r="E200" t="s">
        <v>462</v>
      </c>
      <c r="F200">
        <v>590</v>
      </c>
      <c r="G200">
        <v>396</v>
      </c>
      <c r="H200">
        <v>194</v>
      </c>
      <c r="I200">
        <v>283</v>
      </c>
      <c r="J200">
        <v>223</v>
      </c>
      <c r="K200">
        <v>60</v>
      </c>
      <c r="L200">
        <v>307</v>
      </c>
      <c r="M200">
        <v>173</v>
      </c>
      <c r="N200">
        <v>134</v>
      </c>
    </row>
    <row r="201" spans="1:14" x14ac:dyDescent="0.3">
      <c r="A201" t="s">
        <v>488</v>
      </c>
      <c r="B201" t="s">
        <v>70</v>
      </c>
      <c r="C201" t="str">
        <f>VLOOKUP($B201,classification!$A$1:$D$339,2,FALSE)</f>
        <v>Predominantly Rural</v>
      </c>
      <c r="D201" t="str">
        <f>VLOOKUP($B201,classification!$A$1:$D$339,4,FALSE)</f>
        <v>Unitary Authority</v>
      </c>
      <c r="E201" t="s">
        <v>463</v>
      </c>
      <c r="F201">
        <v>723</v>
      </c>
      <c r="G201">
        <v>1690</v>
      </c>
      <c r="H201">
        <v>-967</v>
      </c>
      <c r="I201">
        <v>335</v>
      </c>
      <c r="J201">
        <v>769</v>
      </c>
      <c r="K201">
        <v>-434</v>
      </c>
      <c r="L201">
        <v>388</v>
      </c>
      <c r="M201">
        <v>921</v>
      </c>
      <c r="N201">
        <v>-533</v>
      </c>
    </row>
    <row r="202" spans="1:14" x14ac:dyDescent="0.3">
      <c r="A202" t="s">
        <v>488</v>
      </c>
      <c r="B202" t="s">
        <v>70</v>
      </c>
      <c r="C202" t="str">
        <f>VLOOKUP($B202,classification!$A$1:$D$339,2,FALSE)</f>
        <v>Predominantly Rural</v>
      </c>
      <c r="D202" t="str">
        <f>VLOOKUP($B202,classification!$A$1:$D$339,4,FALSE)</f>
        <v>Unitary Authority</v>
      </c>
      <c r="E202" t="s">
        <v>464</v>
      </c>
      <c r="F202">
        <v>2744</v>
      </c>
      <c r="G202">
        <v>2965</v>
      </c>
      <c r="H202">
        <v>-221</v>
      </c>
      <c r="I202">
        <v>1225</v>
      </c>
      <c r="J202">
        <v>1400</v>
      </c>
      <c r="K202">
        <v>-175</v>
      </c>
      <c r="L202">
        <v>1519</v>
      </c>
      <c r="M202">
        <v>1565</v>
      </c>
      <c r="N202">
        <v>-46</v>
      </c>
    </row>
    <row r="203" spans="1:14" x14ac:dyDescent="0.3">
      <c r="A203" t="s">
        <v>488</v>
      </c>
      <c r="B203" t="s">
        <v>70</v>
      </c>
      <c r="C203" t="str">
        <f>VLOOKUP($B203,classification!$A$1:$D$339,2,FALSE)</f>
        <v>Predominantly Rural</v>
      </c>
      <c r="D203" t="str">
        <f>VLOOKUP($B203,classification!$A$1:$D$339,4,FALSE)</f>
        <v>Unitary Authority</v>
      </c>
      <c r="E203" t="s">
        <v>465</v>
      </c>
      <c r="F203">
        <v>1909</v>
      </c>
      <c r="G203">
        <v>1761</v>
      </c>
      <c r="H203">
        <v>148</v>
      </c>
      <c r="I203">
        <v>865</v>
      </c>
      <c r="J203">
        <v>892</v>
      </c>
      <c r="K203">
        <v>-27</v>
      </c>
      <c r="L203">
        <v>1044</v>
      </c>
      <c r="M203">
        <v>869</v>
      </c>
      <c r="N203">
        <v>175</v>
      </c>
    </row>
    <row r="204" spans="1:14" x14ac:dyDescent="0.3">
      <c r="A204" t="s">
        <v>488</v>
      </c>
      <c r="B204" t="s">
        <v>70</v>
      </c>
      <c r="C204" t="str">
        <f>VLOOKUP($B204,classification!$A$1:$D$339,2,FALSE)</f>
        <v>Predominantly Rural</v>
      </c>
      <c r="D204" t="str">
        <f>VLOOKUP($B204,classification!$A$1:$D$339,4,FALSE)</f>
        <v>Unitary Authority</v>
      </c>
      <c r="E204" t="s">
        <v>466</v>
      </c>
      <c r="F204">
        <v>1421</v>
      </c>
      <c r="G204">
        <v>1109</v>
      </c>
      <c r="H204">
        <v>312</v>
      </c>
      <c r="I204">
        <v>696</v>
      </c>
      <c r="J204">
        <v>583</v>
      </c>
      <c r="K204">
        <v>113</v>
      </c>
      <c r="L204">
        <v>725</v>
      </c>
      <c r="M204">
        <v>526</v>
      </c>
      <c r="N204">
        <v>199</v>
      </c>
    </row>
    <row r="205" spans="1:14" x14ac:dyDescent="0.3">
      <c r="A205" t="s">
        <v>488</v>
      </c>
      <c r="B205" t="s">
        <v>70</v>
      </c>
      <c r="C205" t="str">
        <f>VLOOKUP($B205,classification!$A$1:$D$339,2,FALSE)</f>
        <v>Predominantly Rural</v>
      </c>
      <c r="D205" t="str">
        <f>VLOOKUP($B205,classification!$A$1:$D$339,4,FALSE)</f>
        <v>Unitary Authority</v>
      </c>
      <c r="E205" t="s">
        <v>467</v>
      </c>
      <c r="F205">
        <v>1192</v>
      </c>
      <c r="G205">
        <v>675</v>
      </c>
      <c r="H205">
        <v>517</v>
      </c>
      <c r="I205">
        <v>602</v>
      </c>
      <c r="J205">
        <v>359</v>
      </c>
      <c r="K205">
        <v>243</v>
      </c>
      <c r="L205">
        <v>590</v>
      </c>
      <c r="M205">
        <v>316</v>
      </c>
      <c r="N205">
        <v>274</v>
      </c>
    </row>
    <row r="206" spans="1:14" x14ac:dyDescent="0.3">
      <c r="A206" t="s">
        <v>488</v>
      </c>
      <c r="B206" t="s">
        <v>70</v>
      </c>
      <c r="C206" t="str">
        <f>VLOOKUP($B206,classification!$A$1:$D$339,2,FALSE)</f>
        <v>Predominantly Rural</v>
      </c>
      <c r="D206" t="str">
        <f>VLOOKUP($B206,classification!$A$1:$D$339,4,FALSE)</f>
        <v>Unitary Authority</v>
      </c>
      <c r="E206" t="s">
        <v>468</v>
      </c>
      <c r="F206">
        <v>792</v>
      </c>
      <c r="G206">
        <v>566</v>
      </c>
      <c r="H206">
        <v>226</v>
      </c>
      <c r="I206">
        <v>442</v>
      </c>
      <c r="J206">
        <v>341</v>
      </c>
      <c r="K206">
        <v>101</v>
      </c>
      <c r="L206">
        <v>350</v>
      </c>
      <c r="M206">
        <v>225</v>
      </c>
      <c r="N206">
        <v>125</v>
      </c>
    </row>
    <row r="207" spans="1:14" x14ac:dyDescent="0.3">
      <c r="A207" t="s">
        <v>488</v>
      </c>
      <c r="B207" t="s">
        <v>70</v>
      </c>
      <c r="C207" t="str">
        <f>VLOOKUP($B207,classification!$A$1:$D$339,2,FALSE)</f>
        <v>Predominantly Rural</v>
      </c>
      <c r="D207" t="str">
        <f>VLOOKUP($B207,classification!$A$1:$D$339,4,FALSE)</f>
        <v>Unitary Authority</v>
      </c>
      <c r="E207" t="s">
        <v>469</v>
      </c>
      <c r="F207">
        <v>846</v>
      </c>
      <c r="G207">
        <v>672</v>
      </c>
      <c r="H207">
        <v>174</v>
      </c>
      <c r="I207">
        <v>444</v>
      </c>
      <c r="J207">
        <v>361</v>
      </c>
      <c r="K207">
        <v>83</v>
      </c>
      <c r="L207">
        <v>402</v>
      </c>
      <c r="M207">
        <v>311</v>
      </c>
      <c r="N207">
        <v>91</v>
      </c>
    </row>
    <row r="208" spans="1:14" x14ac:dyDescent="0.3">
      <c r="A208" t="s">
        <v>488</v>
      </c>
      <c r="B208" t="s">
        <v>70</v>
      </c>
      <c r="C208" t="str">
        <f>VLOOKUP($B208,classification!$A$1:$D$339,2,FALSE)</f>
        <v>Predominantly Rural</v>
      </c>
      <c r="D208" t="str">
        <f>VLOOKUP($B208,classification!$A$1:$D$339,4,FALSE)</f>
        <v>Unitary Authority</v>
      </c>
      <c r="E208" t="s">
        <v>470</v>
      </c>
      <c r="F208">
        <v>879</v>
      </c>
      <c r="G208">
        <v>659</v>
      </c>
      <c r="H208">
        <v>220</v>
      </c>
      <c r="I208">
        <v>426</v>
      </c>
      <c r="J208">
        <v>347</v>
      </c>
      <c r="K208">
        <v>79</v>
      </c>
      <c r="L208">
        <v>453</v>
      </c>
      <c r="M208">
        <v>312</v>
      </c>
      <c r="N208">
        <v>141</v>
      </c>
    </row>
    <row r="209" spans="1:14" x14ac:dyDescent="0.3">
      <c r="A209" t="s">
        <v>488</v>
      </c>
      <c r="B209" t="s">
        <v>70</v>
      </c>
      <c r="C209" t="str">
        <f>VLOOKUP($B209,classification!$A$1:$D$339,2,FALSE)</f>
        <v>Predominantly Rural</v>
      </c>
      <c r="D209" t="str">
        <f>VLOOKUP($B209,classification!$A$1:$D$339,4,FALSE)</f>
        <v>Unitary Authority</v>
      </c>
      <c r="E209" t="s">
        <v>471</v>
      </c>
      <c r="F209">
        <v>885</v>
      </c>
      <c r="G209">
        <v>602</v>
      </c>
      <c r="H209">
        <v>283</v>
      </c>
      <c r="I209">
        <v>441</v>
      </c>
      <c r="J209">
        <v>311</v>
      </c>
      <c r="K209">
        <v>130</v>
      </c>
      <c r="L209">
        <v>444</v>
      </c>
      <c r="M209">
        <v>291</v>
      </c>
      <c r="N209">
        <v>153</v>
      </c>
    </row>
    <row r="210" spans="1:14" x14ac:dyDescent="0.3">
      <c r="A210" t="s">
        <v>488</v>
      </c>
      <c r="B210" t="s">
        <v>70</v>
      </c>
      <c r="C210" t="str">
        <f>VLOOKUP($B210,classification!$A$1:$D$339,2,FALSE)</f>
        <v>Predominantly Rural</v>
      </c>
      <c r="D210" t="str">
        <f>VLOOKUP($B210,classification!$A$1:$D$339,4,FALSE)</f>
        <v>Unitary Authority</v>
      </c>
      <c r="E210" t="s">
        <v>472</v>
      </c>
      <c r="F210">
        <v>768</v>
      </c>
      <c r="G210">
        <v>454</v>
      </c>
      <c r="H210">
        <v>314</v>
      </c>
      <c r="I210">
        <v>377</v>
      </c>
      <c r="J210">
        <v>225</v>
      </c>
      <c r="K210">
        <v>152</v>
      </c>
      <c r="L210">
        <v>391</v>
      </c>
      <c r="M210">
        <v>229</v>
      </c>
      <c r="N210">
        <v>162</v>
      </c>
    </row>
    <row r="211" spans="1:14" x14ac:dyDescent="0.3">
      <c r="A211" t="s">
        <v>488</v>
      </c>
      <c r="B211" t="s">
        <v>70</v>
      </c>
      <c r="C211" t="str">
        <f>VLOOKUP($B211,classification!$A$1:$D$339,2,FALSE)</f>
        <v>Predominantly Rural</v>
      </c>
      <c r="D211" t="str">
        <f>VLOOKUP($B211,classification!$A$1:$D$339,4,FALSE)</f>
        <v>Unitary Authority</v>
      </c>
      <c r="E211" t="s">
        <v>473</v>
      </c>
      <c r="F211">
        <v>681</v>
      </c>
      <c r="G211">
        <v>399</v>
      </c>
      <c r="H211">
        <v>282</v>
      </c>
      <c r="I211">
        <v>376</v>
      </c>
      <c r="J211">
        <v>204</v>
      </c>
      <c r="K211">
        <v>172</v>
      </c>
      <c r="L211">
        <v>305</v>
      </c>
      <c r="M211">
        <v>195</v>
      </c>
      <c r="N211">
        <v>110</v>
      </c>
    </row>
    <row r="212" spans="1:14" x14ac:dyDescent="0.3">
      <c r="A212" t="s">
        <v>488</v>
      </c>
      <c r="B212" t="s">
        <v>70</v>
      </c>
      <c r="C212" t="str">
        <f>VLOOKUP($B212,classification!$A$1:$D$339,2,FALSE)</f>
        <v>Predominantly Rural</v>
      </c>
      <c r="D212" t="str">
        <f>VLOOKUP($B212,classification!$A$1:$D$339,4,FALSE)</f>
        <v>Unitary Authority</v>
      </c>
      <c r="E212" t="s">
        <v>474</v>
      </c>
      <c r="F212">
        <v>507</v>
      </c>
      <c r="G212">
        <v>396</v>
      </c>
      <c r="H212">
        <v>111</v>
      </c>
      <c r="I212">
        <v>250</v>
      </c>
      <c r="J212">
        <v>189</v>
      </c>
      <c r="K212">
        <v>61</v>
      </c>
      <c r="L212">
        <v>257</v>
      </c>
      <c r="M212">
        <v>207</v>
      </c>
      <c r="N212">
        <v>50</v>
      </c>
    </row>
    <row r="213" spans="1:14" x14ac:dyDescent="0.3">
      <c r="A213" t="s">
        <v>488</v>
      </c>
      <c r="B213" t="s">
        <v>70</v>
      </c>
      <c r="C213" t="str">
        <f>VLOOKUP($B213,classification!$A$1:$D$339,2,FALSE)</f>
        <v>Predominantly Rural</v>
      </c>
      <c r="D213" t="str">
        <f>VLOOKUP($B213,classification!$A$1:$D$339,4,FALSE)</f>
        <v>Unitary Authority</v>
      </c>
      <c r="E213" t="s">
        <v>475</v>
      </c>
      <c r="F213">
        <v>234</v>
      </c>
      <c r="G213">
        <v>220</v>
      </c>
      <c r="H213">
        <v>14</v>
      </c>
      <c r="I213">
        <v>100</v>
      </c>
      <c r="J213">
        <v>94</v>
      </c>
      <c r="K213">
        <v>6</v>
      </c>
      <c r="L213">
        <v>134</v>
      </c>
      <c r="M213">
        <v>126</v>
      </c>
      <c r="N213">
        <v>8</v>
      </c>
    </row>
    <row r="214" spans="1:14" x14ac:dyDescent="0.3">
      <c r="A214" t="s">
        <v>488</v>
      </c>
      <c r="B214" t="s">
        <v>70</v>
      </c>
      <c r="C214" t="str">
        <f>VLOOKUP($B214,classification!$A$1:$D$339,2,FALSE)</f>
        <v>Predominantly Rural</v>
      </c>
      <c r="D214" t="str">
        <f>VLOOKUP($B214,classification!$A$1:$D$339,4,FALSE)</f>
        <v>Unitary Authority</v>
      </c>
      <c r="E214" t="s">
        <v>476</v>
      </c>
      <c r="F214">
        <v>205</v>
      </c>
      <c r="G214">
        <v>200</v>
      </c>
      <c r="H214">
        <v>5</v>
      </c>
      <c r="I214">
        <v>98</v>
      </c>
      <c r="J214">
        <v>80</v>
      </c>
      <c r="K214">
        <v>18</v>
      </c>
      <c r="L214">
        <v>107</v>
      </c>
      <c r="M214">
        <v>120</v>
      </c>
      <c r="N214">
        <v>-13</v>
      </c>
    </row>
    <row r="215" spans="1:14" x14ac:dyDescent="0.3">
      <c r="A215" t="s">
        <v>488</v>
      </c>
      <c r="B215" t="s">
        <v>70</v>
      </c>
      <c r="C215" t="str">
        <f>VLOOKUP($B215,classification!$A$1:$D$339,2,FALSE)</f>
        <v>Predominantly Rural</v>
      </c>
      <c r="D215" t="str">
        <f>VLOOKUP($B215,classification!$A$1:$D$339,4,FALSE)</f>
        <v>Unitary Authority</v>
      </c>
      <c r="E215" t="s">
        <v>477</v>
      </c>
      <c r="F215">
        <v>168</v>
      </c>
      <c r="G215">
        <v>134</v>
      </c>
      <c r="H215">
        <v>34</v>
      </c>
      <c r="I215">
        <v>65</v>
      </c>
      <c r="J215">
        <v>52</v>
      </c>
      <c r="K215">
        <v>13</v>
      </c>
      <c r="L215">
        <v>103</v>
      </c>
      <c r="M215">
        <v>82</v>
      </c>
      <c r="N215">
        <v>21</v>
      </c>
    </row>
    <row r="216" spans="1:14" x14ac:dyDescent="0.3">
      <c r="A216" t="s">
        <v>488</v>
      </c>
      <c r="B216" t="s">
        <v>70</v>
      </c>
      <c r="C216" t="str">
        <f>VLOOKUP($B216,classification!$A$1:$D$339,2,FALSE)</f>
        <v>Predominantly Rural</v>
      </c>
      <c r="D216" t="str">
        <f>VLOOKUP($B216,classification!$A$1:$D$339,4,FALSE)</f>
        <v>Unitary Authority</v>
      </c>
      <c r="E216" t="s">
        <v>478</v>
      </c>
      <c r="F216">
        <v>115</v>
      </c>
      <c r="G216">
        <v>96</v>
      </c>
      <c r="H216">
        <v>19</v>
      </c>
      <c r="I216">
        <v>29</v>
      </c>
      <c r="J216">
        <v>32</v>
      </c>
      <c r="K216">
        <v>-3</v>
      </c>
      <c r="L216">
        <v>86</v>
      </c>
      <c r="M216">
        <v>64</v>
      </c>
      <c r="N216">
        <v>22</v>
      </c>
    </row>
    <row r="217" spans="1:14" x14ac:dyDescent="0.3">
      <c r="A217" t="s">
        <v>489</v>
      </c>
      <c r="B217" t="s">
        <v>72</v>
      </c>
      <c r="C217" t="str">
        <f>VLOOKUP($B217,classification!$A$1:$D$339,2,FALSE)</f>
        <v>Predominantly Urban</v>
      </c>
      <c r="D217" t="str">
        <f>VLOOKUP($B217,classification!$A$1:$D$339,4,FALSE)</f>
        <v>Unitary Authority</v>
      </c>
      <c r="E217" t="s">
        <v>460</v>
      </c>
      <c r="F217">
        <v>344</v>
      </c>
      <c r="G217">
        <v>377</v>
      </c>
      <c r="H217">
        <v>-33</v>
      </c>
      <c r="I217">
        <v>193</v>
      </c>
      <c r="J217">
        <v>212</v>
      </c>
      <c r="K217">
        <v>-19</v>
      </c>
      <c r="L217">
        <v>151</v>
      </c>
      <c r="M217">
        <v>165</v>
      </c>
      <c r="N217">
        <v>-14</v>
      </c>
    </row>
    <row r="218" spans="1:14" x14ac:dyDescent="0.3">
      <c r="A218" t="s">
        <v>489</v>
      </c>
      <c r="B218" t="s">
        <v>72</v>
      </c>
      <c r="C218" t="str">
        <f>VLOOKUP($B218,classification!$A$1:$D$339,2,FALSE)</f>
        <v>Predominantly Urban</v>
      </c>
      <c r="D218" t="str">
        <f>VLOOKUP($B218,classification!$A$1:$D$339,4,FALSE)</f>
        <v>Unitary Authority</v>
      </c>
      <c r="E218" t="s">
        <v>461</v>
      </c>
      <c r="F218">
        <v>273</v>
      </c>
      <c r="G218">
        <v>245</v>
      </c>
      <c r="H218">
        <v>28</v>
      </c>
      <c r="I218">
        <v>139</v>
      </c>
      <c r="J218">
        <v>123</v>
      </c>
      <c r="K218">
        <v>16</v>
      </c>
      <c r="L218">
        <v>134</v>
      </c>
      <c r="M218">
        <v>122</v>
      </c>
      <c r="N218">
        <v>12</v>
      </c>
    </row>
    <row r="219" spans="1:14" x14ac:dyDescent="0.3">
      <c r="A219" t="s">
        <v>489</v>
      </c>
      <c r="B219" t="s">
        <v>72</v>
      </c>
      <c r="C219" t="str">
        <f>VLOOKUP($B219,classification!$A$1:$D$339,2,FALSE)</f>
        <v>Predominantly Urban</v>
      </c>
      <c r="D219" t="str">
        <f>VLOOKUP($B219,classification!$A$1:$D$339,4,FALSE)</f>
        <v>Unitary Authority</v>
      </c>
      <c r="E219" t="s">
        <v>462</v>
      </c>
      <c r="F219">
        <v>208</v>
      </c>
      <c r="G219">
        <v>213</v>
      </c>
      <c r="H219">
        <v>-5</v>
      </c>
      <c r="I219">
        <v>107</v>
      </c>
      <c r="J219">
        <v>112</v>
      </c>
      <c r="K219">
        <v>-5</v>
      </c>
      <c r="L219">
        <v>101</v>
      </c>
      <c r="M219">
        <v>101</v>
      </c>
      <c r="N219">
        <v>0</v>
      </c>
    </row>
    <row r="220" spans="1:14" x14ac:dyDescent="0.3">
      <c r="A220" t="s">
        <v>489</v>
      </c>
      <c r="B220" t="s">
        <v>72</v>
      </c>
      <c r="C220" t="str">
        <f>VLOOKUP($B220,classification!$A$1:$D$339,2,FALSE)</f>
        <v>Predominantly Urban</v>
      </c>
      <c r="D220" t="str">
        <f>VLOOKUP($B220,classification!$A$1:$D$339,4,FALSE)</f>
        <v>Unitary Authority</v>
      </c>
      <c r="E220" t="s">
        <v>463</v>
      </c>
      <c r="F220">
        <v>233</v>
      </c>
      <c r="G220">
        <v>574</v>
      </c>
      <c r="H220">
        <v>-341</v>
      </c>
      <c r="I220">
        <v>97</v>
      </c>
      <c r="J220">
        <v>244</v>
      </c>
      <c r="K220">
        <v>-147</v>
      </c>
      <c r="L220">
        <v>136</v>
      </c>
      <c r="M220">
        <v>330</v>
      </c>
      <c r="N220">
        <v>-194</v>
      </c>
    </row>
    <row r="221" spans="1:14" x14ac:dyDescent="0.3">
      <c r="A221" t="s">
        <v>489</v>
      </c>
      <c r="B221" t="s">
        <v>72</v>
      </c>
      <c r="C221" t="str">
        <f>VLOOKUP($B221,classification!$A$1:$D$339,2,FALSE)</f>
        <v>Predominantly Urban</v>
      </c>
      <c r="D221" t="str">
        <f>VLOOKUP($B221,classification!$A$1:$D$339,4,FALSE)</f>
        <v>Unitary Authority</v>
      </c>
      <c r="E221" t="s">
        <v>464</v>
      </c>
      <c r="F221">
        <v>744</v>
      </c>
      <c r="G221">
        <v>788</v>
      </c>
      <c r="H221">
        <v>-44</v>
      </c>
      <c r="I221">
        <v>325</v>
      </c>
      <c r="J221">
        <v>349</v>
      </c>
      <c r="K221">
        <v>-24</v>
      </c>
      <c r="L221">
        <v>419</v>
      </c>
      <c r="M221">
        <v>439</v>
      </c>
      <c r="N221">
        <v>-20</v>
      </c>
    </row>
    <row r="222" spans="1:14" x14ac:dyDescent="0.3">
      <c r="A222" t="s">
        <v>489</v>
      </c>
      <c r="B222" t="s">
        <v>72</v>
      </c>
      <c r="C222" t="str">
        <f>VLOOKUP($B222,classification!$A$1:$D$339,2,FALSE)</f>
        <v>Predominantly Urban</v>
      </c>
      <c r="D222" t="str">
        <f>VLOOKUP($B222,classification!$A$1:$D$339,4,FALSE)</f>
        <v>Unitary Authority</v>
      </c>
      <c r="E222" t="s">
        <v>465</v>
      </c>
      <c r="F222">
        <v>564</v>
      </c>
      <c r="G222">
        <v>635</v>
      </c>
      <c r="H222">
        <v>-71</v>
      </c>
      <c r="I222">
        <v>279</v>
      </c>
      <c r="J222">
        <v>312</v>
      </c>
      <c r="K222">
        <v>-33</v>
      </c>
      <c r="L222">
        <v>285</v>
      </c>
      <c r="M222">
        <v>323</v>
      </c>
      <c r="N222">
        <v>-38</v>
      </c>
    </row>
    <row r="223" spans="1:14" x14ac:dyDescent="0.3">
      <c r="A223" t="s">
        <v>489</v>
      </c>
      <c r="B223" t="s">
        <v>72</v>
      </c>
      <c r="C223" t="str">
        <f>VLOOKUP($B223,classification!$A$1:$D$339,2,FALSE)</f>
        <v>Predominantly Urban</v>
      </c>
      <c r="D223" t="str">
        <f>VLOOKUP($B223,classification!$A$1:$D$339,4,FALSE)</f>
        <v>Unitary Authority</v>
      </c>
      <c r="E223" t="s">
        <v>466</v>
      </c>
      <c r="F223">
        <v>415</v>
      </c>
      <c r="G223">
        <v>441</v>
      </c>
      <c r="H223">
        <v>-26</v>
      </c>
      <c r="I223">
        <v>200</v>
      </c>
      <c r="J223">
        <v>241</v>
      </c>
      <c r="K223">
        <v>-41</v>
      </c>
      <c r="L223">
        <v>215</v>
      </c>
      <c r="M223">
        <v>200</v>
      </c>
      <c r="N223">
        <v>15</v>
      </c>
    </row>
    <row r="224" spans="1:14" x14ac:dyDescent="0.3">
      <c r="A224" t="s">
        <v>489</v>
      </c>
      <c r="B224" t="s">
        <v>72</v>
      </c>
      <c r="C224" t="str">
        <f>VLOOKUP($B224,classification!$A$1:$D$339,2,FALSE)</f>
        <v>Predominantly Urban</v>
      </c>
      <c r="D224" t="str">
        <f>VLOOKUP($B224,classification!$A$1:$D$339,4,FALSE)</f>
        <v>Unitary Authority</v>
      </c>
      <c r="E224" t="s">
        <v>467</v>
      </c>
      <c r="F224">
        <v>289</v>
      </c>
      <c r="G224">
        <v>364</v>
      </c>
      <c r="H224">
        <v>-75</v>
      </c>
      <c r="I224">
        <v>168</v>
      </c>
      <c r="J224">
        <v>207</v>
      </c>
      <c r="K224">
        <v>-39</v>
      </c>
      <c r="L224">
        <v>121</v>
      </c>
      <c r="M224">
        <v>157</v>
      </c>
      <c r="N224">
        <v>-36</v>
      </c>
    </row>
    <row r="225" spans="1:14" x14ac:dyDescent="0.3">
      <c r="A225" t="s">
        <v>489</v>
      </c>
      <c r="B225" t="s">
        <v>72</v>
      </c>
      <c r="C225" t="str">
        <f>VLOOKUP($B225,classification!$A$1:$D$339,2,FALSE)</f>
        <v>Predominantly Urban</v>
      </c>
      <c r="D225" t="str">
        <f>VLOOKUP($B225,classification!$A$1:$D$339,4,FALSE)</f>
        <v>Unitary Authority</v>
      </c>
      <c r="E225" t="s">
        <v>468</v>
      </c>
      <c r="F225">
        <v>269</v>
      </c>
      <c r="G225">
        <v>213</v>
      </c>
      <c r="H225">
        <v>56</v>
      </c>
      <c r="I225">
        <v>155</v>
      </c>
      <c r="J225">
        <v>126</v>
      </c>
      <c r="K225">
        <v>29</v>
      </c>
      <c r="L225">
        <v>114</v>
      </c>
      <c r="M225">
        <v>87</v>
      </c>
      <c r="N225">
        <v>27</v>
      </c>
    </row>
    <row r="226" spans="1:14" x14ac:dyDescent="0.3">
      <c r="A226" t="s">
        <v>489</v>
      </c>
      <c r="B226" t="s">
        <v>72</v>
      </c>
      <c r="C226" t="str">
        <f>VLOOKUP($B226,classification!$A$1:$D$339,2,FALSE)</f>
        <v>Predominantly Urban</v>
      </c>
      <c r="D226" t="str">
        <f>VLOOKUP($B226,classification!$A$1:$D$339,4,FALSE)</f>
        <v>Unitary Authority</v>
      </c>
      <c r="E226" t="s">
        <v>469</v>
      </c>
      <c r="F226">
        <v>243</v>
      </c>
      <c r="G226">
        <v>233</v>
      </c>
      <c r="H226">
        <v>10</v>
      </c>
      <c r="I226">
        <v>129</v>
      </c>
      <c r="J226">
        <v>119</v>
      </c>
      <c r="K226">
        <v>10</v>
      </c>
      <c r="L226">
        <v>114</v>
      </c>
      <c r="M226">
        <v>114</v>
      </c>
      <c r="N226">
        <v>0</v>
      </c>
    </row>
    <row r="227" spans="1:14" x14ac:dyDescent="0.3">
      <c r="A227" t="s">
        <v>489</v>
      </c>
      <c r="B227" t="s">
        <v>72</v>
      </c>
      <c r="C227" t="str">
        <f>VLOOKUP($B227,classification!$A$1:$D$339,2,FALSE)</f>
        <v>Predominantly Urban</v>
      </c>
      <c r="D227" t="str">
        <f>VLOOKUP($B227,classification!$A$1:$D$339,4,FALSE)</f>
        <v>Unitary Authority</v>
      </c>
      <c r="E227" t="s">
        <v>470</v>
      </c>
      <c r="F227">
        <v>267</v>
      </c>
      <c r="G227">
        <v>252</v>
      </c>
      <c r="H227">
        <v>15</v>
      </c>
      <c r="I227">
        <v>146</v>
      </c>
      <c r="J227">
        <v>133</v>
      </c>
      <c r="K227">
        <v>13</v>
      </c>
      <c r="L227">
        <v>121</v>
      </c>
      <c r="M227">
        <v>119</v>
      </c>
      <c r="N227">
        <v>2</v>
      </c>
    </row>
    <row r="228" spans="1:14" x14ac:dyDescent="0.3">
      <c r="A228" t="s">
        <v>489</v>
      </c>
      <c r="B228" t="s">
        <v>72</v>
      </c>
      <c r="C228" t="str">
        <f>VLOOKUP($B228,classification!$A$1:$D$339,2,FALSE)</f>
        <v>Predominantly Urban</v>
      </c>
      <c r="D228" t="str">
        <f>VLOOKUP($B228,classification!$A$1:$D$339,4,FALSE)</f>
        <v>Unitary Authority</v>
      </c>
      <c r="E228" t="s">
        <v>471</v>
      </c>
      <c r="F228">
        <v>234</v>
      </c>
      <c r="G228">
        <v>228</v>
      </c>
      <c r="H228">
        <v>6</v>
      </c>
      <c r="I228">
        <v>118</v>
      </c>
      <c r="J228">
        <v>117</v>
      </c>
      <c r="K228">
        <v>1</v>
      </c>
      <c r="L228">
        <v>116</v>
      </c>
      <c r="M228">
        <v>111</v>
      </c>
      <c r="N228">
        <v>5</v>
      </c>
    </row>
    <row r="229" spans="1:14" x14ac:dyDescent="0.3">
      <c r="A229" t="s">
        <v>489</v>
      </c>
      <c r="B229" t="s">
        <v>72</v>
      </c>
      <c r="C229" t="str">
        <f>VLOOKUP($B229,classification!$A$1:$D$339,2,FALSE)</f>
        <v>Predominantly Urban</v>
      </c>
      <c r="D229" t="str">
        <f>VLOOKUP($B229,classification!$A$1:$D$339,4,FALSE)</f>
        <v>Unitary Authority</v>
      </c>
      <c r="E229" t="s">
        <v>472</v>
      </c>
      <c r="F229">
        <v>182</v>
      </c>
      <c r="G229">
        <v>168</v>
      </c>
      <c r="H229">
        <v>14</v>
      </c>
      <c r="I229">
        <v>95</v>
      </c>
      <c r="J229">
        <v>86</v>
      </c>
      <c r="K229">
        <v>9</v>
      </c>
      <c r="L229">
        <v>87</v>
      </c>
      <c r="M229">
        <v>82</v>
      </c>
      <c r="N229">
        <v>5</v>
      </c>
    </row>
    <row r="230" spans="1:14" x14ac:dyDescent="0.3">
      <c r="A230" t="s">
        <v>489</v>
      </c>
      <c r="B230" t="s">
        <v>72</v>
      </c>
      <c r="C230" t="str">
        <f>VLOOKUP($B230,classification!$A$1:$D$339,2,FALSE)</f>
        <v>Predominantly Urban</v>
      </c>
      <c r="D230" t="str">
        <f>VLOOKUP($B230,classification!$A$1:$D$339,4,FALSE)</f>
        <v>Unitary Authority</v>
      </c>
      <c r="E230" t="s">
        <v>473</v>
      </c>
      <c r="F230">
        <v>137</v>
      </c>
      <c r="G230">
        <v>97</v>
      </c>
      <c r="H230">
        <v>40</v>
      </c>
      <c r="I230">
        <v>69</v>
      </c>
      <c r="J230">
        <v>48</v>
      </c>
      <c r="K230">
        <v>21</v>
      </c>
      <c r="L230">
        <v>68</v>
      </c>
      <c r="M230">
        <v>49</v>
      </c>
      <c r="N230">
        <v>19</v>
      </c>
    </row>
    <row r="231" spans="1:14" x14ac:dyDescent="0.3">
      <c r="A231" t="s">
        <v>489</v>
      </c>
      <c r="B231" t="s">
        <v>72</v>
      </c>
      <c r="C231" t="str">
        <f>VLOOKUP($B231,classification!$A$1:$D$339,2,FALSE)</f>
        <v>Predominantly Urban</v>
      </c>
      <c r="D231" t="str">
        <f>VLOOKUP($B231,classification!$A$1:$D$339,4,FALSE)</f>
        <v>Unitary Authority</v>
      </c>
      <c r="E231" t="s">
        <v>474</v>
      </c>
      <c r="F231">
        <v>105</v>
      </c>
      <c r="G231">
        <v>90</v>
      </c>
      <c r="H231">
        <v>15</v>
      </c>
      <c r="I231">
        <v>46</v>
      </c>
      <c r="J231">
        <v>47</v>
      </c>
      <c r="K231">
        <v>-1</v>
      </c>
      <c r="L231">
        <v>59</v>
      </c>
      <c r="M231">
        <v>43</v>
      </c>
      <c r="N231">
        <v>16</v>
      </c>
    </row>
    <row r="232" spans="1:14" x14ac:dyDescent="0.3">
      <c r="A232" t="s">
        <v>489</v>
      </c>
      <c r="B232" t="s">
        <v>72</v>
      </c>
      <c r="C232" t="str">
        <f>VLOOKUP($B232,classification!$A$1:$D$339,2,FALSE)</f>
        <v>Predominantly Urban</v>
      </c>
      <c r="D232" t="str">
        <f>VLOOKUP($B232,classification!$A$1:$D$339,4,FALSE)</f>
        <v>Unitary Authority</v>
      </c>
      <c r="E232" t="s">
        <v>475</v>
      </c>
      <c r="F232">
        <v>67</v>
      </c>
      <c r="G232">
        <v>43</v>
      </c>
      <c r="H232">
        <v>24</v>
      </c>
      <c r="I232">
        <v>23</v>
      </c>
      <c r="J232">
        <v>23</v>
      </c>
      <c r="K232">
        <v>0</v>
      </c>
      <c r="L232">
        <v>44</v>
      </c>
      <c r="M232">
        <v>20</v>
      </c>
      <c r="N232">
        <v>24</v>
      </c>
    </row>
    <row r="233" spans="1:14" x14ac:dyDescent="0.3">
      <c r="A233" t="s">
        <v>489</v>
      </c>
      <c r="B233" t="s">
        <v>72</v>
      </c>
      <c r="C233" t="str">
        <f>VLOOKUP($B233,classification!$A$1:$D$339,2,FALSE)</f>
        <v>Predominantly Urban</v>
      </c>
      <c r="D233" t="str">
        <f>VLOOKUP($B233,classification!$A$1:$D$339,4,FALSE)</f>
        <v>Unitary Authority</v>
      </c>
      <c r="E233" t="s">
        <v>476</v>
      </c>
      <c r="F233">
        <v>53</v>
      </c>
      <c r="G233">
        <v>25</v>
      </c>
      <c r="H233">
        <v>28</v>
      </c>
      <c r="I233">
        <v>27</v>
      </c>
      <c r="J233">
        <v>10</v>
      </c>
      <c r="K233">
        <v>17</v>
      </c>
      <c r="L233">
        <v>26</v>
      </c>
      <c r="M233">
        <v>15</v>
      </c>
      <c r="N233">
        <v>11</v>
      </c>
    </row>
    <row r="234" spans="1:14" x14ac:dyDescent="0.3">
      <c r="A234" t="s">
        <v>489</v>
      </c>
      <c r="B234" t="s">
        <v>72</v>
      </c>
      <c r="C234" t="str">
        <f>VLOOKUP($B234,classification!$A$1:$D$339,2,FALSE)</f>
        <v>Predominantly Urban</v>
      </c>
      <c r="D234" t="str">
        <f>VLOOKUP($B234,classification!$A$1:$D$339,4,FALSE)</f>
        <v>Unitary Authority</v>
      </c>
      <c r="E234" t="s">
        <v>477</v>
      </c>
      <c r="F234">
        <v>39</v>
      </c>
      <c r="G234">
        <v>25</v>
      </c>
      <c r="H234">
        <v>14</v>
      </c>
      <c r="I234">
        <v>10</v>
      </c>
      <c r="J234">
        <v>4</v>
      </c>
      <c r="K234">
        <v>6</v>
      </c>
      <c r="L234">
        <v>29</v>
      </c>
      <c r="M234">
        <v>21</v>
      </c>
      <c r="N234">
        <v>8</v>
      </c>
    </row>
    <row r="235" spans="1:14" x14ac:dyDescent="0.3">
      <c r="A235" t="s">
        <v>489</v>
      </c>
      <c r="B235" t="s">
        <v>72</v>
      </c>
      <c r="C235" t="str">
        <f>VLOOKUP($B235,classification!$A$1:$D$339,2,FALSE)</f>
        <v>Predominantly Urban</v>
      </c>
      <c r="D235" t="str">
        <f>VLOOKUP($B235,classification!$A$1:$D$339,4,FALSE)</f>
        <v>Unitary Authority</v>
      </c>
      <c r="E235" t="s">
        <v>478</v>
      </c>
      <c r="F235">
        <v>24</v>
      </c>
      <c r="G235">
        <v>10</v>
      </c>
      <c r="H235">
        <v>14</v>
      </c>
      <c r="I235">
        <v>10</v>
      </c>
      <c r="J235">
        <v>4</v>
      </c>
      <c r="K235">
        <v>6</v>
      </c>
      <c r="L235">
        <v>14</v>
      </c>
      <c r="M235">
        <v>6</v>
      </c>
      <c r="N235">
        <v>8</v>
      </c>
    </row>
    <row r="236" spans="1:14" x14ac:dyDescent="0.3">
      <c r="A236" t="s">
        <v>490</v>
      </c>
      <c r="B236" t="s">
        <v>73</v>
      </c>
      <c r="C236" t="str">
        <f>VLOOKUP($B236,classification!$A$1:$D$339,2,FALSE)</f>
        <v>Urban with Significant Rural</v>
      </c>
      <c r="D236" t="str">
        <f>VLOOKUP($B236,classification!$A$1:$D$339,4,FALSE)</f>
        <v>Unitary Authority</v>
      </c>
      <c r="E236" t="s">
        <v>460</v>
      </c>
      <c r="F236">
        <v>354</v>
      </c>
      <c r="G236">
        <v>281</v>
      </c>
      <c r="H236">
        <v>73</v>
      </c>
      <c r="I236">
        <v>168</v>
      </c>
      <c r="J236">
        <v>137</v>
      </c>
      <c r="K236">
        <v>31</v>
      </c>
      <c r="L236">
        <v>186</v>
      </c>
      <c r="M236">
        <v>144</v>
      </c>
      <c r="N236">
        <v>42</v>
      </c>
    </row>
    <row r="237" spans="1:14" x14ac:dyDescent="0.3">
      <c r="A237" t="s">
        <v>490</v>
      </c>
      <c r="B237" t="s">
        <v>73</v>
      </c>
      <c r="C237" t="str">
        <f>VLOOKUP($B237,classification!$A$1:$D$339,2,FALSE)</f>
        <v>Urban with Significant Rural</v>
      </c>
      <c r="D237" t="str">
        <f>VLOOKUP($B237,classification!$A$1:$D$339,4,FALSE)</f>
        <v>Unitary Authority</v>
      </c>
      <c r="E237" t="s">
        <v>461</v>
      </c>
      <c r="F237">
        <v>284</v>
      </c>
      <c r="G237">
        <v>228</v>
      </c>
      <c r="H237">
        <v>56</v>
      </c>
      <c r="I237">
        <v>137</v>
      </c>
      <c r="J237">
        <v>112</v>
      </c>
      <c r="K237">
        <v>25</v>
      </c>
      <c r="L237">
        <v>147</v>
      </c>
      <c r="M237">
        <v>116</v>
      </c>
      <c r="N237">
        <v>31</v>
      </c>
    </row>
    <row r="238" spans="1:14" x14ac:dyDescent="0.3">
      <c r="A238" t="s">
        <v>490</v>
      </c>
      <c r="B238" t="s">
        <v>73</v>
      </c>
      <c r="C238" t="str">
        <f>VLOOKUP($B238,classification!$A$1:$D$339,2,FALSE)</f>
        <v>Urban with Significant Rural</v>
      </c>
      <c r="D238" t="str">
        <f>VLOOKUP($B238,classification!$A$1:$D$339,4,FALSE)</f>
        <v>Unitary Authority</v>
      </c>
      <c r="E238" t="s">
        <v>462</v>
      </c>
      <c r="F238">
        <v>231</v>
      </c>
      <c r="G238">
        <v>195</v>
      </c>
      <c r="H238">
        <v>36</v>
      </c>
      <c r="I238">
        <v>119</v>
      </c>
      <c r="J238">
        <v>102</v>
      </c>
      <c r="K238">
        <v>17</v>
      </c>
      <c r="L238">
        <v>112</v>
      </c>
      <c r="M238">
        <v>93</v>
      </c>
      <c r="N238">
        <v>19</v>
      </c>
    </row>
    <row r="239" spans="1:14" x14ac:dyDescent="0.3">
      <c r="A239" t="s">
        <v>490</v>
      </c>
      <c r="B239" t="s">
        <v>73</v>
      </c>
      <c r="C239" t="str">
        <f>VLOOKUP($B239,classification!$A$1:$D$339,2,FALSE)</f>
        <v>Urban with Significant Rural</v>
      </c>
      <c r="D239" t="str">
        <f>VLOOKUP($B239,classification!$A$1:$D$339,4,FALSE)</f>
        <v>Unitary Authority</v>
      </c>
      <c r="E239" t="s">
        <v>463</v>
      </c>
      <c r="F239">
        <v>247</v>
      </c>
      <c r="G239">
        <v>727</v>
      </c>
      <c r="H239">
        <v>-480</v>
      </c>
      <c r="I239">
        <v>98</v>
      </c>
      <c r="J239">
        <v>335</v>
      </c>
      <c r="K239">
        <v>-237</v>
      </c>
      <c r="L239">
        <v>149</v>
      </c>
      <c r="M239">
        <v>392</v>
      </c>
      <c r="N239">
        <v>-243</v>
      </c>
    </row>
    <row r="240" spans="1:14" x14ac:dyDescent="0.3">
      <c r="A240" t="s">
        <v>490</v>
      </c>
      <c r="B240" t="s">
        <v>73</v>
      </c>
      <c r="C240" t="str">
        <f>VLOOKUP($B240,classification!$A$1:$D$339,2,FALSE)</f>
        <v>Urban with Significant Rural</v>
      </c>
      <c r="D240" t="str">
        <f>VLOOKUP($B240,classification!$A$1:$D$339,4,FALSE)</f>
        <v>Unitary Authority</v>
      </c>
      <c r="E240" t="s">
        <v>464</v>
      </c>
      <c r="F240">
        <v>922</v>
      </c>
      <c r="G240">
        <v>868</v>
      </c>
      <c r="H240">
        <v>54</v>
      </c>
      <c r="I240">
        <v>414</v>
      </c>
      <c r="J240">
        <v>369</v>
      </c>
      <c r="K240">
        <v>45</v>
      </c>
      <c r="L240">
        <v>508</v>
      </c>
      <c r="M240">
        <v>499</v>
      </c>
      <c r="N240">
        <v>9</v>
      </c>
    </row>
    <row r="241" spans="1:14" x14ac:dyDescent="0.3">
      <c r="A241" t="s">
        <v>490</v>
      </c>
      <c r="B241" t="s">
        <v>73</v>
      </c>
      <c r="C241" t="str">
        <f>VLOOKUP($B241,classification!$A$1:$D$339,2,FALSE)</f>
        <v>Urban with Significant Rural</v>
      </c>
      <c r="D241" t="str">
        <f>VLOOKUP($B241,classification!$A$1:$D$339,4,FALSE)</f>
        <v>Unitary Authority</v>
      </c>
      <c r="E241" t="s">
        <v>465</v>
      </c>
      <c r="F241">
        <v>659</v>
      </c>
      <c r="G241">
        <v>732</v>
      </c>
      <c r="H241">
        <v>-73</v>
      </c>
      <c r="I241">
        <v>305</v>
      </c>
      <c r="J241">
        <v>375</v>
      </c>
      <c r="K241">
        <v>-70</v>
      </c>
      <c r="L241">
        <v>354</v>
      </c>
      <c r="M241">
        <v>357</v>
      </c>
      <c r="N241">
        <v>-3</v>
      </c>
    </row>
    <row r="242" spans="1:14" x14ac:dyDescent="0.3">
      <c r="A242" t="s">
        <v>490</v>
      </c>
      <c r="B242" t="s">
        <v>73</v>
      </c>
      <c r="C242" t="str">
        <f>VLOOKUP($B242,classification!$A$1:$D$339,2,FALSE)</f>
        <v>Urban with Significant Rural</v>
      </c>
      <c r="D242" t="str">
        <f>VLOOKUP($B242,classification!$A$1:$D$339,4,FALSE)</f>
        <v>Unitary Authority</v>
      </c>
      <c r="E242" t="s">
        <v>466</v>
      </c>
      <c r="F242">
        <v>578</v>
      </c>
      <c r="G242">
        <v>503</v>
      </c>
      <c r="H242">
        <v>75</v>
      </c>
      <c r="I242">
        <v>280</v>
      </c>
      <c r="J242">
        <v>277</v>
      </c>
      <c r="K242">
        <v>3</v>
      </c>
      <c r="L242">
        <v>298</v>
      </c>
      <c r="M242">
        <v>226</v>
      </c>
      <c r="N242">
        <v>72</v>
      </c>
    </row>
    <row r="243" spans="1:14" x14ac:dyDescent="0.3">
      <c r="A243" t="s">
        <v>490</v>
      </c>
      <c r="B243" t="s">
        <v>73</v>
      </c>
      <c r="C243" t="str">
        <f>VLOOKUP($B243,classification!$A$1:$D$339,2,FALSE)</f>
        <v>Urban with Significant Rural</v>
      </c>
      <c r="D243" t="str">
        <f>VLOOKUP($B243,classification!$A$1:$D$339,4,FALSE)</f>
        <v>Unitary Authority</v>
      </c>
      <c r="E243" t="s">
        <v>467</v>
      </c>
      <c r="F243">
        <v>386</v>
      </c>
      <c r="G243">
        <v>379</v>
      </c>
      <c r="H243">
        <v>7</v>
      </c>
      <c r="I243">
        <v>204</v>
      </c>
      <c r="J243">
        <v>210</v>
      </c>
      <c r="K243">
        <v>-6</v>
      </c>
      <c r="L243">
        <v>182</v>
      </c>
      <c r="M243">
        <v>169</v>
      </c>
      <c r="N243">
        <v>13</v>
      </c>
    </row>
    <row r="244" spans="1:14" x14ac:dyDescent="0.3">
      <c r="A244" t="s">
        <v>490</v>
      </c>
      <c r="B244" t="s">
        <v>73</v>
      </c>
      <c r="C244" t="str">
        <f>VLOOKUP($B244,classification!$A$1:$D$339,2,FALSE)</f>
        <v>Urban with Significant Rural</v>
      </c>
      <c r="D244" t="str">
        <f>VLOOKUP($B244,classification!$A$1:$D$339,4,FALSE)</f>
        <v>Unitary Authority</v>
      </c>
      <c r="E244" t="s">
        <v>468</v>
      </c>
      <c r="F244">
        <v>321</v>
      </c>
      <c r="G244">
        <v>244</v>
      </c>
      <c r="H244">
        <v>77</v>
      </c>
      <c r="I244">
        <v>194</v>
      </c>
      <c r="J244">
        <v>150</v>
      </c>
      <c r="K244">
        <v>44</v>
      </c>
      <c r="L244">
        <v>127</v>
      </c>
      <c r="M244">
        <v>94</v>
      </c>
      <c r="N244">
        <v>33</v>
      </c>
    </row>
    <row r="245" spans="1:14" x14ac:dyDescent="0.3">
      <c r="A245" t="s">
        <v>490</v>
      </c>
      <c r="B245" t="s">
        <v>73</v>
      </c>
      <c r="C245" t="str">
        <f>VLOOKUP($B245,classification!$A$1:$D$339,2,FALSE)</f>
        <v>Urban with Significant Rural</v>
      </c>
      <c r="D245" t="str">
        <f>VLOOKUP($B245,classification!$A$1:$D$339,4,FALSE)</f>
        <v>Unitary Authority</v>
      </c>
      <c r="E245" t="s">
        <v>469</v>
      </c>
      <c r="F245">
        <v>308</v>
      </c>
      <c r="G245">
        <v>310</v>
      </c>
      <c r="H245">
        <v>-2</v>
      </c>
      <c r="I245">
        <v>159</v>
      </c>
      <c r="J245">
        <v>175</v>
      </c>
      <c r="K245">
        <v>-16</v>
      </c>
      <c r="L245">
        <v>149</v>
      </c>
      <c r="M245">
        <v>135</v>
      </c>
      <c r="N245">
        <v>14</v>
      </c>
    </row>
    <row r="246" spans="1:14" x14ac:dyDescent="0.3">
      <c r="A246" t="s">
        <v>490</v>
      </c>
      <c r="B246" t="s">
        <v>73</v>
      </c>
      <c r="C246" t="str">
        <f>VLOOKUP($B246,classification!$A$1:$D$339,2,FALSE)</f>
        <v>Urban with Significant Rural</v>
      </c>
      <c r="D246" t="str">
        <f>VLOOKUP($B246,classification!$A$1:$D$339,4,FALSE)</f>
        <v>Unitary Authority</v>
      </c>
      <c r="E246" t="s">
        <v>470</v>
      </c>
      <c r="F246">
        <v>354</v>
      </c>
      <c r="G246">
        <v>287</v>
      </c>
      <c r="H246">
        <v>67</v>
      </c>
      <c r="I246">
        <v>178</v>
      </c>
      <c r="J246">
        <v>155</v>
      </c>
      <c r="K246">
        <v>23</v>
      </c>
      <c r="L246">
        <v>176</v>
      </c>
      <c r="M246">
        <v>132</v>
      </c>
      <c r="N246">
        <v>44</v>
      </c>
    </row>
    <row r="247" spans="1:14" x14ac:dyDescent="0.3">
      <c r="A247" t="s">
        <v>490</v>
      </c>
      <c r="B247" t="s">
        <v>73</v>
      </c>
      <c r="C247" t="str">
        <f>VLOOKUP($B247,classification!$A$1:$D$339,2,FALSE)</f>
        <v>Urban with Significant Rural</v>
      </c>
      <c r="D247" t="str">
        <f>VLOOKUP($B247,classification!$A$1:$D$339,4,FALSE)</f>
        <v>Unitary Authority</v>
      </c>
      <c r="E247" t="s">
        <v>471</v>
      </c>
      <c r="F247">
        <v>340</v>
      </c>
      <c r="G247">
        <v>219</v>
      </c>
      <c r="H247">
        <v>121</v>
      </c>
      <c r="I247">
        <v>174</v>
      </c>
      <c r="J247">
        <v>114</v>
      </c>
      <c r="K247">
        <v>60</v>
      </c>
      <c r="L247">
        <v>166</v>
      </c>
      <c r="M247">
        <v>105</v>
      </c>
      <c r="N247">
        <v>61</v>
      </c>
    </row>
    <row r="248" spans="1:14" x14ac:dyDescent="0.3">
      <c r="A248" t="s">
        <v>490</v>
      </c>
      <c r="B248" t="s">
        <v>73</v>
      </c>
      <c r="C248" t="str">
        <f>VLOOKUP($B248,classification!$A$1:$D$339,2,FALSE)</f>
        <v>Urban with Significant Rural</v>
      </c>
      <c r="D248" t="str">
        <f>VLOOKUP($B248,classification!$A$1:$D$339,4,FALSE)</f>
        <v>Unitary Authority</v>
      </c>
      <c r="E248" t="s">
        <v>472</v>
      </c>
      <c r="F248">
        <v>290</v>
      </c>
      <c r="G248">
        <v>218</v>
      </c>
      <c r="H248">
        <v>72</v>
      </c>
      <c r="I248">
        <v>152</v>
      </c>
      <c r="J248">
        <v>105</v>
      </c>
      <c r="K248">
        <v>47</v>
      </c>
      <c r="L248">
        <v>138</v>
      </c>
      <c r="M248">
        <v>113</v>
      </c>
      <c r="N248">
        <v>25</v>
      </c>
    </row>
    <row r="249" spans="1:14" x14ac:dyDescent="0.3">
      <c r="A249" t="s">
        <v>490</v>
      </c>
      <c r="B249" t="s">
        <v>73</v>
      </c>
      <c r="C249" t="str">
        <f>VLOOKUP($B249,classification!$A$1:$D$339,2,FALSE)</f>
        <v>Urban with Significant Rural</v>
      </c>
      <c r="D249" t="str">
        <f>VLOOKUP($B249,classification!$A$1:$D$339,4,FALSE)</f>
        <v>Unitary Authority</v>
      </c>
      <c r="E249" t="s">
        <v>473</v>
      </c>
      <c r="F249">
        <v>189</v>
      </c>
      <c r="G249">
        <v>158</v>
      </c>
      <c r="H249">
        <v>31</v>
      </c>
      <c r="I249">
        <v>95</v>
      </c>
      <c r="J249">
        <v>87</v>
      </c>
      <c r="K249">
        <v>8</v>
      </c>
      <c r="L249">
        <v>94</v>
      </c>
      <c r="M249">
        <v>71</v>
      </c>
      <c r="N249">
        <v>23</v>
      </c>
    </row>
    <row r="250" spans="1:14" x14ac:dyDescent="0.3">
      <c r="A250" t="s">
        <v>490</v>
      </c>
      <c r="B250" t="s">
        <v>73</v>
      </c>
      <c r="C250" t="str">
        <f>VLOOKUP($B250,classification!$A$1:$D$339,2,FALSE)</f>
        <v>Urban with Significant Rural</v>
      </c>
      <c r="D250" t="str">
        <f>VLOOKUP($B250,classification!$A$1:$D$339,4,FALSE)</f>
        <v>Unitary Authority</v>
      </c>
      <c r="E250" t="s">
        <v>474</v>
      </c>
      <c r="F250">
        <v>166</v>
      </c>
      <c r="G250">
        <v>127</v>
      </c>
      <c r="H250">
        <v>39</v>
      </c>
      <c r="I250">
        <v>83</v>
      </c>
      <c r="J250">
        <v>62</v>
      </c>
      <c r="K250">
        <v>21</v>
      </c>
      <c r="L250">
        <v>83</v>
      </c>
      <c r="M250">
        <v>65</v>
      </c>
      <c r="N250">
        <v>18</v>
      </c>
    </row>
    <row r="251" spans="1:14" x14ac:dyDescent="0.3">
      <c r="A251" t="s">
        <v>490</v>
      </c>
      <c r="B251" t="s">
        <v>73</v>
      </c>
      <c r="C251" t="str">
        <f>VLOOKUP($B251,classification!$A$1:$D$339,2,FALSE)</f>
        <v>Urban with Significant Rural</v>
      </c>
      <c r="D251" t="str">
        <f>VLOOKUP($B251,classification!$A$1:$D$339,4,FALSE)</f>
        <v>Unitary Authority</v>
      </c>
      <c r="E251" t="s">
        <v>475</v>
      </c>
      <c r="F251">
        <v>74</v>
      </c>
      <c r="G251">
        <v>86</v>
      </c>
      <c r="H251">
        <v>-12</v>
      </c>
      <c r="I251">
        <v>30</v>
      </c>
      <c r="J251">
        <v>41</v>
      </c>
      <c r="K251">
        <v>-11</v>
      </c>
      <c r="L251">
        <v>44</v>
      </c>
      <c r="M251">
        <v>45</v>
      </c>
      <c r="N251">
        <v>-1</v>
      </c>
    </row>
    <row r="252" spans="1:14" x14ac:dyDescent="0.3">
      <c r="A252" t="s">
        <v>490</v>
      </c>
      <c r="B252" t="s">
        <v>73</v>
      </c>
      <c r="C252" t="str">
        <f>VLOOKUP($B252,classification!$A$1:$D$339,2,FALSE)</f>
        <v>Urban with Significant Rural</v>
      </c>
      <c r="D252" t="str">
        <f>VLOOKUP($B252,classification!$A$1:$D$339,4,FALSE)</f>
        <v>Unitary Authority</v>
      </c>
      <c r="E252" t="s">
        <v>476</v>
      </c>
      <c r="F252">
        <v>59</v>
      </c>
      <c r="G252">
        <v>49</v>
      </c>
      <c r="H252">
        <v>10</v>
      </c>
      <c r="I252">
        <v>26</v>
      </c>
      <c r="J252">
        <v>23</v>
      </c>
      <c r="K252">
        <v>3</v>
      </c>
      <c r="L252">
        <v>33</v>
      </c>
      <c r="M252">
        <v>26</v>
      </c>
      <c r="N252">
        <v>7</v>
      </c>
    </row>
    <row r="253" spans="1:14" x14ac:dyDescent="0.3">
      <c r="A253" t="s">
        <v>490</v>
      </c>
      <c r="B253" t="s">
        <v>73</v>
      </c>
      <c r="C253" t="str">
        <f>VLOOKUP($B253,classification!$A$1:$D$339,2,FALSE)</f>
        <v>Urban with Significant Rural</v>
      </c>
      <c r="D253" t="str">
        <f>VLOOKUP($B253,classification!$A$1:$D$339,4,FALSE)</f>
        <v>Unitary Authority</v>
      </c>
      <c r="E253" t="s">
        <v>477</v>
      </c>
      <c r="F253">
        <v>36</v>
      </c>
      <c r="G253">
        <v>40</v>
      </c>
      <c r="H253">
        <v>-4</v>
      </c>
      <c r="I253">
        <v>13</v>
      </c>
      <c r="J253">
        <v>11</v>
      </c>
      <c r="K253">
        <v>2</v>
      </c>
      <c r="L253">
        <v>23</v>
      </c>
      <c r="M253">
        <v>29</v>
      </c>
      <c r="N253">
        <v>-6</v>
      </c>
    </row>
    <row r="254" spans="1:14" x14ac:dyDescent="0.3">
      <c r="A254" t="s">
        <v>490</v>
      </c>
      <c r="B254" t="s">
        <v>73</v>
      </c>
      <c r="C254" t="str">
        <f>VLOOKUP($B254,classification!$A$1:$D$339,2,FALSE)</f>
        <v>Urban with Significant Rural</v>
      </c>
      <c r="D254" t="str">
        <f>VLOOKUP($B254,classification!$A$1:$D$339,4,FALSE)</f>
        <v>Unitary Authority</v>
      </c>
      <c r="E254" t="s">
        <v>478</v>
      </c>
      <c r="F254">
        <v>38</v>
      </c>
      <c r="G254">
        <v>23</v>
      </c>
      <c r="H254">
        <v>15</v>
      </c>
      <c r="I254">
        <v>12</v>
      </c>
      <c r="J254">
        <v>9</v>
      </c>
      <c r="K254">
        <v>3</v>
      </c>
      <c r="L254">
        <v>26</v>
      </c>
      <c r="M254">
        <v>14</v>
      </c>
      <c r="N254">
        <v>12</v>
      </c>
    </row>
    <row r="255" spans="1:14" x14ac:dyDescent="0.3">
      <c r="A255" t="s">
        <v>491</v>
      </c>
      <c r="B255" t="s">
        <v>74</v>
      </c>
      <c r="C255" t="str">
        <f>VLOOKUP($B255,classification!$A$1:$D$339,2,FALSE)</f>
        <v>Predominantly Urban</v>
      </c>
      <c r="D255" t="str">
        <f>VLOOKUP($B255,classification!$A$1:$D$339,4,FALSE)</f>
        <v>Unitary Authority</v>
      </c>
      <c r="E255" t="s">
        <v>460</v>
      </c>
      <c r="F255">
        <v>407</v>
      </c>
      <c r="G255">
        <v>481</v>
      </c>
      <c r="H255">
        <v>-74</v>
      </c>
      <c r="I255">
        <v>229</v>
      </c>
      <c r="J255">
        <v>256</v>
      </c>
      <c r="K255">
        <v>-27</v>
      </c>
      <c r="L255">
        <v>178</v>
      </c>
      <c r="M255">
        <v>225</v>
      </c>
      <c r="N255">
        <v>-47</v>
      </c>
    </row>
    <row r="256" spans="1:14" x14ac:dyDescent="0.3">
      <c r="A256" t="s">
        <v>491</v>
      </c>
      <c r="B256" t="s">
        <v>74</v>
      </c>
      <c r="C256" t="str">
        <f>VLOOKUP($B256,classification!$A$1:$D$339,2,FALSE)</f>
        <v>Predominantly Urban</v>
      </c>
      <c r="D256" t="str">
        <f>VLOOKUP($B256,classification!$A$1:$D$339,4,FALSE)</f>
        <v>Unitary Authority</v>
      </c>
      <c r="E256" t="s">
        <v>461</v>
      </c>
      <c r="F256">
        <v>318</v>
      </c>
      <c r="G256">
        <v>274</v>
      </c>
      <c r="H256">
        <v>44</v>
      </c>
      <c r="I256">
        <v>146</v>
      </c>
      <c r="J256">
        <v>142</v>
      </c>
      <c r="K256">
        <v>4</v>
      </c>
      <c r="L256">
        <v>172</v>
      </c>
      <c r="M256">
        <v>132</v>
      </c>
      <c r="N256">
        <v>40</v>
      </c>
    </row>
    <row r="257" spans="1:14" x14ac:dyDescent="0.3">
      <c r="A257" t="s">
        <v>491</v>
      </c>
      <c r="B257" t="s">
        <v>74</v>
      </c>
      <c r="C257" t="str">
        <f>VLOOKUP($B257,classification!$A$1:$D$339,2,FALSE)</f>
        <v>Predominantly Urban</v>
      </c>
      <c r="D257" t="str">
        <f>VLOOKUP($B257,classification!$A$1:$D$339,4,FALSE)</f>
        <v>Unitary Authority</v>
      </c>
      <c r="E257" t="s">
        <v>462</v>
      </c>
      <c r="F257">
        <v>236</v>
      </c>
      <c r="G257">
        <v>231</v>
      </c>
      <c r="H257">
        <v>5</v>
      </c>
      <c r="I257">
        <v>113</v>
      </c>
      <c r="J257">
        <v>88</v>
      </c>
      <c r="K257">
        <v>25</v>
      </c>
      <c r="L257">
        <v>123</v>
      </c>
      <c r="M257">
        <v>143</v>
      </c>
      <c r="N257">
        <v>-20</v>
      </c>
    </row>
    <row r="258" spans="1:14" x14ac:dyDescent="0.3">
      <c r="A258" t="s">
        <v>491</v>
      </c>
      <c r="B258" t="s">
        <v>74</v>
      </c>
      <c r="C258" t="str">
        <f>VLOOKUP($B258,classification!$A$1:$D$339,2,FALSE)</f>
        <v>Predominantly Urban</v>
      </c>
      <c r="D258" t="str">
        <f>VLOOKUP($B258,classification!$A$1:$D$339,4,FALSE)</f>
        <v>Unitary Authority</v>
      </c>
      <c r="E258" t="s">
        <v>463</v>
      </c>
      <c r="F258">
        <v>4584</v>
      </c>
      <c r="G258">
        <v>983</v>
      </c>
      <c r="H258">
        <v>3601</v>
      </c>
      <c r="I258">
        <v>1818</v>
      </c>
      <c r="J258">
        <v>429</v>
      </c>
      <c r="K258">
        <v>1389</v>
      </c>
      <c r="L258">
        <v>2766</v>
      </c>
      <c r="M258">
        <v>554</v>
      </c>
      <c r="N258">
        <v>2212</v>
      </c>
    </row>
    <row r="259" spans="1:14" x14ac:dyDescent="0.3">
      <c r="A259" t="s">
        <v>491</v>
      </c>
      <c r="B259" t="s">
        <v>74</v>
      </c>
      <c r="C259" t="str">
        <f>VLOOKUP($B259,classification!$A$1:$D$339,2,FALSE)</f>
        <v>Predominantly Urban</v>
      </c>
      <c r="D259" t="str">
        <f>VLOOKUP($B259,classification!$A$1:$D$339,4,FALSE)</f>
        <v>Unitary Authority</v>
      </c>
      <c r="E259" t="s">
        <v>464</v>
      </c>
      <c r="F259">
        <v>4540</v>
      </c>
      <c r="G259">
        <v>7227</v>
      </c>
      <c r="H259">
        <v>-2687</v>
      </c>
      <c r="I259">
        <v>1925</v>
      </c>
      <c r="J259">
        <v>2911</v>
      </c>
      <c r="K259">
        <v>-986</v>
      </c>
      <c r="L259">
        <v>2615</v>
      </c>
      <c r="M259">
        <v>4316</v>
      </c>
      <c r="N259">
        <v>-1701</v>
      </c>
    </row>
    <row r="260" spans="1:14" x14ac:dyDescent="0.3">
      <c r="A260" t="s">
        <v>491</v>
      </c>
      <c r="B260" t="s">
        <v>74</v>
      </c>
      <c r="C260" t="str">
        <f>VLOOKUP($B260,classification!$A$1:$D$339,2,FALSE)</f>
        <v>Predominantly Urban</v>
      </c>
      <c r="D260" t="str">
        <f>VLOOKUP($B260,classification!$A$1:$D$339,4,FALSE)</f>
        <v>Unitary Authority</v>
      </c>
      <c r="E260" t="s">
        <v>465</v>
      </c>
      <c r="F260">
        <v>1820</v>
      </c>
      <c r="G260">
        <v>2487</v>
      </c>
      <c r="H260">
        <v>-667</v>
      </c>
      <c r="I260">
        <v>875</v>
      </c>
      <c r="J260">
        <v>1149</v>
      </c>
      <c r="K260">
        <v>-274</v>
      </c>
      <c r="L260">
        <v>945</v>
      </c>
      <c r="M260">
        <v>1338</v>
      </c>
      <c r="N260">
        <v>-393</v>
      </c>
    </row>
    <row r="261" spans="1:14" x14ac:dyDescent="0.3">
      <c r="A261" t="s">
        <v>491</v>
      </c>
      <c r="B261" t="s">
        <v>74</v>
      </c>
      <c r="C261" t="str">
        <f>VLOOKUP($B261,classification!$A$1:$D$339,2,FALSE)</f>
        <v>Predominantly Urban</v>
      </c>
      <c r="D261" t="str">
        <f>VLOOKUP($B261,classification!$A$1:$D$339,4,FALSE)</f>
        <v>Unitary Authority</v>
      </c>
      <c r="E261" t="s">
        <v>466</v>
      </c>
      <c r="F261">
        <v>1045</v>
      </c>
      <c r="G261">
        <v>1359</v>
      </c>
      <c r="H261">
        <v>-314</v>
      </c>
      <c r="I261">
        <v>484</v>
      </c>
      <c r="J261">
        <v>634</v>
      </c>
      <c r="K261">
        <v>-150</v>
      </c>
      <c r="L261">
        <v>561</v>
      </c>
      <c r="M261">
        <v>725</v>
      </c>
      <c r="N261">
        <v>-164</v>
      </c>
    </row>
    <row r="262" spans="1:14" x14ac:dyDescent="0.3">
      <c r="A262" t="s">
        <v>491</v>
      </c>
      <c r="B262" t="s">
        <v>74</v>
      </c>
      <c r="C262" t="str">
        <f>VLOOKUP($B262,classification!$A$1:$D$339,2,FALSE)</f>
        <v>Predominantly Urban</v>
      </c>
      <c r="D262" t="str">
        <f>VLOOKUP($B262,classification!$A$1:$D$339,4,FALSE)</f>
        <v>Unitary Authority</v>
      </c>
      <c r="E262" t="s">
        <v>467</v>
      </c>
      <c r="F262">
        <v>754</v>
      </c>
      <c r="G262">
        <v>822</v>
      </c>
      <c r="H262">
        <v>-68</v>
      </c>
      <c r="I262">
        <v>374</v>
      </c>
      <c r="J262">
        <v>448</v>
      </c>
      <c r="K262">
        <v>-74</v>
      </c>
      <c r="L262">
        <v>380</v>
      </c>
      <c r="M262">
        <v>374</v>
      </c>
      <c r="N262">
        <v>6</v>
      </c>
    </row>
    <row r="263" spans="1:14" x14ac:dyDescent="0.3">
      <c r="A263" t="s">
        <v>491</v>
      </c>
      <c r="B263" t="s">
        <v>74</v>
      </c>
      <c r="C263" t="str">
        <f>VLOOKUP($B263,classification!$A$1:$D$339,2,FALSE)</f>
        <v>Predominantly Urban</v>
      </c>
      <c r="D263" t="str">
        <f>VLOOKUP($B263,classification!$A$1:$D$339,4,FALSE)</f>
        <v>Unitary Authority</v>
      </c>
      <c r="E263" t="s">
        <v>468</v>
      </c>
      <c r="F263">
        <v>486</v>
      </c>
      <c r="G263">
        <v>540</v>
      </c>
      <c r="H263">
        <v>-54</v>
      </c>
      <c r="I263">
        <v>269</v>
      </c>
      <c r="J263">
        <v>275</v>
      </c>
      <c r="K263">
        <v>-6</v>
      </c>
      <c r="L263">
        <v>217</v>
      </c>
      <c r="M263">
        <v>265</v>
      </c>
      <c r="N263">
        <v>-48</v>
      </c>
    </row>
    <row r="264" spans="1:14" x14ac:dyDescent="0.3">
      <c r="A264" t="s">
        <v>491</v>
      </c>
      <c r="B264" t="s">
        <v>74</v>
      </c>
      <c r="C264" t="str">
        <f>VLOOKUP($B264,classification!$A$1:$D$339,2,FALSE)</f>
        <v>Predominantly Urban</v>
      </c>
      <c r="D264" t="str">
        <f>VLOOKUP($B264,classification!$A$1:$D$339,4,FALSE)</f>
        <v>Unitary Authority</v>
      </c>
      <c r="E264" t="s">
        <v>469</v>
      </c>
      <c r="F264">
        <v>457</v>
      </c>
      <c r="G264">
        <v>416</v>
      </c>
      <c r="H264">
        <v>41</v>
      </c>
      <c r="I264">
        <v>244</v>
      </c>
      <c r="J264">
        <v>207</v>
      </c>
      <c r="K264">
        <v>37</v>
      </c>
      <c r="L264">
        <v>213</v>
      </c>
      <c r="M264">
        <v>209</v>
      </c>
      <c r="N264">
        <v>4</v>
      </c>
    </row>
    <row r="265" spans="1:14" x14ac:dyDescent="0.3">
      <c r="A265" t="s">
        <v>491</v>
      </c>
      <c r="B265" t="s">
        <v>74</v>
      </c>
      <c r="C265" t="str">
        <f>VLOOKUP($B265,classification!$A$1:$D$339,2,FALSE)</f>
        <v>Predominantly Urban</v>
      </c>
      <c r="D265" t="str">
        <f>VLOOKUP($B265,classification!$A$1:$D$339,4,FALSE)</f>
        <v>Unitary Authority</v>
      </c>
      <c r="E265" t="s">
        <v>470</v>
      </c>
      <c r="F265">
        <v>414</v>
      </c>
      <c r="G265">
        <v>480</v>
      </c>
      <c r="H265">
        <v>-66</v>
      </c>
      <c r="I265">
        <v>218</v>
      </c>
      <c r="J265">
        <v>263</v>
      </c>
      <c r="K265">
        <v>-45</v>
      </c>
      <c r="L265">
        <v>196</v>
      </c>
      <c r="M265">
        <v>217</v>
      </c>
      <c r="N265">
        <v>-21</v>
      </c>
    </row>
    <row r="266" spans="1:14" x14ac:dyDescent="0.3">
      <c r="A266" t="s">
        <v>491</v>
      </c>
      <c r="B266" t="s">
        <v>74</v>
      </c>
      <c r="C266" t="str">
        <f>VLOOKUP($B266,classification!$A$1:$D$339,2,FALSE)</f>
        <v>Predominantly Urban</v>
      </c>
      <c r="D266" t="str">
        <f>VLOOKUP($B266,classification!$A$1:$D$339,4,FALSE)</f>
        <v>Unitary Authority</v>
      </c>
      <c r="E266" t="s">
        <v>471</v>
      </c>
      <c r="F266">
        <v>343</v>
      </c>
      <c r="G266">
        <v>391</v>
      </c>
      <c r="H266">
        <v>-48</v>
      </c>
      <c r="I266">
        <v>159</v>
      </c>
      <c r="J266">
        <v>196</v>
      </c>
      <c r="K266">
        <v>-37</v>
      </c>
      <c r="L266">
        <v>184</v>
      </c>
      <c r="M266">
        <v>195</v>
      </c>
      <c r="N266">
        <v>-11</v>
      </c>
    </row>
    <row r="267" spans="1:14" x14ac:dyDescent="0.3">
      <c r="A267" t="s">
        <v>491</v>
      </c>
      <c r="B267" t="s">
        <v>74</v>
      </c>
      <c r="C267" t="str">
        <f>VLOOKUP($B267,classification!$A$1:$D$339,2,FALSE)</f>
        <v>Predominantly Urban</v>
      </c>
      <c r="D267" t="str">
        <f>VLOOKUP($B267,classification!$A$1:$D$339,4,FALSE)</f>
        <v>Unitary Authority</v>
      </c>
      <c r="E267" t="s">
        <v>472</v>
      </c>
      <c r="F267">
        <v>252</v>
      </c>
      <c r="G267">
        <v>282</v>
      </c>
      <c r="H267">
        <v>-30</v>
      </c>
      <c r="I267">
        <v>119</v>
      </c>
      <c r="J267">
        <v>156</v>
      </c>
      <c r="K267">
        <v>-37</v>
      </c>
      <c r="L267">
        <v>133</v>
      </c>
      <c r="M267">
        <v>126</v>
      </c>
      <c r="N267">
        <v>7</v>
      </c>
    </row>
    <row r="268" spans="1:14" x14ac:dyDescent="0.3">
      <c r="A268" t="s">
        <v>491</v>
      </c>
      <c r="B268" t="s">
        <v>74</v>
      </c>
      <c r="C268" t="str">
        <f>VLOOKUP($B268,classification!$A$1:$D$339,2,FALSE)</f>
        <v>Predominantly Urban</v>
      </c>
      <c r="D268" t="str">
        <f>VLOOKUP($B268,classification!$A$1:$D$339,4,FALSE)</f>
        <v>Unitary Authority</v>
      </c>
      <c r="E268" t="s">
        <v>473</v>
      </c>
      <c r="F268">
        <v>189</v>
      </c>
      <c r="G268">
        <v>210</v>
      </c>
      <c r="H268">
        <v>-21</v>
      </c>
      <c r="I268">
        <v>94</v>
      </c>
      <c r="J268">
        <v>105</v>
      </c>
      <c r="K268">
        <v>-11</v>
      </c>
      <c r="L268">
        <v>95</v>
      </c>
      <c r="M268">
        <v>105</v>
      </c>
      <c r="N268">
        <v>-10</v>
      </c>
    </row>
    <row r="269" spans="1:14" x14ac:dyDescent="0.3">
      <c r="A269" t="s">
        <v>491</v>
      </c>
      <c r="B269" t="s">
        <v>74</v>
      </c>
      <c r="C269" t="str">
        <f>VLOOKUP($B269,classification!$A$1:$D$339,2,FALSE)</f>
        <v>Predominantly Urban</v>
      </c>
      <c r="D269" t="str">
        <f>VLOOKUP($B269,classification!$A$1:$D$339,4,FALSE)</f>
        <v>Unitary Authority</v>
      </c>
      <c r="E269" t="s">
        <v>474</v>
      </c>
      <c r="F269">
        <v>195</v>
      </c>
      <c r="G269">
        <v>147</v>
      </c>
      <c r="H269">
        <v>48</v>
      </c>
      <c r="I269">
        <v>95</v>
      </c>
      <c r="J269">
        <v>56</v>
      </c>
      <c r="K269">
        <v>39</v>
      </c>
      <c r="L269">
        <v>100</v>
      </c>
      <c r="M269">
        <v>91</v>
      </c>
      <c r="N269">
        <v>9</v>
      </c>
    </row>
    <row r="270" spans="1:14" x14ac:dyDescent="0.3">
      <c r="A270" t="s">
        <v>491</v>
      </c>
      <c r="B270" t="s">
        <v>74</v>
      </c>
      <c r="C270" t="str">
        <f>VLOOKUP($B270,classification!$A$1:$D$339,2,FALSE)</f>
        <v>Predominantly Urban</v>
      </c>
      <c r="D270" t="str">
        <f>VLOOKUP($B270,classification!$A$1:$D$339,4,FALSE)</f>
        <v>Unitary Authority</v>
      </c>
      <c r="E270" t="s">
        <v>475</v>
      </c>
      <c r="F270">
        <v>97</v>
      </c>
      <c r="G270">
        <v>108</v>
      </c>
      <c r="H270">
        <v>-11</v>
      </c>
      <c r="I270">
        <v>42</v>
      </c>
      <c r="J270">
        <v>57</v>
      </c>
      <c r="K270">
        <v>-15</v>
      </c>
      <c r="L270">
        <v>55</v>
      </c>
      <c r="M270">
        <v>51</v>
      </c>
      <c r="N270">
        <v>4</v>
      </c>
    </row>
    <row r="271" spans="1:14" x14ac:dyDescent="0.3">
      <c r="A271" t="s">
        <v>491</v>
      </c>
      <c r="B271" t="s">
        <v>74</v>
      </c>
      <c r="C271" t="str">
        <f>VLOOKUP($B271,classification!$A$1:$D$339,2,FALSE)</f>
        <v>Predominantly Urban</v>
      </c>
      <c r="D271" t="str">
        <f>VLOOKUP($B271,classification!$A$1:$D$339,4,FALSE)</f>
        <v>Unitary Authority</v>
      </c>
      <c r="E271" t="s">
        <v>476</v>
      </c>
      <c r="F271">
        <v>75</v>
      </c>
      <c r="G271">
        <v>99</v>
      </c>
      <c r="H271">
        <v>-24</v>
      </c>
      <c r="I271">
        <v>24</v>
      </c>
      <c r="J271">
        <v>49</v>
      </c>
      <c r="K271">
        <v>-25</v>
      </c>
      <c r="L271">
        <v>51</v>
      </c>
      <c r="M271">
        <v>50</v>
      </c>
      <c r="N271">
        <v>1</v>
      </c>
    </row>
    <row r="272" spans="1:14" x14ac:dyDescent="0.3">
      <c r="A272" t="s">
        <v>491</v>
      </c>
      <c r="B272" t="s">
        <v>74</v>
      </c>
      <c r="C272" t="str">
        <f>VLOOKUP($B272,classification!$A$1:$D$339,2,FALSE)</f>
        <v>Predominantly Urban</v>
      </c>
      <c r="D272" t="str">
        <f>VLOOKUP($B272,classification!$A$1:$D$339,4,FALSE)</f>
        <v>Unitary Authority</v>
      </c>
      <c r="E272" t="s">
        <v>477</v>
      </c>
      <c r="F272">
        <v>60</v>
      </c>
      <c r="G272">
        <v>84</v>
      </c>
      <c r="H272">
        <v>-24</v>
      </c>
      <c r="I272">
        <v>22</v>
      </c>
      <c r="J272">
        <v>36</v>
      </c>
      <c r="K272">
        <v>-14</v>
      </c>
      <c r="L272">
        <v>38</v>
      </c>
      <c r="M272">
        <v>48</v>
      </c>
      <c r="N272">
        <v>-10</v>
      </c>
    </row>
    <row r="273" spans="1:14" x14ac:dyDescent="0.3">
      <c r="A273" t="s">
        <v>491</v>
      </c>
      <c r="B273" t="s">
        <v>74</v>
      </c>
      <c r="C273" t="str">
        <f>VLOOKUP($B273,classification!$A$1:$D$339,2,FALSE)</f>
        <v>Predominantly Urban</v>
      </c>
      <c r="D273" t="str">
        <f>VLOOKUP($B273,classification!$A$1:$D$339,4,FALSE)</f>
        <v>Unitary Authority</v>
      </c>
      <c r="E273" t="s">
        <v>478</v>
      </c>
      <c r="F273">
        <v>56</v>
      </c>
      <c r="G273">
        <v>67</v>
      </c>
      <c r="H273">
        <v>-11</v>
      </c>
      <c r="I273">
        <v>19</v>
      </c>
      <c r="J273">
        <v>18</v>
      </c>
      <c r="K273">
        <v>1</v>
      </c>
      <c r="L273">
        <v>37</v>
      </c>
      <c r="M273">
        <v>49</v>
      </c>
      <c r="N273">
        <v>-12</v>
      </c>
    </row>
    <row r="274" spans="1:14" x14ac:dyDescent="0.3">
      <c r="A274" t="s">
        <v>492</v>
      </c>
      <c r="B274" t="s">
        <v>85</v>
      </c>
      <c r="C274" t="str">
        <f>VLOOKUP($B274,classification!$A$1:$D$339,2,FALSE)</f>
        <v>Predominantly Urban</v>
      </c>
      <c r="D274" t="str">
        <f>VLOOKUP($B274,classification!$A$1:$D$339,4,FALSE)</f>
        <v>Unitary Authority</v>
      </c>
      <c r="E274" t="s">
        <v>460</v>
      </c>
      <c r="F274">
        <v>729</v>
      </c>
      <c r="G274">
        <v>841</v>
      </c>
      <c r="H274">
        <v>-112</v>
      </c>
      <c r="I274">
        <v>371</v>
      </c>
      <c r="J274">
        <v>412</v>
      </c>
      <c r="K274">
        <v>-41</v>
      </c>
      <c r="L274">
        <v>358</v>
      </c>
      <c r="M274">
        <v>429</v>
      </c>
      <c r="N274">
        <v>-71</v>
      </c>
    </row>
    <row r="275" spans="1:14" x14ac:dyDescent="0.3">
      <c r="A275" t="s">
        <v>492</v>
      </c>
      <c r="B275" t="s">
        <v>85</v>
      </c>
      <c r="C275" t="str">
        <f>VLOOKUP($B275,classification!$A$1:$D$339,2,FALSE)</f>
        <v>Predominantly Urban</v>
      </c>
      <c r="D275" t="str">
        <f>VLOOKUP($B275,classification!$A$1:$D$339,4,FALSE)</f>
        <v>Unitary Authority</v>
      </c>
      <c r="E275" t="s">
        <v>461</v>
      </c>
      <c r="F275">
        <v>459</v>
      </c>
      <c r="G275">
        <v>625</v>
      </c>
      <c r="H275">
        <v>-166</v>
      </c>
      <c r="I275">
        <v>247</v>
      </c>
      <c r="J275">
        <v>293</v>
      </c>
      <c r="K275">
        <v>-46</v>
      </c>
      <c r="L275">
        <v>212</v>
      </c>
      <c r="M275">
        <v>332</v>
      </c>
      <c r="N275">
        <v>-120</v>
      </c>
    </row>
    <row r="276" spans="1:14" x14ac:dyDescent="0.3">
      <c r="A276" t="s">
        <v>492</v>
      </c>
      <c r="B276" t="s">
        <v>85</v>
      </c>
      <c r="C276" t="str">
        <f>VLOOKUP($B276,classification!$A$1:$D$339,2,FALSE)</f>
        <v>Predominantly Urban</v>
      </c>
      <c r="D276" t="str">
        <f>VLOOKUP($B276,classification!$A$1:$D$339,4,FALSE)</f>
        <v>Unitary Authority</v>
      </c>
      <c r="E276" t="s">
        <v>462</v>
      </c>
      <c r="F276">
        <v>370</v>
      </c>
      <c r="G276">
        <v>536</v>
      </c>
      <c r="H276">
        <v>-166</v>
      </c>
      <c r="I276">
        <v>207</v>
      </c>
      <c r="J276">
        <v>297</v>
      </c>
      <c r="K276">
        <v>-90</v>
      </c>
      <c r="L276">
        <v>163</v>
      </c>
      <c r="M276">
        <v>239</v>
      </c>
      <c r="N276">
        <v>-76</v>
      </c>
    </row>
    <row r="277" spans="1:14" x14ac:dyDescent="0.3">
      <c r="A277" t="s">
        <v>492</v>
      </c>
      <c r="B277" t="s">
        <v>85</v>
      </c>
      <c r="C277" t="str">
        <f>VLOOKUP($B277,classification!$A$1:$D$339,2,FALSE)</f>
        <v>Predominantly Urban</v>
      </c>
      <c r="D277" t="str">
        <f>VLOOKUP($B277,classification!$A$1:$D$339,4,FALSE)</f>
        <v>Unitary Authority</v>
      </c>
      <c r="E277" t="s">
        <v>463</v>
      </c>
      <c r="F277">
        <v>1569</v>
      </c>
      <c r="G277">
        <v>1014</v>
      </c>
      <c r="H277">
        <v>555</v>
      </c>
      <c r="I277">
        <v>766</v>
      </c>
      <c r="J277">
        <v>441</v>
      </c>
      <c r="K277">
        <v>325</v>
      </c>
      <c r="L277">
        <v>803</v>
      </c>
      <c r="M277">
        <v>573</v>
      </c>
      <c r="N277">
        <v>230</v>
      </c>
    </row>
    <row r="278" spans="1:14" x14ac:dyDescent="0.3">
      <c r="A278" t="s">
        <v>492</v>
      </c>
      <c r="B278" t="s">
        <v>85</v>
      </c>
      <c r="C278" t="str">
        <f>VLOOKUP($B278,classification!$A$1:$D$339,2,FALSE)</f>
        <v>Predominantly Urban</v>
      </c>
      <c r="D278" t="str">
        <f>VLOOKUP($B278,classification!$A$1:$D$339,4,FALSE)</f>
        <v>Unitary Authority</v>
      </c>
      <c r="E278" t="s">
        <v>464</v>
      </c>
      <c r="F278">
        <v>3229</v>
      </c>
      <c r="G278">
        <v>3502</v>
      </c>
      <c r="H278">
        <v>-273</v>
      </c>
      <c r="I278">
        <v>1505</v>
      </c>
      <c r="J278">
        <v>1645</v>
      </c>
      <c r="K278">
        <v>-140</v>
      </c>
      <c r="L278">
        <v>1724</v>
      </c>
      <c r="M278">
        <v>1857</v>
      </c>
      <c r="N278">
        <v>-133</v>
      </c>
    </row>
    <row r="279" spans="1:14" x14ac:dyDescent="0.3">
      <c r="A279" t="s">
        <v>492</v>
      </c>
      <c r="B279" t="s">
        <v>85</v>
      </c>
      <c r="C279" t="str">
        <f>VLOOKUP($B279,classification!$A$1:$D$339,2,FALSE)</f>
        <v>Predominantly Urban</v>
      </c>
      <c r="D279" t="str">
        <f>VLOOKUP($B279,classification!$A$1:$D$339,4,FALSE)</f>
        <v>Unitary Authority</v>
      </c>
      <c r="E279" t="s">
        <v>465</v>
      </c>
      <c r="F279">
        <v>1975</v>
      </c>
      <c r="G279">
        <v>2285</v>
      </c>
      <c r="H279">
        <v>-310</v>
      </c>
      <c r="I279">
        <v>976</v>
      </c>
      <c r="J279">
        <v>1144</v>
      </c>
      <c r="K279">
        <v>-168</v>
      </c>
      <c r="L279">
        <v>999</v>
      </c>
      <c r="M279">
        <v>1141</v>
      </c>
      <c r="N279">
        <v>-142</v>
      </c>
    </row>
    <row r="280" spans="1:14" x14ac:dyDescent="0.3">
      <c r="A280" t="s">
        <v>492</v>
      </c>
      <c r="B280" t="s">
        <v>85</v>
      </c>
      <c r="C280" t="str">
        <f>VLOOKUP($B280,classification!$A$1:$D$339,2,FALSE)</f>
        <v>Predominantly Urban</v>
      </c>
      <c r="D280" t="str">
        <f>VLOOKUP($B280,classification!$A$1:$D$339,4,FALSE)</f>
        <v>Unitary Authority</v>
      </c>
      <c r="E280" t="s">
        <v>466</v>
      </c>
      <c r="F280">
        <v>1219</v>
      </c>
      <c r="G280">
        <v>1542</v>
      </c>
      <c r="H280">
        <v>-323</v>
      </c>
      <c r="I280">
        <v>613</v>
      </c>
      <c r="J280">
        <v>736</v>
      </c>
      <c r="K280">
        <v>-123</v>
      </c>
      <c r="L280">
        <v>606</v>
      </c>
      <c r="M280">
        <v>806</v>
      </c>
      <c r="N280">
        <v>-200</v>
      </c>
    </row>
    <row r="281" spans="1:14" x14ac:dyDescent="0.3">
      <c r="A281" t="s">
        <v>492</v>
      </c>
      <c r="B281" t="s">
        <v>85</v>
      </c>
      <c r="C281" t="str">
        <f>VLOOKUP($B281,classification!$A$1:$D$339,2,FALSE)</f>
        <v>Predominantly Urban</v>
      </c>
      <c r="D281" t="str">
        <f>VLOOKUP($B281,classification!$A$1:$D$339,4,FALSE)</f>
        <v>Unitary Authority</v>
      </c>
      <c r="E281" t="s">
        <v>467</v>
      </c>
      <c r="F281">
        <v>846</v>
      </c>
      <c r="G281">
        <v>1149</v>
      </c>
      <c r="H281">
        <v>-303</v>
      </c>
      <c r="I281">
        <v>479</v>
      </c>
      <c r="J281">
        <v>591</v>
      </c>
      <c r="K281">
        <v>-112</v>
      </c>
      <c r="L281">
        <v>367</v>
      </c>
      <c r="M281">
        <v>558</v>
      </c>
      <c r="N281">
        <v>-191</v>
      </c>
    </row>
    <row r="282" spans="1:14" x14ac:dyDescent="0.3">
      <c r="A282" t="s">
        <v>492</v>
      </c>
      <c r="B282" t="s">
        <v>85</v>
      </c>
      <c r="C282" t="str">
        <f>VLOOKUP($B282,classification!$A$1:$D$339,2,FALSE)</f>
        <v>Predominantly Urban</v>
      </c>
      <c r="D282" t="str">
        <f>VLOOKUP($B282,classification!$A$1:$D$339,4,FALSE)</f>
        <v>Unitary Authority</v>
      </c>
      <c r="E282" t="s">
        <v>468</v>
      </c>
      <c r="F282">
        <v>587</v>
      </c>
      <c r="G282">
        <v>787</v>
      </c>
      <c r="H282">
        <v>-200</v>
      </c>
      <c r="I282">
        <v>339</v>
      </c>
      <c r="J282">
        <v>443</v>
      </c>
      <c r="K282">
        <v>-104</v>
      </c>
      <c r="L282">
        <v>248</v>
      </c>
      <c r="M282">
        <v>344</v>
      </c>
      <c r="N282">
        <v>-96</v>
      </c>
    </row>
    <row r="283" spans="1:14" x14ac:dyDescent="0.3">
      <c r="A283" t="s">
        <v>492</v>
      </c>
      <c r="B283" t="s">
        <v>85</v>
      </c>
      <c r="C283" t="str">
        <f>VLOOKUP($B283,classification!$A$1:$D$339,2,FALSE)</f>
        <v>Predominantly Urban</v>
      </c>
      <c r="D283" t="str">
        <f>VLOOKUP($B283,classification!$A$1:$D$339,4,FALSE)</f>
        <v>Unitary Authority</v>
      </c>
      <c r="E283" t="s">
        <v>469</v>
      </c>
      <c r="F283">
        <v>490</v>
      </c>
      <c r="G283">
        <v>575</v>
      </c>
      <c r="H283">
        <v>-85</v>
      </c>
      <c r="I283">
        <v>273</v>
      </c>
      <c r="J283">
        <v>341</v>
      </c>
      <c r="K283">
        <v>-68</v>
      </c>
      <c r="L283">
        <v>217</v>
      </c>
      <c r="M283">
        <v>234</v>
      </c>
      <c r="N283">
        <v>-17</v>
      </c>
    </row>
    <row r="284" spans="1:14" x14ac:dyDescent="0.3">
      <c r="A284" t="s">
        <v>492</v>
      </c>
      <c r="B284" t="s">
        <v>85</v>
      </c>
      <c r="C284" t="str">
        <f>VLOOKUP($B284,classification!$A$1:$D$339,2,FALSE)</f>
        <v>Predominantly Urban</v>
      </c>
      <c r="D284" t="str">
        <f>VLOOKUP($B284,classification!$A$1:$D$339,4,FALSE)</f>
        <v>Unitary Authority</v>
      </c>
      <c r="E284" t="s">
        <v>470</v>
      </c>
      <c r="F284">
        <v>455</v>
      </c>
      <c r="G284">
        <v>575</v>
      </c>
      <c r="H284">
        <v>-120</v>
      </c>
      <c r="I284">
        <v>249</v>
      </c>
      <c r="J284">
        <v>312</v>
      </c>
      <c r="K284">
        <v>-63</v>
      </c>
      <c r="L284">
        <v>206</v>
      </c>
      <c r="M284">
        <v>263</v>
      </c>
      <c r="N284">
        <v>-57</v>
      </c>
    </row>
    <row r="285" spans="1:14" x14ac:dyDescent="0.3">
      <c r="A285" t="s">
        <v>492</v>
      </c>
      <c r="B285" t="s">
        <v>85</v>
      </c>
      <c r="C285" t="str">
        <f>VLOOKUP($B285,classification!$A$1:$D$339,2,FALSE)</f>
        <v>Predominantly Urban</v>
      </c>
      <c r="D285" t="str">
        <f>VLOOKUP($B285,classification!$A$1:$D$339,4,FALSE)</f>
        <v>Unitary Authority</v>
      </c>
      <c r="E285" t="s">
        <v>471</v>
      </c>
      <c r="F285">
        <v>335</v>
      </c>
      <c r="G285">
        <v>460</v>
      </c>
      <c r="H285">
        <v>-125</v>
      </c>
      <c r="I285">
        <v>176</v>
      </c>
      <c r="J285">
        <v>238</v>
      </c>
      <c r="K285">
        <v>-62</v>
      </c>
      <c r="L285">
        <v>159</v>
      </c>
      <c r="M285">
        <v>222</v>
      </c>
      <c r="N285">
        <v>-63</v>
      </c>
    </row>
    <row r="286" spans="1:14" x14ac:dyDescent="0.3">
      <c r="A286" t="s">
        <v>492</v>
      </c>
      <c r="B286" t="s">
        <v>85</v>
      </c>
      <c r="C286" t="str">
        <f>VLOOKUP($B286,classification!$A$1:$D$339,2,FALSE)</f>
        <v>Predominantly Urban</v>
      </c>
      <c r="D286" t="str">
        <f>VLOOKUP($B286,classification!$A$1:$D$339,4,FALSE)</f>
        <v>Unitary Authority</v>
      </c>
      <c r="E286" t="s">
        <v>472</v>
      </c>
      <c r="F286">
        <v>232</v>
      </c>
      <c r="G286">
        <v>323</v>
      </c>
      <c r="H286">
        <v>-91</v>
      </c>
      <c r="I286">
        <v>115</v>
      </c>
      <c r="J286">
        <v>165</v>
      </c>
      <c r="K286">
        <v>-50</v>
      </c>
      <c r="L286">
        <v>117</v>
      </c>
      <c r="M286">
        <v>158</v>
      </c>
      <c r="N286">
        <v>-41</v>
      </c>
    </row>
    <row r="287" spans="1:14" x14ac:dyDescent="0.3">
      <c r="A287" t="s">
        <v>492</v>
      </c>
      <c r="B287" t="s">
        <v>85</v>
      </c>
      <c r="C287" t="str">
        <f>VLOOKUP($B287,classification!$A$1:$D$339,2,FALSE)</f>
        <v>Predominantly Urban</v>
      </c>
      <c r="D287" t="str">
        <f>VLOOKUP($B287,classification!$A$1:$D$339,4,FALSE)</f>
        <v>Unitary Authority</v>
      </c>
      <c r="E287" t="s">
        <v>473</v>
      </c>
      <c r="F287">
        <v>171</v>
      </c>
      <c r="G287">
        <v>208</v>
      </c>
      <c r="H287">
        <v>-37</v>
      </c>
      <c r="I287">
        <v>89</v>
      </c>
      <c r="J287">
        <v>108</v>
      </c>
      <c r="K287">
        <v>-19</v>
      </c>
      <c r="L287">
        <v>82</v>
      </c>
      <c r="M287">
        <v>100</v>
      </c>
      <c r="N287">
        <v>-18</v>
      </c>
    </row>
    <row r="288" spans="1:14" x14ac:dyDescent="0.3">
      <c r="A288" t="s">
        <v>492</v>
      </c>
      <c r="B288" t="s">
        <v>85</v>
      </c>
      <c r="C288" t="str">
        <f>VLOOKUP($B288,classification!$A$1:$D$339,2,FALSE)</f>
        <v>Predominantly Urban</v>
      </c>
      <c r="D288" t="str">
        <f>VLOOKUP($B288,classification!$A$1:$D$339,4,FALSE)</f>
        <v>Unitary Authority</v>
      </c>
      <c r="E288" t="s">
        <v>474</v>
      </c>
      <c r="F288">
        <v>140</v>
      </c>
      <c r="G288">
        <v>133</v>
      </c>
      <c r="H288">
        <v>7</v>
      </c>
      <c r="I288">
        <v>76</v>
      </c>
      <c r="J288">
        <v>75</v>
      </c>
      <c r="K288">
        <v>1</v>
      </c>
      <c r="L288">
        <v>64</v>
      </c>
      <c r="M288">
        <v>58</v>
      </c>
      <c r="N288">
        <v>6</v>
      </c>
    </row>
    <row r="289" spans="1:14" x14ac:dyDescent="0.3">
      <c r="A289" t="s">
        <v>492</v>
      </c>
      <c r="B289" t="s">
        <v>85</v>
      </c>
      <c r="C289" t="str">
        <f>VLOOKUP($B289,classification!$A$1:$D$339,2,FALSE)</f>
        <v>Predominantly Urban</v>
      </c>
      <c r="D289" t="str">
        <f>VLOOKUP($B289,classification!$A$1:$D$339,4,FALSE)</f>
        <v>Unitary Authority</v>
      </c>
      <c r="E289" t="s">
        <v>475</v>
      </c>
      <c r="F289">
        <v>81</v>
      </c>
      <c r="G289">
        <v>71</v>
      </c>
      <c r="H289">
        <v>10</v>
      </c>
      <c r="I289">
        <v>37</v>
      </c>
      <c r="J289">
        <v>32</v>
      </c>
      <c r="K289">
        <v>5</v>
      </c>
      <c r="L289">
        <v>44</v>
      </c>
      <c r="M289">
        <v>39</v>
      </c>
      <c r="N289">
        <v>5</v>
      </c>
    </row>
    <row r="290" spans="1:14" x14ac:dyDescent="0.3">
      <c r="A290" t="s">
        <v>492</v>
      </c>
      <c r="B290" t="s">
        <v>85</v>
      </c>
      <c r="C290" t="str">
        <f>VLOOKUP($B290,classification!$A$1:$D$339,2,FALSE)</f>
        <v>Predominantly Urban</v>
      </c>
      <c r="D290" t="str">
        <f>VLOOKUP($B290,classification!$A$1:$D$339,4,FALSE)</f>
        <v>Unitary Authority</v>
      </c>
      <c r="E290" t="s">
        <v>476</v>
      </c>
      <c r="F290">
        <v>120</v>
      </c>
      <c r="G290">
        <v>69</v>
      </c>
      <c r="H290">
        <v>51</v>
      </c>
      <c r="I290">
        <v>55</v>
      </c>
      <c r="J290">
        <v>28</v>
      </c>
      <c r="K290">
        <v>27</v>
      </c>
      <c r="L290">
        <v>65</v>
      </c>
      <c r="M290">
        <v>41</v>
      </c>
      <c r="N290">
        <v>24</v>
      </c>
    </row>
    <row r="291" spans="1:14" x14ac:dyDescent="0.3">
      <c r="A291" t="s">
        <v>492</v>
      </c>
      <c r="B291" t="s">
        <v>85</v>
      </c>
      <c r="C291" t="str">
        <f>VLOOKUP($B291,classification!$A$1:$D$339,2,FALSE)</f>
        <v>Predominantly Urban</v>
      </c>
      <c r="D291" t="str">
        <f>VLOOKUP($B291,classification!$A$1:$D$339,4,FALSE)</f>
        <v>Unitary Authority</v>
      </c>
      <c r="E291" t="s">
        <v>477</v>
      </c>
      <c r="F291">
        <v>74</v>
      </c>
      <c r="G291">
        <v>65</v>
      </c>
      <c r="H291">
        <v>9</v>
      </c>
      <c r="I291">
        <v>16</v>
      </c>
      <c r="J291">
        <v>26</v>
      </c>
      <c r="K291">
        <v>-10</v>
      </c>
      <c r="L291">
        <v>58</v>
      </c>
      <c r="M291">
        <v>39</v>
      </c>
      <c r="N291">
        <v>19</v>
      </c>
    </row>
    <row r="292" spans="1:14" x14ac:dyDescent="0.3">
      <c r="A292" t="s">
        <v>492</v>
      </c>
      <c r="B292" t="s">
        <v>85</v>
      </c>
      <c r="C292" t="str">
        <f>VLOOKUP($B292,classification!$A$1:$D$339,2,FALSE)</f>
        <v>Predominantly Urban</v>
      </c>
      <c r="D292" t="str">
        <f>VLOOKUP($B292,classification!$A$1:$D$339,4,FALSE)</f>
        <v>Unitary Authority</v>
      </c>
      <c r="E292" t="s">
        <v>478</v>
      </c>
      <c r="F292">
        <v>67</v>
      </c>
      <c r="G292">
        <v>54</v>
      </c>
      <c r="H292">
        <v>13</v>
      </c>
      <c r="I292">
        <v>23</v>
      </c>
      <c r="J292">
        <v>15</v>
      </c>
      <c r="K292">
        <v>8</v>
      </c>
      <c r="L292">
        <v>44</v>
      </c>
      <c r="M292">
        <v>39</v>
      </c>
      <c r="N292">
        <v>5</v>
      </c>
    </row>
    <row r="293" spans="1:14" x14ac:dyDescent="0.3">
      <c r="A293" t="s">
        <v>493</v>
      </c>
      <c r="B293" t="s">
        <v>86</v>
      </c>
      <c r="C293" t="str">
        <f>VLOOKUP($B293,classification!$A$1:$D$339,2,FALSE)</f>
        <v>Predominantly Urban</v>
      </c>
      <c r="D293" t="str">
        <f>VLOOKUP($B293,classification!$A$1:$D$339,4,FALSE)</f>
        <v>Unitary Authority</v>
      </c>
      <c r="E293" t="s">
        <v>460</v>
      </c>
      <c r="F293">
        <v>923</v>
      </c>
      <c r="G293">
        <v>1338</v>
      </c>
      <c r="H293">
        <v>-415</v>
      </c>
      <c r="I293">
        <v>516</v>
      </c>
      <c r="J293">
        <v>673</v>
      </c>
      <c r="K293">
        <v>-157</v>
      </c>
      <c r="L293">
        <v>407</v>
      </c>
      <c r="M293">
        <v>665</v>
      </c>
      <c r="N293">
        <v>-258</v>
      </c>
    </row>
    <row r="294" spans="1:14" x14ac:dyDescent="0.3">
      <c r="A294" t="s">
        <v>493</v>
      </c>
      <c r="B294" t="s">
        <v>86</v>
      </c>
      <c r="C294" t="str">
        <f>VLOOKUP($B294,classification!$A$1:$D$339,2,FALSE)</f>
        <v>Predominantly Urban</v>
      </c>
      <c r="D294" t="str">
        <f>VLOOKUP($B294,classification!$A$1:$D$339,4,FALSE)</f>
        <v>Unitary Authority</v>
      </c>
      <c r="E294" t="s">
        <v>461</v>
      </c>
      <c r="F294">
        <v>659</v>
      </c>
      <c r="G294">
        <v>1095</v>
      </c>
      <c r="H294">
        <v>-436</v>
      </c>
      <c r="I294">
        <v>325</v>
      </c>
      <c r="J294">
        <v>572</v>
      </c>
      <c r="K294">
        <v>-247</v>
      </c>
      <c r="L294">
        <v>334</v>
      </c>
      <c r="M294">
        <v>523</v>
      </c>
      <c r="N294">
        <v>-189</v>
      </c>
    </row>
    <row r="295" spans="1:14" x14ac:dyDescent="0.3">
      <c r="A295" t="s">
        <v>493</v>
      </c>
      <c r="B295" t="s">
        <v>86</v>
      </c>
      <c r="C295" t="str">
        <f>VLOOKUP($B295,classification!$A$1:$D$339,2,FALSE)</f>
        <v>Predominantly Urban</v>
      </c>
      <c r="D295" t="str">
        <f>VLOOKUP($B295,classification!$A$1:$D$339,4,FALSE)</f>
        <v>Unitary Authority</v>
      </c>
      <c r="E295" t="s">
        <v>462</v>
      </c>
      <c r="F295">
        <v>525</v>
      </c>
      <c r="G295">
        <v>809</v>
      </c>
      <c r="H295">
        <v>-284</v>
      </c>
      <c r="I295">
        <v>276</v>
      </c>
      <c r="J295">
        <v>417</v>
      </c>
      <c r="K295">
        <v>-141</v>
      </c>
      <c r="L295">
        <v>249</v>
      </c>
      <c r="M295">
        <v>392</v>
      </c>
      <c r="N295">
        <v>-143</v>
      </c>
    </row>
    <row r="296" spans="1:14" x14ac:dyDescent="0.3">
      <c r="A296" t="s">
        <v>493</v>
      </c>
      <c r="B296" t="s">
        <v>86</v>
      </c>
      <c r="C296" t="str">
        <f>VLOOKUP($B296,classification!$A$1:$D$339,2,FALSE)</f>
        <v>Predominantly Urban</v>
      </c>
      <c r="D296" t="str">
        <f>VLOOKUP($B296,classification!$A$1:$D$339,4,FALSE)</f>
        <v>Unitary Authority</v>
      </c>
      <c r="E296" t="s">
        <v>463</v>
      </c>
      <c r="F296">
        <v>4284</v>
      </c>
      <c r="G296">
        <v>1462</v>
      </c>
      <c r="H296">
        <v>2822</v>
      </c>
      <c r="I296">
        <v>1871</v>
      </c>
      <c r="J296">
        <v>673</v>
      </c>
      <c r="K296">
        <v>1198</v>
      </c>
      <c r="L296">
        <v>2413</v>
      </c>
      <c r="M296">
        <v>789</v>
      </c>
      <c r="N296">
        <v>1624</v>
      </c>
    </row>
    <row r="297" spans="1:14" x14ac:dyDescent="0.3">
      <c r="A297" t="s">
        <v>493</v>
      </c>
      <c r="B297" t="s">
        <v>86</v>
      </c>
      <c r="C297" t="str">
        <f>VLOOKUP($B297,classification!$A$1:$D$339,2,FALSE)</f>
        <v>Predominantly Urban</v>
      </c>
      <c r="D297" t="str">
        <f>VLOOKUP($B297,classification!$A$1:$D$339,4,FALSE)</f>
        <v>Unitary Authority</v>
      </c>
      <c r="E297" t="s">
        <v>464</v>
      </c>
      <c r="F297">
        <v>7042</v>
      </c>
      <c r="G297">
        <v>10145</v>
      </c>
      <c r="H297">
        <v>-3103</v>
      </c>
      <c r="I297">
        <v>3274</v>
      </c>
      <c r="J297">
        <v>4471</v>
      </c>
      <c r="K297">
        <v>-1197</v>
      </c>
      <c r="L297">
        <v>3768</v>
      </c>
      <c r="M297">
        <v>5674</v>
      </c>
      <c r="N297">
        <v>-1906</v>
      </c>
    </row>
    <row r="298" spans="1:14" x14ac:dyDescent="0.3">
      <c r="A298" t="s">
        <v>493</v>
      </c>
      <c r="B298" t="s">
        <v>86</v>
      </c>
      <c r="C298" t="str">
        <f>VLOOKUP($B298,classification!$A$1:$D$339,2,FALSE)</f>
        <v>Predominantly Urban</v>
      </c>
      <c r="D298" t="str">
        <f>VLOOKUP($B298,classification!$A$1:$D$339,4,FALSE)</f>
        <v>Unitary Authority</v>
      </c>
      <c r="E298" t="s">
        <v>465</v>
      </c>
      <c r="F298">
        <v>2270</v>
      </c>
      <c r="G298">
        <v>3755</v>
      </c>
      <c r="H298">
        <v>-1485</v>
      </c>
      <c r="I298">
        <v>1037</v>
      </c>
      <c r="J298">
        <v>1720</v>
      </c>
      <c r="K298">
        <v>-683</v>
      </c>
      <c r="L298">
        <v>1233</v>
      </c>
      <c r="M298">
        <v>2035</v>
      </c>
      <c r="N298">
        <v>-802</v>
      </c>
    </row>
    <row r="299" spans="1:14" x14ac:dyDescent="0.3">
      <c r="A299" t="s">
        <v>493</v>
      </c>
      <c r="B299" t="s">
        <v>86</v>
      </c>
      <c r="C299" t="str">
        <f>VLOOKUP($B299,classification!$A$1:$D$339,2,FALSE)</f>
        <v>Predominantly Urban</v>
      </c>
      <c r="D299" t="str">
        <f>VLOOKUP($B299,classification!$A$1:$D$339,4,FALSE)</f>
        <v>Unitary Authority</v>
      </c>
      <c r="E299" t="s">
        <v>466</v>
      </c>
      <c r="F299">
        <v>1477</v>
      </c>
      <c r="G299">
        <v>2506</v>
      </c>
      <c r="H299">
        <v>-1029</v>
      </c>
      <c r="I299">
        <v>746</v>
      </c>
      <c r="J299">
        <v>1200</v>
      </c>
      <c r="K299">
        <v>-454</v>
      </c>
      <c r="L299">
        <v>731</v>
      </c>
      <c r="M299">
        <v>1306</v>
      </c>
      <c r="N299">
        <v>-575</v>
      </c>
    </row>
    <row r="300" spans="1:14" x14ac:dyDescent="0.3">
      <c r="A300" t="s">
        <v>493</v>
      </c>
      <c r="B300" t="s">
        <v>86</v>
      </c>
      <c r="C300" t="str">
        <f>VLOOKUP($B300,classification!$A$1:$D$339,2,FALSE)</f>
        <v>Predominantly Urban</v>
      </c>
      <c r="D300" t="str">
        <f>VLOOKUP($B300,classification!$A$1:$D$339,4,FALSE)</f>
        <v>Unitary Authority</v>
      </c>
      <c r="E300" t="s">
        <v>467</v>
      </c>
      <c r="F300">
        <v>1144</v>
      </c>
      <c r="G300">
        <v>1729</v>
      </c>
      <c r="H300">
        <v>-585</v>
      </c>
      <c r="I300">
        <v>618</v>
      </c>
      <c r="J300">
        <v>909</v>
      </c>
      <c r="K300">
        <v>-291</v>
      </c>
      <c r="L300">
        <v>526</v>
      </c>
      <c r="M300">
        <v>820</v>
      </c>
      <c r="N300">
        <v>-294</v>
      </c>
    </row>
    <row r="301" spans="1:14" x14ac:dyDescent="0.3">
      <c r="A301" t="s">
        <v>493</v>
      </c>
      <c r="B301" t="s">
        <v>86</v>
      </c>
      <c r="C301" t="str">
        <f>VLOOKUP($B301,classification!$A$1:$D$339,2,FALSE)</f>
        <v>Predominantly Urban</v>
      </c>
      <c r="D301" t="str">
        <f>VLOOKUP($B301,classification!$A$1:$D$339,4,FALSE)</f>
        <v>Unitary Authority</v>
      </c>
      <c r="E301" t="s">
        <v>468</v>
      </c>
      <c r="F301">
        <v>722</v>
      </c>
      <c r="G301">
        <v>1185</v>
      </c>
      <c r="H301">
        <v>-463</v>
      </c>
      <c r="I301">
        <v>414</v>
      </c>
      <c r="J301">
        <v>678</v>
      </c>
      <c r="K301">
        <v>-264</v>
      </c>
      <c r="L301">
        <v>308</v>
      </c>
      <c r="M301">
        <v>507</v>
      </c>
      <c r="N301">
        <v>-199</v>
      </c>
    </row>
    <row r="302" spans="1:14" x14ac:dyDescent="0.3">
      <c r="A302" t="s">
        <v>493</v>
      </c>
      <c r="B302" t="s">
        <v>86</v>
      </c>
      <c r="C302" t="str">
        <f>VLOOKUP($B302,classification!$A$1:$D$339,2,FALSE)</f>
        <v>Predominantly Urban</v>
      </c>
      <c r="D302" t="str">
        <f>VLOOKUP($B302,classification!$A$1:$D$339,4,FALSE)</f>
        <v>Unitary Authority</v>
      </c>
      <c r="E302" t="s">
        <v>469</v>
      </c>
      <c r="F302">
        <v>564</v>
      </c>
      <c r="G302">
        <v>921</v>
      </c>
      <c r="H302">
        <v>-357</v>
      </c>
      <c r="I302">
        <v>327</v>
      </c>
      <c r="J302">
        <v>519</v>
      </c>
      <c r="K302">
        <v>-192</v>
      </c>
      <c r="L302">
        <v>237</v>
      </c>
      <c r="M302">
        <v>402</v>
      </c>
      <c r="N302">
        <v>-165</v>
      </c>
    </row>
    <row r="303" spans="1:14" x14ac:dyDescent="0.3">
      <c r="A303" t="s">
        <v>493</v>
      </c>
      <c r="B303" t="s">
        <v>86</v>
      </c>
      <c r="C303" t="str">
        <f>VLOOKUP($B303,classification!$A$1:$D$339,2,FALSE)</f>
        <v>Predominantly Urban</v>
      </c>
      <c r="D303" t="str">
        <f>VLOOKUP($B303,classification!$A$1:$D$339,4,FALSE)</f>
        <v>Unitary Authority</v>
      </c>
      <c r="E303" t="s">
        <v>470</v>
      </c>
      <c r="F303">
        <v>442</v>
      </c>
      <c r="G303">
        <v>680</v>
      </c>
      <c r="H303">
        <v>-238</v>
      </c>
      <c r="I303">
        <v>282</v>
      </c>
      <c r="J303">
        <v>374</v>
      </c>
      <c r="K303">
        <v>-92</v>
      </c>
      <c r="L303">
        <v>160</v>
      </c>
      <c r="M303">
        <v>306</v>
      </c>
      <c r="N303">
        <v>-146</v>
      </c>
    </row>
    <row r="304" spans="1:14" x14ac:dyDescent="0.3">
      <c r="A304" t="s">
        <v>493</v>
      </c>
      <c r="B304" t="s">
        <v>86</v>
      </c>
      <c r="C304" t="str">
        <f>VLOOKUP($B304,classification!$A$1:$D$339,2,FALSE)</f>
        <v>Predominantly Urban</v>
      </c>
      <c r="D304" t="str">
        <f>VLOOKUP($B304,classification!$A$1:$D$339,4,FALSE)</f>
        <v>Unitary Authority</v>
      </c>
      <c r="E304" t="s">
        <v>471</v>
      </c>
      <c r="F304">
        <v>327</v>
      </c>
      <c r="G304">
        <v>576</v>
      </c>
      <c r="H304">
        <v>-249</v>
      </c>
      <c r="I304">
        <v>181</v>
      </c>
      <c r="J304">
        <v>305</v>
      </c>
      <c r="K304">
        <v>-124</v>
      </c>
      <c r="L304">
        <v>146</v>
      </c>
      <c r="M304">
        <v>271</v>
      </c>
      <c r="N304">
        <v>-125</v>
      </c>
    </row>
    <row r="305" spans="1:14" x14ac:dyDescent="0.3">
      <c r="A305" t="s">
        <v>493</v>
      </c>
      <c r="B305" t="s">
        <v>86</v>
      </c>
      <c r="C305" t="str">
        <f>VLOOKUP($B305,classification!$A$1:$D$339,2,FALSE)</f>
        <v>Predominantly Urban</v>
      </c>
      <c r="D305" t="str">
        <f>VLOOKUP($B305,classification!$A$1:$D$339,4,FALSE)</f>
        <v>Unitary Authority</v>
      </c>
      <c r="E305" t="s">
        <v>472</v>
      </c>
      <c r="F305">
        <v>211</v>
      </c>
      <c r="G305">
        <v>393</v>
      </c>
      <c r="H305">
        <v>-182</v>
      </c>
      <c r="I305">
        <v>104</v>
      </c>
      <c r="J305">
        <v>194</v>
      </c>
      <c r="K305">
        <v>-90</v>
      </c>
      <c r="L305">
        <v>107</v>
      </c>
      <c r="M305">
        <v>199</v>
      </c>
      <c r="N305">
        <v>-92</v>
      </c>
    </row>
    <row r="306" spans="1:14" x14ac:dyDescent="0.3">
      <c r="A306" t="s">
        <v>493</v>
      </c>
      <c r="B306" t="s">
        <v>86</v>
      </c>
      <c r="C306" t="str">
        <f>VLOOKUP($B306,classification!$A$1:$D$339,2,FALSE)</f>
        <v>Predominantly Urban</v>
      </c>
      <c r="D306" t="str">
        <f>VLOOKUP($B306,classification!$A$1:$D$339,4,FALSE)</f>
        <v>Unitary Authority</v>
      </c>
      <c r="E306" t="s">
        <v>473</v>
      </c>
      <c r="F306">
        <v>126</v>
      </c>
      <c r="G306">
        <v>315</v>
      </c>
      <c r="H306">
        <v>-189</v>
      </c>
      <c r="I306">
        <v>66</v>
      </c>
      <c r="J306">
        <v>181</v>
      </c>
      <c r="K306">
        <v>-115</v>
      </c>
      <c r="L306">
        <v>60</v>
      </c>
      <c r="M306">
        <v>134</v>
      </c>
      <c r="N306">
        <v>-74</v>
      </c>
    </row>
    <row r="307" spans="1:14" x14ac:dyDescent="0.3">
      <c r="A307" t="s">
        <v>493</v>
      </c>
      <c r="B307" t="s">
        <v>86</v>
      </c>
      <c r="C307" t="str">
        <f>VLOOKUP($B307,classification!$A$1:$D$339,2,FALSE)</f>
        <v>Predominantly Urban</v>
      </c>
      <c r="D307" t="str">
        <f>VLOOKUP($B307,classification!$A$1:$D$339,4,FALSE)</f>
        <v>Unitary Authority</v>
      </c>
      <c r="E307" t="s">
        <v>474</v>
      </c>
      <c r="F307">
        <v>107</v>
      </c>
      <c r="G307">
        <v>180</v>
      </c>
      <c r="H307">
        <v>-73</v>
      </c>
      <c r="I307">
        <v>59</v>
      </c>
      <c r="J307">
        <v>83</v>
      </c>
      <c r="K307">
        <v>-24</v>
      </c>
      <c r="L307">
        <v>48</v>
      </c>
      <c r="M307">
        <v>97</v>
      </c>
      <c r="N307">
        <v>-49</v>
      </c>
    </row>
    <row r="308" spans="1:14" x14ac:dyDescent="0.3">
      <c r="A308" t="s">
        <v>493</v>
      </c>
      <c r="B308" t="s">
        <v>86</v>
      </c>
      <c r="C308" t="str">
        <f>VLOOKUP($B308,classification!$A$1:$D$339,2,FALSE)</f>
        <v>Predominantly Urban</v>
      </c>
      <c r="D308" t="str">
        <f>VLOOKUP($B308,classification!$A$1:$D$339,4,FALSE)</f>
        <v>Unitary Authority</v>
      </c>
      <c r="E308" t="s">
        <v>475</v>
      </c>
      <c r="F308">
        <v>71</v>
      </c>
      <c r="G308">
        <v>132</v>
      </c>
      <c r="H308">
        <v>-61</v>
      </c>
      <c r="I308">
        <v>23</v>
      </c>
      <c r="J308">
        <v>54</v>
      </c>
      <c r="K308">
        <v>-31</v>
      </c>
      <c r="L308">
        <v>48</v>
      </c>
      <c r="M308">
        <v>78</v>
      </c>
      <c r="N308">
        <v>-30</v>
      </c>
    </row>
    <row r="309" spans="1:14" x14ac:dyDescent="0.3">
      <c r="A309" t="s">
        <v>493</v>
      </c>
      <c r="B309" t="s">
        <v>86</v>
      </c>
      <c r="C309" t="str">
        <f>VLOOKUP($B309,classification!$A$1:$D$339,2,FALSE)</f>
        <v>Predominantly Urban</v>
      </c>
      <c r="D309" t="str">
        <f>VLOOKUP($B309,classification!$A$1:$D$339,4,FALSE)</f>
        <v>Unitary Authority</v>
      </c>
      <c r="E309" t="s">
        <v>476</v>
      </c>
      <c r="F309">
        <v>112</v>
      </c>
      <c r="G309">
        <v>114</v>
      </c>
      <c r="H309">
        <v>-2</v>
      </c>
      <c r="I309">
        <v>56</v>
      </c>
      <c r="J309">
        <v>39</v>
      </c>
      <c r="K309">
        <v>17</v>
      </c>
      <c r="L309">
        <v>56</v>
      </c>
      <c r="M309">
        <v>75</v>
      </c>
      <c r="N309">
        <v>-19</v>
      </c>
    </row>
    <row r="310" spans="1:14" x14ac:dyDescent="0.3">
      <c r="A310" t="s">
        <v>493</v>
      </c>
      <c r="B310" t="s">
        <v>86</v>
      </c>
      <c r="C310" t="str">
        <f>VLOOKUP($B310,classification!$A$1:$D$339,2,FALSE)</f>
        <v>Predominantly Urban</v>
      </c>
      <c r="D310" t="str">
        <f>VLOOKUP($B310,classification!$A$1:$D$339,4,FALSE)</f>
        <v>Unitary Authority</v>
      </c>
      <c r="E310" t="s">
        <v>477</v>
      </c>
      <c r="F310">
        <v>114</v>
      </c>
      <c r="G310">
        <v>89</v>
      </c>
      <c r="H310">
        <v>25</v>
      </c>
      <c r="I310">
        <v>43</v>
      </c>
      <c r="J310">
        <v>29</v>
      </c>
      <c r="K310">
        <v>14</v>
      </c>
      <c r="L310">
        <v>71</v>
      </c>
      <c r="M310">
        <v>60</v>
      </c>
      <c r="N310">
        <v>11</v>
      </c>
    </row>
    <row r="311" spans="1:14" x14ac:dyDescent="0.3">
      <c r="A311" t="s">
        <v>493</v>
      </c>
      <c r="B311" t="s">
        <v>86</v>
      </c>
      <c r="C311" t="str">
        <f>VLOOKUP($B311,classification!$A$1:$D$339,2,FALSE)</f>
        <v>Predominantly Urban</v>
      </c>
      <c r="D311" t="str">
        <f>VLOOKUP($B311,classification!$A$1:$D$339,4,FALSE)</f>
        <v>Unitary Authority</v>
      </c>
      <c r="E311" t="s">
        <v>478</v>
      </c>
      <c r="F311">
        <v>91</v>
      </c>
      <c r="G311">
        <v>74</v>
      </c>
      <c r="H311">
        <v>17</v>
      </c>
      <c r="I311">
        <v>28</v>
      </c>
      <c r="J311">
        <v>24</v>
      </c>
      <c r="K311">
        <v>4</v>
      </c>
      <c r="L311">
        <v>63</v>
      </c>
      <c r="M311">
        <v>50</v>
      </c>
      <c r="N311">
        <v>13</v>
      </c>
    </row>
    <row r="312" spans="1:14" x14ac:dyDescent="0.3">
      <c r="A312" t="s">
        <v>494</v>
      </c>
      <c r="B312" t="s">
        <v>88</v>
      </c>
      <c r="C312" t="str">
        <f>VLOOKUP($B312,classification!$A$1:$D$339,2,FALSE)</f>
        <v>Predominantly Rural</v>
      </c>
      <c r="D312" t="str">
        <f>VLOOKUP($B312,classification!$A$1:$D$339,4,FALSE)</f>
        <v>Unitary Authority</v>
      </c>
      <c r="E312" t="s">
        <v>460</v>
      </c>
      <c r="F312">
        <v>188</v>
      </c>
      <c r="G312">
        <v>126</v>
      </c>
      <c r="H312">
        <v>62</v>
      </c>
      <c r="I312">
        <v>83</v>
      </c>
      <c r="J312">
        <v>61</v>
      </c>
      <c r="K312">
        <v>22</v>
      </c>
      <c r="L312">
        <v>105</v>
      </c>
      <c r="M312">
        <v>65</v>
      </c>
      <c r="N312">
        <v>40</v>
      </c>
    </row>
    <row r="313" spans="1:14" x14ac:dyDescent="0.3">
      <c r="A313" t="s">
        <v>494</v>
      </c>
      <c r="B313" t="s">
        <v>88</v>
      </c>
      <c r="C313" t="str">
        <f>VLOOKUP($B313,classification!$A$1:$D$339,2,FALSE)</f>
        <v>Predominantly Rural</v>
      </c>
      <c r="D313" t="str">
        <f>VLOOKUP($B313,classification!$A$1:$D$339,4,FALSE)</f>
        <v>Unitary Authority</v>
      </c>
      <c r="E313" t="s">
        <v>461</v>
      </c>
      <c r="F313">
        <v>133</v>
      </c>
      <c r="G313">
        <v>104</v>
      </c>
      <c r="H313">
        <v>29</v>
      </c>
      <c r="I313">
        <v>76</v>
      </c>
      <c r="J313">
        <v>52</v>
      </c>
      <c r="K313">
        <v>24</v>
      </c>
      <c r="L313">
        <v>57</v>
      </c>
      <c r="M313">
        <v>52</v>
      </c>
      <c r="N313">
        <v>5</v>
      </c>
    </row>
    <row r="314" spans="1:14" x14ac:dyDescent="0.3">
      <c r="A314" t="s">
        <v>494</v>
      </c>
      <c r="B314" t="s">
        <v>88</v>
      </c>
      <c r="C314" t="str">
        <f>VLOOKUP($B314,classification!$A$1:$D$339,2,FALSE)</f>
        <v>Predominantly Rural</v>
      </c>
      <c r="D314" t="str">
        <f>VLOOKUP($B314,classification!$A$1:$D$339,4,FALSE)</f>
        <v>Unitary Authority</v>
      </c>
      <c r="E314" t="s">
        <v>462</v>
      </c>
      <c r="F314">
        <v>281</v>
      </c>
      <c r="G314">
        <v>78</v>
      </c>
      <c r="H314">
        <v>203</v>
      </c>
      <c r="I314">
        <v>146</v>
      </c>
      <c r="J314">
        <v>39</v>
      </c>
      <c r="K314">
        <v>107</v>
      </c>
      <c r="L314">
        <v>135</v>
      </c>
      <c r="M314">
        <v>39</v>
      </c>
      <c r="N314">
        <v>96</v>
      </c>
    </row>
    <row r="315" spans="1:14" x14ac:dyDescent="0.3">
      <c r="A315" t="s">
        <v>494</v>
      </c>
      <c r="B315" t="s">
        <v>88</v>
      </c>
      <c r="C315" t="str">
        <f>VLOOKUP($B315,classification!$A$1:$D$339,2,FALSE)</f>
        <v>Predominantly Rural</v>
      </c>
      <c r="D315" t="str">
        <f>VLOOKUP($B315,classification!$A$1:$D$339,4,FALSE)</f>
        <v>Unitary Authority</v>
      </c>
      <c r="E315" t="s">
        <v>463</v>
      </c>
      <c r="F315">
        <v>139</v>
      </c>
      <c r="G315">
        <v>505</v>
      </c>
      <c r="H315">
        <v>-366</v>
      </c>
      <c r="I315">
        <v>61</v>
      </c>
      <c r="J315">
        <v>243</v>
      </c>
      <c r="K315">
        <v>-182</v>
      </c>
      <c r="L315">
        <v>78</v>
      </c>
      <c r="M315">
        <v>262</v>
      </c>
      <c r="N315">
        <v>-184</v>
      </c>
    </row>
    <row r="316" spans="1:14" x14ac:dyDescent="0.3">
      <c r="A316" t="s">
        <v>494</v>
      </c>
      <c r="B316" t="s">
        <v>88</v>
      </c>
      <c r="C316" t="str">
        <f>VLOOKUP($B316,classification!$A$1:$D$339,2,FALSE)</f>
        <v>Predominantly Rural</v>
      </c>
      <c r="D316" t="str">
        <f>VLOOKUP($B316,classification!$A$1:$D$339,4,FALSE)</f>
        <v>Unitary Authority</v>
      </c>
      <c r="E316" t="s">
        <v>464</v>
      </c>
      <c r="F316">
        <v>330</v>
      </c>
      <c r="G316">
        <v>380</v>
      </c>
      <c r="H316">
        <v>-50</v>
      </c>
      <c r="I316">
        <v>147</v>
      </c>
      <c r="J316">
        <v>145</v>
      </c>
      <c r="K316">
        <v>2</v>
      </c>
      <c r="L316">
        <v>183</v>
      </c>
      <c r="M316">
        <v>235</v>
      </c>
      <c r="N316">
        <v>-52</v>
      </c>
    </row>
    <row r="317" spans="1:14" x14ac:dyDescent="0.3">
      <c r="A317" t="s">
        <v>494</v>
      </c>
      <c r="B317" t="s">
        <v>88</v>
      </c>
      <c r="C317" t="str">
        <f>VLOOKUP($B317,classification!$A$1:$D$339,2,FALSE)</f>
        <v>Predominantly Rural</v>
      </c>
      <c r="D317" t="str">
        <f>VLOOKUP($B317,classification!$A$1:$D$339,4,FALSE)</f>
        <v>Unitary Authority</v>
      </c>
      <c r="E317" t="s">
        <v>465</v>
      </c>
      <c r="F317">
        <v>267</v>
      </c>
      <c r="G317">
        <v>274</v>
      </c>
      <c r="H317">
        <v>-7</v>
      </c>
      <c r="I317">
        <v>110</v>
      </c>
      <c r="J317">
        <v>118</v>
      </c>
      <c r="K317">
        <v>-8</v>
      </c>
      <c r="L317">
        <v>157</v>
      </c>
      <c r="M317">
        <v>156</v>
      </c>
      <c r="N317">
        <v>1</v>
      </c>
    </row>
    <row r="318" spans="1:14" x14ac:dyDescent="0.3">
      <c r="A318" t="s">
        <v>494</v>
      </c>
      <c r="B318" t="s">
        <v>88</v>
      </c>
      <c r="C318" t="str">
        <f>VLOOKUP($B318,classification!$A$1:$D$339,2,FALSE)</f>
        <v>Predominantly Rural</v>
      </c>
      <c r="D318" t="str">
        <f>VLOOKUP($B318,classification!$A$1:$D$339,4,FALSE)</f>
        <v>Unitary Authority</v>
      </c>
      <c r="E318" t="s">
        <v>466</v>
      </c>
      <c r="F318">
        <v>228</v>
      </c>
      <c r="G318">
        <v>169</v>
      </c>
      <c r="H318">
        <v>59</v>
      </c>
      <c r="I318">
        <v>98</v>
      </c>
      <c r="J318">
        <v>79</v>
      </c>
      <c r="K318">
        <v>19</v>
      </c>
      <c r="L318">
        <v>130</v>
      </c>
      <c r="M318">
        <v>90</v>
      </c>
      <c r="N318">
        <v>40</v>
      </c>
    </row>
    <row r="319" spans="1:14" x14ac:dyDescent="0.3">
      <c r="A319" t="s">
        <v>494</v>
      </c>
      <c r="B319" t="s">
        <v>88</v>
      </c>
      <c r="C319" t="str">
        <f>VLOOKUP($B319,classification!$A$1:$D$339,2,FALSE)</f>
        <v>Predominantly Rural</v>
      </c>
      <c r="D319" t="str">
        <f>VLOOKUP($B319,classification!$A$1:$D$339,4,FALSE)</f>
        <v>Unitary Authority</v>
      </c>
      <c r="E319" t="s">
        <v>467</v>
      </c>
      <c r="F319">
        <v>193</v>
      </c>
      <c r="G319">
        <v>135</v>
      </c>
      <c r="H319">
        <v>58</v>
      </c>
      <c r="I319">
        <v>85</v>
      </c>
      <c r="J319">
        <v>64</v>
      </c>
      <c r="K319">
        <v>21</v>
      </c>
      <c r="L319">
        <v>108</v>
      </c>
      <c r="M319">
        <v>71</v>
      </c>
      <c r="N319">
        <v>37</v>
      </c>
    </row>
    <row r="320" spans="1:14" x14ac:dyDescent="0.3">
      <c r="A320" t="s">
        <v>494</v>
      </c>
      <c r="B320" t="s">
        <v>88</v>
      </c>
      <c r="C320" t="str">
        <f>VLOOKUP($B320,classification!$A$1:$D$339,2,FALSE)</f>
        <v>Predominantly Rural</v>
      </c>
      <c r="D320" t="str">
        <f>VLOOKUP($B320,classification!$A$1:$D$339,4,FALSE)</f>
        <v>Unitary Authority</v>
      </c>
      <c r="E320" t="s">
        <v>468</v>
      </c>
      <c r="F320">
        <v>160</v>
      </c>
      <c r="G320">
        <v>110</v>
      </c>
      <c r="H320">
        <v>50</v>
      </c>
      <c r="I320">
        <v>79</v>
      </c>
      <c r="J320">
        <v>52</v>
      </c>
      <c r="K320">
        <v>27</v>
      </c>
      <c r="L320">
        <v>81</v>
      </c>
      <c r="M320">
        <v>58</v>
      </c>
      <c r="N320">
        <v>23</v>
      </c>
    </row>
    <row r="321" spans="1:14" x14ac:dyDescent="0.3">
      <c r="A321" t="s">
        <v>494</v>
      </c>
      <c r="B321" t="s">
        <v>88</v>
      </c>
      <c r="C321" t="str">
        <f>VLOOKUP($B321,classification!$A$1:$D$339,2,FALSE)</f>
        <v>Predominantly Rural</v>
      </c>
      <c r="D321" t="str">
        <f>VLOOKUP($B321,classification!$A$1:$D$339,4,FALSE)</f>
        <v>Unitary Authority</v>
      </c>
      <c r="E321" t="s">
        <v>469</v>
      </c>
      <c r="F321">
        <v>163</v>
      </c>
      <c r="G321">
        <v>104</v>
      </c>
      <c r="H321">
        <v>59</v>
      </c>
      <c r="I321">
        <v>79</v>
      </c>
      <c r="J321">
        <v>45</v>
      </c>
      <c r="K321">
        <v>34</v>
      </c>
      <c r="L321">
        <v>84</v>
      </c>
      <c r="M321">
        <v>59</v>
      </c>
      <c r="N321">
        <v>25</v>
      </c>
    </row>
    <row r="322" spans="1:14" x14ac:dyDescent="0.3">
      <c r="A322" t="s">
        <v>494</v>
      </c>
      <c r="B322" t="s">
        <v>88</v>
      </c>
      <c r="C322" t="str">
        <f>VLOOKUP($B322,classification!$A$1:$D$339,2,FALSE)</f>
        <v>Predominantly Rural</v>
      </c>
      <c r="D322" t="str">
        <f>VLOOKUP($B322,classification!$A$1:$D$339,4,FALSE)</f>
        <v>Unitary Authority</v>
      </c>
      <c r="E322" t="s">
        <v>470</v>
      </c>
      <c r="F322">
        <v>160</v>
      </c>
      <c r="G322">
        <v>101</v>
      </c>
      <c r="H322">
        <v>59</v>
      </c>
      <c r="I322">
        <v>70</v>
      </c>
      <c r="J322">
        <v>54</v>
      </c>
      <c r="K322">
        <v>16</v>
      </c>
      <c r="L322">
        <v>90</v>
      </c>
      <c r="M322">
        <v>47</v>
      </c>
      <c r="N322">
        <v>43</v>
      </c>
    </row>
    <row r="323" spans="1:14" x14ac:dyDescent="0.3">
      <c r="A323" t="s">
        <v>494</v>
      </c>
      <c r="B323" t="s">
        <v>88</v>
      </c>
      <c r="C323" t="str">
        <f>VLOOKUP($B323,classification!$A$1:$D$339,2,FALSE)</f>
        <v>Predominantly Rural</v>
      </c>
      <c r="D323" t="str">
        <f>VLOOKUP($B323,classification!$A$1:$D$339,4,FALSE)</f>
        <v>Unitary Authority</v>
      </c>
      <c r="E323" t="s">
        <v>471</v>
      </c>
      <c r="F323">
        <v>146</v>
      </c>
      <c r="G323">
        <v>127</v>
      </c>
      <c r="H323">
        <v>19</v>
      </c>
      <c r="I323">
        <v>74</v>
      </c>
      <c r="J323">
        <v>69</v>
      </c>
      <c r="K323">
        <v>5</v>
      </c>
      <c r="L323">
        <v>72</v>
      </c>
      <c r="M323">
        <v>58</v>
      </c>
      <c r="N323">
        <v>14</v>
      </c>
    </row>
    <row r="324" spans="1:14" x14ac:dyDescent="0.3">
      <c r="A324" t="s">
        <v>494</v>
      </c>
      <c r="B324" t="s">
        <v>88</v>
      </c>
      <c r="C324" t="str">
        <f>VLOOKUP($B324,classification!$A$1:$D$339,2,FALSE)</f>
        <v>Predominantly Rural</v>
      </c>
      <c r="D324" t="str">
        <f>VLOOKUP($B324,classification!$A$1:$D$339,4,FALSE)</f>
        <v>Unitary Authority</v>
      </c>
      <c r="E324" t="s">
        <v>472</v>
      </c>
      <c r="F324">
        <v>132</v>
      </c>
      <c r="G324">
        <v>102</v>
      </c>
      <c r="H324">
        <v>30</v>
      </c>
      <c r="I324">
        <v>56</v>
      </c>
      <c r="J324">
        <v>52</v>
      </c>
      <c r="K324">
        <v>4</v>
      </c>
      <c r="L324">
        <v>76</v>
      </c>
      <c r="M324">
        <v>50</v>
      </c>
      <c r="N324">
        <v>26</v>
      </c>
    </row>
    <row r="325" spans="1:14" x14ac:dyDescent="0.3">
      <c r="A325" t="s">
        <v>494</v>
      </c>
      <c r="B325" t="s">
        <v>88</v>
      </c>
      <c r="C325" t="str">
        <f>VLOOKUP($B325,classification!$A$1:$D$339,2,FALSE)</f>
        <v>Predominantly Rural</v>
      </c>
      <c r="D325" t="str">
        <f>VLOOKUP($B325,classification!$A$1:$D$339,4,FALSE)</f>
        <v>Unitary Authority</v>
      </c>
      <c r="E325" t="s">
        <v>473</v>
      </c>
      <c r="F325">
        <v>110</v>
      </c>
      <c r="G325">
        <v>62</v>
      </c>
      <c r="H325">
        <v>48</v>
      </c>
      <c r="I325">
        <v>60</v>
      </c>
      <c r="J325">
        <v>29</v>
      </c>
      <c r="K325">
        <v>31</v>
      </c>
      <c r="L325">
        <v>50</v>
      </c>
      <c r="M325">
        <v>33</v>
      </c>
      <c r="N325">
        <v>17</v>
      </c>
    </row>
    <row r="326" spans="1:14" x14ac:dyDescent="0.3">
      <c r="A326" t="s">
        <v>494</v>
      </c>
      <c r="B326" t="s">
        <v>88</v>
      </c>
      <c r="C326" t="str">
        <f>VLOOKUP($B326,classification!$A$1:$D$339,2,FALSE)</f>
        <v>Predominantly Rural</v>
      </c>
      <c r="D326" t="str">
        <f>VLOOKUP($B326,classification!$A$1:$D$339,4,FALSE)</f>
        <v>Unitary Authority</v>
      </c>
      <c r="E326" t="s">
        <v>474</v>
      </c>
      <c r="F326">
        <v>95</v>
      </c>
      <c r="G326">
        <v>62</v>
      </c>
      <c r="H326">
        <v>33</v>
      </c>
      <c r="I326">
        <v>53</v>
      </c>
      <c r="J326">
        <v>31</v>
      </c>
      <c r="K326">
        <v>22</v>
      </c>
      <c r="L326">
        <v>42</v>
      </c>
      <c r="M326">
        <v>31</v>
      </c>
      <c r="N326">
        <v>11</v>
      </c>
    </row>
    <row r="327" spans="1:14" x14ac:dyDescent="0.3">
      <c r="A327" t="s">
        <v>494</v>
      </c>
      <c r="B327" t="s">
        <v>88</v>
      </c>
      <c r="C327" t="str">
        <f>VLOOKUP($B327,classification!$A$1:$D$339,2,FALSE)</f>
        <v>Predominantly Rural</v>
      </c>
      <c r="D327" t="str">
        <f>VLOOKUP($B327,classification!$A$1:$D$339,4,FALSE)</f>
        <v>Unitary Authority</v>
      </c>
      <c r="E327" t="s">
        <v>475</v>
      </c>
      <c r="F327">
        <v>40</v>
      </c>
      <c r="G327">
        <v>21</v>
      </c>
      <c r="H327">
        <v>19</v>
      </c>
      <c r="I327">
        <v>17</v>
      </c>
      <c r="J327">
        <v>4</v>
      </c>
      <c r="K327">
        <v>13</v>
      </c>
      <c r="L327">
        <v>23</v>
      </c>
      <c r="M327">
        <v>17</v>
      </c>
      <c r="N327">
        <v>6</v>
      </c>
    </row>
    <row r="328" spans="1:14" x14ac:dyDescent="0.3">
      <c r="A328" t="s">
        <v>494</v>
      </c>
      <c r="B328" t="s">
        <v>88</v>
      </c>
      <c r="C328" t="str">
        <f>VLOOKUP($B328,classification!$A$1:$D$339,2,FALSE)</f>
        <v>Predominantly Rural</v>
      </c>
      <c r="D328" t="str">
        <f>VLOOKUP($B328,classification!$A$1:$D$339,4,FALSE)</f>
        <v>Unitary Authority</v>
      </c>
      <c r="E328" t="s">
        <v>476</v>
      </c>
      <c r="F328">
        <v>50</v>
      </c>
      <c r="G328">
        <v>41</v>
      </c>
      <c r="H328">
        <v>9</v>
      </c>
      <c r="I328">
        <v>22</v>
      </c>
      <c r="J328">
        <v>13</v>
      </c>
      <c r="K328">
        <v>9</v>
      </c>
      <c r="L328">
        <v>28</v>
      </c>
      <c r="M328">
        <v>28</v>
      </c>
      <c r="N328">
        <v>0</v>
      </c>
    </row>
    <row r="329" spans="1:14" x14ac:dyDescent="0.3">
      <c r="A329" t="s">
        <v>494</v>
      </c>
      <c r="B329" t="s">
        <v>88</v>
      </c>
      <c r="C329" t="str">
        <f>VLOOKUP($B329,classification!$A$1:$D$339,2,FALSE)</f>
        <v>Predominantly Rural</v>
      </c>
      <c r="D329" t="str">
        <f>VLOOKUP($B329,classification!$A$1:$D$339,4,FALSE)</f>
        <v>Unitary Authority</v>
      </c>
      <c r="E329" t="s">
        <v>477</v>
      </c>
      <c r="F329">
        <v>33</v>
      </c>
      <c r="G329">
        <v>30</v>
      </c>
      <c r="H329">
        <v>3</v>
      </c>
      <c r="I329">
        <v>14</v>
      </c>
      <c r="J329">
        <v>12</v>
      </c>
      <c r="K329">
        <v>2</v>
      </c>
      <c r="L329">
        <v>19</v>
      </c>
      <c r="M329">
        <v>18</v>
      </c>
      <c r="N329">
        <v>1</v>
      </c>
    </row>
    <row r="330" spans="1:14" x14ac:dyDescent="0.3">
      <c r="A330" t="s">
        <v>494</v>
      </c>
      <c r="B330" t="s">
        <v>88</v>
      </c>
      <c r="C330" t="str">
        <f>VLOOKUP($B330,classification!$A$1:$D$339,2,FALSE)</f>
        <v>Predominantly Rural</v>
      </c>
      <c r="D330" t="str">
        <f>VLOOKUP($B330,classification!$A$1:$D$339,4,FALSE)</f>
        <v>Unitary Authority</v>
      </c>
      <c r="E330" t="s">
        <v>478</v>
      </c>
      <c r="F330">
        <v>38</v>
      </c>
      <c r="G330">
        <v>20</v>
      </c>
      <c r="H330">
        <v>18</v>
      </c>
      <c r="I330">
        <v>14</v>
      </c>
      <c r="J330">
        <v>6</v>
      </c>
      <c r="K330">
        <v>8</v>
      </c>
      <c r="L330">
        <v>24</v>
      </c>
      <c r="M330">
        <v>14</v>
      </c>
      <c r="N330">
        <v>10</v>
      </c>
    </row>
    <row r="331" spans="1:14" x14ac:dyDescent="0.3">
      <c r="A331" t="s">
        <v>495</v>
      </c>
      <c r="B331" t="s">
        <v>87</v>
      </c>
      <c r="C331" t="str">
        <f>VLOOKUP($B331,classification!$A$1:$D$339,2,FALSE)</f>
        <v>Predominantly Urban</v>
      </c>
      <c r="D331" t="str">
        <f>VLOOKUP($B331,classification!$A$1:$D$339,4,FALSE)</f>
        <v>Unitary Authority</v>
      </c>
      <c r="E331" t="s">
        <v>460</v>
      </c>
      <c r="F331">
        <v>913</v>
      </c>
      <c r="G331">
        <v>1273</v>
      </c>
      <c r="H331">
        <v>-360</v>
      </c>
      <c r="I331">
        <v>471</v>
      </c>
      <c r="J331">
        <v>670</v>
      </c>
      <c r="K331">
        <v>-199</v>
      </c>
      <c r="L331">
        <v>442</v>
      </c>
      <c r="M331">
        <v>603</v>
      </c>
      <c r="N331">
        <v>-161</v>
      </c>
    </row>
    <row r="332" spans="1:14" x14ac:dyDescent="0.3">
      <c r="A332" t="s">
        <v>495</v>
      </c>
      <c r="B332" t="s">
        <v>87</v>
      </c>
      <c r="C332" t="str">
        <f>VLOOKUP($B332,classification!$A$1:$D$339,2,FALSE)</f>
        <v>Predominantly Urban</v>
      </c>
      <c r="D332" t="str">
        <f>VLOOKUP($B332,classification!$A$1:$D$339,4,FALSE)</f>
        <v>Unitary Authority</v>
      </c>
      <c r="E332" t="s">
        <v>461</v>
      </c>
      <c r="F332">
        <v>707</v>
      </c>
      <c r="G332">
        <v>916</v>
      </c>
      <c r="H332">
        <v>-209</v>
      </c>
      <c r="I332">
        <v>362</v>
      </c>
      <c r="J332">
        <v>485</v>
      </c>
      <c r="K332">
        <v>-123</v>
      </c>
      <c r="L332">
        <v>345</v>
      </c>
      <c r="M332">
        <v>431</v>
      </c>
      <c r="N332">
        <v>-86</v>
      </c>
    </row>
    <row r="333" spans="1:14" x14ac:dyDescent="0.3">
      <c r="A333" t="s">
        <v>495</v>
      </c>
      <c r="B333" t="s">
        <v>87</v>
      </c>
      <c r="C333" t="str">
        <f>VLOOKUP($B333,classification!$A$1:$D$339,2,FALSE)</f>
        <v>Predominantly Urban</v>
      </c>
      <c r="D333" t="str">
        <f>VLOOKUP($B333,classification!$A$1:$D$339,4,FALSE)</f>
        <v>Unitary Authority</v>
      </c>
      <c r="E333" t="s">
        <v>462</v>
      </c>
      <c r="F333">
        <v>526</v>
      </c>
      <c r="G333">
        <v>710</v>
      </c>
      <c r="H333">
        <v>-184</v>
      </c>
      <c r="I333">
        <v>246</v>
      </c>
      <c r="J333">
        <v>369</v>
      </c>
      <c r="K333">
        <v>-123</v>
      </c>
      <c r="L333">
        <v>280</v>
      </c>
      <c r="M333">
        <v>341</v>
      </c>
      <c r="N333">
        <v>-61</v>
      </c>
    </row>
    <row r="334" spans="1:14" x14ac:dyDescent="0.3">
      <c r="A334" t="s">
        <v>495</v>
      </c>
      <c r="B334" t="s">
        <v>87</v>
      </c>
      <c r="C334" t="str">
        <f>VLOOKUP($B334,classification!$A$1:$D$339,2,FALSE)</f>
        <v>Predominantly Urban</v>
      </c>
      <c r="D334" t="str">
        <f>VLOOKUP($B334,classification!$A$1:$D$339,4,FALSE)</f>
        <v>Unitary Authority</v>
      </c>
      <c r="E334" t="s">
        <v>463</v>
      </c>
      <c r="F334">
        <v>10277</v>
      </c>
      <c r="G334">
        <v>1406</v>
      </c>
      <c r="H334">
        <v>8871</v>
      </c>
      <c r="I334">
        <v>4705</v>
      </c>
      <c r="J334">
        <v>621</v>
      </c>
      <c r="K334">
        <v>4084</v>
      </c>
      <c r="L334">
        <v>5572</v>
      </c>
      <c r="M334">
        <v>785</v>
      </c>
      <c r="N334">
        <v>4787</v>
      </c>
    </row>
    <row r="335" spans="1:14" x14ac:dyDescent="0.3">
      <c r="A335" t="s">
        <v>495</v>
      </c>
      <c r="B335" t="s">
        <v>87</v>
      </c>
      <c r="C335" t="str">
        <f>VLOOKUP($B335,classification!$A$1:$D$339,2,FALSE)</f>
        <v>Predominantly Urban</v>
      </c>
      <c r="D335" t="str">
        <f>VLOOKUP($B335,classification!$A$1:$D$339,4,FALSE)</f>
        <v>Unitary Authority</v>
      </c>
      <c r="E335" t="s">
        <v>464</v>
      </c>
      <c r="F335">
        <v>10162</v>
      </c>
      <c r="G335">
        <v>16827</v>
      </c>
      <c r="H335">
        <v>-6665</v>
      </c>
      <c r="I335">
        <v>4873</v>
      </c>
      <c r="J335">
        <v>7433</v>
      </c>
      <c r="K335">
        <v>-2560</v>
      </c>
      <c r="L335">
        <v>5289</v>
      </c>
      <c r="M335">
        <v>9394</v>
      </c>
      <c r="N335">
        <v>-4105</v>
      </c>
    </row>
    <row r="336" spans="1:14" x14ac:dyDescent="0.3">
      <c r="A336" t="s">
        <v>495</v>
      </c>
      <c r="B336" t="s">
        <v>87</v>
      </c>
      <c r="C336" t="str">
        <f>VLOOKUP($B336,classification!$A$1:$D$339,2,FALSE)</f>
        <v>Predominantly Urban</v>
      </c>
      <c r="D336" t="str">
        <f>VLOOKUP($B336,classification!$A$1:$D$339,4,FALSE)</f>
        <v>Unitary Authority</v>
      </c>
      <c r="E336" t="s">
        <v>465</v>
      </c>
      <c r="F336">
        <v>3405</v>
      </c>
      <c r="G336">
        <v>4997</v>
      </c>
      <c r="H336">
        <v>-1592</v>
      </c>
      <c r="I336">
        <v>1563</v>
      </c>
      <c r="J336">
        <v>2577</v>
      </c>
      <c r="K336">
        <v>-1014</v>
      </c>
      <c r="L336">
        <v>1842</v>
      </c>
      <c r="M336">
        <v>2420</v>
      </c>
      <c r="N336">
        <v>-578</v>
      </c>
    </row>
    <row r="337" spans="1:14" x14ac:dyDescent="0.3">
      <c r="A337" t="s">
        <v>495</v>
      </c>
      <c r="B337" t="s">
        <v>87</v>
      </c>
      <c r="C337" t="str">
        <f>VLOOKUP($B337,classification!$A$1:$D$339,2,FALSE)</f>
        <v>Predominantly Urban</v>
      </c>
      <c r="D337" t="str">
        <f>VLOOKUP($B337,classification!$A$1:$D$339,4,FALSE)</f>
        <v>Unitary Authority</v>
      </c>
      <c r="E337" t="s">
        <v>466</v>
      </c>
      <c r="F337">
        <v>2031</v>
      </c>
      <c r="G337">
        <v>2792</v>
      </c>
      <c r="H337">
        <v>-761</v>
      </c>
      <c r="I337">
        <v>1064</v>
      </c>
      <c r="J337">
        <v>1427</v>
      </c>
      <c r="K337">
        <v>-363</v>
      </c>
      <c r="L337">
        <v>967</v>
      </c>
      <c r="M337">
        <v>1365</v>
      </c>
      <c r="N337">
        <v>-398</v>
      </c>
    </row>
    <row r="338" spans="1:14" x14ac:dyDescent="0.3">
      <c r="A338" t="s">
        <v>495</v>
      </c>
      <c r="B338" t="s">
        <v>87</v>
      </c>
      <c r="C338" t="str">
        <f>VLOOKUP($B338,classification!$A$1:$D$339,2,FALSE)</f>
        <v>Predominantly Urban</v>
      </c>
      <c r="D338" t="str">
        <f>VLOOKUP($B338,classification!$A$1:$D$339,4,FALSE)</f>
        <v>Unitary Authority</v>
      </c>
      <c r="E338" t="s">
        <v>467</v>
      </c>
      <c r="F338">
        <v>1341</v>
      </c>
      <c r="G338">
        <v>1869</v>
      </c>
      <c r="H338">
        <v>-528</v>
      </c>
      <c r="I338">
        <v>766</v>
      </c>
      <c r="J338">
        <v>1018</v>
      </c>
      <c r="K338">
        <v>-252</v>
      </c>
      <c r="L338">
        <v>575</v>
      </c>
      <c r="M338">
        <v>851</v>
      </c>
      <c r="N338">
        <v>-276</v>
      </c>
    </row>
    <row r="339" spans="1:14" x14ac:dyDescent="0.3">
      <c r="A339" t="s">
        <v>495</v>
      </c>
      <c r="B339" t="s">
        <v>87</v>
      </c>
      <c r="C339" t="str">
        <f>VLOOKUP($B339,classification!$A$1:$D$339,2,FALSE)</f>
        <v>Predominantly Urban</v>
      </c>
      <c r="D339" t="str">
        <f>VLOOKUP($B339,classification!$A$1:$D$339,4,FALSE)</f>
        <v>Unitary Authority</v>
      </c>
      <c r="E339" t="s">
        <v>468</v>
      </c>
      <c r="F339">
        <v>875</v>
      </c>
      <c r="G339">
        <v>1117</v>
      </c>
      <c r="H339">
        <v>-242</v>
      </c>
      <c r="I339">
        <v>491</v>
      </c>
      <c r="J339">
        <v>636</v>
      </c>
      <c r="K339">
        <v>-145</v>
      </c>
      <c r="L339">
        <v>384</v>
      </c>
      <c r="M339">
        <v>481</v>
      </c>
      <c r="N339">
        <v>-97</v>
      </c>
    </row>
    <row r="340" spans="1:14" x14ac:dyDescent="0.3">
      <c r="A340" t="s">
        <v>495</v>
      </c>
      <c r="B340" t="s">
        <v>87</v>
      </c>
      <c r="C340" t="str">
        <f>VLOOKUP($B340,classification!$A$1:$D$339,2,FALSE)</f>
        <v>Predominantly Urban</v>
      </c>
      <c r="D340" t="str">
        <f>VLOOKUP($B340,classification!$A$1:$D$339,4,FALSE)</f>
        <v>Unitary Authority</v>
      </c>
      <c r="E340" t="s">
        <v>469</v>
      </c>
      <c r="F340">
        <v>708</v>
      </c>
      <c r="G340">
        <v>949</v>
      </c>
      <c r="H340">
        <v>-241</v>
      </c>
      <c r="I340">
        <v>429</v>
      </c>
      <c r="J340">
        <v>523</v>
      </c>
      <c r="K340">
        <v>-94</v>
      </c>
      <c r="L340">
        <v>279</v>
      </c>
      <c r="M340">
        <v>426</v>
      </c>
      <c r="N340">
        <v>-147</v>
      </c>
    </row>
    <row r="341" spans="1:14" x14ac:dyDescent="0.3">
      <c r="A341" t="s">
        <v>495</v>
      </c>
      <c r="B341" t="s">
        <v>87</v>
      </c>
      <c r="C341" t="str">
        <f>VLOOKUP($B341,classification!$A$1:$D$339,2,FALSE)</f>
        <v>Predominantly Urban</v>
      </c>
      <c r="D341" t="str">
        <f>VLOOKUP($B341,classification!$A$1:$D$339,4,FALSE)</f>
        <v>Unitary Authority</v>
      </c>
      <c r="E341" t="s">
        <v>470</v>
      </c>
      <c r="F341">
        <v>535</v>
      </c>
      <c r="G341">
        <v>736</v>
      </c>
      <c r="H341">
        <v>-201</v>
      </c>
      <c r="I341">
        <v>312</v>
      </c>
      <c r="J341">
        <v>406</v>
      </c>
      <c r="K341">
        <v>-94</v>
      </c>
      <c r="L341">
        <v>223</v>
      </c>
      <c r="M341">
        <v>330</v>
      </c>
      <c r="N341">
        <v>-107</v>
      </c>
    </row>
    <row r="342" spans="1:14" x14ac:dyDescent="0.3">
      <c r="A342" t="s">
        <v>495</v>
      </c>
      <c r="B342" t="s">
        <v>87</v>
      </c>
      <c r="C342" t="str">
        <f>VLOOKUP($B342,classification!$A$1:$D$339,2,FALSE)</f>
        <v>Predominantly Urban</v>
      </c>
      <c r="D342" t="str">
        <f>VLOOKUP($B342,classification!$A$1:$D$339,4,FALSE)</f>
        <v>Unitary Authority</v>
      </c>
      <c r="E342" t="s">
        <v>471</v>
      </c>
      <c r="F342">
        <v>414</v>
      </c>
      <c r="G342">
        <v>540</v>
      </c>
      <c r="H342">
        <v>-126</v>
      </c>
      <c r="I342">
        <v>240</v>
      </c>
      <c r="J342">
        <v>289</v>
      </c>
      <c r="K342">
        <v>-49</v>
      </c>
      <c r="L342">
        <v>174</v>
      </c>
      <c r="M342">
        <v>251</v>
      </c>
      <c r="N342">
        <v>-77</v>
      </c>
    </row>
    <row r="343" spans="1:14" x14ac:dyDescent="0.3">
      <c r="A343" t="s">
        <v>495</v>
      </c>
      <c r="B343" t="s">
        <v>87</v>
      </c>
      <c r="C343" t="str">
        <f>VLOOKUP($B343,classification!$A$1:$D$339,2,FALSE)</f>
        <v>Predominantly Urban</v>
      </c>
      <c r="D343" t="str">
        <f>VLOOKUP($B343,classification!$A$1:$D$339,4,FALSE)</f>
        <v>Unitary Authority</v>
      </c>
      <c r="E343" t="s">
        <v>472</v>
      </c>
      <c r="F343">
        <v>280</v>
      </c>
      <c r="G343">
        <v>349</v>
      </c>
      <c r="H343">
        <v>-69</v>
      </c>
      <c r="I343">
        <v>141</v>
      </c>
      <c r="J343">
        <v>195</v>
      </c>
      <c r="K343">
        <v>-54</v>
      </c>
      <c r="L343">
        <v>139</v>
      </c>
      <c r="M343">
        <v>154</v>
      </c>
      <c r="N343">
        <v>-15</v>
      </c>
    </row>
    <row r="344" spans="1:14" x14ac:dyDescent="0.3">
      <c r="A344" t="s">
        <v>495</v>
      </c>
      <c r="B344" t="s">
        <v>87</v>
      </c>
      <c r="C344" t="str">
        <f>VLOOKUP($B344,classification!$A$1:$D$339,2,FALSE)</f>
        <v>Predominantly Urban</v>
      </c>
      <c r="D344" t="str">
        <f>VLOOKUP($B344,classification!$A$1:$D$339,4,FALSE)</f>
        <v>Unitary Authority</v>
      </c>
      <c r="E344" t="s">
        <v>473</v>
      </c>
      <c r="F344">
        <v>188</v>
      </c>
      <c r="G344">
        <v>271</v>
      </c>
      <c r="H344">
        <v>-83</v>
      </c>
      <c r="I344">
        <v>107</v>
      </c>
      <c r="J344">
        <v>137</v>
      </c>
      <c r="K344">
        <v>-30</v>
      </c>
      <c r="L344">
        <v>81</v>
      </c>
      <c r="M344">
        <v>134</v>
      </c>
      <c r="N344">
        <v>-53</v>
      </c>
    </row>
    <row r="345" spans="1:14" x14ac:dyDescent="0.3">
      <c r="A345" t="s">
        <v>495</v>
      </c>
      <c r="B345" t="s">
        <v>87</v>
      </c>
      <c r="C345" t="str">
        <f>VLOOKUP($B345,classification!$A$1:$D$339,2,FALSE)</f>
        <v>Predominantly Urban</v>
      </c>
      <c r="D345" t="str">
        <f>VLOOKUP($B345,classification!$A$1:$D$339,4,FALSE)</f>
        <v>Unitary Authority</v>
      </c>
      <c r="E345" t="s">
        <v>474</v>
      </c>
      <c r="F345">
        <v>126</v>
      </c>
      <c r="G345">
        <v>155</v>
      </c>
      <c r="H345">
        <v>-29</v>
      </c>
      <c r="I345">
        <v>69</v>
      </c>
      <c r="J345">
        <v>88</v>
      </c>
      <c r="K345">
        <v>-19</v>
      </c>
      <c r="L345">
        <v>57</v>
      </c>
      <c r="M345">
        <v>67</v>
      </c>
      <c r="N345">
        <v>-10</v>
      </c>
    </row>
    <row r="346" spans="1:14" x14ac:dyDescent="0.3">
      <c r="A346" t="s">
        <v>495</v>
      </c>
      <c r="B346" t="s">
        <v>87</v>
      </c>
      <c r="C346" t="str">
        <f>VLOOKUP($B346,classification!$A$1:$D$339,2,FALSE)</f>
        <v>Predominantly Urban</v>
      </c>
      <c r="D346" t="str">
        <f>VLOOKUP($B346,classification!$A$1:$D$339,4,FALSE)</f>
        <v>Unitary Authority</v>
      </c>
      <c r="E346" t="s">
        <v>475</v>
      </c>
      <c r="F346">
        <v>78</v>
      </c>
      <c r="G346">
        <v>123</v>
      </c>
      <c r="H346">
        <v>-45</v>
      </c>
      <c r="I346">
        <v>36</v>
      </c>
      <c r="J346">
        <v>49</v>
      </c>
      <c r="K346">
        <v>-13</v>
      </c>
      <c r="L346">
        <v>42</v>
      </c>
      <c r="M346">
        <v>74</v>
      </c>
      <c r="N346">
        <v>-32</v>
      </c>
    </row>
    <row r="347" spans="1:14" x14ac:dyDescent="0.3">
      <c r="A347" t="s">
        <v>495</v>
      </c>
      <c r="B347" t="s">
        <v>87</v>
      </c>
      <c r="C347" t="str">
        <f>VLOOKUP($B347,classification!$A$1:$D$339,2,FALSE)</f>
        <v>Predominantly Urban</v>
      </c>
      <c r="D347" t="str">
        <f>VLOOKUP($B347,classification!$A$1:$D$339,4,FALSE)</f>
        <v>Unitary Authority</v>
      </c>
      <c r="E347" t="s">
        <v>476</v>
      </c>
      <c r="F347">
        <v>86</v>
      </c>
      <c r="G347">
        <v>117</v>
      </c>
      <c r="H347">
        <v>-31</v>
      </c>
      <c r="I347">
        <v>28</v>
      </c>
      <c r="J347">
        <v>47</v>
      </c>
      <c r="K347">
        <v>-19</v>
      </c>
      <c r="L347">
        <v>58</v>
      </c>
      <c r="M347">
        <v>70</v>
      </c>
      <c r="N347">
        <v>-12</v>
      </c>
    </row>
    <row r="348" spans="1:14" x14ac:dyDescent="0.3">
      <c r="A348" t="s">
        <v>495</v>
      </c>
      <c r="B348" t="s">
        <v>87</v>
      </c>
      <c r="C348" t="str">
        <f>VLOOKUP($B348,classification!$A$1:$D$339,2,FALSE)</f>
        <v>Predominantly Urban</v>
      </c>
      <c r="D348" t="str">
        <f>VLOOKUP($B348,classification!$A$1:$D$339,4,FALSE)</f>
        <v>Unitary Authority</v>
      </c>
      <c r="E348" t="s">
        <v>477</v>
      </c>
      <c r="F348">
        <v>60</v>
      </c>
      <c r="G348">
        <v>94</v>
      </c>
      <c r="H348">
        <v>-34</v>
      </c>
      <c r="I348">
        <v>13</v>
      </c>
      <c r="J348">
        <v>24</v>
      </c>
      <c r="K348">
        <v>-11</v>
      </c>
      <c r="L348">
        <v>47</v>
      </c>
      <c r="M348">
        <v>70</v>
      </c>
      <c r="N348">
        <v>-23</v>
      </c>
    </row>
    <row r="349" spans="1:14" x14ac:dyDescent="0.3">
      <c r="A349" t="s">
        <v>495</v>
      </c>
      <c r="B349" t="s">
        <v>87</v>
      </c>
      <c r="C349" t="str">
        <f>VLOOKUP($B349,classification!$A$1:$D$339,2,FALSE)</f>
        <v>Predominantly Urban</v>
      </c>
      <c r="D349" t="str">
        <f>VLOOKUP($B349,classification!$A$1:$D$339,4,FALSE)</f>
        <v>Unitary Authority</v>
      </c>
      <c r="E349" t="s">
        <v>478</v>
      </c>
      <c r="F349">
        <v>56</v>
      </c>
      <c r="G349">
        <v>89</v>
      </c>
      <c r="H349">
        <v>-33</v>
      </c>
      <c r="I349">
        <v>18</v>
      </c>
      <c r="J349">
        <v>13</v>
      </c>
      <c r="K349">
        <v>5</v>
      </c>
      <c r="L349">
        <v>38</v>
      </c>
      <c r="M349">
        <v>76</v>
      </c>
      <c r="N349">
        <v>-38</v>
      </c>
    </row>
    <row r="350" spans="1:14" x14ac:dyDescent="0.3">
      <c r="A350" t="s">
        <v>496</v>
      </c>
      <c r="B350" t="s">
        <v>94</v>
      </c>
      <c r="C350" t="str">
        <f>VLOOKUP($B350,classification!$A$1:$D$339,2,FALSE)</f>
        <v>Predominantly Rural</v>
      </c>
      <c r="D350" t="str">
        <f>VLOOKUP($B350,classification!$A$1:$D$339,4,FALSE)</f>
        <v>Unitary Authority</v>
      </c>
      <c r="E350" t="s">
        <v>460</v>
      </c>
      <c r="F350">
        <v>383</v>
      </c>
      <c r="G350">
        <v>318</v>
      </c>
      <c r="H350">
        <v>65</v>
      </c>
      <c r="I350">
        <v>218</v>
      </c>
      <c r="J350">
        <v>164</v>
      </c>
      <c r="K350">
        <v>54</v>
      </c>
      <c r="L350">
        <v>165</v>
      </c>
      <c r="M350">
        <v>154</v>
      </c>
      <c r="N350">
        <v>11</v>
      </c>
    </row>
    <row r="351" spans="1:14" x14ac:dyDescent="0.3">
      <c r="A351" t="s">
        <v>496</v>
      </c>
      <c r="B351" t="s">
        <v>94</v>
      </c>
      <c r="C351" t="str">
        <f>VLOOKUP($B351,classification!$A$1:$D$339,2,FALSE)</f>
        <v>Predominantly Rural</v>
      </c>
      <c r="D351" t="str">
        <f>VLOOKUP($B351,classification!$A$1:$D$339,4,FALSE)</f>
        <v>Unitary Authority</v>
      </c>
      <c r="E351" t="s">
        <v>461</v>
      </c>
      <c r="F351">
        <v>321</v>
      </c>
      <c r="G351">
        <v>286</v>
      </c>
      <c r="H351">
        <v>35</v>
      </c>
      <c r="I351">
        <v>153</v>
      </c>
      <c r="J351">
        <v>135</v>
      </c>
      <c r="K351">
        <v>18</v>
      </c>
      <c r="L351">
        <v>168</v>
      </c>
      <c r="M351">
        <v>151</v>
      </c>
      <c r="N351">
        <v>17</v>
      </c>
    </row>
    <row r="352" spans="1:14" x14ac:dyDescent="0.3">
      <c r="A352" t="s">
        <v>496</v>
      </c>
      <c r="B352" t="s">
        <v>94</v>
      </c>
      <c r="C352" t="str">
        <f>VLOOKUP($B352,classification!$A$1:$D$339,2,FALSE)</f>
        <v>Predominantly Rural</v>
      </c>
      <c r="D352" t="str">
        <f>VLOOKUP($B352,classification!$A$1:$D$339,4,FALSE)</f>
        <v>Unitary Authority</v>
      </c>
      <c r="E352" t="s">
        <v>462</v>
      </c>
      <c r="F352">
        <v>285</v>
      </c>
      <c r="G352">
        <v>272</v>
      </c>
      <c r="H352">
        <v>13</v>
      </c>
      <c r="I352">
        <v>152</v>
      </c>
      <c r="J352">
        <v>135</v>
      </c>
      <c r="K352">
        <v>17</v>
      </c>
      <c r="L352">
        <v>133</v>
      </c>
      <c r="M352">
        <v>137</v>
      </c>
      <c r="N352">
        <v>-4</v>
      </c>
    </row>
    <row r="353" spans="1:14" x14ac:dyDescent="0.3">
      <c r="A353" t="s">
        <v>496</v>
      </c>
      <c r="B353" t="s">
        <v>94</v>
      </c>
      <c r="C353" t="str">
        <f>VLOOKUP($B353,classification!$A$1:$D$339,2,FALSE)</f>
        <v>Predominantly Rural</v>
      </c>
      <c r="D353" t="str">
        <f>VLOOKUP($B353,classification!$A$1:$D$339,4,FALSE)</f>
        <v>Unitary Authority</v>
      </c>
      <c r="E353" t="s">
        <v>463</v>
      </c>
      <c r="F353">
        <v>287</v>
      </c>
      <c r="G353">
        <v>771</v>
      </c>
      <c r="H353">
        <v>-484</v>
      </c>
      <c r="I353">
        <v>134</v>
      </c>
      <c r="J353">
        <v>344</v>
      </c>
      <c r="K353">
        <v>-210</v>
      </c>
      <c r="L353">
        <v>153</v>
      </c>
      <c r="M353">
        <v>427</v>
      </c>
      <c r="N353">
        <v>-274</v>
      </c>
    </row>
    <row r="354" spans="1:14" x14ac:dyDescent="0.3">
      <c r="A354" t="s">
        <v>496</v>
      </c>
      <c r="B354" t="s">
        <v>94</v>
      </c>
      <c r="C354" t="str">
        <f>VLOOKUP($B354,classification!$A$1:$D$339,2,FALSE)</f>
        <v>Predominantly Rural</v>
      </c>
      <c r="D354" t="str">
        <f>VLOOKUP($B354,classification!$A$1:$D$339,4,FALSE)</f>
        <v>Unitary Authority</v>
      </c>
      <c r="E354" t="s">
        <v>464</v>
      </c>
      <c r="F354">
        <v>1157</v>
      </c>
      <c r="G354">
        <v>1167</v>
      </c>
      <c r="H354">
        <v>-10</v>
      </c>
      <c r="I354">
        <v>475</v>
      </c>
      <c r="J354">
        <v>508</v>
      </c>
      <c r="K354">
        <v>-33</v>
      </c>
      <c r="L354">
        <v>682</v>
      </c>
      <c r="M354">
        <v>659</v>
      </c>
      <c r="N354">
        <v>23</v>
      </c>
    </row>
    <row r="355" spans="1:14" x14ac:dyDescent="0.3">
      <c r="A355" t="s">
        <v>496</v>
      </c>
      <c r="B355" t="s">
        <v>94</v>
      </c>
      <c r="C355" t="str">
        <f>VLOOKUP($B355,classification!$A$1:$D$339,2,FALSE)</f>
        <v>Predominantly Rural</v>
      </c>
      <c r="D355" t="str">
        <f>VLOOKUP($B355,classification!$A$1:$D$339,4,FALSE)</f>
        <v>Unitary Authority</v>
      </c>
      <c r="E355" t="s">
        <v>465</v>
      </c>
      <c r="F355">
        <v>775</v>
      </c>
      <c r="G355">
        <v>849</v>
      </c>
      <c r="H355">
        <v>-74</v>
      </c>
      <c r="I355">
        <v>331</v>
      </c>
      <c r="J355">
        <v>377</v>
      </c>
      <c r="K355">
        <v>-46</v>
      </c>
      <c r="L355">
        <v>444</v>
      </c>
      <c r="M355">
        <v>472</v>
      </c>
      <c r="N355">
        <v>-28</v>
      </c>
    </row>
    <row r="356" spans="1:14" x14ac:dyDescent="0.3">
      <c r="A356" t="s">
        <v>496</v>
      </c>
      <c r="B356" t="s">
        <v>94</v>
      </c>
      <c r="C356" t="str">
        <f>VLOOKUP($B356,classification!$A$1:$D$339,2,FALSE)</f>
        <v>Predominantly Rural</v>
      </c>
      <c r="D356" t="str">
        <f>VLOOKUP($B356,classification!$A$1:$D$339,4,FALSE)</f>
        <v>Unitary Authority</v>
      </c>
      <c r="E356" t="s">
        <v>466</v>
      </c>
      <c r="F356">
        <v>628</v>
      </c>
      <c r="G356">
        <v>608</v>
      </c>
      <c r="H356">
        <v>20</v>
      </c>
      <c r="I356">
        <v>276</v>
      </c>
      <c r="J356">
        <v>284</v>
      </c>
      <c r="K356">
        <v>-8</v>
      </c>
      <c r="L356">
        <v>352</v>
      </c>
      <c r="M356">
        <v>324</v>
      </c>
      <c r="N356">
        <v>28</v>
      </c>
    </row>
    <row r="357" spans="1:14" x14ac:dyDescent="0.3">
      <c r="A357" t="s">
        <v>496</v>
      </c>
      <c r="B357" t="s">
        <v>94</v>
      </c>
      <c r="C357" t="str">
        <f>VLOOKUP($B357,classification!$A$1:$D$339,2,FALSE)</f>
        <v>Predominantly Rural</v>
      </c>
      <c r="D357" t="str">
        <f>VLOOKUP($B357,classification!$A$1:$D$339,4,FALSE)</f>
        <v>Unitary Authority</v>
      </c>
      <c r="E357" t="s">
        <v>467</v>
      </c>
      <c r="F357">
        <v>432</v>
      </c>
      <c r="G357">
        <v>382</v>
      </c>
      <c r="H357">
        <v>50</v>
      </c>
      <c r="I357">
        <v>199</v>
      </c>
      <c r="J357">
        <v>196</v>
      </c>
      <c r="K357">
        <v>3</v>
      </c>
      <c r="L357">
        <v>233</v>
      </c>
      <c r="M357">
        <v>186</v>
      </c>
      <c r="N357">
        <v>47</v>
      </c>
    </row>
    <row r="358" spans="1:14" x14ac:dyDescent="0.3">
      <c r="A358" t="s">
        <v>496</v>
      </c>
      <c r="B358" t="s">
        <v>94</v>
      </c>
      <c r="C358" t="str">
        <f>VLOOKUP($B358,classification!$A$1:$D$339,2,FALSE)</f>
        <v>Predominantly Rural</v>
      </c>
      <c r="D358" t="str">
        <f>VLOOKUP($B358,classification!$A$1:$D$339,4,FALSE)</f>
        <v>Unitary Authority</v>
      </c>
      <c r="E358" t="s">
        <v>468</v>
      </c>
      <c r="F358">
        <v>382</v>
      </c>
      <c r="G358">
        <v>275</v>
      </c>
      <c r="H358">
        <v>107</v>
      </c>
      <c r="I358">
        <v>173</v>
      </c>
      <c r="J358">
        <v>140</v>
      </c>
      <c r="K358">
        <v>33</v>
      </c>
      <c r="L358">
        <v>209</v>
      </c>
      <c r="M358">
        <v>135</v>
      </c>
      <c r="N358">
        <v>74</v>
      </c>
    </row>
    <row r="359" spans="1:14" x14ac:dyDescent="0.3">
      <c r="A359" t="s">
        <v>496</v>
      </c>
      <c r="B359" t="s">
        <v>94</v>
      </c>
      <c r="C359" t="str">
        <f>VLOOKUP($B359,classification!$A$1:$D$339,2,FALSE)</f>
        <v>Predominantly Rural</v>
      </c>
      <c r="D359" t="str">
        <f>VLOOKUP($B359,classification!$A$1:$D$339,4,FALSE)</f>
        <v>Unitary Authority</v>
      </c>
      <c r="E359" t="s">
        <v>469</v>
      </c>
      <c r="F359">
        <v>411</v>
      </c>
      <c r="G359">
        <v>307</v>
      </c>
      <c r="H359">
        <v>104</v>
      </c>
      <c r="I359">
        <v>217</v>
      </c>
      <c r="J359">
        <v>148</v>
      </c>
      <c r="K359">
        <v>69</v>
      </c>
      <c r="L359">
        <v>194</v>
      </c>
      <c r="M359">
        <v>159</v>
      </c>
      <c r="N359">
        <v>35</v>
      </c>
    </row>
    <row r="360" spans="1:14" x14ac:dyDescent="0.3">
      <c r="A360" t="s">
        <v>496</v>
      </c>
      <c r="B360" t="s">
        <v>94</v>
      </c>
      <c r="C360" t="str">
        <f>VLOOKUP($B360,classification!$A$1:$D$339,2,FALSE)</f>
        <v>Predominantly Rural</v>
      </c>
      <c r="D360" t="str">
        <f>VLOOKUP($B360,classification!$A$1:$D$339,4,FALSE)</f>
        <v>Unitary Authority</v>
      </c>
      <c r="E360" t="s">
        <v>470</v>
      </c>
      <c r="F360">
        <v>425</v>
      </c>
      <c r="G360">
        <v>335</v>
      </c>
      <c r="H360">
        <v>90</v>
      </c>
      <c r="I360">
        <v>214</v>
      </c>
      <c r="J360">
        <v>173</v>
      </c>
      <c r="K360">
        <v>41</v>
      </c>
      <c r="L360">
        <v>211</v>
      </c>
      <c r="M360">
        <v>162</v>
      </c>
      <c r="N360">
        <v>49</v>
      </c>
    </row>
    <row r="361" spans="1:14" x14ac:dyDescent="0.3">
      <c r="A361" t="s">
        <v>496</v>
      </c>
      <c r="B361" t="s">
        <v>94</v>
      </c>
      <c r="C361" t="str">
        <f>VLOOKUP($B361,classification!$A$1:$D$339,2,FALSE)</f>
        <v>Predominantly Rural</v>
      </c>
      <c r="D361" t="str">
        <f>VLOOKUP($B361,classification!$A$1:$D$339,4,FALSE)</f>
        <v>Unitary Authority</v>
      </c>
      <c r="E361" t="s">
        <v>471</v>
      </c>
      <c r="F361">
        <v>490</v>
      </c>
      <c r="G361">
        <v>321</v>
      </c>
      <c r="H361">
        <v>169</v>
      </c>
      <c r="I361">
        <v>255</v>
      </c>
      <c r="J361">
        <v>164</v>
      </c>
      <c r="K361">
        <v>91</v>
      </c>
      <c r="L361">
        <v>235</v>
      </c>
      <c r="M361">
        <v>157</v>
      </c>
      <c r="N361">
        <v>78</v>
      </c>
    </row>
    <row r="362" spans="1:14" x14ac:dyDescent="0.3">
      <c r="A362" t="s">
        <v>496</v>
      </c>
      <c r="B362" t="s">
        <v>94</v>
      </c>
      <c r="C362" t="str">
        <f>VLOOKUP($B362,classification!$A$1:$D$339,2,FALSE)</f>
        <v>Predominantly Rural</v>
      </c>
      <c r="D362" t="str">
        <f>VLOOKUP($B362,classification!$A$1:$D$339,4,FALSE)</f>
        <v>Unitary Authority</v>
      </c>
      <c r="E362" t="s">
        <v>472</v>
      </c>
      <c r="F362">
        <v>429</v>
      </c>
      <c r="G362">
        <v>306</v>
      </c>
      <c r="H362">
        <v>123</v>
      </c>
      <c r="I362">
        <v>201</v>
      </c>
      <c r="J362">
        <v>135</v>
      </c>
      <c r="K362">
        <v>66</v>
      </c>
      <c r="L362">
        <v>228</v>
      </c>
      <c r="M362">
        <v>171</v>
      </c>
      <c r="N362">
        <v>57</v>
      </c>
    </row>
    <row r="363" spans="1:14" x14ac:dyDescent="0.3">
      <c r="A363" t="s">
        <v>496</v>
      </c>
      <c r="B363" t="s">
        <v>94</v>
      </c>
      <c r="C363" t="str">
        <f>VLOOKUP($B363,classification!$A$1:$D$339,2,FALSE)</f>
        <v>Predominantly Rural</v>
      </c>
      <c r="D363" t="str">
        <f>VLOOKUP($B363,classification!$A$1:$D$339,4,FALSE)</f>
        <v>Unitary Authority</v>
      </c>
      <c r="E363" t="s">
        <v>473</v>
      </c>
      <c r="F363">
        <v>364</v>
      </c>
      <c r="G363">
        <v>221</v>
      </c>
      <c r="H363">
        <v>143</v>
      </c>
      <c r="I363">
        <v>187</v>
      </c>
      <c r="J363">
        <v>112</v>
      </c>
      <c r="K363">
        <v>75</v>
      </c>
      <c r="L363">
        <v>177</v>
      </c>
      <c r="M363">
        <v>109</v>
      </c>
      <c r="N363">
        <v>68</v>
      </c>
    </row>
    <row r="364" spans="1:14" x14ac:dyDescent="0.3">
      <c r="A364" t="s">
        <v>496</v>
      </c>
      <c r="B364" t="s">
        <v>94</v>
      </c>
      <c r="C364" t="str">
        <f>VLOOKUP($B364,classification!$A$1:$D$339,2,FALSE)</f>
        <v>Predominantly Rural</v>
      </c>
      <c r="D364" t="str">
        <f>VLOOKUP($B364,classification!$A$1:$D$339,4,FALSE)</f>
        <v>Unitary Authority</v>
      </c>
      <c r="E364" t="s">
        <v>474</v>
      </c>
      <c r="F364">
        <v>270</v>
      </c>
      <c r="G364">
        <v>229</v>
      </c>
      <c r="H364">
        <v>41</v>
      </c>
      <c r="I364">
        <v>162</v>
      </c>
      <c r="J364">
        <v>109</v>
      </c>
      <c r="K364">
        <v>53</v>
      </c>
      <c r="L364">
        <v>108</v>
      </c>
      <c r="M364">
        <v>120</v>
      </c>
      <c r="N364">
        <v>-12</v>
      </c>
    </row>
    <row r="365" spans="1:14" x14ac:dyDescent="0.3">
      <c r="A365" t="s">
        <v>496</v>
      </c>
      <c r="B365" t="s">
        <v>94</v>
      </c>
      <c r="C365" t="str">
        <f>VLOOKUP($B365,classification!$A$1:$D$339,2,FALSE)</f>
        <v>Predominantly Rural</v>
      </c>
      <c r="D365" t="str">
        <f>VLOOKUP($B365,classification!$A$1:$D$339,4,FALSE)</f>
        <v>Unitary Authority</v>
      </c>
      <c r="E365" t="s">
        <v>475</v>
      </c>
      <c r="F365">
        <v>164</v>
      </c>
      <c r="G365">
        <v>130</v>
      </c>
      <c r="H365">
        <v>34</v>
      </c>
      <c r="I365">
        <v>76</v>
      </c>
      <c r="J365">
        <v>58</v>
      </c>
      <c r="K365">
        <v>18</v>
      </c>
      <c r="L365">
        <v>88</v>
      </c>
      <c r="M365">
        <v>72</v>
      </c>
      <c r="N365">
        <v>16</v>
      </c>
    </row>
    <row r="366" spans="1:14" x14ac:dyDescent="0.3">
      <c r="A366" t="s">
        <v>496</v>
      </c>
      <c r="B366" t="s">
        <v>94</v>
      </c>
      <c r="C366" t="str">
        <f>VLOOKUP($B366,classification!$A$1:$D$339,2,FALSE)</f>
        <v>Predominantly Rural</v>
      </c>
      <c r="D366" t="str">
        <f>VLOOKUP($B366,classification!$A$1:$D$339,4,FALSE)</f>
        <v>Unitary Authority</v>
      </c>
      <c r="E366" t="s">
        <v>476</v>
      </c>
      <c r="F366">
        <v>98</v>
      </c>
      <c r="G366">
        <v>108</v>
      </c>
      <c r="H366">
        <v>-10</v>
      </c>
      <c r="I366">
        <v>42</v>
      </c>
      <c r="J366">
        <v>43</v>
      </c>
      <c r="K366">
        <v>-1</v>
      </c>
      <c r="L366">
        <v>56</v>
      </c>
      <c r="M366">
        <v>65</v>
      </c>
      <c r="N366">
        <v>-9</v>
      </c>
    </row>
    <row r="367" spans="1:14" x14ac:dyDescent="0.3">
      <c r="A367" t="s">
        <v>496</v>
      </c>
      <c r="B367" t="s">
        <v>94</v>
      </c>
      <c r="C367" t="str">
        <f>VLOOKUP($B367,classification!$A$1:$D$339,2,FALSE)</f>
        <v>Predominantly Rural</v>
      </c>
      <c r="D367" t="str">
        <f>VLOOKUP($B367,classification!$A$1:$D$339,4,FALSE)</f>
        <v>Unitary Authority</v>
      </c>
      <c r="E367" t="s">
        <v>477</v>
      </c>
      <c r="F367">
        <v>97</v>
      </c>
      <c r="G367">
        <v>77</v>
      </c>
      <c r="H367">
        <v>20</v>
      </c>
      <c r="I367">
        <v>29</v>
      </c>
      <c r="J367">
        <v>29</v>
      </c>
      <c r="K367">
        <v>0</v>
      </c>
      <c r="L367">
        <v>68</v>
      </c>
      <c r="M367">
        <v>48</v>
      </c>
      <c r="N367">
        <v>20</v>
      </c>
    </row>
    <row r="368" spans="1:14" x14ac:dyDescent="0.3">
      <c r="A368" t="s">
        <v>496</v>
      </c>
      <c r="B368" t="s">
        <v>94</v>
      </c>
      <c r="C368" t="str">
        <f>VLOOKUP($B368,classification!$A$1:$D$339,2,FALSE)</f>
        <v>Predominantly Rural</v>
      </c>
      <c r="D368" t="str">
        <f>VLOOKUP($B368,classification!$A$1:$D$339,4,FALSE)</f>
        <v>Unitary Authority</v>
      </c>
      <c r="E368" t="s">
        <v>478</v>
      </c>
      <c r="F368">
        <v>92</v>
      </c>
      <c r="G368">
        <v>64</v>
      </c>
      <c r="H368">
        <v>28</v>
      </c>
      <c r="I368">
        <v>28</v>
      </c>
      <c r="J368">
        <v>12</v>
      </c>
      <c r="K368">
        <v>16</v>
      </c>
      <c r="L368">
        <v>64</v>
      </c>
      <c r="M368">
        <v>52</v>
      </c>
      <c r="N368">
        <v>12</v>
      </c>
    </row>
    <row r="369" spans="1:14" x14ac:dyDescent="0.3">
      <c r="A369" t="s">
        <v>497</v>
      </c>
      <c r="B369" t="s">
        <v>97</v>
      </c>
      <c r="C369" t="str">
        <f>VLOOKUP($B369,classification!$A$1:$D$339,2,FALSE)</f>
        <v>Predominantly Urban</v>
      </c>
      <c r="D369" t="str">
        <f>VLOOKUP($B369,classification!$A$1:$D$339,4,FALSE)</f>
        <v>Unitary Authority</v>
      </c>
      <c r="E369" t="s">
        <v>460</v>
      </c>
      <c r="F369">
        <v>498</v>
      </c>
      <c r="G369">
        <v>340</v>
      </c>
      <c r="H369">
        <v>158</v>
      </c>
      <c r="I369">
        <v>239</v>
      </c>
      <c r="J369">
        <v>178</v>
      </c>
      <c r="K369">
        <v>61</v>
      </c>
      <c r="L369">
        <v>259</v>
      </c>
      <c r="M369">
        <v>162</v>
      </c>
      <c r="N369">
        <v>97</v>
      </c>
    </row>
    <row r="370" spans="1:14" x14ac:dyDescent="0.3">
      <c r="A370" t="s">
        <v>497</v>
      </c>
      <c r="B370" t="s">
        <v>97</v>
      </c>
      <c r="C370" t="str">
        <f>VLOOKUP($B370,classification!$A$1:$D$339,2,FALSE)</f>
        <v>Predominantly Urban</v>
      </c>
      <c r="D370" t="str">
        <f>VLOOKUP($B370,classification!$A$1:$D$339,4,FALSE)</f>
        <v>Unitary Authority</v>
      </c>
      <c r="E370" t="s">
        <v>461</v>
      </c>
      <c r="F370">
        <v>449</v>
      </c>
      <c r="G370">
        <v>326</v>
      </c>
      <c r="H370">
        <v>123</v>
      </c>
      <c r="I370">
        <v>246</v>
      </c>
      <c r="J370">
        <v>178</v>
      </c>
      <c r="K370">
        <v>68</v>
      </c>
      <c r="L370">
        <v>203</v>
      </c>
      <c r="M370">
        <v>148</v>
      </c>
      <c r="N370">
        <v>55</v>
      </c>
    </row>
    <row r="371" spans="1:14" x14ac:dyDescent="0.3">
      <c r="A371" t="s">
        <v>497</v>
      </c>
      <c r="B371" t="s">
        <v>97</v>
      </c>
      <c r="C371" t="str">
        <f>VLOOKUP($B371,classification!$A$1:$D$339,2,FALSE)</f>
        <v>Predominantly Urban</v>
      </c>
      <c r="D371" t="str">
        <f>VLOOKUP($B371,classification!$A$1:$D$339,4,FALSE)</f>
        <v>Unitary Authority</v>
      </c>
      <c r="E371" t="s">
        <v>462</v>
      </c>
      <c r="F371">
        <v>374</v>
      </c>
      <c r="G371">
        <v>251</v>
      </c>
      <c r="H371">
        <v>123</v>
      </c>
      <c r="I371">
        <v>186</v>
      </c>
      <c r="J371">
        <v>126</v>
      </c>
      <c r="K371">
        <v>60</v>
      </c>
      <c r="L371">
        <v>188</v>
      </c>
      <c r="M371">
        <v>125</v>
      </c>
      <c r="N371">
        <v>63</v>
      </c>
    </row>
    <row r="372" spans="1:14" x14ac:dyDescent="0.3">
      <c r="A372" t="s">
        <v>497</v>
      </c>
      <c r="B372" t="s">
        <v>97</v>
      </c>
      <c r="C372" t="str">
        <f>VLOOKUP($B372,classification!$A$1:$D$339,2,FALSE)</f>
        <v>Predominantly Urban</v>
      </c>
      <c r="D372" t="str">
        <f>VLOOKUP($B372,classification!$A$1:$D$339,4,FALSE)</f>
        <v>Unitary Authority</v>
      </c>
      <c r="E372" t="s">
        <v>463</v>
      </c>
      <c r="F372">
        <v>675</v>
      </c>
      <c r="G372">
        <v>757</v>
      </c>
      <c r="H372">
        <v>-82</v>
      </c>
      <c r="I372">
        <v>289</v>
      </c>
      <c r="J372">
        <v>334</v>
      </c>
      <c r="K372">
        <v>-45</v>
      </c>
      <c r="L372">
        <v>386</v>
      </c>
      <c r="M372">
        <v>423</v>
      </c>
      <c r="N372">
        <v>-37</v>
      </c>
    </row>
    <row r="373" spans="1:14" x14ac:dyDescent="0.3">
      <c r="A373" t="s">
        <v>497</v>
      </c>
      <c r="B373" t="s">
        <v>97</v>
      </c>
      <c r="C373" t="str">
        <f>VLOOKUP($B373,classification!$A$1:$D$339,2,FALSE)</f>
        <v>Predominantly Urban</v>
      </c>
      <c r="D373" t="str">
        <f>VLOOKUP($B373,classification!$A$1:$D$339,4,FALSE)</f>
        <v>Unitary Authority</v>
      </c>
      <c r="E373" t="s">
        <v>464</v>
      </c>
      <c r="F373">
        <v>1867</v>
      </c>
      <c r="G373">
        <v>1959</v>
      </c>
      <c r="H373">
        <v>-92</v>
      </c>
      <c r="I373">
        <v>840</v>
      </c>
      <c r="J373">
        <v>885</v>
      </c>
      <c r="K373">
        <v>-45</v>
      </c>
      <c r="L373">
        <v>1027</v>
      </c>
      <c r="M373">
        <v>1074</v>
      </c>
      <c r="N373">
        <v>-47</v>
      </c>
    </row>
    <row r="374" spans="1:14" x14ac:dyDescent="0.3">
      <c r="A374" t="s">
        <v>497</v>
      </c>
      <c r="B374" t="s">
        <v>97</v>
      </c>
      <c r="C374" t="str">
        <f>VLOOKUP($B374,classification!$A$1:$D$339,2,FALSE)</f>
        <v>Predominantly Urban</v>
      </c>
      <c r="D374" t="str">
        <f>VLOOKUP($B374,classification!$A$1:$D$339,4,FALSE)</f>
        <v>Unitary Authority</v>
      </c>
      <c r="E374" t="s">
        <v>465</v>
      </c>
      <c r="F374">
        <v>1077</v>
      </c>
      <c r="G374">
        <v>955</v>
      </c>
      <c r="H374">
        <v>122</v>
      </c>
      <c r="I374">
        <v>489</v>
      </c>
      <c r="J374">
        <v>457</v>
      </c>
      <c r="K374">
        <v>32</v>
      </c>
      <c r="L374">
        <v>588</v>
      </c>
      <c r="M374">
        <v>498</v>
      </c>
      <c r="N374">
        <v>90</v>
      </c>
    </row>
    <row r="375" spans="1:14" x14ac:dyDescent="0.3">
      <c r="A375" t="s">
        <v>497</v>
      </c>
      <c r="B375" t="s">
        <v>97</v>
      </c>
      <c r="C375" t="str">
        <f>VLOOKUP($B375,classification!$A$1:$D$339,2,FALSE)</f>
        <v>Predominantly Urban</v>
      </c>
      <c r="D375" t="str">
        <f>VLOOKUP($B375,classification!$A$1:$D$339,4,FALSE)</f>
        <v>Unitary Authority</v>
      </c>
      <c r="E375" t="s">
        <v>466</v>
      </c>
      <c r="F375">
        <v>798</v>
      </c>
      <c r="G375">
        <v>620</v>
      </c>
      <c r="H375">
        <v>178</v>
      </c>
      <c r="I375">
        <v>372</v>
      </c>
      <c r="J375">
        <v>284</v>
      </c>
      <c r="K375">
        <v>88</v>
      </c>
      <c r="L375">
        <v>426</v>
      </c>
      <c r="M375">
        <v>336</v>
      </c>
      <c r="N375">
        <v>90</v>
      </c>
    </row>
    <row r="376" spans="1:14" x14ac:dyDescent="0.3">
      <c r="A376" t="s">
        <v>497</v>
      </c>
      <c r="B376" t="s">
        <v>97</v>
      </c>
      <c r="C376" t="str">
        <f>VLOOKUP($B376,classification!$A$1:$D$339,2,FALSE)</f>
        <v>Predominantly Urban</v>
      </c>
      <c r="D376" t="str">
        <f>VLOOKUP($B376,classification!$A$1:$D$339,4,FALSE)</f>
        <v>Unitary Authority</v>
      </c>
      <c r="E376" t="s">
        <v>467</v>
      </c>
      <c r="F376">
        <v>555</v>
      </c>
      <c r="G376">
        <v>422</v>
      </c>
      <c r="H376">
        <v>133</v>
      </c>
      <c r="I376">
        <v>269</v>
      </c>
      <c r="J376">
        <v>228</v>
      </c>
      <c r="K376">
        <v>41</v>
      </c>
      <c r="L376">
        <v>286</v>
      </c>
      <c r="M376">
        <v>194</v>
      </c>
      <c r="N376">
        <v>92</v>
      </c>
    </row>
    <row r="377" spans="1:14" x14ac:dyDescent="0.3">
      <c r="A377" t="s">
        <v>497</v>
      </c>
      <c r="B377" t="s">
        <v>97</v>
      </c>
      <c r="C377" t="str">
        <f>VLOOKUP($B377,classification!$A$1:$D$339,2,FALSE)</f>
        <v>Predominantly Urban</v>
      </c>
      <c r="D377" t="str">
        <f>VLOOKUP($B377,classification!$A$1:$D$339,4,FALSE)</f>
        <v>Unitary Authority</v>
      </c>
      <c r="E377" t="s">
        <v>468</v>
      </c>
      <c r="F377">
        <v>428</v>
      </c>
      <c r="G377">
        <v>344</v>
      </c>
      <c r="H377">
        <v>84</v>
      </c>
      <c r="I377">
        <v>231</v>
      </c>
      <c r="J377">
        <v>194</v>
      </c>
      <c r="K377">
        <v>37</v>
      </c>
      <c r="L377">
        <v>197</v>
      </c>
      <c r="M377">
        <v>150</v>
      </c>
      <c r="N377">
        <v>47</v>
      </c>
    </row>
    <row r="378" spans="1:14" x14ac:dyDescent="0.3">
      <c r="A378" t="s">
        <v>497</v>
      </c>
      <c r="B378" t="s">
        <v>97</v>
      </c>
      <c r="C378" t="str">
        <f>VLOOKUP($B378,classification!$A$1:$D$339,2,FALSE)</f>
        <v>Predominantly Urban</v>
      </c>
      <c r="D378" t="str">
        <f>VLOOKUP($B378,classification!$A$1:$D$339,4,FALSE)</f>
        <v>Unitary Authority</v>
      </c>
      <c r="E378" t="s">
        <v>469</v>
      </c>
      <c r="F378">
        <v>393</v>
      </c>
      <c r="G378">
        <v>334</v>
      </c>
      <c r="H378">
        <v>59</v>
      </c>
      <c r="I378">
        <v>208</v>
      </c>
      <c r="J378">
        <v>177</v>
      </c>
      <c r="K378">
        <v>31</v>
      </c>
      <c r="L378">
        <v>185</v>
      </c>
      <c r="M378">
        <v>157</v>
      </c>
      <c r="N378">
        <v>28</v>
      </c>
    </row>
    <row r="379" spans="1:14" x14ac:dyDescent="0.3">
      <c r="A379" t="s">
        <v>497</v>
      </c>
      <c r="B379" t="s">
        <v>97</v>
      </c>
      <c r="C379" t="str">
        <f>VLOOKUP($B379,classification!$A$1:$D$339,2,FALSE)</f>
        <v>Predominantly Urban</v>
      </c>
      <c r="D379" t="str">
        <f>VLOOKUP($B379,classification!$A$1:$D$339,4,FALSE)</f>
        <v>Unitary Authority</v>
      </c>
      <c r="E379" t="s">
        <v>470</v>
      </c>
      <c r="F379">
        <v>383</v>
      </c>
      <c r="G379">
        <v>283</v>
      </c>
      <c r="H379">
        <v>100</v>
      </c>
      <c r="I379">
        <v>192</v>
      </c>
      <c r="J379">
        <v>152</v>
      </c>
      <c r="K379">
        <v>40</v>
      </c>
      <c r="L379">
        <v>191</v>
      </c>
      <c r="M379">
        <v>131</v>
      </c>
      <c r="N379">
        <v>60</v>
      </c>
    </row>
    <row r="380" spans="1:14" x14ac:dyDescent="0.3">
      <c r="A380" t="s">
        <v>497</v>
      </c>
      <c r="B380" t="s">
        <v>97</v>
      </c>
      <c r="C380" t="str">
        <f>VLOOKUP($B380,classification!$A$1:$D$339,2,FALSE)</f>
        <v>Predominantly Urban</v>
      </c>
      <c r="D380" t="str">
        <f>VLOOKUP($B380,classification!$A$1:$D$339,4,FALSE)</f>
        <v>Unitary Authority</v>
      </c>
      <c r="E380" t="s">
        <v>471</v>
      </c>
      <c r="F380">
        <v>286</v>
      </c>
      <c r="G380">
        <v>270</v>
      </c>
      <c r="H380">
        <v>16</v>
      </c>
      <c r="I380">
        <v>146</v>
      </c>
      <c r="J380">
        <v>141</v>
      </c>
      <c r="K380">
        <v>5</v>
      </c>
      <c r="L380">
        <v>140</v>
      </c>
      <c r="M380">
        <v>129</v>
      </c>
      <c r="N380">
        <v>11</v>
      </c>
    </row>
    <row r="381" spans="1:14" x14ac:dyDescent="0.3">
      <c r="A381" t="s">
        <v>497</v>
      </c>
      <c r="B381" t="s">
        <v>97</v>
      </c>
      <c r="C381" t="str">
        <f>VLOOKUP($B381,classification!$A$1:$D$339,2,FALSE)</f>
        <v>Predominantly Urban</v>
      </c>
      <c r="D381" t="str">
        <f>VLOOKUP($B381,classification!$A$1:$D$339,4,FALSE)</f>
        <v>Unitary Authority</v>
      </c>
      <c r="E381" t="s">
        <v>472</v>
      </c>
      <c r="F381">
        <v>235</v>
      </c>
      <c r="G381">
        <v>183</v>
      </c>
      <c r="H381">
        <v>52</v>
      </c>
      <c r="I381">
        <v>114</v>
      </c>
      <c r="J381">
        <v>101</v>
      </c>
      <c r="K381">
        <v>13</v>
      </c>
      <c r="L381">
        <v>121</v>
      </c>
      <c r="M381">
        <v>82</v>
      </c>
      <c r="N381">
        <v>39</v>
      </c>
    </row>
    <row r="382" spans="1:14" x14ac:dyDescent="0.3">
      <c r="A382" t="s">
        <v>497</v>
      </c>
      <c r="B382" t="s">
        <v>97</v>
      </c>
      <c r="C382" t="str">
        <f>VLOOKUP($B382,classification!$A$1:$D$339,2,FALSE)</f>
        <v>Predominantly Urban</v>
      </c>
      <c r="D382" t="str">
        <f>VLOOKUP($B382,classification!$A$1:$D$339,4,FALSE)</f>
        <v>Unitary Authority</v>
      </c>
      <c r="E382" t="s">
        <v>473</v>
      </c>
      <c r="F382">
        <v>195</v>
      </c>
      <c r="G382">
        <v>145</v>
      </c>
      <c r="H382">
        <v>50</v>
      </c>
      <c r="I382">
        <v>96</v>
      </c>
      <c r="J382">
        <v>69</v>
      </c>
      <c r="K382">
        <v>27</v>
      </c>
      <c r="L382">
        <v>99</v>
      </c>
      <c r="M382">
        <v>76</v>
      </c>
      <c r="N382">
        <v>23</v>
      </c>
    </row>
    <row r="383" spans="1:14" x14ac:dyDescent="0.3">
      <c r="A383" t="s">
        <v>497</v>
      </c>
      <c r="B383" t="s">
        <v>97</v>
      </c>
      <c r="C383" t="str">
        <f>VLOOKUP($B383,classification!$A$1:$D$339,2,FALSE)</f>
        <v>Predominantly Urban</v>
      </c>
      <c r="D383" t="str">
        <f>VLOOKUP($B383,classification!$A$1:$D$339,4,FALSE)</f>
        <v>Unitary Authority</v>
      </c>
      <c r="E383" t="s">
        <v>474</v>
      </c>
      <c r="F383">
        <v>148</v>
      </c>
      <c r="G383">
        <v>120</v>
      </c>
      <c r="H383">
        <v>28</v>
      </c>
      <c r="I383">
        <v>77</v>
      </c>
      <c r="J383">
        <v>69</v>
      </c>
      <c r="K383">
        <v>8</v>
      </c>
      <c r="L383">
        <v>71</v>
      </c>
      <c r="M383">
        <v>51</v>
      </c>
      <c r="N383">
        <v>20</v>
      </c>
    </row>
    <row r="384" spans="1:14" x14ac:dyDescent="0.3">
      <c r="A384" t="s">
        <v>497</v>
      </c>
      <c r="B384" t="s">
        <v>97</v>
      </c>
      <c r="C384" t="str">
        <f>VLOOKUP($B384,classification!$A$1:$D$339,2,FALSE)</f>
        <v>Predominantly Urban</v>
      </c>
      <c r="D384" t="str">
        <f>VLOOKUP($B384,classification!$A$1:$D$339,4,FALSE)</f>
        <v>Unitary Authority</v>
      </c>
      <c r="E384" t="s">
        <v>475</v>
      </c>
      <c r="F384">
        <v>100</v>
      </c>
      <c r="G384">
        <v>61</v>
      </c>
      <c r="H384">
        <v>39</v>
      </c>
      <c r="I384">
        <v>48</v>
      </c>
      <c r="J384">
        <v>28</v>
      </c>
      <c r="K384">
        <v>20</v>
      </c>
      <c r="L384">
        <v>52</v>
      </c>
      <c r="M384">
        <v>33</v>
      </c>
      <c r="N384">
        <v>19</v>
      </c>
    </row>
    <row r="385" spans="1:14" x14ac:dyDescent="0.3">
      <c r="A385" t="s">
        <v>497</v>
      </c>
      <c r="B385" t="s">
        <v>97</v>
      </c>
      <c r="C385" t="str">
        <f>VLOOKUP($B385,classification!$A$1:$D$339,2,FALSE)</f>
        <v>Predominantly Urban</v>
      </c>
      <c r="D385" t="str">
        <f>VLOOKUP($B385,classification!$A$1:$D$339,4,FALSE)</f>
        <v>Unitary Authority</v>
      </c>
      <c r="E385" t="s">
        <v>476</v>
      </c>
      <c r="F385">
        <v>49</v>
      </c>
      <c r="G385">
        <v>44</v>
      </c>
      <c r="H385">
        <v>5</v>
      </c>
      <c r="I385">
        <v>25</v>
      </c>
      <c r="J385">
        <v>22</v>
      </c>
      <c r="K385">
        <v>3</v>
      </c>
      <c r="L385">
        <v>24</v>
      </c>
      <c r="M385">
        <v>22</v>
      </c>
      <c r="N385">
        <v>2</v>
      </c>
    </row>
    <row r="386" spans="1:14" x14ac:dyDescent="0.3">
      <c r="A386" t="s">
        <v>497</v>
      </c>
      <c r="B386" t="s">
        <v>97</v>
      </c>
      <c r="C386" t="str">
        <f>VLOOKUP($B386,classification!$A$1:$D$339,2,FALSE)</f>
        <v>Predominantly Urban</v>
      </c>
      <c r="D386" t="str">
        <f>VLOOKUP($B386,classification!$A$1:$D$339,4,FALSE)</f>
        <v>Unitary Authority</v>
      </c>
      <c r="E386" t="s">
        <v>477</v>
      </c>
      <c r="F386">
        <v>53</v>
      </c>
      <c r="G386">
        <v>26</v>
      </c>
      <c r="H386">
        <v>27</v>
      </c>
      <c r="I386">
        <v>24</v>
      </c>
      <c r="J386">
        <v>5</v>
      </c>
      <c r="K386">
        <v>19</v>
      </c>
      <c r="L386">
        <v>29</v>
      </c>
      <c r="M386">
        <v>21</v>
      </c>
      <c r="N386">
        <v>8</v>
      </c>
    </row>
    <row r="387" spans="1:14" x14ac:dyDescent="0.3">
      <c r="A387" t="s">
        <v>497</v>
      </c>
      <c r="B387" t="s">
        <v>97</v>
      </c>
      <c r="C387" t="str">
        <f>VLOOKUP($B387,classification!$A$1:$D$339,2,FALSE)</f>
        <v>Predominantly Urban</v>
      </c>
      <c r="D387" t="str">
        <f>VLOOKUP($B387,classification!$A$1:$D$339,4,FALSE)</f>
        <v>Unitary Authority</v>
      </c>
      <c r="E387" t="s">
        <v>478</v>
      </c>
      <c r="F387">
        <v>27</v>
      </c>
      <c r="G387">
        <v>26</v>
      </c>
      <c r="H387">
        <v>1</v>
      </c>
      <c r="I387">
        <v>11</v>
      </c>
      <c r="J387">
        <v>13</v>
      </c>
      <c r="K387">
        <v>-2</v>
      </c>
      <c r="L387">
        <v>16</v>
      </c>
      <c r="M387">
        <v>13</v>
      </c>
      <c r="N387">
        <v>3</v>
      </c>
    </row>
    <row r="388" spans="1:14" x14ac:dyDescent="0.3">
      <c r="A388" t="s">
        <v>498</v>
      </c>
      <c r="B388" t="s">
        <v>96</v>
      </c>
      <c r="C388" t="str">
        <f>VLOOKUP($B388,classification!$A$1:$D$339,2,FALSE)</f>
        <v>Predominantly Urban</v>
      </c>
      <c r="D388" t="str">
        <f>VLOOKUP($B388,classification!$A$1:$D$339,4,FALSE)</f>
        <v>Unitary Authority</v>
      </c>
      <c r="E388" t="s">
        <v>460</v>
      </c>
      <c r="F388">
        <v>594</v>
      </c>
      <c r="G388">
        <v>801</v>
      </c>
      <c r="H388">
        <v>-207</v>
      </c>
      <c r="I388">
        <v>323</v>
      </c>
      <c r="J388">
        <v>387</v>
      </c>
      <c r="K388">
        <v>-64</v>
      </c>
      <c r="L388">
        <v>271</v>
      </c>
      <c r="M388">
        <v>414</v>
      </c>
      <c r="N388">
        <v>-143</v>
      </c>
    </row>
    <row r="389" spans="1:14" x14ac:dyDescent="0.3">
      <c r="A389" t="s">
        <v>498</v>
      </c>
      <c r="B389" t="s">
        <v>96</v>
      </c>
      <c r="C389" t="str">
        <f>VLOOKUP($B389,classification!$A$1:$D$339,2,FALSE)</f>
        <v>Predominantly Urban</v>
      </c>
      <c r="D389" t="str">
        <f>VLOOKUP($B389,classification!$A$1:$D$339,4,FALSE)</f>
        <v>Unitary Authority</v>
      </c>
      <c r="E389" t="s">
        <v>461</v>
      </c>
      <c r="F389">
        <v>410</v>
      </c>
      <c r="G389">
        <v>644</v>
      </c>
      <c r="H389">
        <v>-234</v>
      </c>
      <c r="I389">
        <v>191</v>
      </c>
      <c r="J389">
        <v>340</v>
      </c>
      <c r="K389">
        <v>-149</v>
      </c>
      <c r="L389">
        <v>219</v>
      </c>
      <c r="M389">
        <v>304</v>
      </c>
      <c r="N389">
        <v>-85</v>
      </c>
    </row>
    <row r="390" spans="1:14" x14ac:dyDescent="0.3">
      <c r="A390" t="s">
        <v>498</v>
      </c>
      <c r="B390" t="s">
        <v>96</v>
      </c>
      <c r="C390" t="str">
        <f>VLOOKUP($B390,classification!$A$1:$D$339,2,FALSE)</f>
        <v>Predominantly Urban</v>
      </c>
      <c r="D390" t="str">
        <f>VLOOKUP($B390,classification!$A$1:$D$339,4,FALSE)</f>
        <v>Unitary Authority</v>
      </c>
      <c r="E390" t="s">
        <v>462</v>
      </c>
      <c r="F390">
        <v>337</v>
      </c>
      <c r="G390">
        <v>497</v>
      </c>
      <c r="H390">
        <v>-160</v>
      </c>
      <c r="I390">
        <v>174</v>
      </c>
      <c r="J390">
        <v>247</v>
      </c>
      <c r="K390">
        <v>-73</v>
      </c>
      <c r="L390">
        <v>163</v>
      </c>
      <c r="M390">
        <v>250</v>
      </c>
      <c r="N390">
        <v>-87</v>
      </c>
    </row>
    <row r="391" spans="1:14" x14ac:dyDescent="0.3">
      <c r="A391" t="s">
        <v>498</v>
      </c>
      <c r="B391" t="s">
        <v>96</v>
      </c>
      <c r="C391" t="str">
        <f>VLOOKUP($B391,classification!$A$1:$D$339,2,FALSE)</f>
        <v>Predominantly Urban</v>
      </c>
      <c r="D391" t="str">
        <f>VLOOKUP($B391,classification!$A$1:$D$339,4,FALSE)</f>
        <v>Unitary Authority</v>
      </c>
      <c r="E391" t="s">
        <v>463</v>
      </c>
      <c r="F391">
        <v>1124</v>
      </c>
      <c r="G391">
        <v>695</v>
      </c>
      <c r="H391">
        <v>429</v>
      </c>
      <c r="I391">
        <v>646</v>
      </c>
      <c r="J391">
        <v>291</v>
      </c>
      <c r="K391">
        <v>355</v>
      </c>
      <c r="L391">
        <v>478</v>
      </c>
      <c r="M391">
        <v>404</v>
      </c>
      <c r="N391">
        <v>74</v>
      </c>
    </row>
    <row r="392" spans="1:14" x14ac:dyDescent="0.3">
      <c r="A392" t="s">
        <v>498</v>
      </c>
      <c r="B392" t="s">
        <v>96</v>
      </c>
      <c r="C392" t="str">
        <f>VLOOKUP($B392,classification!$A$1:$D$339,2,FALSE)</f>
        <v>Predominantly Urban</v>
      </c>
      <c r="D392" t="str">
        <f>VLOOKUP($B392,classification!$A$1:$D$339,4,FALSE)</f>
        <v>Unitary Authority</v>
      </c>
      <c r="E392" t="s">
        <v>464</v>
      </c>
      <c r="F392">
        <v>2430</v>
      </c>
      <c r="G392">
        <v>2660</v>
      </c>
      <c r="H392">
        <v>-230</v>
      </c>
      <c r="I392">
        <v>1168</v>
      </c>
      <c r="J392">
        <v>1380</v>
      </c>
      <c r="K392">
        <v>-212</v>
      </c>
      <c r="L392">
        <v>1262</v>
      </c>
      <c r="M392">
        <v>1280</v>
      </c>
      <c r="N392">
        <v>-18</v>
      </c>
    </row>
    <row r="393" spans="1:14" x14ac:dyDescent="0.3">
      <c r="A393" t="s">
        <v>498</v>
      </c>
      <c r="B393" t="s">
        <v>96</v>
      </c>
      <c r="C393" t="str">
        <f>VLOOKUP($B393,classification!$A$1:$D$339,2,FALSE)</f>
        <v>Predominantly Urban</v>
      </c>
      <c r="D393" t="str">
        <f>VLOOKUP($B393,classification!$A$1:$D$339,4,FALSE)</f>
        <v>Unitary Authority</v>
      </c>
      <c r="E393" t="s">
        <v>465</v>
      </c>
      <c r="F393">
        <v>1510</v>
      </c>
      <c r="G393">
        <v>1658</v>
      </c>
      <c r="H393">
        <v>-148</v>
      </c>
      <c r="I393">
        <v>712</v>
      </c>
      <c r="J393">
        <v>791</v>
      </c>
      <c r="K393">
        <v>-79</v>
      </c>
      <c r="L393">
        <v>798</v>
      </c>
      <c r="M393">
        <v>867</v>
      </c>
      <c r="N393">
        <v>-69</v>
      </c>
    </row>
    <row r="394" spans="1:14" x14ac:dyDescent="0.3">
      <c r="A394" t="s">
        <v>498</v>
      </c>
      <c r="B394" t="s">
        <v>96</v>
      </c>
      <c r="C394" t="str">
        <f>VLOOKUP($B394,classification!$A$1:$D$339,2,FALSE)</f>
        <v>Predominantly Urban</v>
      </c>
      <c r="D394" t="str">
        <f>VLOOKUP($B394,classification!$A$1:$D$339,4,FALSE)</f>
        <v>Unitary Authority</v>
      </c>
      <c r="E394" t="s">
        <v>466</v>
      </c>
      <c r="F394">
        <v>1089</v>
      </c>
      <c r="G394">
        <v>1316</v>
      </c>
      <c r="H394">
        <v>-227</v>
      </c>
      <c r="I394">
        <v>566</v>
      </c>
      <c r="J394">
        <v>677</v>
      </c>
      <c r="K394">
        <v>-111</v>
      </c>
      <c r="L394">
        <v>523</v>
      </c>
      <c r="M394">
        <v>639</v>
      </c>
      <c r="N394">
        <v>-116</v>
      </c>
    </row>
    <row r="395" spans="1:14" x14ac:dyDescent="0.3">
      <c r="A395" t="s">
        <v>498</v>
      </c>
      <c r="B395" t="s">
        <v>96</v>
      </c>
      <c r="C395" t="str">
        <f>VLOOKUP($B395,classification!$A$1:$D$339,2,FALSE)</f>
        <v>Predominantly Urban</v>
      </c>
      <c r="D395" t="str">
        <f>VLOOKUP($B395,classification!$A$1:$D$339,4,FALSE)</f>
        <v>Unitary Authority</v>
      </c>
      <c r="E395" t="s">
        <v>467</v>
      </c>
      <c r="F395">
        <v>713</v>
      </c>
      <c r="G395">
        <v>929</v>
      </c>
      <c r="H395">
        <v>-216</v>
      </c>
      <c r="I395">
        <v>388</v>
      </c>
      <c r="J395">
        <v>509</v>
      </c>
      <c r="K395">
        <v>-121</v>
      </c>
      <c r="L395">
        <v>325</v>
      </c>
      <c r="M395">
        <v>420</v>
      </c>
      <c r="N395">
        <v>-95</v>
      </c>
    </row>
    <row r="396" spans="1:14" x14ac:dyDescent="0.3">
      <c r="A396" t="s">
        <v>498</v>
      </c>
      <c r="B396" t="s">
        <v>96</v>
      </c>
      <c r="C396" t="str">
        <f>VLOOKUP($B396,classification!$A$1:$D$339,2,FALSE)</f>
        <v>Predominantly Urban</v>
      </c>
      <c r="D396" t="str">
        <f>VLOOKUP($B396,classification!$A$1:$D$339,4,FALSE)</f>
        <v>Unitary Authority</v>
      </c>
      <c r="E396" t="s">
        <v>468</v>
      </c>
      <c r="F396">
        <v>508</v>
      </c>
      <c r="G396">
        <v>618</v>
      </c>
      <c r="H396">
        <v>-110</v>
      </c>
      <c r="I396">
        <v>293</v>
      </c>
      <c r="J396">
        <v>372</v>
      </c>
      <c r="K396">
        <v>-79</v>
      </c>
      <c r="L396">
        <v>215</v>
      </c>
      <c r="M396">
        <v>246</v>
      </c>
      <c r="N396">
        <v>-31</v>
      </c>
    </row>
    <row r="397" spans="1:14" x14ac:dyDescent="0.3">
      <c r="A397" t="s">
        <v>498</v>
      </c>
      <c r="B397" t="s">
        <v>96</v>
      </c>
      <c r="C397" t="str">
        <f>VLOOKUP($B397,classification!$A$1:$D$339,2,FALSE)</f>
        <v>Predominantly Urban</v>
      </c>
      <c r="D397" t="str">
        <f>VLOOKUP($B397,classification!$A$1:$D$339,4,FALSE)</f>
        <v>Unitary Authority</v>
      </c>
      <c r="E397" t="s">
        <v>469</v>
      </c>
      <c r="F397">
        <v>431</v>
      </c>
      <c r="G397">
        <v>595</v>
      </c>
      <c r="H397">
        <v>-164</v>
      </c>
      <c r="I397">
        <v>237</v>
      </c>
      <c r="J397">
        <v>335</v>
      </c>
      <c r="K397">
        <v>-98</v>
      </c>
      <c r="L397">
        <v>194</v>
      </c>
      <c r="M397">
        <v>260</v>
      </c>
      <c r="N397">
        <v>-66</v>
      </c>
    </row>
    <row r="398" spans="1:14" x14ac:dyDescent="0.3">
      <c r="A398" t="s">
        <v>498</v>
      </c>
      <c r="B398" t="s">
        <v>96</v>
      </c>
      <c r="C398" t="str">
        <f>VLOOKUP($B398,classification!$A$1:$D$339,2,FALSE)</f>
        <v>Predominantly Urban</v>
      </c>
      <c r="D398" t="str">
        <f>VLOOKUP($B398,classification!$A$1:$D$339,4,FALSE)</f>
        <v>Unitary Authority</v>
      </c>
      <c r="E398" t="s">
        <v>470</v>
      </c>
      <c r="F398">
        <v>399</v>
      </c>
      <c r="G398">
        <v>471</v>
      </c>
      <c r="H398">
        <v>-72</v>
      </c>
      <c r="I398">
        <v>203</v>
      </c>
      <c r="J398">
        <v>249</v>
      </c>
      <c r="K398">
        <v>-46</v>
      </c>
      <c r="L398">
        <v>196</v>
      </c>
      <c r="M398">
        <v>222</v>
      </c>
      <c r="N398">
        <v>-26</v>
      </c>
    </row>
    <row r="399" spans="1:14" x14ac:dyDescent="0.3">
      <c r="A399" t="s">
        <v>498</v>
      </c>
      <c r="B399" t="s">
        <v>96</v>
      </c>
      <c r="C399" t="str">
        <f>VLOOKUP($B399,classification!$A$1:$D$339,2,FALSE)</f>
        <v>Predominantly Urban</v>
      </c>
      <c r="D399" t="str">
        <f>VLOOKUP($B399,classification!$A$1:$D$339,4,FALSE)</f>
        <v>Unitary Authority</v>
      </c>
      <c r="E399" t="s">
        <v>471</v>
      </c>
      <c r="F399">
        <v>311</v>
      </c>
      <c r="G399">
        <v>364</v>
      </c>
      <c r="H399">
        <v>-53</v>
      </c>
      <c r="I399">
        <v>177</v>
      </c>
      <c r="J399">
        <v>199</v>
      </c>
      <c r="K399">
        <v>-22</v>
      </c>
      <c r="L399">
        <v>134</v>
      </c>
      <c r="M399">
        <v>165</v>
      </c>
      <c r="N399">
        <v>-31</v>
      </c>
    </row>
    <row r="400" spans="1:14" x14ac:dyDescent="0.3">
      <c r="A400" t="s">
        <v>498</v>
      </c>
      <c r="B400" t="s">
        <v>96</v>
      </c>
      <c r="C400" t="str">
        <f>VLOOKUP($B400,classification!$A$1:$D$339,2,FALSE)</f>
        <v>Predominantly Urban</v>
      </c>
      <c r="D400" t="str">
        <f>VLOOKUP($B400,classification!$A$1:$D$339,4,FALSE)</f>
        <v>Unitary Authority</v>
      </c>
      <c r="E400" t="s">
        <v>472</v>
      </c>
      <c r="F400">
        <v>204</v>
      </c>
      <c r="G400">
        <v>244</v>
      </c>
      <c r="H400">
        <v>-40</v>
      </c>
      <c r="I400">
        <v>118</v>
      </c>
      <c r="J400">
        <v>136</v>
      </c>
      <c r="K400">
        <v>-18</v>
      </c>
      <c r="L400">
        <v>86</v>
      </c>
      <c r="M400">
        <v>108</v>
      </c>
      <c r="N400">
        <v>-22</v>
      </c>
    </row>
    <row r="401" spans="1:14" x14ac:dyDescent="0.3">
      <c r="A401" t="s">
        <v>498</v>
      </c>
      <c r="B401" t="s">
        <v>96</v>
      </c>
      <c r="C401" t="str">
        <f>VLOOKUP($B401,classification!$A$1:$D$339,2,FALSE)</f>
        <v>Predominantly Urban</v>
      </c>
      <c r="D401" t="str">
        <f>VLOOKUP($B401,classification!$A$1:$D$339,4,FALSE)</f>
        <v>Unitary Authority</v>
      </c>
      <c r="E401" t="s">
        <v>473</v>
      </c>
      <c r="F401">
        <v>116</v>
      </c>
      <c r="G401">
        <v>209</v>
      </c>
      <c r="H401">
        <v>-93</v>
      </c>
      <c r="I401">
        <v>63</v>
      </c>
      <c r="J401">
        <v>118</v>
      </c>
      <c r="K401">
        <v>-55</v>
      </c>
      <c r="L401">
        <v>53</v>
      </c>
      <c r="M401">
        <v>91</v>
      </c>
      <c r="N401">
        <v>-38</v>
      </c>
    </row>
    <row r="402" spans="1:14" x14ac:dyDescent="0.3">
      <c r="A402" t="s">
        <v>498</v>
      </c>
      <c r="B402" t="s">
        <v>96</v>
      </c>
      <c r="C402" t="str">
        <f>VLOOKUP($B402,classification!$A$1:$D$339,2,FALSE)</f>
        <v>Predominantly Urban</v>
      </c>
      <c r="D402" t="str">
        <f>VLOOKUP($B402,classification!$A$1:$D$339,4,FALSE)</f>
        <v>Unitary Authority</v>
      </c>
      <c r="E402" t="s">
        <v>474</v>
      </c>
      <c r="F402">
        <v>107</v>
      </c>
      <c r="G402">
        <v>145</v>
      </c>
      <c r="H402">
        <v>-38</v>
      </c>
      <c r="I402">
        <v>60</v>
      </c>
      <c r="J402">
        <v>79</v>
      </c>
      <c r="K402">
        <v>-19</v>
      </c>
      <c r="L402">
        <v>47</v>
      </c>
      <c r="M402">
        <v>66</v>
      </c>
      <c r="N402">
        <v>-19</v>
      </c>
    </row>
    <row r="403" spans="1:14" x14ac:dyDescent="0.3">
      <c r="A403" t="s">
        <v>498</v>
      </c>
      <c r="B403" t="s">
        <v>96</v>
      </c>
      <c r="C403" t="str">
        <f>VLOOKUP($B403,classification!$A$1:$D$339,2,FALSE)</f>
        <v>Predominantly Urban</v>
      </c>
      <c r="D403" t="str">
        <f>VLOOKUP($B403,classification!$A$1:$D$339,4,FALSE)</f>
        <v>Unitary Authority</v>
      </c>
      <c r="E403" t="s">
        <v>475</v>
      </c>
      <c r="F403">
        <v>79</v>
      </c>
      <c r="G403">
        <v>93</v>
      </c>
      <c r="H403">
        <v>-14</v>
      </c>
      <c r="I403">
        <v>43</v>
      </c>
      <c r="J403">
        <v>45</v>
      </c>
      <c r="K403">
        <v>-2</v>
      </c>
      <c r="L403">
        <v>36</v>
      </c>
      <c r="M403">
        <v>48</v>
      </c>
      <c r="N403">
        <v>-12</v>
      </c>
    </row>
    <row r="404" spans="1:14" x14ac:dyDescent="0.3">
      <c r="A404" t="s">
        <v>498</v>
      </c>
      <c r="B404" t="s">
        <v>96</v>
      </c>
      <c r="C404" t="str">
        <f>VLOOKUP($B404,classification!$A$1:$D$339,2,FALSE)</f>
        <v>Predominantly Urban</v>
      </c>
      <c r="D404" t="str">
        <f>VLOOKUP($B404,classification!$A$1:$D$339,4,FALSE)</f>
        <v>Unitary Authority</v>
      </c>
      <c r="E404" t="s">
        <v>476</v>
      </c>
      <c r="F404">
        <v>70</v>
      </c>
      <c r="G404">
        <v>76</v>
      </c>
      <c r="H404">
        <v>-6</v>
      </c>
      <c r="I404">
        <v>30</v>
      </c>
      <c r="J404">
        <v>23</v>
      </c>
      <c r="K404">
        <v>7</v>
      </c>
      <c r="L404">
        <v>40</v>
      </c>
      <c r="M404">
        <v>53</v>
      </c>
      <c r="N404">
        <v>-13</v>
      </c>
    </row>
    <row r="405" spans="1:14" x14ac:dyDescent="0.3">
      <c r="A405" t="s">
        <v>498</v>
      </c>
      <c r="B405" t="s">
        <v>96</v>
      </c>
      <c r="C405" t="str">
        <f>VLOOKUP($B405,classification!$A$1:$D$339,2,FALSE)</f>
        <v>Predominantly Urban</v>
      </c>
      <c r="D405" t="str">
        <f>VLOOKUP($B405,classification!$A$1:$D$339,4,FALSE)</f>
        <v>Unitary Authority</v>
      </c>
      <c r="E405" t="s">
        <v>477</v>
      </c>
      <c r="F405">
        <v>73</v>
      </c>
      <c r="G405">
        <v>75</v>
      </c>
      <c r="H405">
        <v>-2</v>
      </c>
      <c r="I405">
        <v>25</v>
      </c>
      <c r="J405">
        <v>24</v>
      </c>
      <c r="K405">
        <v>1</v>
      </c>
      <c r="L405">
        <v>48</v>
      </c>
      <c r="M405">
        <v>51</v>
      </c>
      <c r="N405">
        <v>-3</v>
      </c>
    </row>
    <row r="406" spans="1:14" x14ac:dyDescent="0.3">
      <c r="A406" t="s">
        <v>498</v>
      </c>
      <c r="B406" t="s">
        <v>96</v>
      </c>
      <c r="C406" t="str">
        <f>VLOOKUP($B406,classification!$A$1:$D$339,2,FALSE)</f>
        <v>Predominantly Urban</v>
      </c>
      <c r="D406" t="str">
        <f>VLOOKUP($B406,classification!$A$1:$D$339,4,FALSE)</f>
        <v>Unitary Authority</v>
      </c>
      <c r="E406" t="s">
        <v>478</v>
      </c>
      <c r="F406">
        <v>76</v>
      </c>
      <c r="G406">
        <v>75</v>
      </c>
      <c r="H406">
        <v>1</v>
      </c>
      <c r="I406">
        <v>20</v>
      </c>
      <c r="J406">
        <v>11</v>
      </c>
      <c r="K406">
        <v>9</v>
      </c>
      <c r="L406">
        <v>56</v>
      </c>
      <c r="M406">
        <v>64</v>
      </c>
      <c r="N406">
        <v>-8</v>
      </c>
    </row>
    <row r="407" spans="1:14" x14ac:dyDescent="0.3">
      <c r="A407" t="s">
        <v>499</v>
      </c>
      <c r="B407" t="s">
        <v>171</v>
      </c>
      <c r="C407" t="str">
        <f>VLOOKUP($B407,classification!$A$1:$D$339,2,FALSE)</f>
        <v>Urban with Significant Rural</v>
      </c>
      <c r="D407" t="str">
        <f>VLOOKUP($B407,classification!$A$1:$D$339,4,FALSE)</f>
        <v>Unitary Authority</v>
      </c>
      <c r="E407" t="s">
        <v>460</v>
      </c>
      <c r="F407">
        <v>515</v>
      </c>
      <c r="G407">
        <v>379</v>
      </c>
      <c r="H407">
        <v>136</v>
      </c>
      <c r="I407">
        <v>256</v>
      </c>
      <c r="J407">
        <v>210</v>
      </c>
      <c r="K407">
        <v>46</v>
      </c>
      <c r="L407">
        <v>259</v>
      </c>
      <c r="M407">
        <v>169</v>
      </c>
      <c r="N407">
        <v>90</v>
      </c>
    </row>
    <row r="408" spans="1:14" x14ac:dyDescent="0.3">
      <c r="A408" t="s">
        <v>499</v>
      </c>
      <c r="B408" t="s">
        <v>171</v>
      </c>
      <c r="C408" t="str">
        <f>VLOOKUP($B408,classification!$A$1:$D$339,2,FALSE)</f>
        <v>Urban with Significant Rural</v>
      </c>
      <c r="D408" t="str">
        <f>VLOOKUP($B408,classification!$A$1:$D$339,4,FALSE)</f>
        <v>Unitary Authority</v>
      </c>
      <c r="E408" t="s">
        <v>461</v>
      </c>
      <c r="F408">
        <v>376</v>
      </c>
      <c r="G408">
        <v>265</v>
      </c>
      <c r="H408">
        <v>111</v>
      </c>
      <c r="I408">
        <v>222</v>
      </c>
      <c r="J408">
        <v>123</v>
      </c>
      <c r="K408">
        <v>99</v>
      </c>
      <c r="L408">
        <v>154</v>
      </c>
      <c r="M408">
        <v>142</v>
      </c>
      <c r="N408">
        <v>12</v>
      </c>
    </row>
    <row r="409" spans="1:14" x14ac:dyDescent="0.3">
      <c r="A409" t="s">
        <v>499</v>
      </c>
      <c r="B409" t="s">
        <v>171</v>
      </c>
      <c r="C409" t="str">
        <f>VLOOKUP($B409,classification!$A$1:$D$339,2,FALSE)</f>
        <v>Urban with Significant Rural</v>
      </c>
      <c r="D409" t="str">
        <f>VLOOKUP($B409,classification!$A$1:$D$339,4,FALSE)</f>
        <v>Unitary Authority</v>
      </c>
      <c r="E409" t="s">
        <v>462</v>
      </c>
      <c r="F409">
        <v>334</v>
      </c>
      <c r="G409">
        <v>199</v>
      </c>
      <c r="H409">
        <v>135</v>
      </c>
      <c r="I409">
        <v>158</v>
      </c>
      <c r="J409">
        <v>102</v>
      </c>
      <c r="K409">
        <v>56</v>
      </c>
      <c r="L409">
        <v>176</v>
      </c>
      <c r="M409">
        <v>97</v>
      </c>
      <c r="N409">
        <v>79</v>
      </c>
    </row>
    <row r="410" spans="1:14" x14ac:dyDescent="0.3">
      <c r="A410" t="s">
        <v>499</v>
      </c>
      <c r="B410" t="s">
        <v>171</v>
      </c>
      <c r="C410" t="str">
        <f>VLOOKUP($B410,classification!$A$1:$D$339,2,FALSE)</f>
        <v>Urban with Significant Rural</v>
      </c>
      <c r="D410" t="str">
        <f>VLOOKUP($B410,classification!$A$1:$D$339,4,FALSE)</f>
        <v>Unitary Authority</v>
      </c>
      <c r="E410" t="s">
        <v>463</v>
      </c>
      <c r="F410">
        <v>3545</v>
      </c>
      <c r="G410">
        <v>1014</v>
      </c>
      <c r="H410">
        <v>2531</v>
      </c>
      <c r="I410">
        <v>1738</v>
      </c>
      <c r="J410">
        <v>456</v>
      </c>
      <c r="K410">
        <v>1282</v>
      </c>
      <c r="L410">
        <v>1807</v>
      </c>
      <c r="M410">
        <v>558</v>
      </c>
      <c r="N410">
        <v>1249</v>
      </c>
    </row>
    <row r="411" spans="1:14" x14ac:dyDescent="0.3">
      <c r="A411" t="s">
        <v>499</v>
      </c>
      <c r="B411" t="s">
        <v>171</v>
      </c>
      <c r="C411" t="str">
        <f>VLOOKUP($B411,classification!$A$1:$D$339,2,FALSE)</f>
        <v>Urban with Significant Rural</v>
      </c>
      <c r="D411" t="str">
        <f>VLOOKUP($B411,classification!$A$1:$D$339,4,FALSE)</f>
        <v>Unitary Authority</v>
      </c>
      <c r="E411" t="s">
        <v>464</v>
      </c>
      <c r="F411">
        <v>5253</v>
      </c>
      <c r="G411">
        <v>8018</v>
      </c>
      <c r="H411">
        <v>-2765</v>
      </c>
      <c r="I411">
        <v>2484</v>
      </c>
      <c r="J411">
        <v>3719</v>
      </c>
      <c r="K411">
        <v>-1235</v>
      </c>
      <c r="L411">
        <v>2769</v>
      </c>
      <c r="M411">
        <v>4299</v>
      </c>
      <c r="N411">
        <v>-1530</v>
      </c>
    </row>
    <row r="412" spans="1:14" x14ac:dyDescent="0.3">
      <c r="A412" t="s">
        <v>499</v>
      </c>
      <c r="B412" t="s">
        <v>171</v>
      </c>
      <c r="C412" t="str">
        <f>VLOOKUP($B412,classification!$A$1:$D$339,2,FALSE)</f>
        <v>Urban with Significant Rural</v>
      </c>
      <c r="D412" t="str">
        <f>VLOOKUP($B412,classification!$A$1:$D$339,4,FALSE)</f>
        <v>Unitary Authority</v>
      </c>
      <c r="E412" t="s">
        <v>465</v>
      </c>
      <c r="F412">
        <v>1813</v>
      </c>
      <c r="G412">
        <v>2267</v>
      </c>
      <c r="H412">
        <v>-454</v>
      </c>
      <c r="I412">
        <v>814</v>
      </c>
      <c r="J412">
        <v>1081</v>
      </c>
      <c r="K412">
        <v>-267</v>
      </c>
      <c r="L412">
        <v>999</v>
      </c>
      <c r="M412">
        <v>1186</v>
      </c>
      <c r="N412">
        <v>-187</v>
      </c>
    </row>
    <row r="413" spans="1:14" x14ac:dyDescent="0.3">
      <c r="A413" t="s">
        <v>499</v>
      </c>
      <c r="B413" t="s">
        <v>171</v>
      </c>
      <c r="C413" t="str">
        <f>VLOOKUP($B413,classification!$A$1:$D$339,2,FALSE)</f>
        <v>Urban with Significant Rural</v>
      </c>
      <c r="D413" t="str">
        <f>VLOOKUP($B413,classification!$A$1:$D$339,4,FALSE)</f>
        <v>Unitary Authority</v>
      </c>
      <c r="E413" t="s">
        <v>466</v>
      </c>
      <c r="F413">
        <v>1284</v>
      </c>
      <c r="G413">
        <v>1137</v>
      </c>
      <c r="H413">
        <v>147</v>
      </c>
      <c r="I413">
        <v>625</v>
      </c>
      <c r="J413">
        <v>529</v>
      </c>
      <c r="K413">
        <v>96</v>
      </c>
      <c r="L413">
        <v>659</v>
      </c>
      <c r="M413">
        <v>608</v>
      </c>
      <c r="N413">
        <v>51</v>
      </c>
    </row>
    <row r="414" spans="1:14" x14ac:dyDescent="0.3">
      <c r="A414" t="s">
        <v>499</v>
      </c>
      <c r="B414" t="s">
        <v>171</v>
      </c>
      <c r="C414" t="str">
        <f>VLOOKUP($B414,classification!$A$1:$D$339,2,FALSE)</f>
        <v>Urban with Significant Rural</v>
      </c>
      <c r="D414" t="str">
        <f>VLOOKUP($B414,classification!$A$1:$D$339,4,FALSE)</f>
        <v>Unitary Authority</v>
      </c>
      <c r="E414" t="s">
        <v>467</v>
      </c>
      <c r="F414">
        <v>845</v>
      </c>
      <c r="G414">
        <v>691</v>
      </c>
      <c r="H414">
        <v>154</v>
      </c>
      <c r="I414">
        <v>438</v>
      </c>
      <c r="J414">
        <v>349</v>
      </c>
      <c r="K414">
        <v>89</v>
      </c>
      <c r="L414">
        <v>407</v>
      </c>
      <c r="M414">
        <v>342</v>
      </c>
      <c r="N414">
        <v>65</v>
      </c>
    </row>
    <row r="415" spans="1:14" x14ac:dyDescent="0.3">
      <c r="A415" t="s">
        <v>499</v>
      </c>
      <c r="B415" t="s">
        <v>171</v>
      </c>
      <c r="C415" t="str">
        <f>VLOOKUP($B415,classification!$A$1:$D$339,2,FALSE)</f>
        <v>Urban with Significant Rural</v>
      </c>
      <c r="D415" t="str">
        <f>VLOOKUP($B415,classification!$A$1:$D$339,4,FALSE)</f>
        <v>Unitary Authority</v>
      </c>
      <c r="E415" t="s">
        <v>468</v>
      </c>
      <c r="F415">
        <v>624</v>
      </c>
      <c r="G415">
        <v>492</v>
      </c>
      <c r="H415">
        <v>132</v>
      </c>
      <c r="I415">
        <v>318</v>
      </c>
      <c r="J415">
        <v>263</v>
      </c>
      <c r="K415">
        <v>55</v>
      </c>
      <c r="L415">
        <v>306</v>
      </c>
      <c r="M415">
        <v>229</v>
      </c>
      <c r="N415">
        <v>77</v>
      </c>
    </row>
    <row r="416" spans="1:14" x14ac:dyDescent="0.3">
      <c r="A416" t="s">
        <v>499</v>
      </c>
      <c r="B416" t="s">
        <v>171</v>
      </c>
      <c r="C416" t="str">
        <f>VLOOKUP($B416,classification!$A$1:$D$339,2,FALSE)</f>
        <v>Urban with Significant Rural</v>
      </c>
      <c r="D416" t="str">
        <f>VLOOKUP($B416,classification!$A$1:$D$339,4,FALSE)</f>
        <v>Unitary Authority</v>
      </c>
      <c r="E416" t="s">
        <v>469</v>
      </c>
      <c r="F416">
        <v>493</v>
      </c>
      <c r="G416">
        <v>431</v>
      </c>
      <c r="H416">
        <v>62</v>
      </c>
      <c r="I416">
        <v>270</v>
      </c>
      <c r="J416">
        <v>212</v>
      </c>
      <c r="K416">
        <v>58</v>
      </c>
      <c r="L416">
        <v>223</v>
      </c>
      <c r="M416">
        <v>219</v>
      </c>
      <c r="N416">
        <v>4</v>
      </c>
    </row>
    <row r="417" spans="1:14" x14ac:dyDescent="0.3">
      <c r="A417" t="s">
        <v>499</v>
      </c>
      <c r="B417" t="s">
        <v>171</v>
      </c>
      <c r="C417" t="str">
        <f>VLOOKUP($B417,classification!$A$1:$D$339,2,FALSE)</f>
        <v>Urban with Significant Rural</v>
      </c>
      <c r="D417" t="str">
        <f>VLOOKUP($B417,classification!$A$1:$D$339,4,FALSE)</f>
        <v>Unitary Authority</v>
      </c>
      <c r="E417" t="s">
        <v>470</v>
      </c>
      <c r="F417">
        <v>452</v>
      </c>
      <c r="G417">
        <v>396</v>
      </c>
      <c r="H417">
        <v>56</v>
      </c>
      <c r="I417">
        <v>232</v>
      </c>
      <c r="J417">
        <v>178</v>
      </c>
      <c r="K417">
        <v>54</v>
      </c>
      <c r="L417">
        <v>220</v>
      </c>
      <c r="M417">
        <v>218</v>
      </c>
      <c r="N417">
        <v>2</v>
      </c>
    </row>
    <row r="418" spans="1:14" x14ac:dyDescent="0.3">
      <c r="A418" t="s">
        <v>499</v>
      </c>
      <c r="B418" t="s">
        <v>171</v>
      </c>
      <c r="C418" t="str">
        <f>VLOOKUP($B418,classification!$A$1:$D$339,2,FALSE)</f>
        <v>Urban with Significant Rural</v>
      </c>
      <c r="D418" t="str">
        <f>VLOOKUP($B418,classification!$A$1:$D$339,4,FALSE)</f>
        <v>Unitary Authority</v>
      </c>
      <c r="E418" t="s">
        <v>471</v>
      </c>
      <c r="F418">
        <v>358</v>
      </c>
      <c r="G418">
        <v>376</v>
      </c>
      <c r="H418">
        <v>-18</v>
      </c>
      <c r="I418">
        <v>188</v>
      </c>
      <c r="J418">
        <v>193</v>
      </c>
      <c r="K418">
        <v>-5</v>
      </c>
      <c r="L418">
        <v>170</v>
      </c>
      <c r="M418">
        <v>183</v>
      </c>
      <c r="N418">
        <v>-13</v>
      </c>
    </row>
    <row r="419" spans="1:14" x14ac:dyDescent="0.3">
      <c r="A419" t="s">
        <v>499</v>
      </c>
      <c r="B419" t="s">
        <v>171</v>
      </c>
      <c r="C419" t="str">
        <f>VLOOKUP($B419,classification!$A$1:$D$339,2,FALSE)</f>
        <v>Urban with Significant Rural</v>
      </c>
      <c r="D419" t="str">
        <f>VLOOKUP($B419,classification!$A$1:$D$339,4,FALSE)</f>
        <v>Unitary Authority</v>
      </c>
      <c r="E419" t="s">
        <v>472</v>
      </c>
      <c r="F419">
        <v>259</v>
      </c>
      <c r="G419">
        <v>290</v>
      </c>
      <c r="H419">
        <v>-31</v>
      </c>
      <c r="I419">
        <v>136</v>
      </c>
      <c r="J419">
        <v>150</v>
      </c>
      <c r="K419">
        <v>-14</v>
      </c>
      <c r="L419">
        <v>123</v>
      </c>
      <c r="M419">
        <v>140</v>
      </c>
      <c r="N419">
        <v>-17</v>
      </c>
    </row>
    <row r="420" spans="1:14" x14ac:dyDescent="0.3">
      <c r="A420" t="s">
        <v>499</v>
      </c>
      <c r="B420" t="s">
        <v>171</v>
      </c>
      <c r="C420" t="str">
        <f>VLOOKUP($B420,classification!$A$1:$D$339,2,FALSE)</f>
        <v>Urban with Significant Rural</v>
      </c>
      <c r="D420" t="str">
        <f>VLOOKUP($B420,classification!$A$1:$D$339,4,FALSE)</f>
        <v>Unitary Authority</v>
      </c>
      <c r="E420" t="s">
        <v>473</v>
      </c>
      <c r="F420">
        <v>224</v>
      </c>
      <c r="G420">
        <v>205</v>
      </c>
      <c r="H420">
        <v>19</v>
      </c>
      <c r="I420">
        <v>107</v>
      </c>
      <c r="J420">
        <v>115</v>
      </c>
      <c r="K420">
        <v>-8</v>
      </c>
      <c r="L420">
        <v>117</v>
      </c>
      <c r="M420">
        <v>90</v>
      </c>
      <c r="N420">
        <v>27</v>
      </c>
    </row>
    <row r="421" spans="1:14" x14ac:dyDescent="0.3">
      <c r="A421" t="s">
        <v>499</v>
      </c>
      <c r="B421" t="s">
        <v>171</v>
      </c>
      <c r="C421" t="str">
        <f>VLOOKUP($B421,classification!$A$1:$D$339,2,FALSE)</f>
        <v>Urban with Significant Rural</v>
      </c>
      <c r="D421" t="str">
        <f>VLOOKUP($B421,classification!$A$1:$D$339,4,FALSE)</f>
        <v>Unitary Authority</v>
      </c>
      <c r="E421" t="s">
        <v>474</v>
      </c>
      <c r="F421">
        <v>176</v>
      </c>
      <c r="G421">
        <v>192</v>
      </c>
      <c r="H421">
        <v>-16</v>
      </c>
      <c r="I421">
        <v>80</v>
      </c>
      <c r="J421">
        <v>88</v>
      </c>
      <c r="K421">
        <v>-8</v>
      </c>
      <c r="L421">
        <v>96</v>
      </c>
      <c r="M421">
        <v>104</v>
      </c>
      <c r="N421">
        <v>-8</v>
      </c>
    </row>
    <row r="422" spans="1:14" x14ac:dyDescent="0.3">
      <c r="A422" t="s">
        <v>499</v>
      </c>
      <c r="B422" t="s">
        <v>171</v>
      </c>
      <c r="C422" t="str">
        <f>VLOOKUP($B422,classification!$A$1:$D$339,2,FALSE)</f>
        <v>Urban with Significant Rural</v>
      </c>
      <c r="D422" t="str">
        <f>VLOOKUP($B422,classification!$A$1:$D$339,4,FALSE)</f>
        <v>Unitary Authority</v>
      </c>
      <c r="E422" t="s">
        <v>475</v>
      </c>
      <c r="F422">
        <v>96</v>
      </c>
      <c r="G422">
        <v>111</v>
      </c>
      <c r="H422">
        <v>-15</v>
      </c>
      <c r="I422">
        <v>38</v>
      </c>
      <c r="J422">
        <v>60</v>
      </c>
      <c r="K422">
        <v>-22</v>
      </c>
      <c r="L422">
        <v>58</v>
      </c>
      <c r="M422">
        <v>51</v>
      </c>
      <c r="N422">
        <v>7</v>
      </c>
    </row>
    <row r="423" spans="1:14" x14ac:dyDescent="0.3">
      <c r="A423" t="s">
        <v>499</v>
      </c>
      <c r="B423" t="s">
        <v>171</v>
      </c>
      <c r="C423" t="str">
        <f>VLOOKUP($B423,classification!$A$1:$D$339,2,FALSE)</f>
        <v>Urban with Significant Rural</v>
      </c>
      <c r="D423" t="str">
        <f>VLOOKUP($B423,classification!$A$1:$D$339,4,FALSE)</f>
        <v>Unitary Authority</v>
      </c>
      <c r="E423" t="s">
        <v>476</v>
      </c>
      <c r="F423">
        <v>95</v>
      </c>
      <c r="G423">
        <v>96</v>
      </c>
      <c r="H423">
        <v>-1</v>
      </c>
      <c r="I423">
        <v>37</v>
      </c>
      <c r="J423">
        <v>41</v>
      </c>
      <c r="K423">
        <v>-4</v>
      </c>
      <c r="L423">
        <v>58</v>
      </c>
      <c r="M423">
        <v>55</v>
      </c>
      <c r="N423">
        <v>3</v>
      </c>
    </row>
    <row r="424" spans="1:14" x14ac:dyDescent="0.3">
      <c r="A424" t="s">
        <v>499</v>
      </c>
      <c r="B424" t="s">
        <v>171</v>
      </c>
      <c r="C424" t="str">
        <f>VLOOKUP($B424,classification!$A$1:$D$339,2,FALSE)</f>
        <v>Urban with Significant Rural</v>
      </c>
      <c r="D424" t="str">
        <f>VLOOKUP($B424,classification!$A$1:$D$339,4,FALSE)</f>
        <v>Unitary Authority</v>
      </c>
      <c r="E424" t="s">
        <v>477</v>
      </c>
      <c r="F424">
        <v>83</v>
      </c>
      <c r="G424">
        <v>105</v>
      </c>
      <c r="H424">
        <v>-22</v>
      </c>
      <c r="I424">
        <v>34</v>
      </c>
      <c r="J424">
        <v>32</v>
      </c>
      <c r="K424">
        <v>2</v>
      </c>
      <c r="L424">
        <v>49</v>
      </c>
      <c r="M424">
        <v>73</v>
      </c>
      <c r="N424">
        <v>-24</v>
      </c>
    </row>
    <row r="425" spans="1:14" x14ac:dyDescent="0.3">
      <c r="A425" t="s">
        <v>499</v>
      </c>
      <c r="B425" t="s">
        <v>171</v>
      </c>
      <c r="C425" t="str">
        <f>VLOOKUP($B425,classification!$A$1:$D$339,2,FALSE)</f>
        <v>Urban with Significant Rural</v>
      </c>
      <c r="D425" t="str">
        <f>VLOOKUP($B425,classification!$A$1:$D$339,4,FALSE)</f>
        <v>Unitary Authority</v>
      </c>
      <c r="E425" t="s">
        <v>478</v>
      </c>
      <c r="F425">
        <v>70</v>
      </c>
      <c r="G425">
        <v>83</v>
      </c>
      <c r="H425">
        <v>-13</v>
      </c>
      <c r="I425">
        <v>22</v>
      </c>
      <c r="J425">
        <v>22</v>
      </c>
      <c r="K425">
        <v>0</v>
      </c>
      <c r="L425">
        <v>48</v>
      </c>
      <c r="M425">
        <v>61</v>
      </c>
      <c r="N425">
        <v>-13</v>
      </c>
    </row>
    <row r="426" spans="1:14" x14ac:dyDescent="0.3">
      <c r="A426" t="s">
        <v>500</v>
      </c>
      <c r="B426" t="s">
        <v>172</v>
      </c>
      <c r="C426" t="str">
        <f>VLOOKUP($B426,classification!$A$1:$D$339,2,FALSE)</f>
        <v>Predominantly Urban</v>
      </c>
      <c r="D426" t="str">
        <f>VLOOKUP($B426,classification!$A$1:$D$339,4,FALSE)</f>
        <v>Unitary Authority</v>
      </c>
      <c r="E426" t="s">
        <v>460</v>
      </c>
      <c r="F426">
        <v>927</v>
      </c>
      <c r="G426">
        <v>1701</v>
      </c>
      <c r="H426">
        <v>-774</v>
      </c>
      <c r="I426">
        <v>461</v>
      </c>
      <c r="J426">
        <v>863</v>
      </c>
      <c r="K426">
        <v>-402</v>
      </c>
      <c r="L426">
        <v>466</v>
      </c>
      <c r="M426">
        <v>838</v>
      </c>
      <c r="N426">
        <v>-372</v>
      </c>
    </row>
    <row r="427" spans="1:14" x14ac:dyDescent="0.3">
      <c r="A427" t="s">
        <v>500</v>
      </c>
      <c r="B427" t="s">
        <v>172</v>
      </c>
      <c r="C427" t="str">
        <f>VLOOKUP($B427,classification!$A$1:$D$339,2,FALSE)</f>
        <v>Predominantly Urban</v>
      </c>
      <c r="D427" t="str">
        <f>VLOOKUP($B427,classification!$A$1:$D$339,4,FALSE)</f>
        <v>Unitary Authority</v>
      </c>
      <c r="E427" t="s">
        <v>461</v>
      </c>
      <c r="F427">
        <v>558</v>
      </c>
      <c r="G427">
        <v>1062</v>
      </c>
      <c r="H427">
        <v>-504</v>
      </c>
      <c r="I427">
        <v>277</v>
      </c>
      <c r="J427">
        <v>528</v>
      </c>
      <c r="K427">
        <v>-251</v>
      </c>
      <c r="L427">
        <v>281</v>
      </c>
      <c r="M427">
        <v>534</v>
      </c>
      <c r="N427">
        <v>-253</v>
      </c>
    </row>
    <row r="428" spans="1:14" x14ac:dyDescent="0.3">
      <c r="A428" t="s">
        <v>500</v>
      </c>
      <c r="B428" t="s">
        <v>172</v>
      </c>
      <c r="C428" t="str">
        <f>VLOOKUP($B428,classification!$A$1:$D$339,2,FALSE)</f>
        <v>Predominantly Urban</v>
      </c>
      <c r="D428" t="str">
        <f>VLOOKUP($B428,classification!$A$1:$D$339,4,FALSE)</f>
        <v>Unitary Authority</v>
      </c>
      <c r="E428" t="s">
        <v>462</v>
      </c>
      <c r="F428">
        <v>412</v>
      </c>
      <c r="G428">
        <v>722</v>
      </c>
      <c r="H428">
        <v>-310</v>
      </c>
      <c r="I428">
        <v>204</v>
      </c>
      <c r="J428">
        <v>386</v>
      </c>
      <c r="K428">
        <v>-182</v>
      </c>
      <c r="L428">
        <v>208</v>
      </c>
      <c r="M428">
        <v>336</v>
      </c>
      <c r="N428">
        <v>-128</v>
      </c>
    </row>
    <row r="429" spans="1:14" x14ac:dyDescent="0.3">
      <c r="A429" t="s">
        <v>500</v>
      </c>
      <c r="B429" t="s">
        <v>172</v>
      </c>
      <c r="C429" t="str">
        <f>VLOOKUP($B429,classification!$A$1:$D$339,2,FALSE)</f>
        <v>Predominantly Urban</v>
      </c>
      <c r="D429" t="str">
        <f>VLOOKUP($B429,classification!$A$1:$D$339,4,FALSE)</f>
        <v>Unitary Authority</v>
      </c>
      <c r="E429" t="s">
        <v>463</v>
      </c>
      <c r="F429">
        <v>4929</v>
      </c>
      <c r="G429">
        <v>1418</v>
      </c>
      <c r="H429">
        <v>3511</v>
      </c>
      <c r="I429">
        <v>2153</v>
      </c>
      <c r="J429">
        <v>633</v>
      </c>
      <c r="K429">
        <v>1520</v>
      </c>
      <c r="L429">
        <v>2776</v>
      </c>
      <c r="M429">
        <v>785</v>
      </c>
      <c r="N429">
        <v>1991</v>
      </c>
    </row>
    <row r="430" spans="1:14" x14ac:dyDescent="0.3">
      <c r="A430" t="s">
        <v>500</v>
      </c>
      <c r="B430" t="s">
        <v>172</v>
      </c>
      <c r="C430" t="str">
        <f>VLOOKUP($B430,classification!$A$1:$D$339,2,FALSE)</f>
        <v>Predominantly Urban</v>
      </c>
      <c r="D430" t="str">
        <f>VLOOKUP($B430,classification!$A$1:$D$339,4,FALSE)</f>
        <v>Unitary Authority</v>
      </c>
      <c r="E430" t="s">
        <v>464</v>
      </c>
      <c r="F430">
        <v>11898</v>
      </c>
      <c r="G430">
        <v>10739</v>
      </c>
      <c r="H430">
        <v>1159</v>
      </c>
      <c r="I430">
        <v>5473</v>
      </c>
      <c r="J430">
        <v>4710</v>
      </c>
      <c r="K430">
        <v>763</v>
      </c>
      <c r="L430">
        <v>6425</v>
      </c>
      <c r="M430">
        <v>6029</v>
      </c>
      <c r="N430">
        <v>396</v>
      </c>
    </row>
    <row r="431" spans="1:14" x14ac:dyDescent="0.3">
      <c r="A431" t="s">
        <v>500</v>
      </c>
      <c r="B431" t="s">
        <v>172</v>
      </c>
      <c r="C431" t="str">
        <f>VLOOKUP($B431,classification!$A$1:$D$339,2,FALSE)</f>
        <v>Predominantly Urban</v>
      </c>
      <c r="D431" t="str">
        <f>VLOOKUP($B431,classification!$A$1:$D$339,4,FALSE)</f>
        <v>Unitary Authority</v>
      </c>
      <c r="E431" t="s">
        <v>465</v>
      </c>
      <c r="F431">
        <v>7175</v>
      </c>
      <c r="G431">
        <v>6513</v>
      </c>
      <c r="H431">
        <v>662</v>
      </c>
      <c r="I431">
        <v>3501</v>
      </c>
      <c r="J431">
        <v>2922</v>
      </c>
      <c r="K431">
        <v>579</v>
      </c>
      <c r="L431">
        <v>3674</v>
      </c>
      <c r="M431">
        <v>3591</v>
      </c>
      <c r="N431">
        <v>83</v>
      </c>
    </row>
    <row r="432" spans="1:14" x14ac:dyDescent="0.3">
      <c r="A432" t="s">
        <v>500</v>
      </c>
      <c r="B432" t="s">
        <v>172</v>
      </c>
      <c r="C432" t="str">
        <f>VLOOKUP($B432,classification!$A$1:$D$339,2,FALSE)</f>
        <v>Predominantly Urban</v>
      </c>
      <c r="D432" t="str">
        <f>VLOOKUP($B432,classification!$A$1:$D$339,4,FALSE)</f>
        <v>Unitary Authority</v>
      </c>
      <c r="E432" t="s">
        <v>466</v>
      </c>
      <c r="F432">
        <v>4059</v>
      </c>
      <c r="G432">
        <v>4807</v>
      </c>
      <c r="H432">
        <v>-748</v>
      </c>
      <c r="I432">
        <v>2123</v>
      </c>
      <c r="J432">
        <v>2338</v>
      </c>
      <c r="K432">
        <v>-215</v>
      </c>
      <c r="L432">
        <v>1936</v>
      </c>
      <c r="M432">
        <v>2469</v>
      </c>
      <c r="N432">
        <v>-533</v>
      </c>
    </row>
    <row r="433" spans="1:14" x14ac:dyDescent="0.3">
      <c r="A433" t="s">
        <v>500</v>
      </c>
      <c r="B433" t="s">
        <v>172</v>
      </c>
      <c r="C433" t="str">
        <f>VLOOKUP($B433,classification!$A$1:$D$339,2,FALSE)</f>
        <v>Predominantly Urban</v>
      </c>
      <c r="D433" t="str">
        <f>VLOOKUP($B433,classification!$A$1:$D$339,4,FALSE)</f>
        <v>Unitary Authority</v>
      </c>
      <c r="E433" t="s">
        <v>467</v>
      </c>
      <c r="F433">
        <v>2170</v>
      </c>
      <c r="G433">
        <v>3189</v>
      </c>
      <c r="H433">
        <v>-1019</v>
      </c>
      <c r="I433">
        <v>1198</v>
      </c>
      <c r="J433">
        <v>1684</v>
      </c>
      <c r="K433">
        <v>-486</v>
      </c>
      <c r="L433">
        <v>972</v>
      </c>
      <c r="M433">
        <v>1505</v>
      </c>
      <c r="N433">
        <v>-533</v>
      </c>
    </row>
    <row r="434" spans="1:14" x14ac:dyDescent="0.3">
      <c r="A434" t="s">
        <v>500</v>
      </c>
      <c r="B434" t="s">
        <v>172</v>
      </c>
      <c r="C434" t="str">
        <f>VLOOKUP($B434,classification!$A$1:$D$339,2,FALSE)</f>
        <v>Predominantly Urban</v>
      </c>
      <c r="D434" t="str">
        <f>VLOOKUP($B434,classification!$A$1:$D$339,4,FALSE)</f>
        <v>Unitary Authority</v>
      </c>
      <c r="E434" t="s">
        <v>468</v>
      </c>
      <c r="F434">
        <v>1189</v>
      </c>
      <c r="G434">
        <v>1819</v>
      </c>
      <c r="H434">
        <v>-630</v>
      </c>
      <c r="I434">
        <v>684</v>
      </c>
      <c r="J434">
        <v>1053</v>
      </c>
      <c r="K434">
        <v>-369</v>
      </c>
      <c r="L434">
        <v>505</v>
      </c>
      <c r="M434">
        <v>766</v>
      </c>
      <c r="N434">
        <v>-261</v>
      </c>
    </row>
    <row r="435" spans="1:14" x14ac:dyDescent="0.3">
      <c r="A435" t="s">
        <v>500</v>
      </c>
      <c r="B435" t="s">
        <v>172</v>
      </c>
      <c r="C435" t="str">
        <f>VLOOKUP($B435,classification!$A$1:$D$339,2,FALSE)</f>
        <v>Predominantly Urban</v>
      </c>
      <c r="D435" t="str">
        <f>VLOOKUP($B435,classification!$A$1:$D$339,4,FALSE)</f>
        <v>Unitary Authority</v>
      </c>
      <c r="E435" t="s">
        <v>469</v>
      </c>
      <c r="F435">
        <v>814</v>
      </c>
      <c r="G435">
        <v>1335</v>
      </c>
      <c r="H435">
        <v>-521</v>
      </c>
      <c r="I435">
        <v>491</v>
      </c>
      <c r="J435">
        <v>760</v>
      </c>
      <c r="K435">
        <v>-269</v>
      </c>
      <c r="L435">
        <v>323</v>
      </c>
      <c r="M435">
        <v>575</v>
      </c>
      <c r="N435">
        <v>-252</v>
      </c>
    </row>
    <row r="436" spans="1:14" x14ac:dyDescent="0.3">
      <c r="A436" t="s">
        <v>500</v>
      </c>
      <c r="B436" t="s">
        <v>172</v>
      </c>
      <c r="C436" t="str">
        <f>VLOOKUP($B436,classification!$A$1:$D$339,2,FALSE)</f>
        <v>Predominantly Urban</v>
      </c>
      <c r="D436" t="str">
        <f>VLOOKUP($B436,classification!$A$1:$D$339,4,FALSE)</f>
        <v>Unitary Authority</v>
      </c>
      <c r="E436" t="s">
        <v>470</v>
      </c>
      <c r="F436">
        <v>639</v>
      </c>
      <c r="G436">
        <v>1070</v>
      </c>
      <c r="H436">
        <v>-431</v>
      </c>
      <c r="I436">
        <v>354</v>
      </c>
      <c r="J436">
        <v>584</v>
      </c>
      <c r="K436">
        <v>-230</v>
      </c>
      <c r="L436">
        <v>285</v>
      </c>
      <c r="M436">
        <v>486</v>
      </c>
      <c r="N436">
        <v>-201</v>
      </c>
    </row>
    <row r="437" spans="1:14" x14ac:dyDescent="0.3">
      <c r="A437" t="s">
        <v>500</v>
      </c>
      <c r="B437" t="s">
        <v>172</v>
      </c>
      <c r="C437" t="str">
        <f>VLOOKUP($B437,classification!$A$1:$D$339,2,FALSE)</f>
        <v>Predominantly Urban</v>
      </c>
      <c r="D437" t="str">
        <f>VLOOKUP($B437,classification!$A$1:$D$339,4,FALSE)</f>
        <v>Unitary Authority</v>
      </c>
      <c r="E437" t="s">
        <v>471</v>
      </c>
      <c r="F437">
        <v>462</v>
      </c>
      <c r="G437">
        <v>822</v>
      </c>
      <c r="H437">
        <v>-360</v>
      </c>
      <c r="I437">
        <v>259</v>
      </c>
      <c r="J437">
        <v>442</v>
      </c>
      <c r="K437">
        <v>-183</v>
      </c>
      <c r="L437">
        <v>203</v>
      </c>
      <c r="M437">
        <v>380</v>
      </c>
      <c r="N437">
        <v>-177</v>
      </c>
    </row>
    <row r="438" spans="1:14" x14ac:dyDescent="0.3">
      <c r="A438" t="s">
        <v>500</v>
      </c>
      <c r="B438" t="s">
        <v>172</v>
      </c>
      <c r="C438" t="str">
        <f>VLOOKUP($B438,classification!$A$1:$D$339,2,FALSE)</f>
        <v>Predominantly Urban</v>
      </c>
      <c r="D438" t="str">
        <f>VLOOKUP($B438,classification!$A$1:$D$339,4,FALSE)</f>
        <v>Unitary Authority</v>
      </c>
      <c r="E438" t="s">
        <v>472</v>
      </c>
      <c r="F438">
        <v>310</v>
      </c>
      <c r="G438">
        <v>633</v>
      </c>
      <c r="H438">
        <v>-323</v>
      </c>
      <c r="I438">
        <v>157</v>
      </c>
      <c r="J438">
        <v>345</v>
      </c>
      <c r="K438">
        <v>-188</v>
      </c>
      <c r="L438">
        <v>153</v>
      </c>
      <c r="M438">
        <v>288</v>
      </c>
      <c r="N438">
        <v>-135</v>
      </c>
    </row>
    <row r="439" spans="1:14" x14ac:dyDescent="0.3">
      <c r="A439" t="s">
        <v>500</v>
      </c>
      <c r="B439" t="s">
        <v>172</v>
      </c>
      <c r="C439" t="str">
        <f>VLOOKUP($B439,classification!$A$1:$D$339,2,FALSE)</f>
        <v>Predominantly Urban</v>
      </c>
      <c r="D439" t="str">
        <f>VLOOKUP($B439,classification!$A$1:$D$339,4,FALSE)</f>
        <v>Unitary Authority</v>
      </c>
      <c r="E439" t="s">
        <v>473</v>
      </c>
      <c r="F439">
        <v>224</v>
      </c>
      <c r="G439">
        <v>430</v>
      </c>
      <c r="H439">
        <v>-206</v>
      </c>
      <c r="I439">
        <v>113</v>
      </c>
      <c r="J439">
        <v>223</v>
      </c>
      <c r="K439">
        <v>-110</v>
      </c>
      <c r="L439">
        <v>111</v>
      </c>
      <c r="M439">
        <v>207</v>
      </c>
      <c r="N439">
        <v>-96</v>
      </c>
    </row>
    <row r="440" spans="1:14" x14ac:dyDescent="0.3">
      <c r="A440" t="s">
        <v>500</v>
      </c>
      <c r="B440" t="s">
        <v>172</v>
      </c>
      <c r="C440" t="str">
        <f>VLOOKUP($B440,classification!$A$1:$D$339,2,FALSE)</f>
        <v>Predominantly Urban</v>
      </c>
      <c r="D440" t="str">
        <f>VLOOKUP($B440,classification!$A$1:$D$339,4,FALSE)</f>
        <v>Unitary Authority</v>
      </c>
      <c r="E440" t="s">
        <v>474</v>
      </c>
      <c r="F440">
        <v>181</v>
      </c>
      <c r="G440">
        <v>288</v>
      </c>
      <c r="H440">
        <v>-107</v>
      </c>
      <c r="I440">
        <v>91</v>
      </c>
      <c r="J440">
        <v>147</v>
      </c>
      <c r="K440">
        <v>-56</v>
      </c>
      <c r="L440">
        <v>90</v>
      </c>
      <c r="M440">
        <v>141</v>
      </c>
      <c r="N440">
        <v>-51</v>
      </c>
    </row>
    <row r="441" spans="1:14" x14ac:dyDescent="0.3">
      <c r="A441" t="s">
        <v>500</v>
      </c>
      <c r="B441" t="s">
        <v>172</v>
      </c>
      <c r="C441" t="str">
        <f>VLOOKUP($B441,classification!$A$1:$D$339,2,FALSE)</f>
        <v>Predominantly Urban</v>
      </c>
      <c r="D441" t="str">
        <f>VLOOKUP($B441,classification!$A$1:$D$339,4,FALSE)</f>
        <v>Unitary Authority</v>
      </c>
      <c r="E441" t="s">
        <v>475</v>
      </c>
      <c r="F441">
        <v>101</v>
      </c>
      <c r="G441">
        <v>185</v>
      </c>
      <c r="H441">
        <v>-84</v>
      </c>
      <c r="I441">
        <v>51</v>
      </c>
      <c r="J441">
        <v>89</v>
      </c>
      <c r="K441">
        <v>-38</v>
      </c>
      <c r="L441">
        <v>50</v>
      </c>
      <c r="M441">
        <v>96</v>
      </c>
      <c r="N441">
        <v>-46</v>
      </c>
    </row>
    <row r="442" spans="1:14" x14ac:dyDescent="0.3">
      <c r="A442" t="s">
        <v>500</v>
      </c>
      <c r="B442" t="s">
        <v>172</v>
      </c>
      <c r="C442" t="str">
        <f>VLOOKUP($B442,classification!$A$1:$D$339,2,FALSE)</f>
        <v>Predominantly Urban</v>
      </c>
      <c r="D442" t="str">
        <f>VLOOKUP($B442,classification!$A$1:$D$339,4,FALSE)</f>
        <v>Unitary Authority</v>
      </c>
      <c r="E442" t="s">
        <v>476</v>
      </c>
      <c r="F442">
        <v>112</v>
      </c>
      <c r="G442">
        <v>144</v>
      </c>
      <c r="H442">
        <v>-32</v>
      </c>
      <c r="I442">
        <v>45</v>
      </c>
      <c r="J442">
        <v>61</v>
      </c>
      <c r="K442">
        <v>-16</v>
      </c>
      <c r="L442">
        <v>67</v>
      </c>
      <c r="M442">
        <v>83</v>
      </c>
      <c r="N442">
        <v>-16</v>
      </c>
    </row>
    <row r="443" spans="1:14" x14ac:dyDescent="0.3">
      <c r="A443" t="s">
        <v>500</v>
      </c>
      <c r="B443" t="s">
        <v>172</v>
      </c>
      <c r="C443" t="str">
        <f>VLOOKUP($B443,classification!$A$1:$D$339,2,FALSE)</f>
        <v>Predominantly Urban</v>
      </c>
      <c r="D443" t="str">
        <f>VLOOKUP($B443,classification!$A$1:$D$339,4,FALSE)</f>
        <v>Unitary Authority</v>
      </c>
      <c r="E443" t="s">
        <v>477</v>
      </c>
      <c r="F443">
        <v>143</v>
      </c>
      <c r="G443">
        <v>117</v>
      </c>
      <c r="H443">
        <v>26</v>
      </c>
      <c r="I443">
        <v>46</v>
      </c>
      <c r="J443">
        <v>38</v>
      </c>
      <c r="K443">
        <v>8</v>
      </c>
      <c r="L443">
        <v>97</v>
      </c>
      <c r="M443">
        <v>79</v>
      </c>
      <c r="N443">
        <v>18</v>
      </c>
    </row>
    <row r="444" spans="1:14" x14ac:dyDescent="0.3">
      <c r="A444" t="s">
        <v>500</v>
      </c>
      <c r="B444" t="s">
        <v>172</v>
      </c>
      <c r="C444" t="str">
        <f>VLOOKUP($B444,classification!$A$1:$D$339,2,FALSE)</f>
        <v>Predominantly Urban</v>
      </c>
      <c r="D444" t="str">
        <f>VLOOKUP($B444,classification!$A$1:$D$339,4,FALSE)</f>
        <v>Unitary Authority</v>
      </c>
      <c r="E444" t="s">
        <v>478</v>
      </c>
      <c r="F444">
        <v>88</v>
      </c>
      <c r="G444">
        <v>113</v>
      </c>
      <c r="H444">
        <v>-25</v>
      </c>
      <c r="I444">
        <v>27</v>
      </c>
      <c r="J444">
        <v>32</v>
      </c>
      <c r="K444">
        <v>-5</v>
      </c>
      <c r="L444">
        <v>61</v>
      </c>
      <c r="M444">
        <v>81</v>
      </c>
      <c r="N444">
        <v>-20</v>
      </c>
    </row>
    <row r="445" spans="1:14" x14ac:dyDescent="0.3">
      <c r="A445" t="s">
        <v>501</v>
      </c>
      <c r="B445" t="s">
        <v>175</v>
      </c>
      <c r="C445" t="str">
        <f>VLOOKUP($B445,classification!$A$1:$D$339,2,FALSE)</f>
        <v>Urban with Significant Rural</v>
      </c>
      <c r="D445" t="str">
        <f>VLOOKUP($B445,classification!$A$1:$D$339,4,FALSE)</f>
        <v>Unitary Authority</v>
      </c>
      <c r="E445" t="s">
        <v>460</v>
      </c>
      <c r="F445">
        <v>530</v>
      </c>
      <c r="G445">
        <v>373</v>
      </c>
      <c r="H445">
        <v>157</v>
      </c>
      <c r="I445">
        <v>272</v>
      </c>
      <c r="J445">
        <v>191</v>
      </c>
      <c r="K445">
        <v>81</v>
      </c>
      <c r="L445">
        <v>258</v>
      </c>
      <c r="M445">
        <v>182</v>
      </c>
      <c r="N445">
        <v>76</v>
      </c>
    </row>
    <row r="446" spans="1:14" x14ac:dyDescent="0.3">
      <c r="A446" t="s">
        <v>501</v>
      </c>
      <c r="B446" t="s">
        <v>175</v>
      </c>
      <c r="C446" t="str">
        <f>VLOOKUP($B446,classification!$A$1:$D$339,2,FALSE)</f>
        <v>Urban with Significant Rural</v>
      </c>
      <c r="D446" t="str">
        <f>VLOOKUP($B446,classification!$A$1:$D$339,4,FALSE)</f>
        <v>Unitary Authority</v>
      </c>
      <c r="E446" t="s">
        <v>461</v>
      </c>
      <c r="F446">
        <v>406</v>
      </c>
      <c r="G446">
        <v>276</v>
      </c>
      <c r="H446">
        <v>130</v>
      </c>
      <c r="I446">
        <v>202</v>
      </c>
      <c r="J446">
        <v>139</v>
      </c>
      <c r="K446">
        <v>63</v>
      </c>
      <c r="L446">
        <v>204</v>
      </c>
      <c r="M446">
        <v>137</v>
      </c>
      <c r="N446">
        <v>67</v>
      </c>
    </row>
    <row r="447" spans="1:14" x14ac:dyDescent="0.3">
      <c r="A447" t="s">
        <v>501</v>
      </c>
      <c r="B447" t="s">
        <v>175</v>
      </c>
      <c r="C447" t="str">
        <f>VLOOKUP($B447,classification!$A$1:$D$339,2,FALSE)</f>
        <v>Urban with Significant Rural</v>
      </c>
      <c r="D447" t="str">
        <f>VLOOKUP($B447,classification!$A$1:$D$339,4,FALSE)</f>
        <v>Unitary Authority</v>
      </c>
      <c r="E447" t="s">
        <v>462</v>
      </c>
      <c r="F447">
        <v>298</v>
      </c>
      <c r="G447">
        <v>219</v>
      </c>
      <c r="H447">
        <v>79</v>
      </c>
      <c r="I447">
        <v>152</v>
      </c>
      <c r="J447">
        <v>124</v>
      </c>
      <c r="K447">
        <v>28</v>
      </c>
      <c r="L447">
        <v>146</v>
      </c>
      <c r="M447">
        <v>95</v>
      </c>
      <c r="N447">
        <v>51</v>
      </c>
    </row>
    <row r="448" spans="1:14" x14ac:dyDescent="0.3">
      <c r="A448" t="s">
        <v>501</v>
      </c>
      <c r="B448" t="s">
        <v>175</v>
      </c>
      <c r="C448" t="str">
        <f>VLOOKUP($B448,classification!$A$1:$D$339,2,FALSE)</f>
        <v>Urban with Significant Rural</v>
      </c>
      <c r="D448" t="str">
        <f>VLOOKUP($B448,classification!$A$1:$D$339,4,FALSE)</f>
        <v>Unitary Authority</v>
      </c>
      <c r="E448" t="s">
        <v>463</v>
      </c>
      <c r="F448">
        <v>323</v>
      </c>
      <c r="G448">
        <v>845</v>
      </c>
      <c r="H448">
        <v>-522</v>
      </c>
      <c r="I448">
        <v>148</v>
      </c>
      <c r="J448">
        <v>377</v>
      </c>
      <c r="K448">
        <v>-229</v>
      </c>
      <c r="L448">
        <v>175</v>
      </c>
      <c r="M448">
        <v>468</v>
      </c>
      <c r="N448">
        <v>-293</v>
      </c>
    </row>
    <row r="449" spans="1:14" x14ac:dyDescent="0.3">
      <c r="A449" t="s">
        <v>501</v>
      </c>
      <c r="B449" t="s">
        <v>175</v>
      </c>
      <c r="C449" t="str">
        <f>VLOOKUP($B449,classification!$A$1:$D$339,2,FALSE)</f>
        <v>Urban with Significant Rural</v>
      </c>
      <c r="D449" t="str">
        <f>VLOOKUP($B449,classification!$A$1:$D$339,4,FALSE)</f>
        <v>Unitary Authority</v>
      </c>
      <c r="E449" t="s">
        <v>464</v>
      </c>
      <c r="F449">
        <v>1749</v>
      </c>
      <c r="G449">
        <v>1370</v>
      </c>
      <c r="H449">
        <v>379</v>
      </c>
      <c r="I449">
        <v>704</v>
      </c>
      <c r="J449">
        <v>565</v>
      </c>
      <c r="K449">
        <v>139</v>
      </c>
      <c r="L449">
        <v>1045</v>
      </c>
      <c r="M449">
        <v>805</v>
      </c>
      <c r="N449">
        <v>240</v>
      </c>
    </row>
    <row r="450" spans="1:14" x14ac:dyDescent="0.3">
      <c r="A450" t="s">
        <v>501</v>
      </c>
      <c r="B450" t="s">
        <v>175</v>
      </c>
      <c r="C450" t="str">
        <f>VLOOKUP($B450,classification!$A$1:$D$339,2,FALSE)</f>
        <v>Urban with Significant Rural</v>
      </c>
      <c r="D450" t="str">
        <f>VLOOKUP($B450,classification!$A$1:$D$339,4,FALSE)</f>
        <v>Unitary Authority</v>
      </c>
      <c r="E450" t="s">
        <v>465</v>
      </c>
      <c r="F450">
        <v>1261</v>
      </c>
      <c r="G450">
        <v>1203</v>
      </c>
      <c r="H450">
        <v>58</v>
      </c>
      <c r="I450">
        <v>543</v>
      </c>
      <c r="J450">
        <v>507</v>
      </c>
      <c r="K450">
        <v>36</v>
      </c>
      <c r="L450">
        <v>718</v>
      </c>
      <c r="M450">
        <v>696</v>
      </c>
      <c r="N450">
        <v>22</v>
      </c>
    </row>
    <row r="451" spans="1:14" x14ac:dyDescent="0.3">
      <c r="A451" t="s">
        <v>501</v>
      </c>
      <c r="B451" t="s">
        <v>175</v>
      </c>
      <c r="C451" t="str">
        <f>VLOOKUP($B451,classification!$A$1:$D$339,2,FALSE)</f>
        <v>Urban with Significant Rural</v>
      </c>
      <c r="D451" t="str">
        <f>VLOOKUP($B451,classification!$A$1:$D$339,4,FALSE)</f>
        <v>Unitary Authority</v>
      </c>
      <c r="E451" t="s">
        <v>466</v>
      </c>
      <c r="F451">
        <v>1158</v>
      </c>
      <c r="G451">
        <v>805</v>
      </c>
      <c r="H451">
        <v>353</v>
      </c>
      <c r="I451">
        <v>579</v>
      </c>
      <c r="J451">
        <v>402</v>
      </c>
      <c r="K451">
        <v>177</v>
      </c>
      <c r="L451">
        <v>579</v>
      </c>
      <c r="M451">
        <v>403</v>
      </c>
      <c r="N451">
        <v>176</v>
      </c>
    </row>
    <row r="452" spans="1:14" x14ac:dyDescent="0.3">
      <c r="A452" t="s">
        <v>501</v>
      </c>
      <c r="B452" t="s">
        <v>175</v>
      </c>
      <c r="C452" t="str">
        <f>VLOOKUP($B452,classification!$A$1:$D$339,2,FALSE)</f>
        <v>Urban with Significant Rural</v>
      </c>
      <c r="D452" t="str">
        <f>VLOOKUP($B452,classification!$A$1:$D$339,4,FALSE)</f>
        <v>Unitary Authority</v>
      </c>
      <c r="E452" t="s">
        <v>467</v>
      </c>
      <c r="F452">
        <v>885</v>
      </c>
      <c r="G452">
        <v>605</v>
      </c>
      <c r="H452">
        <v>280</v>
      </c>
      <c r="I452">
        <v>478</v>
      </c>
      <c r="J452">
        <v>329</v>
      </c>
      <c r="K452">
        <v>149</v>
      </c>
      <c r="L452">
        <v>407</v>
      </c>
      <c r="M452">
        <v>276</v>
      </c>
      <c r="N452">
        <v>131</v>
      </c>
    </row>
    <row r="453" spans="1:14" x14ac:dyDescent="0.3">
      <c r="A453" t="s">
        <v>501</v>
      </c>
      <c r="B453" t="s">
        <v>175</v>
      </c>
      <c r="C453" t="str">
        <f>VLOOKUP($B453,classification!$A$1:$D$339,2,FALSE)</f>
        <v>Urban with Significant Rural</v>
      </c>
      <c r="D453" t="str">
        <f>VLOOKUP($B453,classification!$A$1:$D$339,4,FALSE)</f>
        <v>Unitary Authority</v>
      </c>
      <c r="E453" t="s">
        <v>468</v>
      </c>
      <c r="F453">
        <v>637</v>
      </c>
      <c r="G453">
        <v>472</v>
      </c>
      <c r="H453">
        <v>165</v>
      </c>
      <c r="I453">
        <v>347</v>
      </c>
      <c r="J453">
        <v>261</v>
      </c>
      <c r="K453">
        <v>86</v>
      </c>
      <c r="L453">
        <v>290</v>
      </c>
      <c r="M453">
        <v>211</v>
      </c>
      <c r="N453">
        <v>79</v>
      </c>
    </row>
    <row r="454" spans="1:14" x14ac:dyDescent="0.3">
      <c r="A454" t="s">
        <v>501</v>
      </c>
      <c r="B454" t="s">
        <v>175</v>
      </c>
      <c r="C454" t="str">
        <f>VLOOKUP($B454,classification!$A$1:$D$339,2,FALSE)</f>
        <v>Urban with Significant Rural</v>
      </c>
      <c r="D454" t="str">
        <f>VLOOKUP($B454,classification!$A$1:$D$339,4,FALSE)</f>
        <v>Unitary Authority</v>
      </c>
      <c r="E454" t="s">
        <v>469</v>
      </c>
      <c r="F454">
        <v>555</v>
      </c>
      <c r="G454">
        <v>477</v>
      </c>
      <c r="H454">
        <v>78</v>
      </c>
      <c r="I454">
        <v>305</v>
      </c>
      <c r="J454">
        <v>270</v>
      </c>
      <c r="K454">
        <v>35</v>
      </c>
      <c r="L454">
        <v>250</v>
      </c>
      <c r="M454">
        <v>207</v>
      </c>
      <c r="N454">
        <v>43</v>
      </c>
    </row>
    <row r="455" spans="1:14" x14ac:dyDescent="0.3">
      <c r="A455" t="s">
        <v>501</v>
      </c>
      <c r="B455" t="s">
        <v>175</v>
      </c>
      <c r="C455" t="str">
        <f>VLOOKUP($B455,classification!$A$1:$D$339,2,FALSE)</f>
        <v>Urban with Significant Rural</v>
      </c>
      <c r="D455" t="str">
        <f>VLOOKUP($B455,classification!$A$1:$D$339,4,FALSE)</f>
        <v>Unitary Authority</v>
      </c>
      <c r="E455" t="s">
        <v>470</v>
      </c>
      <c r="F455">
        <v>493</v>
      </c>
      <c r="G455">
        <v>500</v>
      </c>
      <c r="H455">
        <v>-7</v>
      </c>
      <c r="I455">
        <v>268</v>
      </c>
      <c r="J455">
        <v>248</v>
      </c>
      <c r="K455">
        <v>20</v>
      </c>
      <c r="L455">
        <v>225</v>
      </c>
      <c r="M455">
        <v>252</v>
      </c>
      <c r="N455">
        <v>-27</v>
      </c>
    </row>
    <row r="456" spans="1:14" x14ac:dyDescent="0.3">
      <c r="A456" t="s">
        <v>501</v>
      </c>
      <c r="B456" t="s">
        <v>175</v>
      </c>
      <c r="C456" t="str">
        <f>VLOOKUP($B456,classification!$A$1:$D$339,2,FALSE)</f>
        <v>Urban with Significant Rural</v>
      </c>
      <c r="D456" t="str">
        <f>VLOOKUP($B456,classification!$A$1:$D$339,4,FALSE)</f>
        <v>Unitary Authority</v>
      </c>
      <c r="E456" t="s">
        <v>471</v>
      </c>
      <c r="F456">
        <v>457</v>
      </c>
      <c r="G456">
        <v>395</v>
      </c>
      <c r="H456">
        <v>62</v>
      </c>
      <c r="I456">
        <v>223</v>
      </c>
      <c r="J456">
        <v>203</v>
      </c>
      <c r="K456">
        <v>20</v>
      </c>
      <c r="L456">
        <v>234</v>
      </c>
      <c r="M456">
        <v>192</v>
      </c>
      <c r="N456">
        <v>42</v>
      </c>
    </row>
    <row r="457" spans="1:14" x14ac:dyDescent="0.3">
      <c r="A457" t="s">
        <v>501</v>
      </c>
      <c r="B457" t="s">
        <v>175</v>
      </c>
      <c r="C457" t="str">
        <f>VLOOKUP($B457,classification!$A$1:$D$339,2,FALSE)</f>
        <v>Urban with Significant Rural</v>
      </c>
      <c r="D457" t="str">
        <f>VLOOKUP($B457,classification!$A$1:$D$339,4,FALSE)</f>
        <v>Unitary Authority</v>
      </c>
      <c r="E457" t="s">
        <v>472</v>
      </c>
      <c r="F457">
        <v>337</v>
      </c>
      <c r="G457">
        <v>364</v>
      </c>
      <c r="H457">
        <v>-27</v>
      </c>
      <c r="I457">
        <v>155</v>
      </c>
      <c r="J457">
        <v>181</v>
      </c>
      <c r="K457">
        <v>-26</v>
      </c>
      <c r="L457">
        <v>182</v>
      </c>
      <c r="M457">
        <v>183</v>
      </c>
      <c r="N457">
        <v>-1</v>
      </c>
    </row>
    <row r="458" spans="1:14" x14ac:dyDescent="0.3">
      <c r="A458" t="s">
        <v>501</v>
      </c>
      <c r="B458" t="s">
        <v>175</v>
      </c>
      <c r="C458" t="str">
        <f>VLOOKUP($B458,classification!$A$1:$D$339,2,FALSE)</f>
        <v>Urban with Significant Rural</v>
      </c>
      <c r="D458" t="str">
        <f>VLOOKUP($B458,classification!$A$1:$D$339,4,FALSE)</f>
        <v>Unitary Authority</v>
      </c>
      <c r="E458" t="s">
        <v>473</v>
      </c>
      <c r="F458">
        <v>310</v>
      </c>
      <c r="G458">
        <v>280</v>
      </c>
      <c r="H458">
        <v>30</v>
      </c>
      <c r="I458">
        <v>150</v>
      </c>
      <c r="J458">
        <v>139</v>
      </c>
      <c r="K458">
        <v>11</v>
      </c>
      <c r="L458">
        <v>160</v>
      </c>
      <c r="M458">
        <v>141</v>
      </c>
      <c r="N458">
        <v>19</v>
      </c>
    </row>
    <row r="459" spans="1:14" x14ac:dyDescent="0.3">
      <c r="A459" t="s">
        <v>501</v>
      </c>
      <c r="B459" t="s">
        <v>175</v>
      </c>
      <c r="C459" t="str">
        <f>VLOOKUP($B459,classification!$A$1:$D$339,2,FALSE)</f>
        <v>Urban with Significant Rural</v>
      </c>
      <c r="D459" t="str">
        <f>VLOOKUP($B459,classification!$A$1:$D$339,4,FALSE)</f>
        <v>Unitary Authority</v>
      </c>
      <c r="E459" t="s">
        <v>474</v>
      </c>
      <c r="F459">
        <v>275</v>
      </c>
      <c r="G459">
        <v>251</v>
      </c>
      <c r="H459">
        <v>24</v>
      </c>
      <c r="I459">
        <v>135</v>
      </c>
      <c r="J459">
        <v>131</v>
      </c>
      <c r="K459">
        <v>4</v>
      </c>
      <c r="L459">
        <v>140</v>
      </c>
      <c r="M459">
        <v>120</v>
      </c>
      <c r="N459">
        <v>20</v>
      </c>
    </row>
    <row r="460" spans="1:14" x14ac:dyDescent="0.3">
      <c r="A460" t="s">
        <v>501</v>
      </c>
      <c r="B460" t="s">
        <v>175</v>
      </c>
      <c r="C460" t="str">
        <f>VLOOKUP($B460,classification!$A$1:$D$339,2,FALSE)</f>
        <v>Urban with Significant Rural</v>
      </c>
      <c r="D460" t="str">
        <f>VLOOKUP($B460,classification!$A$1:$D$339,4,FALSE)</f>
        <v>Unitary Authority</v>
      </c>
      <c r="E460" t="s">
        <v>475</v>
      </c>
      <c r="F460">
        <v>157</v>
      </c>
      <c r="G460">
        <v>145</v>
      </c>
      <c r="H460">
        <v>12</v>
      </c>
      <c r="I460">
        <v>70</v>
      </c>
      <c r="J460">
        <v>74</v>
      </c>
      <c r="K460">
        <v>-4</v>
      </c>
      <c r="L460">
        <v>87</v>
      </c>
      <c r="M460">
        <v>71</v>
      </c>
      <c r="N460">
        <v>16</v>
      </c>
    </row>
    <row r="461" spans="1:14" x14ac:dyDescent="0.3">
      <c r="A461" t="s">
        <v>501</v>
      </c>
      <c r="B461" t="s">
        <v>175</v>
      </c>
      <c r="C461" t="str">
        <f>VLOOKUP($B461,classification!$A$1:$D$339,2,FALSE)</f>
        <v>Urban with Significant Rural</v>
      </c>
      <c r="D461" t="str">
        <f>VLOOKUP($B461,classification!$A$1:$D$339,4,FALSE)</f>
        <v>Unitary Authority</v>
      </c>
      <c r="E461" t="s">
        <v>476</v>
      </c>
      <c r="F461">
        <v>95</v>
      </c>
      <c r="G461">
        <v>95</v>
      </c>
      <c r="H461">
        <v>0</v>
      </c>
      <c r="I461">
        <v>44</v>
      </c>
      <c r="J461">
        <v>39</v>
      </c>
      <c r="K461">
        <v>5</v>
      </c>
      <c r="L461">
        <v>51</v>
      </c>
      <c r="M461">
        <v>56</v>
      </c>
      <c r="N461">
        <v>-5</v>
      </c>
    </row>
    <row r="462" spans="1:14" x14ac:dyDescent="0.3">
      <c r="A462" t="s">
        <v>501</v>
      </c>
      <c r="B462" t="s">
        <v>175</v>
      </c>
      <c r="C462" t="str">
        <f>VLOOKUP($B462,classification!$A$1:$D$339,2,FALSE)</f>
        <v>Urban with Significant Rural</v>
      </c>
      <c r="D462" t="str">
        <f>VLOOKUP($B462,classification!$A$1:$D$339,4,FALSE)</f>
        <v>Unitary Authority</v>
      </c>
      <c r="E462" t="s">
        <v>477</v>
      </c>
      <c r="F462">
        <v>112</v>
      </c>
      <c r="G462">
        <v>84</v>
      </c>
      <c r="H462">
        <v>28</v>
      </c>
      <c r="I462">
        <v>40</v>
      </c>
      <c r="J462">
        <v>31</v>
      </c>
      <c r="K462">
        <v>9</v>
      </c>
      <c r="L462">
        <v>72</v>
      </c>
      <c r="M462">
        <v>53</v>
      </c>
      <c r="N462">
        <v>19</v>
      </c>
    </row>
    <row r="463" spans="1:14" x14ac:dyDescent="0.3">
      <c r="A463" t="s">
        <v>501</v>
      </c>
      <c r="B463" t="s">
        <v>175</v>
      </c>
      <c r="C463" t="str">
        <f>VLOOKUP($B463,classification!$A$1:$D$339,2,FALSE)</f>
        <v>Urban with Significant Rural</v>
      </c>
      <c r="D463" t="str">
        <f>VLOOKUP($B463,classification!$A$1:$D$339,4,FALSE)</f>
        <v>Unitary Authority</v>
      </c>
      <c r="E463" t="s">
        <v>478</v>
      </c>
      <c r="F463">
        <v>109</v>
      </c>
      <c r="G463">
        <v>74</v>
      </c>
      <c r="H463">
        <v>35</v>
      </c>
      <c r="I463">
        <v>22</v>
      </c>
      <c r="J463">
        <v>24</v>
      </c>
      <c r="K463">
        <v>-2</v>
      </c>
      <c r="L463">
        <v>87</v>
      </c>
      <c r="M463">
        <v>50</v>
      </c>
      <c r="N463">
        <v>37</v>
      </c>
    </row>
    <row r="464" spans="1:14" x14ac:dyDescent="0.3">
      <c r="A464" t="s">
        <v>502</v>
      </c>
      <c r="B464" t="s">
        <v>178</v>
      </c>
      <c r="C464" t="str">
        <f>VLOOKUP($B464,classification!$A$1:$D$339,2,FALSE)</f>
        <v>Predominantly Urban</v>
      </c>
      <c r="D464" t="str">
        <f>VLOOKUP($B464,classification!$A$1:$D$339,4,FALSE)</f>
        <v>Unitary Authority</v>
      </c>
      <c r="E464" t="s">
        <v>460</v>
      </c>
      <c r="F464">
        <v>925</v>
      </c>
      <c r="G464">
        <v>817</v>
      </c>
      <c r="H464">
        <v>108</v>
      </c>
      <c r="I464">
        <v>512</v>
      </c>
      <c r="J464">
        <v>392</v>
      </c>
      <c r="K464">
        <v>120</v>
      </c>
      <c r="L464">
        <v>413</v>
      </c>
      <c r="M464">
        <v>425</v>
      </c>
      <c r="N464">
        <v>-12</v>
      </c>
    </row>
    <row r="465" spans="1:14" x14ac:dyDescent="0.3">
      <c r="A465" t="s">
        <v>502</v>
      </c>
      <c r="B465" t="s">
        <v>178</v>
      </c>
      <c r="C465" t="str">
        <f>VLOOKUP($B465,classification!$A$1:$D$339,2,FALSE)</f>
        <v>Predominantly Urban</v>
      </c>
      <c r="D465" t="str">
        <f>VLOOKUP($B465,classification!$A$1:$D$339,4,FALSE)</f>
        <v>Unitary Authority</v>
      </c>
      <c r="E465" t="s">
        <v>461</v>
      </c>
      <c r="F465">
        <v>574</v>
      </c>
      <c r="G465">
        <v>557</v>
      </c>
      <c r="H465">
        <v>17</v>
      </c>
      <c r="I465">
        <v>303</v>
      </c>
      <c r="J465">
        <v>277</v>
      </c>
      <c r="K465">
        <v>26</v>
      </c>
      <c r="L465">
        <v>271</v>
      </c>
      <c r="M465">
        <v>280</v>
      </c>
      <c r="N465">
        <v>-9</v>
      </c>
    </row>
    <row r="466" spans="1:14" x14ac:dyDescent="0.3">
      <c r="A466" t="s">
        <v>502</v>
      </c>
      <c r="B466" t="s">
        <v>178</v>
      </c>
      <c r="C466" t="str">
        <f>VLOOKUP($B466,classification!$A$1:$D$339,2,FALSE)</f>
        <v>Predominantly Urban</v>
      </c>
      <c r="D466" t="str">
        <f>VLOOKUP($B466,classification!$A$1:$D$339,4,FALSE)</f>
        <v>Unitary Authority</v>
      </c>
      <c r="E466" t="s">
        <v>462</v>
      </c>
      <c r="F466">
        <v>404</v>
      </c>
      <c r="G466">
        <v>421</v>
      </c>
      <c r="H466">
        <v>-17</v>
      </c>
      <c r="I466">
        <v>204</v>
      </c>
      <c r="J466">
        <v>208</v>
      </c>
      <c r="K466">
        <v>-4</v>
      </c>
      <c r="L466">
        <v>200</v>
      </c>
      <c r="M466">
        <v>213</v>
      </c>
      <c r="N466">
        <v>-13</v>
      </c>
    </row>
    <row r="467" spans="1:14" x14ac:dyDescent="0.3">
      <c r="A467" t="s">
        <v>502</v>
      </c>
      <c r="B467" t="s">
        <v>178</v>
      </c>
      <c r="C467" t="str">
        <f>VLOOKUP($B467,classification!$A$1:$D$339,2,FALSE)</f>
        <v>Predominantly Urban</v>
      </c>
      <c r="D467" t="str">
        <f>VLOOKUP($B467,classification!$A$1:$D$339,4,FALSE)</f>
        <v>Unitary Authority</v>
      </c>
      <c r="E467" t="s">
        <v>463</v>
      </c>
      <c r="F467">
        <v>1563</v>
      </c>
      <c r="G467">
        <v>1197</v>
      </c>
      <c r="H467">
        <v>366</v>
      </c>
      <c r="I467">
        <v>787</v>
      </c>
      <c r="J467">
        <v>539</v>
      </c>
      <c r="K467">
        <v>248</v>
      </c>
      <c r="L467">
        <v>776</v>
      </c>
      <c r="M467">
        <v>658</v>
      </c>
      <c r="N467">
        <v>118</v>
      </c>
    </row>
    <row r="468" spans="1:14" x14ac:dyDescent="0.3">
      <c r="A468" t="s">
        <v>502</v>
      </c>
      <c r="B468" t="s">
        <v>178</v>
      </c>
      <c r="C468" t="str">
        <f>VLOOKUP($B468,classification!$A$1:$D$339,2,FALSE)</f>
        <v>Predominantly Urban</v>
      </c>
      <c r="D468" t="str">
        <f>VLOOKUP($B468,classification!$A$1:$D$339,4,FALSE)</f>
        <v>Unitary Authority</v>
      </c>
      <c r="E468" t="s">
        <v>464</v>
      </c>
      <c r="F468">
        <v>4337</v>
      </c>
      <c r="G468">
        <v>4353</v>
      </c>
      <c r="H468">
        <v>-16</v>
      </c>
      <c r="I468">
        <v>2077</v>
      </c>
      <c r="J468">
        <v>2147</v>
      </c>
      <c r="K468">
        <v>-70</v>
      </c>
      <c r="L468">
        <v>2260</v>
      </c>
      <c r="M468">
        <v>2206</v>
      </c>
      <c r="N468">
        <v>54</v>
      </c>
    </row>
    <row r="469" spans="1:14" x14ac:dyDescent="0.3">
      <c r="A469" t="s">
        <v>502</v>
      </c>
      <c r="B469" t="s">
        <v>178</v>
      </c>
      <c r="C469" t="str">
        <f>VLOOKUP($B469,classification!$A$1:$D$339,2,FALSE)</f>
        <v>Predominantly Urban</v>
      </c>
      <c r="D469" t="str">
        <f>VLOOKUP($B469,classification!$A$1:$D$339,4,FALSE)</f>
        <v>Unitary Authority</v>
      </c>
      <c r="E469" t="s">
        <v>465</v>
      </c>
      <c r="F469">
        <v>2601</v>
      </c>
      <c r="G469">
        <v>2240</v>
      </c>
      <c r="H469">
        <v>361</v>
      </c>
      <c r="I469">
        <v>1145</v>
      </c>
      <c r="J469">
        <v>1028</v>
      </c>
      <c r="K469">
        <v>117</v>
      </c>
      <c r="L469">
        <v>1456</v>
      </c>
      <c r="M469">
        <v>1212</v>
      </c>
      <c r="N469">
        <v>244</v>
      </c>
    </row>
    <row r="470" spans="1:14" x14ac:dyDescent="0.3">
      <c r="A470" t="s">
        <v>502</v>
      </c>
      <c r="B470" t="s">
        <v>178</v>
      </c>
      <c r="C470" t="str">
        <f>VLOOKUP($B470,classification!$A$1:$D$339,2,FALSE)</f>
        <v>Predominantly Urban</v>
      </c>
      <c r="D470" t="str">
        <f>VLOOKUP($B470,classification!$A$1:$D$339,4,FALSE)</f>
        <v>Unitary Authority</v>
      </c>
      <c r="E470" t="s">
        <v>466</v>
      </c>
      <c r="F470">
        <v>2055</v>
      </c>
      <c r="G470">
        <v>1615</v>
      </c>
      <c r="H470">
        <v>440</v>
      </c>
      <c r="I470">
        <v>963</v>
      </c>
      <c r="J470">
        <v>801</v>
      </c>
      <c r="K470">
        <v>162</v>
      </c>
      <c r="L470">
        <v>1092</v>
      </c>
      <c r="M470">
        <v>814</v>
      </c>
      <c r="N470">
        <v>278</v>
      </c>
    </row>
    <row r="471" spans="1:14" x14ac:dyDescent="0.3">
      <c r="A471" t="s">
        <v>502</v>
      </c>
      <c r="B471" t="s">
        <v>178</v>
      </c>
      <c r="C471" t="str">
        <f>VLOOKUP($B471,classification!$A$1:$D$339,2,FALSE)</f>
        <v>Predominantly Urban</v>
      </c>
      <c r="D471" t="str">
        <f>VLOOKUP($B471,classification!$A$1:$D$339,4,FALSE)</f>
        <v>Unitary Authority</v>
      </c>
      <c r="E471" t="s">
        <v>467</v>
      </c>
      <c r="F471">
        <v>1415</v>
      </c>
      <c r="G471">
        <v>1101</v>
      </c>
      <c r="H471">
        <v>314</v>
      </c>
      <c r="I471">
        <v>716</v>
      </c>
      <c r="J471">
        <v>573</v>
      </c>
      <c r="K471">
        <v>143</v>
      </c>
      <c r="L471">
        <v>699</v>
      </c>
      <c r="M471">
        <v>528</v>
      </c>
      <c r="N471">
        <v>171</v>
      </c>
    </row>
    <row r="472" spans="1:14" x14ac:dyDescent="0.3">
      <c r="A472" t="s">
        <v>502</v>
      </c>
      <c r="B472" t="s">
        <v>178</v>
      </c>
      <c r="C472" t="str">
        <f>VLOOKUP($B472,classification!$A$1:$D$339,2,FALSE)</f>
        <v>Predominantly Urban</v>
      </c>
      <c r="D472" t="str">
        <f>VLOOKUP($B472,classification!$A$1:$D$339,4,FALSE)</f>
        <v>Unitary Authority</v>
      </c>
      <c r="E472" t="s">
        <v>468</v>
      </c>
      <c r="F472">
        <v>849</v>
      </c>
      <c r="G472">
        <v>805</v>
      </c>
      <c r="H472">
        <v>44</v>
      </c>
      <c r="I472">
        <v>489</v>
      </c>
      <c r="J472">
        <v>461</v>
      </c>
      <c r="K472">
        <v>28</v>
      </c>
      <c r="L472">
        <v>360</v>
      </c>
      <c r="M472">
        <v>344</v>
      </c>
      <c r="N472">
        <v>16</v>
      </c>
    </row>
    <row r="473" spans="1:14" x14ac:dyDescent="0.3">
      <c r="A473" t="s">
        <v>502</v>
      </c>
      <c r="B473" t="s">
        <v>178</v>
      </c>
      <c r="C473" t="str">
        <f>VLOOKUP($B473,classification!$A$1:$D$339,2,FALSE)</f>
        <v>Predominantly Urban</v>
      </c>
      <c r="D473" t="str">
        <f>VLOOKUP($B473,classification!$A$1:$D$339,4,FALSE)</f>
        <v>Unitary Authority</v>
      </c>
      <c r="E473" t="s">
        <v>469</v>
      </c>
      <c r="F473">
        <v>661</v>
      </c>
      <c r="G473">
        <v>623</v>
      </c>
      <c r="H473">
        <v>38</v>
      </c>
      <c r="I473">
        <v>376</v>
      </c>
      <c r="J473">
        <v>373</v>
      </c>
      <c r="K473">
        <v>3</v>
      </c>
      <c r="L473">
        <v>285</v>
      </c>
      <c r="M473">
        <v>250</v>
      </c>
      <c r="N473">
        <v>35</v>
      </c>
    </row>
    <row r="474" spans="1:14" x14ac:dyDescent="0.3">
      <c r="A474" t="s">
        <v>502</v>
      </c>
      <c r="B474" t="s">
        <v>178</v>
      </c>
      <c r="C474" t="str">
        <f>VLOOKUP($B474,classification!$A$1:$D$339,2,FALSE)</f>
        <v>Predominantly Urban</v>
      </c>
      <c r="D474" t="str">
        <f>VLOOKUP($B474,classification!$A$1:$D$339,4,FALSE)</f>
        <v>Unitary Authority</v>
      </c>
      <c r="E474" t="s">
        <v>470</v>
      </c>
      <c r="F474">
        <v>559</v>
      </c>
      <c r="G474">
        <v>656</v>
      </c>
      <c r="H474">
        <v>-97</v>
      </c>
      <c r="I474">
        <v>291</v>
      </c>
      <c r="J474">
        <v>341</v>
      </c>
      <c r="K474">
        <v>-50</v>
      </c>
      <c r="L474">
        <v>268</v>
      </c>
      <c r="M474">
        <v>315</v>
      </c>
      <c r="N474">
        <v>-47</v>
      </c>
    </row>
    <row r="475" spans="1:14" x14ac:dyDescent="0.3">
      <c r="A475" t="s">
        <v>502</v>
      </c>
      <c r="B475" t="s">
        <v>178</v>
      </c>
      <c r="C475" t="str">
        <f>VLOOKUP($B475,classification!$A$1:$D$339,2,FALSE)</f>
        <v>Predominantly Urban</v>
      </c>
      <c r="D475" t="str">
        <f>VLOOKUP($B475,classification!$A$1:$D$339,4,FALSE)</f>
        <v>Unitary Authority</v>
      </c>
      <c r="E475" t="s">
        <v>471</v>
      </c>
      <c r="F475">
        <v>378</v>
      </c>
      <c r="G475">
        <v>549</v>
      </c>
      <c r="H475">
        <v>-171</v>
      </c>
      <c r="I475">
        <v>203</v>
      </c>
      <c r="J475">
        <v>286</v>
      </c>
      <c r="K475">
        <v>-83</v>
      </c>
      <c r="L475">
        <v>175</v>
      </c>
      <c r="M475">
        <v>263</v>
      </c>
      <c r="N475">
        <v>-88</v>
      </c>
    </row>
    <row r="476" spans="1:14" x14ac:dyDescent="0.3">
      <c r="A476" t="s">
        <v>502</v>
      </c>
      <c r="B476" t="s">
        <v>178</v>
      </c>
      <c r="C476" t="str">
        <f>VLOOKUP($B476,classification!$A$1:$D$339,2,FALSE)</f>
        <v>Predominantly Urban</v>
      </c>
      <c r="D476" t="str">
        <f>VLOOKUP($B476,classification!$A$1:$D$339,4,FALSE)</f>
        <v>Unitary Authority</v>
      </c>
      <c r="E476" t="s">
        <v>472</v>
      </c>
      <c r="F476">
        <v>314</v>
      </c>
      <c r="G476">
        <v>376</v>
      </c>
      <c r="H476">
        <v>-62</v>
      </c>
      <c r="I476">
        <v>171</v>
      </c>
      <c r="J476">
        <v>202</v>
      </c>
      <c r="K476">
        <v>-31</v>
      </c>
      <c r="L476">
        <v>143</v>
      </c>
      <c r="M476">
        <v>174</v>
      </c>
      <c r="N476">
        <v>-31</v>
      </c>
    </row>
    <row r="477" spans="1:14" x14ac:dyDescent="0.3">
      <c r="A477" t="s">
        <v>502</v>
      </c>
      <c r="B477" t="s">
        <v>178</v>
      </c>
      <c r="C477" t="str">
        <f>VLOOKUP($B477,classification!$A$1:$D$339,2,FALSE)</f>
        <v>Predominantly Urban</v>
      </c>
      <c r="D477" t="str">
        <f>VLOOKUP($B477,classification!$A$1:$D$339,4,FALSE)</f>
        <v>Unitary Authority</v>
      </c>
      <c r="E477" t="s">
        <v>473</v>
      </c>
      <c r="F477">
        <v>199</v>
      </c>
      <c r="G477">
        <v>286</v>
      </c>
      <c r="H477">
        <v>-87</v>
      </c>
      <c r="I477">
        <v>100</v>
      </c>
      <c r="J477">
        <v>155</v>
      </c>
      <c r="K477">
        <v>-55</v>
      </c>
      <c r="L477">
        <v>99</v>
      </c>
      <c r="M477">
        <v>131</v>
      </c>
      <c r="N477">
        <v>-32</v>
      </c>
    </row>
    <row r="478" spans="1:14" x14ac:dyDescent="0.3">
      <c r="A478" t="s">
        <v>502</v>
      </c>
      <c r="B478" t="s">
        <v>178</v>
      </c>
      <c r="C478" t="str">
        <f>VLOOKUP($B478,classification!$A$1:$D$339,2,FALSE)</f>
        <v>Predominantly Urban</v>
      </c>
      <c r="D478" t="str">
        <f>VLOOKUP($B478,classification!$A$1:$D$339,4,FALSE)</f>
        <v>Unitary Authority</v>
      </c>
      <c r="E478" t="s">
        <v>474</v>
      </c>
      <c r="F478">
        <v>153</v>
      </c>
      <c r="G478">
        <v>214</v>
      </c>
      <c r="H478">
        <v>-61</v>
      </c>
      <c r="I478">
        <v>72</v>
      </c>
      <c r="J478">
        <v>107</v>
      </c>
      <c r="K478">
        <v>-35</v>
      </c>
      <c r="L478">
        <v>81</v>
      </c>
      <c r="M478">
        <v>107</v>
      </c>
      <c r="N478">
        <v>-26</v>
      </c>
    </row>
    <row r="479" spans="1:14" x14ac:dyDescent="0.3">
      <c r="A479" t="s">
        <v>502</v>
      </c>
      <c r="B479" t="s">
        <v>178</v>
      </c>
      <c r="C479" t="str">
        <f>VLOOKUP($B479,classification!$A$1:$D$339,2,FALSE)</f>
        <v>Predominantly Urban</v>
      </c>
      <c r="D479" t="str">
        <f>VLOOKUP($B479,classification!$A$1:$D$339,4,FALSE)</f>
        <v>Unitary Authority</v>
      </c>
      <c r="E479" t="s">
        <v>475</v>
      </c>
      <c r="F479">
        <v>141</v>
      </c>
      <c r="G479">
        <v>122</v>
      </c>
      <c r="H479">
        <v>19</v>
      </c>
      <c r="I479">
        <v>52</v>
      </c>
      <c r="J479">
        <v>61</v>
      </c>
      <c r="K479">
        <v>-9</v>
      </c>
      <c r="L479">
        <v>89</v>
      </c>
      <c r="M479">
        <v>61</v>
      </c>
      <c r="N479">
        <v>28</v>
      </c>
    </row>
    <row r="480" spans="1:14" x14ac:dyDescent="0.3">
      <c r="A480" t="s">
        <v>502</v>
      </c>
      <c r="B480" t="s">
        <v>178</v>
      </c>
      <c r="C480" t="str">
        <f>VLOOKUP($B480,classification!$A$1:$D$339,2,FALSE)</f>
        <v>Predominantly Urban</v>
      </c>
      <c r="D480" t="str">
        <f>VLOOKUP($B480,classification!$A$1:$D$339,4,FALSE)</f>
        <v>Unitary Authority</v>
      </c>
      <c r="E480" t="s">
        <v>476</v>
      </c>
      <c r="F480">
        <v>132</v>
      </c>
      <c r="G480">
        <v>109</v>
      </c>
      <c r="H480">
        <v>23</v>
      </c>
      <c r="I480">
        <v>52</v>
      </c>
      <c r="J480">
        <v>41</v>
      </c>
      <c r="K480">
        <v>11</v>
      </c>
      <c r="L480">
        <v>80</v>
      </c>
      <c r="M480">
        <v>68</v>
      </c>
      <c r="N480">
        <v>12</v>
      </c>
    </row>
    <row r="481" spans="1:14" x14ac:dyDescent="0.3">
      <c r="A481" t="s">
        <v>502</v>
      </c>
      <c r="B481" t="s">
        <v>178</v>
      </c>
      <c r="C481" t="str">
        <f>VLOOKUP($B481,classification!$A$1:$D$339,2,FALSE)</f>
        <v>Predominantly Urban</v>
      </c>
      <c r="D481" t="str">
        <f>VLOOKUP($B481,classification!$A$1:$D$339,4,FALSE)</f>
        <v>Unitary Authority</v>
      </c>
      <c r="E481" t="s">
        <v>477</v>
      </c>
      <c r="F481">
        <v>116</v>
      </c>
      <c r="G481">
        <v>127</v>
      </c>
      <c r="H481">
        <v>-11</v>
      </c>
      <c r="I481">
        <v>28</v>
      </c>
      <c r="J481">
        <v>38</v>
      </c>
      <c r="K481">
        <v>-10</v>
      </c>
      <c r="L481">
        <v>88</v>
      </c>
      <c r="M481">
        <v>89</v>
      </c>
      <c r="N481">
        <v>-1</v>
      </c>
    </row>
    <row r="482" spans="1:14" x14ac:dyDescent="0.3">
      <c r="A482" t="s">
        <v>502</v>
      </c>
      <c r="B482" t="s">
        <v>178</v>
      </c>
      <c r="C482" t="str">
        <f>VLOOKUP($B482,classification!$A$1:$D$339,2,FALSE)</f>
        <v>Predominantly Urban</v>
      </c>
      <c r="D482" t="str">
        <f>VLOOKUP($B482,classification!$A$1:$D$339,4,FALSE)</f>
        <v>Unitary Authority</v>
      </c>
      <c r="E482" t="s">
        <v>478</v>
      </c>
      <c r="F482">
        <v>89</v>
      </c>
      <c r="G482">
        <v>96</v>
      </c>
      <c r="H482">
        <v>-7</v>
      </c>
      <c r="I482">
        <v>28</v>
      </c>
      <c r="J482">
        <v>36</v>
      </c>
      <c r="K482">
        <v>-8</v>
      </c>
      <c r="L482">
        <v>61</v>
      </c>
      <c r="M482">
        <v>60</v>
      </c>
      <c r="N482">
        <v>1</v>
      </c>
    </row>
    <row r="483" spans="1:14" x14ac:dyDescent="0.3">
      <c r="A483" t="s">
        <v>503</v>
      </c>
      <c r="B483" t="s">
        <v>176</v>
      </c>
      <c r="C483" t="str">
        <f>VLOOKUP($B483,classification!$A$1:$D$339,2,FALSE)</f>
        <v>Predominantly Urban</v>
      </c>
      <c r="D483" t="str">
        <f>VLOOKUP($B483,classification!$A$1:$D$339,4,FALSE)</f>
        <v>Unitary Authority</v>
      </c>
      <c r="E483" t="s">
        <v>460</v>
      </c>
      <c r="F483">
        <v>576</v>
      </c>
      <c r="G483">
        <v>626</v>
      </c>
      <c r="H483">
        <v>-50</v>
      </c>
      <c r="I483">
        <v>332</v>
      </c>
      <c r="J483">
        <v>348</v>
      </c>
      <c r="K483">
        <v>-16</v>
      </c>
      <c r="L483">
        <v>244</v>
      </c>
      <c r="M483">
        <v>278</v>
      </c>
      <c r="N483">
        <v>-34</v>
      </c>
    </row>
    <row r="484" spans="1:14" x14ac:dyDescent="0.3">
      <c r="A484" t="s">
        <v>503</v>
      </c>
      <c r="B484" t="s">
        <v>176</v>
      </c>
      <c r="C484" t="str">
        <f>VLOOKUP($B484,classification!$A$1:$D$339,2,FALSE)</f>
        <v>Predominantly Urban</v>
      </c>
      <c r="D484" t="str">
        <f>VLOOKUP($B484,classification!$A$1:$D$339,4,FALSE)</f>
        <v>Unitary Authority</v>
      </c>
      <c r="E484" t="s">
        <v>461</v>
      </c>
      <c r="F484">
        <v>437</v>
      </c>
      <c r="G484">
        <v>474</v>
      </c>
      <c r="H484">
        <v>-37</v>
      </c>
      <c r="I484">
        <v>213</v>
      </c>
      <c r="J484">
        <v>242</v>
      </c>
      <c r="K484">
        <v>-29</v>
      </c>
      <c r="L484">
        <v>224</v>
      </c>
      <c r="M484">
        <v>232</v>
      </c>
      <c r="N484">
        <v>-8</v>
      </c>
    </row>
    <row r="485" spans="1:14" x14ac:dyDescent="0.3">
      <c r="A485" t="s">
        <v>503</v>
      </c>
      <c r="B485" t="s">
        <v>176</v>
      </c>
      <c r="C485" t="str">
        <f>VLOOKUP($B485,classification!$A$1:$D$339,2,FALSE)</f>
        <v>Predominantly Urban</v>
      </c>
      <c r="D485" t="str">
        <f>VLOOKUP($B485,classification!$A$1:$D$339,4,FALSE)</f>
        <v>Unitary Authority</v>
      </c>
      <c r="E485" t="s">
        <v>462</v>
      </c>
      <c r="F485">
        <v>325</v>
      </c>
      <c r="G485">
        <v>342</v>
      </c>
      <c r="H485">
        <v>-17</v>
      </c>
      <c r="I485">
        <v>173</v>
      </c>
      <c r="J485">
        <v>185</v>
      </c>
      <c r="K485">
        <v>-12</v>
      </c>
      <c r="L485">
        <v>152</v>
      </c>
      <c r="M485">
        <v>157</v>
      </c>
      <c r="N485">
        <v>-5</v>
      </c>
    </row>
    <row r="486" spans="1:14" x14ac:dyDescent="0.3">
      <c r="A486" t="s">
        <v>503</v>
      </c>
      <c r="B486" t="s">
        <v>176</v>
      </c>
      <c r="C486" t="str">
        <f>VLOOKUP($B486,classification!$A$1:$D$339,2,FALSE)</f>
        <v>Predominantly Urban</v>
      </c>
      <c r="D486" t="str">
        <f>VLOOKUP($B486,classification!$A$1:$D$339,4,FALSE)</f>
        <v>Unitary Authority</v>
      </c>
      <c r="E486" t="s">
        <v>463</v>
      </c>
      <c r="F486">
        <v>2313</v>
      </c>
      <c r="G486">
        <v>756</v>
      </c>
      <c r="H486">
        <v>1557</v>
      </c>
      <c r="I486">
        <v>945</v>
      </c>
      <c r="J486">
        <v>342</v>
      </c>
      <c r="K486">
        <v>603</v>
      </c>
      <c r="L486">
        <v>1368</v>
      </c>
      <c r="M486">
        <v>414</v>
      </c>
      <c r="N486">
        <v>954</v>
      </c>
    </row>
    <row r="487" spans="1:14" x14ac:dyDescent="0.3">
      <c r="A487" t="s">
        <v>503</v>
      </c>
      <c r="B487" t="s">
        <v>176</v>
      </c>
      <c r="C487" t="str">
        <f>VLOOKUP($B487,classification!$A$1:$D$339,2,FALSE)</f>
        <v>Predominantly Urban</v>
      </c>
      <c r="D487" t="str">
        <f>VLOOKUP($B487,classification!$A$1:$D$339,4,FALSE)</f>
        <v>Unitary Authority</v>
      </c>
      <c r="E487" t="s">
        <v>464</v>
      </c>
      <c r="F487">
        <v>3987</v>
      </c>
      <c r="G487">
        <v>5861</v>
      </c>
      <c r="H487">
        <v>-1874</v>
      </c>
      <c r="I487">
        <v>1869</v>
      </c>
      <c r="J487">
        <v>2666</v>
      </c>
      <c r="K487">
        <v>-797</v>
      </c>
      <c r="L487">
        <v>2118</v>
      </c>
      <c r="M487">
        <v>3195</v>
      </c>
      <c r="N487">
        <v>-1077</v>
      </c>
    </row>
    <row r="488" spans="1:14" x14ac:dyDescent="0.3">
      <c r="A488" t="s">
        <v>503</v>
      </c>
      <c r="B488" t="s">
        <v>176</v>
      </c>
      <c r="C488" t="str">
        <f>VLOOKUP($B488,classification!$A$1:$D$339,2,FALSE)</f>
        <v>Predominantly Urban</v>
      </c>
      <c r="D488" t="str">
        <f>VLOOKUP($B488,classification!$A$1:$D$339,4,FALSE)</f>
        <v>Unitary Authority</v>
      </c>
      <c r="E488" t="s">
        <v>465</v>
      </c>
      <c r="F488">
        <v>1732</v>
      </c>
      <c r="G488">
        <v>2326</v>
      </c>
      <c r="H488">
        <v>-594</v>
      </c>
      <c r="I488">
        <v>802</v>
      </c>
      <c r="J488">
        <v>1135</v>
      </c>
      <c r="K488">
        <v>-333</v>
      </c>
      <c r="L488">
        <v>930</v>
      </c>
      <c r="M488">
        <v>1191</v>
      </c>
      <c r="N488">
        <v>-261</v>
      </c>
    </row>
    <row r="489" spans="1:14" x14ac:dyDescent="0.3">
      <c r="A489" t="s">
        <v>503</v>
      </c>
      <c r="B489" t="s">
        <v>176</v>
      </c>
      <c r="C489" t="str">
        <f>VLOOKUP($B489,classification!$A$1:$D$339,2,FALSE)</f>
        <v>Predominantly Urban</v>
      </c>
      <c r="D489" t="str">
        <f>VLOOKUP($B489,classification!$A$1:$D$339,4,FALSE)</f>
        <v>Unitary Authority</v>
      </c>
      <c r="E489" t="s">
        <v>466</v>
      </c>
      <c r="F489">
        <v>1101</v>
      </c>
      <c r="G489">
        <v>1184</v>
      </c>
      <c r="H489">
        <v>-83</v>
      </c>
      <c r="I489">
        <v>533</v>
      </c>
      <c r="J489">
        <v>563</v>
      </c>
      <c r="K489">
        <v>-30</v>
      </c>
      <c r="L489">
        <v>568</v>
      </c>
      <c r="M489">
        <v>621</v>
      </c>
      <c r="N489">
        <v>-53</v>
      </c>
    </row>
    <row r="490" spans="1:14" x14ac:dyDescent="0.3">
      <c r="A490" t="s">
        <v>503</v>
      </c>
      <c r="B490" t="s">
        <v>176</v>
      </c>
      <c r="C490" t="str">
        <f>VLOOKUP($B490,classification!$A$1:$D$339,2,FALSE)</f>
        <v>Predominantly Urban</v>
      </c>
      <c r="D490" t="str">
        <f>VLOOKUP($B490,classification!$A$1:$D$339,4,FALSE)</f>
        <v>Unitary Authority</v>
      </c>
      <c r="E490" t="s">
        <v>467</v>
      </c>
      <c r="F490">
        <v>704</v>
      </c>
      <c r="G490">
        <v>880</v>
      </c>
      <c r="H490">
        <v>-176</v>
      </c>
      <c r="I490">
        <v>349</v>
      </c>
      <c r="J490">
        <v>451</v>
      </c>
      <c r="K490">
        <v>-102</v>
      </c>
      <c r="L490">
        <v>355</v>
      </c>
      <c r="M490">
        <v>429</v>
      </c>
      <c r="N490">
        <v>-74</v>
      </c>
    </row>
    <row r="491" spans="1:14" x14ac:dyDescent="0.3">
      <c r="A491" t="s">
        <v>503</v>
      </c>
      <c r="B491" t="s">
        <v>176</v>
      </c>
      <c r="C491" t="str">
        <f>VLOOKUP($B491,classification!$A$1:$D$339,2,FALSE)</f>
        <v>Predominantly Urban</v>
      </c>
      <c r="D491" t="str">
        <f>VLOOKUP($B491,classification!$A$1:$D$339,4,FALSE)</f>
        <v>Unitary Authority</v>
      </c>
      <c r="E491" t="s">
        <v>468</v>
      </c>
      <c r="F491">
        <v>578</v>
      </c>
      <c r="G491">
        <v>571</v>
      </c>
      <c r="H491">
        <v>7</v>
      </c>
      <c r="I491">
        <v>298</v>
      </c>
      <c r="J491">
        <v>307</v>
      </c>
      <c r="K491">
        <v>-9</v>
      </c>
      <c r="L491">
        <v>280</v>
      </c>
      <c r="M491">
        <v>264</v>
      </c>
      <c r="N491">
        <v>16</v>
      </c>
    </row>
    <row r="492" spans="1:14" x14ac:dyDescent="0.3">
      <c r="A492" t="s">
        <v>503</v>
      </c>
      <c r="B492" t="s">
        <v>176</v>
      </c>
      <c r="C492" t="str">
        <f>VLOOKUP($B492,classification!$A$1:$D$339,2,FALSE)</f>
        <v>Predominantly Urban</v>
      </c>
      <c r="D492" t="str">
        <f>VLOOKUP($B492,classification!$A$1:$D$339,4,FALSE)</f>
        <v>Unitary Authority</v>
      </c>
      <c r="E492" t="s">
        <v>469</v>
      </c>
      <c r="F492">
        <v>526</v>
      </c>
      <c r="G492">
        <v>521</v>
      </c>
      <c r="H492">
        <v>5</v>
      </c>
      <c r="I492">
        <v>276</v>
      </c>
      <c r="J492">
        <v>268</v>
      </c>
      <c r="K492">
        <v>8</v>
      </c>
      <c r="L492">
        <v>250</v>
      </c>
      <c r="M492">
        <v>253</v>
      </c>
      <c r="N492">
        <v>-3</v>
      </c>
    </row>
    <row r="493" spans="1:14" x14ac:dyDescent="0.3">
      <c r="A493" t="s">
        <v>503</v>
      </c>
      <c r="B493" t="s">
        <v>176</v>
      </c>
      <c r="C493" t="str">
        <f>VLOOKUP($B493,classification!$A$1:$D$339,2,FALSE)</f>
        <v>Predominantly Urban</v>
      </c>
      <c r="D493" t="str">
        <f>VLOOKUP($B493,classification!$A$1:$D$339,4,FALSE)</f>
        <v>Unitary Authority</v>
      </c>
      <c r="E493" t="s">
        <v>470</v>
      </c>
      <c r="F493">
        <v>471</v>
      </c>
      <c r="G493">
        <v>522</v>
      </c>
      <c r="H493">
        <v>-51</v>
      </c>
      <c r="I493">
        <v>232</v>
      </c>
      <c r="J493">
        <v>271</v>
      </c>
      <c r="K493">
        <v>-39</v>
      </c>
      <c r="L493">
        <v>239</v>
      </c>
      <c r="M493">
        <v>251</v>
      </c>
      <c r="N493">
        <v>-12</v>
      </c>
    </row>
    <row r="494" spans="1:14" x14ac:dyDescent="0.3">
      <c r="A494" t="s">
        <v>503</v>
      </c>
      <c r="B494" t="s">
        <v>176</v>
      </c>
      <c r="C494" t="str">
        <f>VLOOKUP($B494,classification!$A$1:$D$339,2,FALSE)</f>
        <v>Predominantly Urban</v>
      </c>
      <c r="D494" t="str">
        <f>VLOOKUP($B494,classification!$A$1:$D$339,4,FALSE)</f>
        <v>Unitary Authority</v>
      </c>
      <c r="E494" t="s">
        <v>471</v>
      </c>
      <c r="F494">
        <v>366</v>
      </c>
      <c r="G494">
        <v>416</v>
      </c>
      <c r="H494">
        <v>-50</v>
      </c>
      <c r="I494">
        <v>197</v>
      </c>
      <c r="J494">
        <v>228</v>
      </c>
      <c r="K494">
        <v>-31</v>
      </c>
      <c r="L494">
        <v>169</v>
      </c>
      <c r="M494">
        <v>188</v>
      </c>
      <c r="N494">
        <v>-19</v>
      </c>
    </row>
    <row r="495" spans="1:14" x14ac:dyDescent="0.3">
      <c r="A495" t="s">
        <v>503</v>
      </c>
      <c r="B495" t="s">
        <v>176</v>
      </c>
      <c r="C495" t="str">
        <f>VLOOKUP($B495,classification!$A$1:$D$339,2,FALSE)</f>
        <v>Predominantly Urban</v>
      </c>
      <c r="D495" t="str">
        <f>VLOOKUP($B495,classification!$A$1:$D$339,4,FALSE)</f>
        <v>Unitary Authority</v>
      </c>
      <c r="E495" t="s">
        <v>472</v>
      </c>
      <c r="F495">
        <v>285</v>
      </c>
      <c r="G495">
        <v>284</v>
      </c>
      <c r="H495">
        <v>1</v>
      </c>
      <c r="I495">
        <v>137</v>
      </c>
      <c r="J495">
        <v>149</v>
      </c>
      <c r="K495">
        <v>-12</v>
      </c>
      <c r="L495">
        <v>148</v>
      </c>
      <c r="M495">
        <v>135</v>
      </c>
      <c r="N495">
        <v>13</v>
      </c>
    </row>
    <row r="496" spans="1:14" x14ac:dyDescent="0.3">
      <c r="A496" t="s">
        <v>503</v>
      </c>
      <c r="B496" t="s">
        <v>176</v>
      </c>
      <c r="C496" t="str">
        <f>VLOOKUP($B496,classification!$A$1:$D$339,2,FALSE)</f>
        <v>Predominantly Urban</v>
      </c>
      <c r="D496" t="str">
        <f>VLOOKUP($B496,classification!$A$1:$D$339,4,FALSE)</f>
        <v>Unitary Authority</v>
      </c>
      <c r="E496" t="s">
        <v>473</v>
      </c>
      <c r="F496">
        <v>211</v>
      </c>
      <c r="G496">
        <v>220</v>
      </c>
      <c r="H496">
        <v>-9</v>
      </c>
      <c r="I496">
        <v>117</v>
      </c>
      <c r="J496">
        <v>125</v>
      </c>
      <c r="K496">
        <v>-8</v>
      </c>
      <c r="L496">
        <v>94</v>
      </c>
      <c r="M496">
        <v>95</v>
      </c>
      <c r="N496">
        <v>-1</v>
      </c>
    </row>
    <row r="497" spans="1:14" x14ac:dyDescent="0.3">
      <c r="A497" t="s">
        <v>503</v>
      </c>
      <c r="B497" t="s">
        <v>176</v>
      </c>
      <c r="C497" t="str">
        <f>VLOOKUP($B497,classification!$A$1:$D$339,2,FALSE)</f>
        <v>Predominantly Urban</v>
      </c>
      <c r="D497" t="str">
        <f>VLOOKUP($B497,classification!$A$1:$D$339,4,FALSE)</f>
        <v>Unitary Authority</v>
      </c>
      <c r="E497" t="s">
        <v>474</v>
      </c>
      <c r="F497">
        <v>187</v>
      </c>
      <c r="G497">
        <v>138</v>
      </c>
      <c r="H497">
        <v>49</v>
      </c>
      <c r="I497">
        <v>95</v>
      </c>
      <c r="J497">
        <v>65</v>
      </c>
      <c r="K497">
        <v>30</v>
      </c>
      <c r="L497">
        <v>92</v>
      </c>
      <c r="M497">
        <v>73</v>
      </c>
      <c r="N497">
        <v>19</v>
      </c>
    </row>
    <row r="498" spans="1:14" x14ac:dyDescent="0.3">
      <c r="A498" t="s">
        <v>503</v>
      </c>
      <c r="B498" t="s">
        <v>176</v>
      </c>
      <c r="C498" t="str">
        <f>VLOOKUP($B498,classification!$A$1:$D$339,2,FALSE)</f>
        <v>Predominantly Urban</v>
      </c>
      <c r="D498" t="str">
        <f>VLOOKUP($B498,classification!$A$1:$D$339,4,FALSE)</f>
        <v>Unitary Authority</v>
      </c>
      <c r="E498" t="s">
        <v>475</v>
      </c>
      <c r="F498">
        <v>103</v>
      </c>
      <c r="G498">
        <v>95</v>
      </c>
      <c r="H498">
        <v>8</v>
      </c>
      <c r="I498">
        <v>51</v>
      </c>
      <c r="J498">
        <v>48</v>
      </c>
      <c r="K498">
        <v>3</v>
      </c>
      <c r="L498">
        <v>52</v>
      </c>
      <c r="M498">
        <v>47</v>
      </c>
      <c r="N498">
        <v>5</v>
      </c>
    </row>
    <row r="499" spans="1:14" x14ac:dyDescent="0.3">
      <c r="A499" t="s">
        <v>503</v>
      </c>
      <c r="B499" t="s">
        <v>176</v>
      </c>
      <c r="C499" t="str">
        <f>VLOOKUP($B499,classification!$A$1:$D$339,2,FALSE)</f>
        <v>Predominantly Urban</v>
      </c>
      <c r="D499" t="str">
        <f>VLOOKUP($B499,classification!$A$1:$D$339,4,FALSE)</f>
        <v>Unitary Authority</v>
      </c>
      <c r="E499" t="s">
        <v>476</v>
      </c>
      <c r="F499">
        <v>89</v>
      </c>
      <c r="G499">
        <v>75</v>
      </c>
      <c r="H499">
        <v>14</v>
      </c>
      <c r="I499">
        <v>41</v>
      </c>
      <c r="J499">
        <v>31</v>
      </c>
      <c r="K499">
        <v>10</v>
      </c>
      <c r="L499">
        <v>48</v>
      </c>
      <c r="M499">
        <v>44</v>
      </c>
      <c r="N499">
        <v>4</v>
      </c>
    </row>
    <row r="500" spans="1:14" x14ac:dyDescent="0.3">
      <c r="A500" t="s">
        <v>503</v>
      </c>
      <c r="B500" t="s">
        <v>176</v>
      </c>
      <c r="C500" t="str">
        <f>VLOOKUP($B500,classification!$A$1:$D$339,2,FALSE)</f>
        <v>Predominantly Urban</v>
      </c>
      <c r="D500" t="str">
        <f>VLOOKUP($B500,classification!$A$1:$D$339,4,FALSE)</f>
        <v>Unitary Authority</v>
      </c>
      <c r="E500" t="s">
        <v>477</v>
      </c>
      <c r="F500">
        <v>55</v>
      </c>
      <c r="G500">
        <v>67</v>
      </c>
      <c r="H500">
        <v>-12</v>
      </c>
      <c r="I500">
        <v>22</v>
      </c>
      <c r="J500">
        <v>27</v>
      </c>
      <c r="K500">
        <v>-5</v>
      </c>
      <c r="L500">
        <v>33</v>
      </c>
      <c r="M500">
        <v>40</v>
      </c>
      <c r="N500">
        <v>-7</v>
      </c>
    </row>
    <row r="501" spans="1:14" x14ac:dyDescent="0.3">
      <c r="A501" t="s">
        <v>503</v>
      </c>
      <c r="B501" t="s">
        <v>176</v>
      </c>
      <c r="C501" t="str">
        <f>VLOOKUP($B501,classification!$A$1:$D$339,2,FALSE)</f>
        <v>Predominantly Urban</v>
      </c>
      <c r="D501" t="str">
        <f>VLOOKUP($B501,classification!$A$1:$D$339,4,FALSE)</f>
        <v>Unitary Authority</v>
      </c>
      <c r="E501" t="s">
        <v>478</v>
      </c>
      <c r="F501">
        <v>64</v>
      </c>
      <c r="G501">
        <v>53</v>
      </c>
      <c r="H501">
        <v>11</v>
      </c>
      <c r="I501">
        <v>19</v>
      </c>
      <c r="J501">
        <v>9</v>
      </c>
      <c r="K501">
        <v>10</v>
      </c>
      <c r="L501">
        <v>45</v>
      </c>
      <c r="M501">
        <v>44</v>
      </c>
      <c r="N501">
        <v>1</v>
      </c>
    </row>
    <row r="502" spans="1:14" x14ac:dyDescent="0.3">
      <c r="A502" t="s">
        <v>504</v>
      </c>
      <c r="B502" t="s">
        <v>180</v>
      </c>
      <c r="C502" t="str">
        <f>VLOOKUP($B502,classification!$A$1:$D$339,2,FALSE)</f>
        <v>Predominantly Urban</v>
      </c>
      <c r="D502" t="str">
        <f>VLOOKUP($B502,classification!$A$1:$D$339,4,FALSE)</f>
        <v>Unitary Authority</v>
      </c>
      <c r="E502" t="s">
        <v>460</v>
      </c>
      <c r="F502">
        <v>315</v>
      </c>
      <c r="G502">
        <v>305</v>
      </c>
      <c r="H502">
        <v>10</v>
      </c>
      <c r="I502">
        <v>162</v>
      </c>
      <c r="J502">
        <v>129</v>
      </c>
      <c r="K502">
        <v>33</v>
      </c>
      <c r="L502">
        <v>153</v>
      </c>
      <c r="M502">
        <v>176</v>
      </c>
      <c r="N502">
        <v>-23</v>
      </c>
    </row>
    <row r="503" spans="1:14" x14ac:dyDescent="0.3">
      <c r="A503" t="s">
        <v>504</v>
      </c>
      <c r="B503" t="s">
        <v>180</v>
      </c>
      <c r="C503" t="str">
        <f>VLOOKUP($B503,classification!$A$1:$D$339,2,FALSE)</f>
        <v>Predominantly Urban</v>
      </c>
      <c r="D503" t="str">
        <f>VLOOKUP($B503,classification!$A$1:$D$339,4,FALSE)</f>
        <v>Unitary Authority</v>
      </c>
      <c r="E503" t="s">
        <v>461</v>
      </c>
      <c r="F503">
        <v>319</v>
      </c>
      <c r="G503">
        <v>236</v>
      </c>
      <c r="H503">
        <v>83</v>
      </c>
      <c r="I503">
        <v>164</v>
      </c>
      <c r="J503">
        <v>117</v>
      </c>
      <c r="K503">
        <v>47</v>
      </c>
      <c r="L503">
        <v>155</v>
      </c>
      <c r="M503">
        <v>119</v>
      </c>
      <c r="N503">
        <v>36</v>
      </c>
    </row>
    <row r="504" spans="1:14" x14ac:dyDescent="0.3">
      <c r="A504" t="s">
        <v>504</v>
      </c>
      <c r="B504" t="s">
        <v>180</v>
      </c>
      <c r="C504" t="str">
        <f>VLOOKUP($B504,classification!$A$1:$D$339,2,FALSE)</f>
        <v>Predominantly Urban</v>
      </c>
      <c r="D504" t="str">
        <f>VLOOKUP($B504,classification!$A$1:$D$339,4,FALSE)</f>
        <v>Unitary Authority</v>
      </c>
      <c r="E504" t="s">
        <v>462</v>
      </c>
      <c r="F504">
        <v>254</v>
      </c>
      <c r="G504">
        <v>263</v>
      </c>
      <c r="H504">
        <v>-9</v>
      </c>
      <c r="I504">
        <v>114</v>
      </c>
      <c r="J504">
        <v>135</v>
      </c>
      <c r="K504">
        <v>-21</v>
      </c>
      <c r="L504">
        <v>140</v>
      </c>
      <c r="M504">
        <v>128</v>
      </c>
      <c r="N504">
        <v>12</v>
      </c>
    </row>
    <row r="505" spans="1:14" x14ac:dyDescent="0.3">
      <c r="A505" t="s">
        <v>504</v>
      </c>
      <c r="B505" t="s">
        <v>180</v>
      </c>
      <c r="C505" t="str">
        <f>VLOOKUP($B505,classification!$A$1:$D$339,2,FALSE)</f>
        <v>Predominantly Urban</v>
      </c>
      <c r="D505" t="str">
        <f>VLOOKUP($B505,classification!$A$1:$D$339,4,FALSE)</f>
        <v>Unitary Authority</v>
      </c>
      <c r="E505" t="s">
        <v>463</v>
      </c>
      <c r="F505">
        <v>257</v>
      </c>
      <c r="G505">
        <v>600</v>
      </c>
      <c r="H505">
        <v>-343</v>
      </c>
      <c r="I505">
        <v>106</v>
      </c>
      <c r="J505">
        <v>288</v>
      </c>
      <c r="K505">
        <v>-182</v>
      </c>
      <c r="L505">
        <v>151</v>
      </c>
      <c r="M505">
        <v>312</v>
      </c>
      <c r="N505">
        <v>-161</v>
      </c>
    </row>
    <row r="506" spans="1:14" x14ac:dyDescent="0.3">
      <c r="A506" t="s">
        <v>504</v>
      </c>
      <c r="B506" t="s">
        <v>180</v>
      </c>
      <c r="C506" t="str">
        <f>VLOOKUP($B506,classification!$A$1:$D$339,2,FALSE)</f>
        <v>Predominantly Urban</v>
      </c>
      <c r="D506" t="str">
        <f>VLOOKUP($B506,classification!$A$1:$D$339,4,FALSE)</f>
        <v>Unitary Authority</v>
      </c>
      <c r="E506" t="s">
        <v>464</v>
      </c>
      <c r="F506">
        <v>919</v>
      </c>
      <c r="G506">
        <v>945</v>
      </c>
      <c r="H506">
        <v>-26</v>
      </c>
      <c r="I506">
        <v>408</v>
      </c>
      <c r="J506">
        <v>419</v>
      </c>
      <c r="K506">
        <v>-11</v>
      </c>
      <c r="L506">
        <v>511</v>
      </c>
      <c r="M506">
        <v>526</v>
      </c>
      <c r="N506">
        <v>-15</v>
      </c>
    </row>
    <row r="507" spans="1:14" x14ac:dyDescent="0.3">
      <c r="A507" t="s">
        <v>504</v>
      </c>
      <c r="B507" t="s">
        <v>180</v>
      </c>
      <c r="C507" t="str">
        <f>VLOOKUP($B507,classification!$A$1:$D$339,2,FALSE)</f>
        <v>Predominantly Urban</v>
      </c>
      <c r="D507" t="str">
        <f>VLOOKUP($B507,classification!$A$1:$D$339,4,FALSE)</f>
        <v>Unitary Authority</v>
      </c>
      <c r="E507" t="s">
        <v>465</v>
      </c>
      <c r="F507">
        <v>748</v>
      </c>
      <c r="G507">
        <v>842</v>
      </c>
      <c r="H507">
        <v>-94</v>
      </c>
      <c r="I507">
        <v>368</v>
      </c>
      <c r="J507">
        <v>398</v>
      </c>
      <c r="K507">
        <v>-30</v>
      </c>
      <c r="L507">
        <v>380</v>
      </c>
      <c r="M507">
        <v>444</v>
      </c>
      <c r="N507">
        <v>-64</v>
      </c>
    </row>
    <row r="508" spans="1:14" x14ac:dyDescent="0.3">
      <c r="A508" t="s">
        <v>504</v>
      </c>
      <c r="B508" t="s">
        <v>180</v>
      </c>
      <c r="C508" t="str">
        <f>VLOOKUP($B508,classification!$A$1:$D$339,2,FALSE)</f>
        <v>Predominantly Urban</v>
      </c>
      <c r="D508" t="str">
        <f>VLOOKUP($B508,classification!$A$1:$D$339,4,FALSE)</f>
        <v>Unitary Authority</v>
      </c>
      <c r="E508" t="s">
        <v>466</v>
      </c>
      <c r="F508">
        <v>612</v>
      </c>
      <c r="G508">
        <v>502</v>
      </c>
      <c r="H508">
        <v>110</v>
      </c>
      <c r="I508">
        <v>297</v>
      </c>
      <c r="J508">
        <v>273</v>
      </c>
      <c r="K508">
        <v>24</v>
      </c>
      <c r="L508">
        <v>315</v>
      </c>
      <c r="M508">
        <v>229</v>
      </c>
      <c r="N508">
        <v>86</v>
      </c>
    </row>
    <row r="509" spans="1:14" x14ac:dyDescent="0.3">
      <c r="A509" t="s">
        <v>504</v>
      </c>
      <c r="B509" t="s">
        <v>180</v>
      </c>
      <c r="C509" t="str">
        <f>VLOOKUP($B509,classification!$A$1:$D$339,2,FALSE)</f>
        <v>Predominantly Urban</v>
      </c>
      <c r="D509" t="str">
        <f>VLOOKUP($B509,classification!$A$1:$D$339,4,FALSE)</f>
        <v>Unitary Authority</v>
      </c>
      <c r="E509" t="s">
        <v>467</v>
      </c>
      <c r="F509">
        <v>437</v>
      </c>
      <c r="G509">
        <v>401</v>
      </c>
      <c r="H509">
        <v>36</v>
      </c>
      <c r="I509">
        <v>231</v>
      </c>
      <c r="J509">
        <v>207</v>
      </c>
      <c r="K509">
        <v>24</v>
      </c>
      <c r="L509">
        <v>206</v>
      </c>
      <c r="M509">
        <v>194</v>
      </c>
      <c r="N509">
        <v>12</v>
      </c>
    </row>
    <row r="510" spans="1:14" x14ac:dyDescent="0.3">
      <c r="A510" t="s">
        <v>504</v>
      </c>
      <c r="B510" t="s">
        <v>180</v>
      </c>
      <c r="C510" t="str">
        <f>VLOOKUP($B510,classification!$A$1:$D$339,2,FALSE)</f>
        <v>Predominantly Urban</v>
      </c>
      <c r="D510" t="str">
        <f>VLOOKUP($B510,classification!$A$1:$D$339,4,FALSE)</f>
        <v>Unitary Authority</v>
      </c>
      <c r="E510" t="s">
        <v>468</v>
      </c>
      <c r="F510">
        <v>362</v>
      </c>
      <c r="G510">
        <v>299</v>
      </c>
      <c r="H510">
        <v>63</v>
      </c>
      <c r="I510">
        <v>197</v>
      </c>
      <c r="J510">
        <v>159</v>
      </c>
      <c r="K510">
        <v>38</v>
      </c>
      <c r="L510">
        <v>165</v>
      </c>
      <c r="M510">
        <v>140</v>
      </c>
      <c r="N510">
        <v>25</v>
      </c>
    </row>
    <row r="511" spans="1:14" x14ac:dyDescent="0.3">
      <c r="A511" t="s">
        <v>504</v>
      </c>
      <c r="B511" t="s">
        <v>180</v>
      </c>
      <c r="C511" t="str">
        <f>VLOOKUP($B511,classification!$A$1:$D$339,2,FALSE)</f>
        <v>Predominantly Urban</v>
      </c>
      <c r="D511" t="str">
        <f>VLOOKUP($B511,classification!$A$1:$D$339,4,FALSE)</f>
        <v>Unitary Authority</v>
      </c>
      <c r="E511" t="s">
        <v>469</v>
      </c>
      <c r="F511">
        <v>417</v>
      </c>
      <c r="G511">
        <v>357</v>
      </c>
      <c r="H511">
        <v>60</v>
      </c>
      <c r="I511">
        <v>213</v>
      </c>
      <c r="J511">
        <v>196</v>
      </c>
      <c r="K511">
        <v>17</v>
      </c>
      <c r="L511">
        <v>204</v>
      </c>
      <c r="M511">
        <v>161</v>
      </c>
      <c r="N511">
        <v>43</v>
      </c>
    </row>
    <row r="512" spans="1:14" x14ac:dyDescent="0.3">
      <c r="A512" t="s">
        <v>504</v>
      </c>
      <c r="B512" t="s">
        <v>180</v>
      </c>
      <c r="C512" t="str">
        <f>VLOOKUP($B512,classification!$A$1:$D$339,2,FALSE)</f>
        <v>Predominantly Urban</v>
      </c>
      <c r="D512" t="str">
        <f>VLOOKUP($B512,classification!$A$1:$D$339,4,FALSE)</f>
        <v>Unitary Authority</v>
      </c>
      <c r="E512" t="s">
        <v>470</v>
      </c>
      <c r="F512">
        <v>509</v>
      </c>
      <c r="G512">
        <v>370</v>
      </c>
      <c r="H512">
        <v>139</v>
      </c>
      <c r="I512">
        <v>266</v>
      </c>
      <c r="J512">
        <v>200</v>
      </c>
      <c r="K512">
        <v>66</v>
      </c>
      <c r="L512">
        <v>243</v>
      </c>
      <c r="M512">
        <v>170</v>
      </c>
      <c r="N512">
        <v>73</v>
      </c>
    </row>
    <row r="513" spans="1:14" x14ac:dyDescent="0.3">
      <c r="A513" t="s">
        <v>504</v>
      </c>
      <c r="B513" t="s">
        <v>180</v>
      </c>
      <c r="C513" t="str">
        <f>VLOOKUP($B513,classification!$A$1:$D$339,2,FALSE)</f>
        <v>Predominantly Urban</v>
      </c>
      <c r="D513" t="str">
        <f>VLOOKUP($B513,classification!$A$1:$D$339,4,FALSE)</f>
        <v>Unitary Authority</v>
      </c>
      <c r="E513" t="s">
        <v>471</v>
      </c>
      <c r="F513">
        <v>528</v>
      </c>
      <c r="G513">
        <v>303</v>
      </c>
      <c r="H513">
        <v>225</v>
      </c>
      <c r="I513">
        <v>285</v>
      </c>
      <c r="J513">
        <v>142</v>
      </c>
      <c r="K513">
        <v>143</v>
      </c>
      <c r="L513">
        <v>243</v>
      </c>
      <c r="M513">
        <v>161</v>
      </c>
      <c r="N513">
        <v>82</v>
      </c>
    </row>
    <row r="514" spans="1:14" x14ac:dyDescent="0.3">
      <c r="A514" t="s">
        <v>504</v>
      </c>
      <c r="B514" t="s">
        <v>180</v>
      </c>
      <c r="C514" t="str">
        <f>VLOOKUP($B514,classification!$A$1:$D$339,2,FALSE)</f>
        <v>Predominantly Urban</v>
      </c>
      <c r="D514" t="str">
        <f>VLOOKUP($B514,classification!$A$1:$D$339,4,FALSE)</f>
        <v>Unitary Authority</v>
      </c>
      <c r="E514" t="s">
        <v>472</v>
      </c>
      <c r="F514">
        <v>438</v>
      </c>
      <c r="G514">
        <v>288</v>
      </c>
      <c r="H514">
        <v>150</v>
      </c>
      <c r="I514">
        <v>229</v>
      </c>
      <c r="J514">
        <v>157</v>
      </c>
      <c r="K514">
        <v>72</v>
      </c>
      <c r="L514">
        <v>209</v>
      </c>
      <c r="M514">
        <v>131</v>
      </c>
      <c r="N514">
        <v>78</v>
      </c>
    </row>
    <row r="515" spans="1:14" x14ac:dyDescent="0.3">
      <c r="A515" t="s">
        <v>504</v>
      </c>
      <c r="B515" t="s">
        <v>180</v>
      </c>
      <c r="C515" t="str">
        <f>VLOOKUP($B515,classification!$A$1:$D$339,2,FALSE)</f>
        <v>Predominantly Urban</v>
      </c>
      <c r="D515" t="str">
        <f>VLOOKUP($B515,classification!$A$1:$D$339,4,FALSE)</f>
        <v>Unitary Authority</v>
      </c>
      <c r="E515" t="s">
        <v>473</v>
      </c>
      <c r="F515">
        <v>382</v>
      </c>
      <c r="G515">
        <v>235</v>
      </c>
      <c r="H515">
        <v>147</v>
      </c>
      <c r="I515">
        <v>180</v>
      </c>
      <c r="J515">
        <v>117</v>
      </c>
      <c r="K515">
        <v>63</v>
      </c>
      <c r="L515">
        <v>202</v>
      </c>
      <c r="M515">
        <v>118</v>
      </c>
      <c r="N515">
        <v>84</v>
      </c>
    </row>
    <row r="516" spans="1:14" x14ac:dyDescent="0.3">
      <c r="A516" t="s">
        <v>504</v>
      </c>
      <c r="B516" t="s">
        <v>180</v>
      </c>
      <c r="C516" t="str">
        <f>VLOOKUP($B516,classification!$A$1:$D$339,2,FALSE)</f>
        <v>Predominantly Urban</v>
      </c>
      <c r="D516" t="str">
        <f>VLOOKUP($B516,classification!$A$1:$D$339,4,FALSE)</f>
        <v>Unitary Authority</v>
      </c>
      <c r="E516" t="s">
        <v>474</v>
      </c>
      <c r="F516">
        <v>300</v>
      </c>
      <c r="G516">
        <v>203</v>
      </c>
      <c r="H516">
        <v>97</v>
      </c>
      <c r="I516">
        <v>143</v>
      </c>
      <c r="J516">
        <v>110</v>
      </c>
      <c r="K516">
        <v>33</v>
      </c>
      <c r="L516">
        <v>157</v>
      </c>
      <c r="M516">
        <v>93</v>
      </c>
      <c r="N516">
        <v>64</v>
      </c>
    </row>
    <row r="517" spans="1:14" x14ac:dyDescent="0.3">
      <c r="A517" t="s">
        <v>504</v>
      </c>
      <c r="B517" t="s">
        <v>180</v>
      </c>
      <c r="C517" t="str">
        <f>VLOOKUP($B517,classification!$A$1:$D$339,2,FALSE)</f>
        <v>Predominantly Urban</v>
      </c>
      <c r="D517" t="str">
        <f>VLOOKUP($B517,classification!$A$1:$D$339,4,FALSE)</f>
        <v>Unitary Authority</v>
      </c>
      <c r="E517" t="s">
        <v>475</v>
      </c>
      <c r="F517">
        <v>163</v>
      </c>
      <c r="G517">
        <v>98</v>
      </c>
      <c r="H517">
        <v>65</v>
      </c>
      <c r="I517">
        <v>74</v>
      </c>
      <c r="J517">
        <v>49</v>
      </c>
      <c r="K517">
        <v>25</v>
      </c>
      <c r="L517">
        <v>89</v>
      </c>
      <c r="M517">
        <v>49</v>
      </c>
      <c r="N517">
        <v>40</v>
      </c>
    </row>
    <row r="518" spans="1:14" x14ac:dyDescent="0.3">
      <c r="A518" t="s">
        <v>504</v>
      </c>
      <c r="B518" t="s">
        <v>180</v>
      </c>
      <c r="C518" t="str">
        <f>VLOOKUP($B518,classification!$A$1:$D$339,2,FALSE)</f>
        <v>Predominantly Urban</v>
      </c>
      <c r="D518" t="str">
        <f>VLOOKUP($B518,classification!$A$1:$D$339,4,FALSE)</f>
        <v>Unitary Authority</v>
      </c>
      <c r="E518" t="s">
        <v>476</v>
      </c>
      <c r="F518">
        <v>109</v>
      </c>
      <c r="G518">
        <v>78</v>
      </c>
      <c r="H518">
        <v>31</v>
      </c>
      <c r="I518">
        <v>47</v>
      </c>
      <c r="J518">
        <v>27</v>
      </c>
      <c r="K518">
        <v>20</v>
      </c>
      <c r="L518">
        <v>62</v>
      </c>
      <c r="M518">
        <v>51</v>
      </c>
      <c r="N518">
        <v>11</v>
      </c>
    </row>
    <row r="519" spans="1:14" x14ac:dyDescent="0.3">
      <c r="A519" t="s">
        <v>504</v>
      </c>
      <c r="B519" t="s">
        <v>180</v>
      </c>
      <c r="C519" t="str">
        <f>VLOOKUP($B519,classification!$A$1:$D$339,2,FALSE)</f>
        <v>Predominantly Urban</v>
      </c>
      <c r="D519" t="str">
        <f>VLOOKUP($B519,classification!$A$1:$D$339,4,FALSE)</f>
        <v>Unitary Authority</v>
      </c>
      <c r="E519" t="s">
        <v>477</v>
      </c>
      <c r="F519">
        <v>99</v>
      </c>
      <c r="G519">
        <v>60</v>
      </c>
      <c r="H519">
        <v>39</v>
      </c>
      <c r="I519">
        <v>41</v>
      </c>
      <c r="J519">
        <v>30</v>
      </c>
      <c r="K519">
        <v>11</v>
      </c>
      <c r="L519">
        <v>58</v>
      </c>
      <c r="M519">
        <v>30</v>
      </c>
      <c r="N519">
        <v>28</v>
      </c>
    </row>
    <row r="520" spans="1:14" x14ac:dyDescent="0.3">
      <c r="A520" t="s">
        <v>504</v>
      </c>
      <c r="B520" t="s">
        <v>180</v>
      </c>
      <c r="C520" t="str">
        <f>VLOOKUP($B520,classification!$A$1:$D$339,2,FALSE)</f>
        <v>Predominantly Urban</v>
      </c>
      <c r="D520" t="str">
        <f>VLOOKUP($B520,classification!$A$1:$D$339,4,FALSE)</f>
        <v>Unitary Authority</v>
      </c>
      <c r="E520" t="s">
        <v>478</v>
      </c>
      <c r="F520">
        <v>63</v>
      </c>
      <c r="G520">
        <v>50</v>
      </c>
      <c r="H520">
        <v>13</v>
      </c>
      <c r="I520">
        <v>14</v>
      </c>
      <c r="J520">
        <v>14</v>
      </c>
      <c r="K520">
        <v>0</v>
      </c>
      <c r="L520">
        <v>49</v>
      </c>
      <c r="M520">
        <v>36</v>
      </c>
      <c r="N520">
        <v>13</v>
      </c>
    </row>
    <row r="521" spans="1:14" x14ac:dyDescent="0.3">
      <c r="A521" t="s">
        <v>505</v>
      </c>
      <c r="B521" t="s">
        <v>179</v>
      </c>
      <c r="C521" t="str">
        <f>VLOOKUP($B521,classification!$A$1:$D$339,2,FALSE)</f>
        <v>Predominantly Urban</v>
      </c>
      <c r="D521" t="str">
        <f>VLOOKUP($B521,classification!$A$1:$D$339,4,FALSE)</f>
        <v>Unitary Authority</v>
      </c>
      <c r="E521" t="s">
        <v>460</v>
      </c>
      <c r="F521">
        <v>546</v>
      </c>
      <c r="G521">
        <v>573</v>
      </c>
      <c r="H521">
        <v>-27</v>
      </c>
      <c r="I521">
        <v>271</v>
      </c>
      <c r="J521">
        <v>317</v>
      </c>
      <c r="K521">
        <v>-46</v>
      </c>
      <c r="L521">
        <v>275</v>
      </c>
      <c r="M521">
        <v>256</v>
      </c>
      <c r="N521">
        <v>19</v>
      </c>
    </row>
    <row r="522" spans="1:14" x14ac:dyDescent="0.3">
      <c r="A522" t="s">
        <v>505</v>
      </c>
      <c r="B522" t="s">
        <v>179</v>
      </c>
      <c r="C522" t="str">
        <f>VLOOKUP($B522,classification!$A$1:$D$339,2,FALSE)</f>
        <v>Predominantly Urban</v>
      </c>
      <c r="D522" t="str">
        <f>VLOOKUP($B522,classification!$A$1:$D$339,4,FALSE)</f>
        <v>Unitary Authority</v>
      </c>
      <c r="E522" t="s">
        <v>461</v>
      </c>
      <c r="F522">
        <v>398</v>
      </c>
      <c r="G522">
        <v>455</v>
      </c>
      <c r="H522">
        <v>-57</v>
      </c>
      <c r="I522">
        <v>212</v>
      </c>
      <c r="J522">
        <v>217</v>
      </c>
      <c r="K522">
        <v>-5</v>
      </c>
      <c r="L522">
        <v>186</v>
      </c>
      <c r="M522">
        <v>238</v>
      </c>
      <c r="N522">
        <v>-52</v>
      </c>
    </row>
    <row r="523" spans="1:14" x14ac:dyDescent="0.3">
      <c r="A523" t="s">
        <v>505</v>
      </c>
      <c r="B523" t="s">
        <v>179</v>
      </c>
      <c r="C523" t="str">
        <f>VLOOKUP($B523,classification!$A$1:$D$339,2,FALSE)</f>
        <v>Predominantly Urban</v>
      </c>
      <c r="D523" t="str">
        <f>VLOOKUP($B523,classification!$A$1:$D$339,4,FALSE)</f>
        <v>Unitary Authority</v>
      </c>
      <c r="E523" t="s">
        <v>462</v>
      </c>
      <c r="F523">
        <v>236</v>
      </c>
      <c r="G523">
        <v>361</v>
      </c>
      <c r="H523">
        <v>-125</v>
      </c>
      <c r="I523">
        <v>118</v>
      </c>
      <c r="J523">
        <v>173</v>
      </c>
      <c r="K523">
        <v>-55</v>
      </c>
      <c r="L523">
        <v>118</v>
      </c>
      <c r="M523">
        <v>188</v>
      </c>
      <c r="N523">
        <v>-70</v>
      </c>
    </row>
    <row r="524" spans="1:14" x14ac:dyDescent="0.3">
      <c r="A524" t="s">
        <v>505</v>
      </c>
      <c r="B524" t="s">
        <v>179</v>
      </c>
      <c r="C524" t="str">
        <f>VLOOKUP($B524,classification!$A$1:$D$339,2,FALSE)</f>
        <v>Predominantly Urban</v>
      </c>
      <c r="D524" t="str">
        <f>VLOOKUP($B524,classification!$A$1:$D$339,4,FALSE)</f>
        <v>Unitary Authority</v>
      </c>
      <c r="E524" t="s">
        <v>463</v>
      </c>
      <c r="F524">
        <v>258</v>
      </c>
      <c r="G524">
        <v>761</v>
      </c>
      <c r="H524">
        <v>-503</v>
      </c>
      <c r="I524">
        <v>110</v>
      </c>
      <c r="J524">
        <v>340</v>
      </c>
      <c r="K524">
        <v>-230</v>
      </c>
      <c r="L524">
        <v>148</v>
      </c>
      <c r="M524">
        <v>421</v>
      </c>
      <c r="N524">
        <v>-273</v>
      </c>
    </row>
    <row r="525" spans="1:14" x14ac:dyDescent="0.3">
      <c r="A525" t="s">
        <v>505</v>
      </c>
      <c r="B525" t="s">
        <v>179</v>
      </c>
      <c r="C525" t="str">
        <f>VLOOKUP($B525,classification!$A$1:$D$339,2,FALSE)</f>
        <v>Predominantly Urban</v>
      </c>
      <c r="D525" t="str">
        <f>VLOOKUP($B525,classification!$A$1:$D$339,4,FALSE)</f>
        <v>Unitary Authority</v>
      </c>
      <c r="E525" t="s">
        <v>464</v>
      </c>
      <c r="F525">
        <v>1511</v>
      </c>
      <c r="G525">
        <v>1255</v>
      </c>
      <c r="H525">
        <v>256</v>
      </c>
      <c r="I525">
        <v>652</v>
      </c>
      <c r="J525">
        <v>523</v>
      </c>
      <c r="K525">
        <v>129</v>
      </c>
      <c r="L525">
        <v>859</v>
      </c>
      <c r="M525">
        <v>732</v>
      </c>
      <c r="N525">
        <v>127</v>
      </c>
    </row>
    <row r="526" spans="1:14" x14ac:dyDescent="0.3">
      <c r="A526" t="s">
        <v>505</v>
      </c>
      <c r="B526" t="s">
        <v>179</v>
      </c>
      <c r="C526" t="str">
        <f>VLOOKUP($B526,classification!$A$1:$D$339,2,FALSE)</f>
        <v>Predominantly Urban</v>
      </c>
      <c r="D526" t="str">
        <f>VLOOKUP($B526,classification!$A$1:$D$339,4,FALSE)</f>
        <v>Unitary Authority</v>
      </c>
      <c r="E526" t="s">
        <v>465</v>
      </c>
      <c r="F526">
        <v>1265</v>
      </c>
      <c r="G526">
        <v>1239</v>
      </c>
      <c r="H526">
        <v>26</v>
      </c>
      <c r="I526">
        <v>560</v>
      </c>
      <c r="J526">
        <v>536</v>
      </c>
      <c r="K526">
        <v>24</v>
      </c>
      <c r="L526">
        <v>705</v>
      </c>
      <c r="M526">
        <v>703</v>
      </c>
      <c r="N526">
        <v>2</v>
      </c>
    </row>
    <row r="527" spans="1:14" x14ac:dyDescent="0.3">
      <c r="A527" t="s">
        <v>505</v>
      </c>
      <c r="B527" t="s">
        <v>179</v>
      </c>
      <c r="C527" t="str">
        <f>VLOOKUP($B527,classification!$A$1:$D$339,2,FALSE)</f>
        <v>Predominantly Urban</v>
      </c>
      <c r="D527" t="str">
        <f>VLOOKUP($B527,classification!$A$1:$D$339,4,FALSE)</f>
        <v>Unitary Authority</v>
      </c>
      <c r="E527" t="s">
        <v>466</v>
      </c>
      <c r="F527">
        <v>1006</v>
      </c>
      <c r="G527">
        <v>1011</v>
      </c>
      <c r="H527">
        <v>-5</v>
      </c>
      <c r="I527">
        <v>487</v>
      </c>
      <c r="J527">
        <v>500</v>
      </c>
      <c r="K527">
        <v>-13</v>
      </c>
      <c r="L527">
        <v>519</v>
      </c>
      <c r="M527">
        <v>511</v>
      </c>
      <c r="N527">
        <v>8</v>
      </c>
    </row>
    <row r="528" spans="1:14" x14ac:dyDescent="0.3">
      <c r="A528" t="s">
        <v>505</v>
      </c>
      <c r="B528" t="s">
        <v>179</v>
      </c>
      <c r="C528" t="str">
        <f>VLOOKUP($B528,classification!$A$1:$D$339,2,FALSE)</f>
        <v>Predominantly Urban</v>
      </c>
      <c r="D528" t="str">
        <f>VLOOKUP($B528,classification!$A$1:$D$339,4,FALSE)</f>
        <v>Unitary Authority</v>
      </c>
      <c r="E528" t="s">
        <v>467</v>
      </c>
      <c r="F528">
        <v>737</v>
      </c>
      <c r="G528">
        <v>759</v>
      </c>
      <c r="H528">
        <v>-22</v>
      </c>
      <c r="I528">
        <v>417</v>
      </c>
      <c r="J528">
        <v>390</v>
      </c>
      <c r="K528">
        <v>27</v>
      </c>
      <c r="L528">
        <v>320</v>
      </c>
      <c r="M528">
        <v>369</v>
      </c>
      <c r="N528">
        <v>-49</v>
      </c>
    </row>
    <row r="529" spans="1:14" x14ac:dyDescent="0.3">
      <c r="A529" t="s">
        <v>505</v>
      </c>
      <c r="B529" t="s">
        <v>179</v>
      </c>
      <c r="C529" t="str">
        <f>VLOOKUP($B529,classification!$A$1:$D$339,2,FALSE)</f>
        <v>Predominantly Urban</v>
      </c>
      <c r="D529" t="str">
        <f>VLOOKUP($B529,classification!$A$1:$D$339,4,FALSE)</f>
        <v>Unitary Authority</v>
      </c>
      <c r="E529" t="s">
        <v>468</v>
      </c>
      <c r="F529">
        <v>488</v>
      </c>
      <c r="G529">
        <v>580</v>
      </c>
      <c r="H529">
        <v>-92</v>
      </c>
      <c r="I529">
        <v>277</v>
      </c>
      <c r="J529">
        <v>318</v>
      </c>
      <c r="K529">
        <v>-41</v>
      </c>
      <c r="L529">
        <v>211</v>
      </c>
      <c r="M529">
        <v>262</v>
      </c>
      <c r="N529">
        <v>-51</v>
      </c>
    </row>
    <row r="530" spans="1:14" x14ac:dyDescent="0.3">
      <c r="A530" t="s">
        <v>505</v>
      </c>
      <c r="B530" t="s">
        <v>179</v>
      </c>
      <c r="C530" t="str">
        <f>VLOOKUP($B530,classification!$A$1:$D$339,2,FALSE)</f>
        <v>Predominantly Urban</v>
      </c>
      <c r="D530" t="str">
        <f>VLOOKUP($B530,classification!$A$1:$D$339,4,FALSE)</f>
        <v>Unitary Authority</v>
      </c>
      <c r="E530" t="s">
        <v>469</v>
      </c>
      <c r="F530">
        <v>390</v>
      </c>
      <c r="G530">
        <v>508</v>
      </c>
      <c r="H530">
        <v>-118</v>
      </c>
      <c r="I530">
        <v>218</v>
      </c>
      <c r="J530">
        <v>285</v>
      </c>
      <c r="K530">
        <v>-67</v>
      </c>
      <c r="L530">
        <v>172</v>
      </c>
      <c r="M530">
        <v>223</v>
      </c>
      <c r="N530">
        <v>-51</v>
      </c>
    </row>
    <row r="531" spans="1:14" x14ac:dyDescent="0.3">
      <c r="A531" t="s">
        <v>505</v>
      </c>
      <c r="B531" t="s">
        <v>179</v>
      </c>
      <c r="C531" t="str">
        <f>VLOOKUP($B531,classification!$A$1:$D$339,2,FALSE)</f>
        <v>Predominantly Urban</v>
      </c>
      <c r="D531" t="str">
        <f>VLOOKUP($B531,classification!$A$1:$D$339,4,FALSE)</f>
        <v>Unitary Authority</v>
      </c>
      <c r="E531" t="s">
        <v>470</v>
      </c>
      <c r="F531">
        <v>329</v>
      </c>
      <c r="G531">
        <v>439</v>
      </c>
      <c r="H531">
        <v>-110</v>
      </c>
      <c r="I531">
        <v>191</v>
      </c>
      <c r="J531">
        <v>226</v>
      </c>
      <c r="K531">
        <v>-35</v>
      </c>
      <c r="L531">
        <v>138</v>
      </c>
      <c r="M531">
        <v>213</v>
      </c>
      <c r="N531">
        <v>-75</v>
      </c>
    </row>
    <row r="532" spans="1:14" x14ac:dyDescent="0.3">
      <c r="A532" t="s">
        <v>505</v>
      </c>
      <c r="B532" t="s">
        <v>179</v>
      </c>
      <c r="C532" t="str">
        <f>VLOOKUP($B532,classification!$A$1:$D$339,2,FALSE)</f>
        <v>Predominantly Urban</v>
      </c>
      <c r="D532" t="str">
        <f>VLOOKUP($B532,classification!$A$1:$D$339,4,FALSE)</f>
        <v>Unitary Authority</v>
      </c>
      <c r="E532" t="s">
        <v>471</v>
      </c>
      <c r="F532">
        <v>249</v>
      </c>
      <c r="G532">
        <v>352</v>
      </c>
      <c r="H532">
        <v>-103</v>
      </c>
      <c r="I532">
        <v>138</v>
      </c>
      <c r="J532">
        <v>184</v>
      </c>
      <c r="K532">
        <v>-46</v>
      </c>
      <c r="L532">
        <v>111</v>
      </c>
      <c r="M532">
        <v>168</v>
      </c>
      <c r="N532">
        <v>-57</v>
      </c>
    </row>
    <row r="533" spans="1:14" x14ac:dyDescent="0.3">
      <c r="A533" t="s">
        <v>505</v>
      </c>
      <c r="B533" t="s">
        <v>179</v>
      </c>
      <c r="C533" t="str">
        <f>VLOOKUP($B533,classification!$A$1:$D$339,2,FALSE)</f>
        <v>Predominantly Urban</v>
      </c>
      <c r="D533" t="str">
        <f>VLOOKUP($B533,classification!$A$1:$D$339,4,FALSE)</f>
        <v>Unitary Authority</v>
      </c>
      <c r="E533" t="s">
        <v>472</v>
      </c>
      <c r="F533">
        <v>217</v>
      </c>
      <c r="G533">
        <v>295</v>
      </c>
      <c r="H533">
        <v>-78</v>
      </c>
      <c r="I533">
        <v>114</v>
      </c>
      <c r="J533">
        <v>161</v>
      </c>
      <c r="K533">
        <v>-47</v>
      </c>
      <c r="L533">
        <v>103</v>
      </c>
      <c r="M533">
        <v>134</v>
      </c>
      <c r="N533">
        <v>-31</v>
      </c>
    </row>
    <row r="534" spans="1:14" x14ac:dyDescent="0.3">
      <c r="A534" t="s">
        <v>505</v>
      </c>
      <c r="B534" t="s">
        <v>179</v>
      </c>
      <c r="C534" t="str">
        <f>VLOOKUP($B534,classification!$A$1:$D$339,2,FALSE)</f>
        <v>Predominantly Urban</v>
      </c>
      <c r="D534" t="str">
        <f>VLOOKUP($B534,classification!$A$1:$D$339,4,FALSE)</f>
        <v>Unitary Authority</v>
      </c>
      <c r="E534" t="s">
        <v>473</v>
      </c>
      <c r="F534">
        <v>144</v>
      </c>
      <c r="G534">
        <v>177</v>
      </c>
      <c r="H534">
        <v>-33</v>
      </c>
      <c r="I534">
        <v>65</v>
      </c>
      <c r="J534">
        <v>89</v>
      </c>
      <c r="K534">
        <v>-24</v>
      </c>
      <c r="L534">
        <v>79</v>
      </c>
      <c r="M534">
        <v>88</v>
      </c>
      <c r="N534">
        <v>-9</v>
      </c>
    </row>
    <row r="535" spans="1:14" x14ac:dyDescent="0.3">
      <c r="A535" t="s">
        <v>505</v>
      </c>
      <c r="B535" t="s">
        <v>179</v>
      </c>
      <c r="C535" t="str">
        <f>VLOOKUP($B535,classification!$A$1:$D$339,2,FALSE)</f>
        <v>Predominantly Urban</v>
      </c>
      <c r="D535" t="str">
        <f>VLOOKUP($B535,classification!$A$1:$D$339,4,FALSE)</f>
        <v>Unitary Authority</v>
      </c>
      <c r="E535" t="s">
        <v>474</v>
      </c>
      <c r="F535">
        <v>125</v>
      </c>
      <c r="G535">
        <v>139</v>
      </c>
      <c r="H535">
        <v>-14</v>
      </c>
      <c r="I535">
        <v>62</v>
      </c>
      <c r="J535">
        <v>69</v>
      </c>
      <c r="K535">
        <v>-7</v>
      </c>
      <c r="L535">
        <v>63</v>
      </c>
      <c r="M535">
        <v>70</v>
      </c>
      <c r="N535">
        <v>-7</v>
      </c>
    </row>
    <row r="536" spans="1:14" x14ac:dyDescent="0.3">
      <c r="A536" t="s">
        <v>505</v>
      </c>
      <c r="B536" t="s">
        <v>179</v>
      </c>
      <c r="C536" t="str">
        <f>VLOOKUP($B536,classification!$A$1:$D$339,2,FALSE)</f>
        <v>Predominantly Urban</v>
      </c>
      <c r="D536" t="str">
        <f>VLOOKUP($B536,classification!$A$1:$D$339,4,FALSE)</f>
        <v>Unitary Authority</v>
      </c>
      <c r="E536" t="s">
        <v>475</v>
      </c>
      <c r="F536">
        <v>80</v>
      </c>
      <c r="G536">
        <v>69</v>
      </c>
      <c r="H536">
        <v>11</v>
      </c>
      <c r="I536">
        <v>36</v>
      </c>
      <c r="J536">
        <v>34</v>
      </c>
      <c r="K536">
        <v>2</v>
      </c>
      <c r="L536">
        <v>44</v>
      </c>
      <c r="M536">
        <v>35</v>
      </c>
      <c r="N536">
        <v>9</v>
      </c>
    </row>
    <row r="537" spans="1:14" x14ac:dyDescent="0.3">
      <c r="A537" t="s">
        <v>505</v>
      </c>
      <c r="B537" t="s">
        <v>179</v>
      </c>
      <c r="C537" t="str">
        <f>VLOOKUP($B537,classification!$A$1:$D$339,2,FALSE)</f>
        <v>Predominantly Urban</v>
      </c>
      <c r="D537" t="str">
        <f>VLOOKUP($B537,classification!$A$1:$D$339,4,FALSE)</f>
        <v>Unitary Authority</v>
      </c>
      <c r="E537" t="s">
        <v>476</v>
      </c>
      <c r="F537">
        <v>63</v>
      </c>
      <c r="G537">
        <v>49</v>
      </c>
      <c r="H537">
        <v>14</v>
      </c>
      <c r="I537">
        <v>25</v>
      </c>
      <c r="J537">
        <v>18</v>
      </c>
      <c r="K537">
        <v>7</v>
      </c>
      <c r="L537">
        <v>38</v>
      </c>
      <c r="M537">
        <v>31</v>
      </c>
      <c r="N537">
        <v>7</v>
      </c>
    </row>
    <row r="538" spans="1:14" x14ac:dyDescent="0.3">
      <c r="A538" t="s">
        <v>505</v>
      </c>
      <c r="B538" t="s">
        <v>179</v>
      </c>
      <c r="C538" t="str">
        <f>VLOOKUP($B538,classification!$A$1:$D$339,2,FALSE)</f>
        <v>Predominantly Urban</v>
      </c>
      <c r="D538" t="str">
        <f>VLOOKUP($B538,classification!$A$1:$D$339,4,FALSE)</f>
        <v>Unitary Authority</v>
      </c>
      <c r="E538" t="s">
        <v>477</v>
      </c>
      <c r="F538">
        <v>64</v>
      </c>
      <c r="G538">
        <v>45</v>
      </c>
      <c r="H538">
        <v>19</v>
      </c>
      <c r="I538">
        <v>19</v>
      </c>
      <c r="J538">
        <v>17</v>
      </c>
      <c r="K538">
        <v>2</v>
      </c>
      <c r="L538">
        <v>45</v>
      </c>
      <c r="M538">
        <v>28</v>
      </c>
      <c r="N538">
        <v>17</v>
      </c>
    </row>
    <row r="539" spans="1:14" x14ac:dyDescent="0.3">
      <c r="A539" t="s">
        <v>505</v>
      </c>
      <c r="B539" t="s">
        <v>179</v>
      </c>
      <c r="C539" t="str">
        <f>VLOOKUP($B539,classification!$A$1:$D$339,2,FALSE)</f>
        <v>Predominantly Urban</v>
      </c>
      <c r="D539" t="str">
        <f>VLOOKUP($B539,classification!$A$1:$D$339,4,FALSE)</f>
        <v>Unitary Authority</v>
      </c>
      <c r="E539" t="s">
        <v>478</v>
      </c>
      <c r="F539">
        <v>43</v>
      </c>
      <c r="G539">
        <v>26</v>
      </c>
      <c r="H539">
        <v>17</v>
      </c>
      <c r="I539">
        <v>13</v>
      </c>
      <c r="J539">
        <v>11</v>
      </c>
      <c r="K539">
        <v>2</v>
      </c>
      <c r="L539">
        <v>30</v>
      </c>
      <c r="M539">
        <v>15</v>
      </c>
      <c r="N539">
        <v>15</v>
      </c>
    </row>
    <row r="540" spans="1:14" x14ac:dyDescent="0.3">
      <c r="A540" t="s">
        <v>506</v>
      </c>
      <c r="B540" t="s">
        <v>111</v>
      </c>
      <c r="C540" t="str">
        <f>VLOOKUP($B540,classification!$A$1:$D$339,2,FALSE)</f>
        <v>Predominantly Urban</v>
      </c>
      <c r="D540" t="str">
        <f>VLOOKUP($B540,classification!$A$1:$D$339,4,FALSE)</f>
        <v>Unitary Authority</v>
      </c>
      <c r="E540" t="s">
        <v>460</v>
      </c>
      <c r="F540">
        <v>687</v>
      </c>
      <c r="G540">
        <v>694</v>
      </c>
      <c r="H540">
        <v>-7</v>
      </c>
      <c r="I540">
        <v>370</v>
      </c>
      <c r="J540">
        <v>319</v>
      </c>
      <c r="K540">
        <v>51</v>
      </c>
      <c r="L540">
        <v>317</v>
      </c>
      <c r="M540">
        <v>375</v>
      </c>
      <c r="N540">
        <v>-58</v>
      </c>
    </row>
    <row r="541" spans="1:14" x14ac:dyDescent="0.3">
      <c r="A541" t="s">
        <v>506</v>
      </c>
      <c r="B541" t="s">
        <v>111</v>
      </c>
      <c r="C541" t="str">
        <f>VLOOKUP($B541,classification!$A$1:$D$339,2,FALSE)</f>
        <v>Predominantly Urban</v>
      </c>
      <c r="D541" t="str">
        <f>VLOOKUP($B541,classification!$A$1:$D$339,4,FALSE)</f>
        <v>Unitary Authority</v>
      </c>
      <c r="E541" t="s">
        <v>461</v>
      </c>
      <c r="F541">
        <v>469</v>
      </c>
      <c r="G541">
        <v>563</v>
      </c>
      <c r="H541">
        <v>-94</v>
      </c>
      <c r="I541">
        <v>220</v>
      </c>
      <c r="J541">
        <v>292</v>
      </c>
      <c r="K541">
        <v>-72</v>
      </c>
      <c r="L541">
        <v>249</v>
      </c>
      <c r="M541">
        <v>271</v>
      </c>
      <c r="N541">
        <v>-22</v>
      </c>
    </row>
    <row r="542" spans="1:14" x14ac:dyDescent="0.3">
      <c r="A542" t="s">
        <v>506</v>
      </c>
      <c r="B542" t="s">
        <v>111</v>
      </c>
      <c r="C542" t="str">
        <f>VLOOKUP($B542,classification!$A$1:$D$339,2,FALSE)</f>
        <v>Predominantly Urban</v>
      </c>
      <c r="D542" t="str">
        <f>VLOOKUP($B542,classification!$A$1:$D$339,4,FALSE)</f>
        <v>Unitary Authority</v>
      </c>
      <c r="E542" t="s">
        <v>462</v>
      </c>
      <c r="F542">
        <v>380</v>
      </c>
      <c r="G542">
        <v>410</v>
      </c>
      <c r="H542">
        <v>-30</v>
      </c>
      <c r="I542">
        <v>189</v>
      </c>
      <c r="J542">
        <v>211</v>
      </c>
      <c r="K542">
        <v>-22</v>
      </c>
      <c r="L542">
        <v>191</v>
      </c>
      <c r="M542">
        <v>199</v>
      </c>
      <c r="N542">
        <v>-8</v>
      </c>
    </row>
    <row r="543" spans="1:14" x14ac:dyDescent="0.3">
      <c r="A543" t="s">
        <v>506</v>
      </c>
      <c r="B543" t="s">
        <v>111</v>
      </c>
      <c r="C543" t="str">
        <f>VLOOKUP($B543,classification!$A$1:$D$339,2,FALSE)</f>
        <v>Predominantly Urban</v>
      </c>
      <c r="D543" t="str">
        <f>VLOOKUP($B543,classification!$A$1:$D$339,4,FALSE)</f>
        <v>Unitary Authority</v>
      </c>
      <c r="E543" t="s">
        <v>463</v>
      </c>
      <c r="F543">
        <v>432</v>
      </c>
      <c r="G543">
        <v>965</v>
      </c>
      <c r="H543">
        <v>-533</v>
      </c>
      <c r="I543">
        <v>206</v>
      </c>
      <c r="J543">
        <v>422</v>
      </c>
      <c r="K543">
        <v>-216</v>
      </c>
      <c r="L543">
        <v>226</v>
      </c>
      <c r="M543">
        <v>543</v>
      </c>
      <c r="N543">
        <v>-317</v>
      </c>
    </row>
    <row r="544" spans="1:14" x14ac:dyDescent="0.3">
      <c r="A544" t="s">
        <v>506</v>
      </c>
      <c r="B544" t="s">
        <v>111</v>
      </c>
      <c r="C544" t="str">
        <f>VLOOKUP($B544,classification!$A$1:$D$339,2,FALSE)</f>
        <v>Predominantly Urban</v>
      </c>
      <c r="D544" t="str">
        <f>VLOOKUP($B544,classification!$A$1:$D$339,4,FALSE)</f>
        <v>Unitary Authority</v>
      </c>
      <c r="E544" t="s">
        <v>464</v>
      </c>
      <c r="F544">
        <v>1743</v>
      </c>
      <c r="G544">
        <v>1504</v>
      </c>
      <c r="H544">
        <v>239</v>
      </c>
      <c r="I544">
        <v>767</v>
      </c>
      <c r="J544">
        <v>676</v>
      </c>
      <c r="K544">
        <v>91</v>
      </c>
      <c r="L544">
        <v>976</v>
      </c>
      <c r="M544">
        <v>828</v>
      </c>
      <c r="N544">
        <v>148</v>
      </c>
    </row>
    <row r="545" spans="1:14" x14ac:dyDescent="0.3">
      <c r="A545" t="s">
        <v>506</v>
      </c>
      <c r="B545" t="s">
        <v>111</v>
      </c>
      <c r="C545" t="str">
        <f>VLOOKUP($B545,classification!$A$1:$D$339,2,FALSE)</f>
        <v>Predominantly Urban</v>
      </c>
      <c r="D545" t="str">
        <f>VLOOKUP($B545,classification!$A$1:$D$339,4,FALSE)</f>
        <v>Unitary Authority</v>
      </c>
      <c r="E545" t="s">
        <v>465</v>
      </c>
      <c r="F545">
        <v>1406</v>
      </c>
      <c r="G545">
        <v>1492</v>
      </c>
      <c r="H545">
        <v>-86</v>
      </c>
      <c r="I545">
        <v>648</v>
      </c>
      <c r="J545">
        <v>689</v>
      </c>
      <c r="K545">
        <v>-41</v>
      </c>
      <c r="L545">
        <v>758</v>
      </c>
      <c r="M545">
        <v>803</v>
      </c>
      <c r="N545">
        <v>-45</v>
      </c>
    </row>
    <row r="546" spans="1:14" x14ac:dyDescent="0.3">
      <c r="A546" t="s">
        <v>506</v>
      </c>
      <c r="B546" t="s">
        <v>111</v>
      </c>
      <c r="C546" t="str">
        <f>VLOOKUP($B546,classification!$A$1:$D$339,2,FALSE)</f>
        <v>Predominantly Urban</v>
      </c>
      <c r="D546" t="str">
        <f>VLOOKUP($B546,classification!$A$1:$D$339,4,FALSE)</f>
        <v>Unitary Authority</v>
      </c>
      <c r="E546" t="s">
        <v>466</v>
      </c>
      <c r="F546">
        <v>1086</v>
      </c>
      <c r="G546">
        <v>1110</v>
      </c>
      <c r="H546">
        <v>-24</v>
      </c>
      <c r="I546">
        <v>526</v>
      </c>
      <c r="J546">
        <v>546</v>
      </c>
      <c r="K546">
        <v>-20</v>
      </c>
      <c r="L546">
        <v>560</v>
      </c>
      <c r="M546">
        <v>564</v>
      </c>
      <c r="N546">
        <v>-4</v>
      </c>
    </row>
    <row r="547" spans="1:14" x14ac:dyDescent="0.3">
      <c r="A547" t="s">
        <v>506</v>
      </c>
      <c r="B547" t="s">
        <v>111</v>
      </c>
      <c r="C547" t="str">
        <f>VLOOKUP($B547,classification!$A$1:$D$339,2,FALSE)</f>
        <v>Predominantly Urban</v>
      </c>
      <c r="D547" t="str">
        <f>VLOOKUP($B547,classification!$A$1:$D$339,4,FALSE)</f>
        <v>Unitary Authority</v>
      </c>
      <c r="E547" t="s">
        <v>467</v>
      </c>
      <c r="F547">
        <v>832</v>
      </c>
      <c r="G547">
        <v>837</v>
      </c>
      <c r="H547">
        <v>-5</v>
      </c>
      <c r="I547">
        <v>455</v>
      </c>
      <c r="J547">
        <v>442</v>
      </c>
      <c r="K547">
        <v>13</v>
      </c>
      <c r="L547">
        <v>377</v>
      </c>
      <c r="M547">
        <v>395</v>
      </c>
      <c r="N547">
        <v>-18</v>
      </c>
    </row>
    <row r="548" spans="1:14" x14ac:dyDescent="0.3">
      <c r="A548" t="s">
        <v>506</v>
      </c>
      <c r="B548" t="s">
        <v>111</v>
      </c>
      <c r="C548" t="str">
        <f>VLOOKUP($B548,classification!$A$1:$D$339,2,FALSE)</f>
        <v>Predominantly Urban</v>
      </c>
      <c r="D548" t="str">
        <f>VLOOKUP($B548,classification!$A$1:$D$339,4,FALSE)</f>
        <v>Unitary Authority</v>
      </c>
      <c r="E548" t="s">
        <v>468</v>
      </c>
      <c r="F548">
        <v>535</v>
      </c>
      <c r="G548">
        <v>606</v>
      </c>
      <c r="H548">
        <v>-71</v>
      </c>
      <c r="I548">
        <v>285</v>
      </c>
      <c r="J548">
        <v>350</v>
      </c>
      <c r="K548">
        <v>-65</v>
      </c>
      <c r="L548">
        <v>250</v>
      </c>
      <c r="M548">
        <v>256</v>
      </c>
      <c r="N548">
        <v>-6</v>
      </c>
    </row>
    <row r="549" spans="1:14" x14ac:dyDescent="0.3">
      <c r="A549" t="s">
        <v>506</v>
      </c>
      <c r="B549" t="s">
        <v>111</v>
      </c>
      <c r="C549" t="str">
        <f>VLOOKUP($B549,classification!$A$1:$D$339,2,FALSE)</f>
        <v>Predominantly Urban</v>
      </c>
      <c r="D549" t="str">
        <f>VLOOKUP($B549,classification!$A$1:$D$339,4,FALSE)</f>
        <v>Unitary Authority</v>
      </c>
      <c r="E549" t="s">
        <v>469</v>
      </c>
      <c r="F549">
        <v>459</v>
      </c>
      <c r="G549">
        <v>487</v>
      </c>
      <c r="H549">
        <v>-28</v>
      </c>
      <c r="I549">
        <v>256</v>
      </c>
      <c r="J549">
        <v>268</v>
      </c>
      <c r="K549">
        <v>-12</v>
      </c>
      <c r="L549">
        <v>203</v>
      </c>
      <c r="M549">
        <v>219</v>
      </c>
      <c r="N549">
        <v>-16</v>
      </c>
    </row>
    <row r="550" spans="1:14" x14ac:dyDescent="0.3">
      <c r="A550" t="s">
        <v>506</v>
      </c>
      <c r="B550" t="s">
        <v>111</v>
      </c>
      <c r="C550" t="str">
        <f>VLOOKUP($B550,classification!$A$1:$D$339,2,FALSE)</f>
        <v>Predominantly Urban</v>
      </c>
      <c r="D550" t="str">
        <f>VLOOKUP($B550,classification!$A$1:$D$339,4,FALSE)</f>
        <v>Unitary Authority</v>
      </c>
      <c r="E550" t="s">
        <v>470</v>
      </c>
      <c r="F550">
        <v>398</v>
      </c>
      <c r="G550">
        <v>445</v>
      </c>
      <c r="H550">
        <v>-47</v>
      </c>
      <c r="I550">
        <v>214</v>
      </c>
      <c r="J550">
        <v>228</v>
      </c>
      <c r="K550">
        <v>-14</v>
      </c>
      <c r="L550">
        <v>184</v>
      </c>
      <c r="M550">
        <v>217</v>
      </c>
      <c r="N550">
        <v>-33</v>
      </c>
    </row>
    <row r="551" spans="1:14" x14ac:dyDescent="0.3">
      <c r="A551" t="s">
        <v>506</v>
      </c>
      <c r="B551" t="s">
        <v>111</v>
      </c>
      <c r="C551" t="str">
        <f>VLOOKUP($B551,classification!$A$1:$D$339,2,FALSE)</f>
        <v>Predominantly Urban</v>
      </c>
      <c r="D551" t="str">
        <f>VLOOKUP($B551,classification!$A$1:$D$339,4,FALSE)</f>
        <v>Unitary Authority</v>
      </c>
      <c r="E551" t="s">
        <v>471</v>
      </c>
      <c r="F551">
        <v>269</v>
      </c>
      <c r="G551">
        <v>398</v>
      </c>
      <c r="H551">
        <v>-129</v>
      </c>
      <c r="I551">
        <v>128</v>
      </c>
      <c r="J551">
        <v>216</v>
      </c>
      <c r="K551">
        <v>-88</v>
      </c>
      <c r="L551">
        <v>141</v>
      </c>
      <c r="M551">
        <v>182</v>
      </c>
      <c r="N551">
        <v>-41</v>
      </c>
    </row>
    <row r="552" spans="1:14" x14ac:dyDescent="0.3">
      <c r="A552" t="s">
        <v>506</v>
      </c>
      <c r="B552" t="s">
        <v>111</v>
      </c>
      <c r="C552" t="str">
        <f>VLOOKUP($B552,classification!$A$1:$D$339,2,FALSE)</f>
        <v>Predominantly Urban</v>
      </c>
      <c r="D552" t="str">
        <f>VLOOKUP($B552,classification!$A$1:$D$339,4,FALSE)</f>
        <v>Unitary Authority</v>
      </c>
      <c r="E552" t="s">
        <v>472</v>
      </c>
      <c r="F552">
        <v>190</v>
      </c>
      <c r="G552">
        <v>226</v>
      </c>
      <c r="H552">
        <v>-36</v>
      </c>
      <c r="I552">
        <v>108</v>
      </c>
      <c r="J552">
        <v>104</v>
      </c>
      <c r="K552">
        <v>4</v>
      </c>
      <c r="L552">
        <v>82</v>
      </c>
      <c r="M552">
        <v>122</v>
      </c>
      <c r="N552">
        <v>-40</v>
      </c>
    </row>
    <row r="553" spans="1:14" x14ac:dyDescent="0.3">
      <c r="A553" t="s">
        <v>506</v>
      </c>
      <c r="B553" t="s">
        <v>111</v>
      </c>
      <c r="C553" t="str">
        <f>VLOOKUP($B553,classification!$A$1:$D$339,2,FALSE)</f>
        <v>Predominantly Urban</v>
      </c>
      <c r="D553" t="str">
        <f>VLOOKUP($B553,classification!$A$1:$D$339,4,FALSE)</f>
        <v>Unitary Authority</v>
      </c>
      <c r="E553" t="s">
        <v>473</v>
      </c>
      <c r="F553">
        <v>155</v>
      </c>
      <c r="G553">
        <v>218</v>
      </c>
      <c r="H553">
        <v>-63</v>
      </c>
      <c r="I553">
        <v>81</v>
      </c>
      <c r="J553">
        <v>123</v>
      </c>
      <c r="K553">
        <v>-42</v>
      </c>
      <c r="L553">
        <v>74</v>
      </c>
      <c r="M553">
        <v>95</v>
      </c>
      <c r="N553">
        <v>-21</v>
      </c>
    </row>
    <row r="554" spans="1:14" x14ac:dyDescent="0.3">
      <c r="A554" t="s">
        <v>506</v>
      </c>
      <c r="B554" t="s">
        <v>111</v>
      </c>
      <c r="C554" t="str">
        <f>VLOOKUP($B554,classification!$A$1:$D$339,2,FALSE)</f>
        <v>Predominantly Urban</v>
      </c>
      <c r="D554" t="str">
        <f>VLOOKUP($B554,classification!$A$1:$D$339,4,FALSE)</f>
        <v>Unitary Authority</v>
      </c>
      <c r="E554" t="s">
        <v>474</v>
      </c>
      <c r="F554">
        <v>112</v>
      </c>
      <c r="G554">
        <v>158</v>
      </c>
      <c r="H554">
        <v>-46</v>
      </c>
      <c r="I554">
        <v>50</v>
      </c>
      <c r="J554">
        <v>76</v>
      </c>
      <c r="K554">
        <v>-26</v>
      </c>
      <c r="L554">
        <v>62</v>
      </c>
      <c r="M554">
        <v>82</v>
      </c>
      <c r="N554">
        <v>-20</v>
      </c>
    </row>
    <row r="555" spans="1:14" x14ac:dyDescent="0.3">
      <c r="A555" t="s">
        <v>506</v>
      </c>
      <c r="B555" t="s">
        <v>111</v>
      </c>
      <c r="C555" t="str">
        <f>VLOOKUP($B555,classification!$A$1:$D$339,2,FALSE)</f>
        <v>Predominantly Urban</v>
      </c>
      <c r="D555" t="str">
        <f>VLOOKUP($B555,classification!$A$1:$D$339,4,FALSE)</f>
        <v>Unitary Authority</v>
      </c>
      <c r="E555" t="s">
        <v>475</v>
      </c>
      <c r="F555">
        <v>97</v>
      </c>
      <c r="G555">
        <v>83</v>
      </c>
      <c r="H555">
        <v>14</v>
      </c>
      <c r="I555">
        <v>39</v>
      </c>
      <c r="J555">
        <v>40</v>
      </c>
      <c r="K555">
        <v>-1</v>
      </c>
      <c r="L555">
        <v>58</v>
      </c>
      <c r="M555">
        <v>43</v>
      </c>
      <c r="N555">
        <v>15</v>
      </c>
    </row>
    <row r="556" spans="1:14" x14ac:dyDescent="0.3">
      <c r="A556" t="s">
        <v>506</v>
      </c>
      <c r="B556" t="s">
        <v>111</v>
      </c>
      <c r="C556" t="str">
        <f>VLOOKUP($B556,classification!$A$1:$D$339,2,FALSE)</f>
        <v>Predominantly Urban</v>
      </c>
      <c r="D556" t="str">
        <f>VLOOKUP($B556,classification!$A$1:$D$339,4,FALSE)</f>
        <v>Unitary Authority</v>
      </c>
      <c r="E556" t="s">
        <v>476</v>
      </c>
      <c r="F556">
        <v>76</v>
      </c>
      <c r="G556">
        <v>59</v>
      </c>
      <c r="H556">
        <v>17</v>
      </c>
      <c r="I556">
        <v>30</v>
      </c>
      <c r="J556">
        <v>29</v>
      </c>
      <c r="K556">
        <v>1</v>
      </c>
      <c r="L556">
        <v>46</v>
      </c>
      <c r="M556">
        <v>30</v>
      </c>
      <c r="N556">
        <v>16</v>
      </c>
    </row>
    <row r="557" spans="1:14" x14ac:dyDescent="0.3">
      <c r="A557" t="s">
        <v>506</v>
      </c>
      <c r="B557" t="s">
        <v>111</v>
      </c>
      <c r="C557" t="str">
        <f>VLOOKUP($B557,classification!$A$1:$D$339,2,FALSE)</f>
        <v>Predominantly Urban</v>
      </c>
      <c r="D557" t="str">
        <f>VLOOKUP($B557,classification!$A$1:$D$339,4,FALSE)</f>
        <v>Unitary Authority</v>
      </c>
      <c r="E557" t="s">
        <v>477</v>
      </c>
      <c r="F557">
        <v>68</v>
      </c>
      <c r="G557">
        <v>37</v>
      </c>
      <c r="H557">
        <v>31</v>
      </c>
      <c r="I557">
        <v>27</v>
      </c>
      <c r="J557">
        <v>16</v>
      </c>
      <c r="K557">
        <v>11</v>
      </c>
      <c r="L557">
        <v>41</v>
      </c>
      <c r="M557">
        <v>21</v>
      </c>
      <c r="N557">
        <v>20</v>
      </c>
    </row>
    <row r="558" spans="1:14" x14ac:dyDescent="0.3">
      <c r="A558" t="s">
        <v>506</v>
      </c>
      <c r="B558" t="s">
        <v>111</v>
      </c>
      <c r="C558" t="str">
        <f>VLOOKUP($B558,classification!$A$1:$D$339,2,FALSE)</f>
        <v>Predominantly Urban</v>
      </c>
      <c r="D558" t="str">
        <f>VLOOKUP($B558,classification!$A$1:$D$339,4,FALSE)</f>
        <v>Unitary Authority</v>
      </c>
      <c r="E558" t="s">
        <v>478</v>
      </c>
      <c r="F558">
        <v>49</v>
      </c>
      <c r="G558">
        <v>39</v>
      </c>
      <c r="H558">
        <v>10</v>
      </c>
      <c r="I558">
        <v>14</v>
      </c>
      <c r="J558">
        <v>6</v>
      </c>
      <c r="K558">
        <v>8</v>
      </c>
      <c r="L558">
        <v>35</v>
      </c>
      <c r="M558">
        <v>33</v>
      </c>
      <c r="N558">
        <v>2</v>
      </c>
    </row>
    <row r="559" spans="1:14" x14ac:dyDescent="0.3">
      <c r="A559" t="s">
        <v>507</v>
      </c>
      <c r="B559" t="s">
        <v>110</v>
      </c>
      <c r="C559" t="str">
        <f>VLOOKUP($B559,classification!$A$1:$D$339,2,FALSE)</f>
        <v>Predominantly Urban</v>
      </c>
      <c r="D559" t="str">
        <f>VLOOKUP($B559,classification!$A$1:$D$339,4,FALSE)</f>
        <v>Unitary Authority</v>
      </c>
      <c r="E559" t="s">
        <v>460</v>
      </c>
      <c r="F559">
        <v>803</v>
      </c>
      <c r="G559">
        <v>1046</v>
      </c>
      <c r="H559">
        <v>-243</v>
      </c>
      <c r="I559">
        <v>388</v>
      </c>
      <c r="J559">
        <v>525</v>
      </c>
      <c r="K559">
        <v>-137</v>
      </c>
      <c r="L559">
        <v>415</v>
      </c>
      <c r="M559">
        <v>521</v>
      </c>
      <c r="N559">
        <v>-106</v>
      </c>
    </row>
    <row r="560" spans="1:14" x14ac:dyDescent="0.3">
      <c r="A560" t="s">
        <v>507</v>
      </c>
      <c r="B560" t="s">
        <v>110</v>
      </c>
      <c r="C560" t="str">
        <f>VLOOKUP($B560,classification!$A$1:$D$339,2,FALSE)</f>
        <v>Predominantly Urban</v>
      </c>
      <c r="D560" t="str">
        <f>VLOOKUP($B560,classification!$A$1:$D$339,4,FALSE)</f>
        <v>Unitary Authority</v>
      </c>
      <c r="E560" t="s">
        <v>461</v>
      </c>
      <c r="F560">
        <v>451</v>
      </c>
      <c r="G560">
        <v>821</v>
      </c>
      <c r="H560">
        <v>-370</v>
      </c>
      <c r="I560">
        <v>233</v>
      </c>
      <c r="J560">
        <v>435</v>
      </c>
      <c r="K560">
        <v>-202</v>
      </c>
      <c r="L560">
        <v>218</v>
      </c>
      <c r="M560">
        <v>386</v>
      </c>
      <c r="N560">
        <v>-168</v>
      </c>
    </row>
    <row r="561" spans="1:14" x14ac:dyDescent="0.3">
      <c r="A561" t="s">
        <v>507</v>
      </c>
      <c r="B561" t="s">
        <v>110</v>
      </c>
      <c r="C561" t="str">
        <f>VLOOKUP($B561,classification!$A$1:$D$339,2,FALSE)</f>
        <v>Predominantly Urban</v>
      </c>
      <c r="D561" t="str">
        <f>VLOOKUP($B561,classification!$A$1:$D$339,4,FALSE)</f>
        <v>Unitary Authority</v>
      </c>
      <c r="E561" t="s">
        <v>462</v>
      </c>
      <c r="F561">
        <v>323</v>
      </c>
      <c r="G561">
        <v>729</v>
      </c>
      <c r="H561">
        <v>-406</v>
      </c>
      <c r="I561">
        <v>158</v>
      </c>
      <c r="J561">
        <v>354</v>
      </c>
      <c r="K561">
        <v>-196</v>
      </c>
      <c r="L561">
        <v>165</v>
      </c>
      <c r="M561">
        <v>375</v>
      </c>
      <c r="N561">
        <v>-210</v>
      </c>
    </row>
    <row r="562" spans="1:14" x14ac:dyDescent="0.3">
      <c r="A562" t="s">
        <v>507</v>
      </c>
      <c r="B562" t="s">
        <v>110</v>
      </c>
      <c r="C562" t="str">
        <f>VLOOKUP($B562,classification!$A$1:$D$339,2,FALSE)</f>
        <v>Predominantly Urban</v>
      </c>
      <c r="D562" t="str">
        <f>VLOOKUP($B562,classification!$A$1:$D$339,4,FALSE)</f>
        <v>Unitary Authority</v>
      </c>
      <c r="E562" t="s">
        <v>463</v>
      </c>
      <c r="F562">
        <v>409</v>
      </c>
      <c r="G562">
        <v>1009</v>
      </c>
      <c r="H562">
        <v>-600</v>
      </c>
      <c r="I562">
        <v>175</v>
      </c>
      <c r="J562">
        <v>524</v>
      </c>
      <c r="K562">
        <v>-349</v>
      </c>
      <c r="L562">
        <v>234</v>
      </c>
      <c r="M562">
        <v>485</v>
      </c>
      <c r="N562">
        <v>-251</v>
      </c>
    </row>
    <row r="563" spans="1:14" x14ac:dyDescent="0.3">
      <c r="A563" t="s">
        <v>507</v>
      </c>
      <c r="B563" t="s">
        <v>110</v>
      </c>
      <c r="C563" t="str">
        <f>VLOOKUP($B563,classification!$A$1:$D$339,2,FALSE)</f>
        <v>Predominantly Urban</v>
      </c>
      <c r="D563" t="str">
        <f>VLOOKUP($B563,classification!$A$1:$D$339,4,FALSE)</f>
        <v>Unitary Authority</v>
      </c>
      <c r="E563" t="s">
        <v>464</v>
      </c>
      <c r="F563">
        <v>1712</v>
      </c>
      <c r="G563">
        <v>1892</v>
      </c>
      <c r="H563">
        <v>-180</v>
      </c>
      <c r="I563">
        <v>701</v>
      </c>
      <c r="J563">
        <v>784</v>
      </c>
      <c r="K563">
        <v>-83</v>
      </c>
      <c r="L563">
        <v>1011</v>
      </c>
      <c r="M563">
        <v>1108</v>
      </c>
      <c r="N563">
        <v>-97</v>
      </c>
    </row>
    <row r="564" spans="1:14" x14ac:dyDescent="0.3">
      <c r="A564" t="s">
        <v>507</v>
      </c>
      <c r="B564" t="s">
        <v>110</v>
      </c>
      <c r="C564" t="str">
        <f>VLOOKUP($B564,classification!$A$1:$D$339,2,FALSE)</f>
        <v>Predominantly Urban</v>
      </c>
      <c r="D564" t="str">
        <f>VLOOKUP($B564,classification!$A$1:$D$339,4,FALSE)</f>
        <v>Unitary Authority</v>
      </c>
      <c r="E564" t="s">
        <v>465</v>
      </c>
      <c r="F564">
        <v>1317</v>
      </c>
      <c r="G564">
        <v>1846</v>
      </c>
      <c r="H564">
        <v>-529</v>
      </c>
      <c r="I564">
        <v>511</v>
      </c>
      <c r="J564">
        <v>760</v>
      </c>
      <c r="K564">
        <v>-249</v>
      </c>
      <c r="L564">
        <v>806</v>
      </c>
      <c r="M564">
        <v>1086</v>
      </c>
      <c r="N564">
        <v>-280</v>
      </c>
    </row>
    <row r="565" spans="1:14" x14ac:dyDescent="0.3">
      <c r="A565" t="s">
        <v>507</v>
      </c>
      <c r="B565" t="s">
        <v>110</v>
      </c>
      <c r="C565" t="str">
        <f>VLOOKUP($B565,classification!$A$1:$D$339,2,FALSE)</f>
        <v>Predominantly Urban</v>
      </c>
      <c r="D565" t="str">
        <f>VLOOKUP($B565,classification!$A$1:$D$339,4,FALSE)</f>
        <v>Unitary Authority</v>
      </c>
      <c r="E565" t="s">
        <v>466</v>
      </c>
      <c r="F565">
        <v>1071</v>
      </c>
      <c r="G565">
        <v>1686</v>
      </c>
      <c r="H565">
        <v>-615</v>
      </c>
      <c r="I565">
        <v>536</v>
      </c>
      <c r="J565">
        <v>749</v>
      </c>
      <c r="K565">
        <v>-213</v>
      </c>
      <c r="L565">
        <v>535</v>
      </c>
      <c r="M565">
        <v>937</v>
      </c>
      <c r="N565">
        <v>-402</v>
      </c>
    </row>
    <row r="566" spans="1:14" x14ac:dyDescent="0.3">
      <c r="A566" t="s">
        <v>507</v>
      </c>
      <c r="B566" t="s">
        <v>110</v>
      </c>
      <c r="C566" t="str">
        <f>VLOOKUP($B566,classification!$A$1:$D$339,2,FALSE)</f>
        <v>Predominantly Urban</v>
      </c>
      <c r="D566" t="str">
        <f>VLOOKUP($B566,classification!$A$1:$D$339,4,FALSE)</f>
        <v>Unitary Authority</v>
      </c>
      <c r="E566" t="s">
        <v>467</v>
      </c>
      <c r="F566">
        <v>796</v>
      </c>
      <c r="G566">
        <v>1200</v>
      </c>
      <c r="H566">
        <v>-404</v>
      </c>
      <c r="I566">
        <v>443</v>
      </c>
      <c r="J566">
        <v>615</v>
      </c>
      <c r="K566">
        <v>-172</v>
      </c>
      <c r="L566">
        <v>353</v>
      </c>
      <c r="M566">
        <v>585</v>
      </c>
      <c r="N566">
        <v>-232</v>
      </c>
    </row>
    <row r="567" spans="1:14" x14ac:dyDescent="0.3">
      <c r="A567" t="s">
        <v>507</v>
      </c>
      <c r="B567" t="s">
        <v>110</v>
      </c>
      <c r="C567" t="str">
        <f>VLOOKUP($B567,classification!$A$1:$D$339,2,FALSE)</f>
        <v>Predominantly Urban</v>
      </c>
      <c r="D567" t="str">
        <f>VLOOKUP($B567,classification!$A$1:$D$339,4,FALSE)</f>
        <v>Unitary Authority</v>
      </c>
      <c r="E567" t="s">
        <v>468</v>
      </c>
      <c r="F567">
        <v>541</v>
      </c>
      <c r="G567">
        <v>824</v>
      </c>
      <c r="H567">
        <v>-283</v>
      </c>
      <c r="I567">
        <v>317</v>
      </c>
      <c r="J567">
        <v>453</v>
      </c>
      <c r="K567">
        <v>-136</v>
      </c>
      <c r="L567">
        <v>224</v>
      </c>
      <c r="M567">
        <v>371</v>
      </c>
      <c r="N567">
        <v>-147</v>
      </c>
    </row>
    <row r="568" spans="1:14" x14ac:dyDescent="0.3">
      <c r="A568" t="s">
        <v>507</v>
      </c>
      <c r="B568" t="s">
        <v>110</v>
      </c>
      <c r="C568" t="str">
        <f>VLOOKUP($B568,classification!$A$1:$D$339,2,FALSE)</f>
        <v>Predominantly Urban</v>
      </c>
      <c r="D568" t="str">
        <f>VLOOKUP($B568,classification!$A$1:$D$339,4,FALSE)</f>
        <v>Unitary Authority</v>
      </c>
      <c r="E568" t="s">
        <v>469</v>
      </c>
      <c r="F568">
        <v>428</v>
      </c>
      <c r="G568">
        <v>629</v>
      </c>
      <c r="H568">
        <v>-201</v>
      </c>
      <c r="I568">
        <v>256</v>
      </c>
      <c r="J568">
        <v>326</v>
      </c>
      <c r="K568">
        <v>-70</v>
      </c>
      <c r="L568">
        <v>172</v>
      </c>
      <c r="M568">
        <v>303</v>
      </c>
      <c r="N568">
        <v>-131</v>
      </c>
    </row>
    <row r="569" spans="1:14" x14ac:dyDescent="0.3">
      <c r="A569" t="s">
        <v>507</v>
      </c>
      <c r="B569" t="s">
        <v>110</v>
      </c>
      <c r="C569" t="str">
        <f>VLOOKUP($B569,classification!$A$1:$D$339,2,FALSE)</f>
        <v>Predominantly Urban</v>
      </c>
      <c r="D569" t="str">
        <f>VLOOKUP($B569,classification!$A$1:$D$339,4,FALSE)</f>
        <v>Unitary Authority</v>
      </c>
      <c r="E569" t="s">
        <v>470</v>
      </c>
      <c r="F569">
        <v>309</v>
      </c>
      <c r="G569">
        <v>533</v>
      </c>
      <c r="H569">
        <v>-224</v>
      </c>
      <c r="I569">
        <v>193</v>
      </c>
      <c r="J569">
        <v>294</v>
      </c>
      <c r="K569">
        <v>-101</v>
      </c>
      <c r="L569">
        <v>116</v>
      </c>
      <c r="M569">
        <v>239</v>
      </c>
      <c r="N569">
        <v>-123</v>
      </c>
    </row>
    <row r="570" spans="1:14" x14ac:dyDescent="0.3">
      <c r="A570" t="s">
        <v>507</v>
      </c>
      <c r="B570" t="s">
        <v>110</v>
      </c>
      <c r="C570" t="str">
        <f>VLOOKUP($B570,classification!$A$1:$D$339,2,FALSE)</f>
        <v>Predominantly Urban</v>
      </c>
      <c r="D570" t="str">
        <f>VLOOKUP($B570,classification!$A$1:$D$339,4,FALSE)</f>
        <v>Unitary Authority</v>
      </c>
      <c r="E570" t="s">
        <v>471</v>
      </c>
      <c r="F570">
        <v>206</v>
      </c>
      <c r="G570">
        <v>424</v>
      </c>
      <c r="H570">
        <v>-218</v>
      </c>
      <c r="I570">
        <v>121</v>
      </c>
      <c r="J570">
        <v>220</v>
      </c>
      <c r="K570">
        <v>-99</v>
      </c>
      <c r="L570">
        <v>85</v>
      </c>
      <c r="M570">
        <v>204</v>
      </c>
      <c r="N570">
        <v>-119</v>
      </c>
    </row>
    <row r="571" spans="1:14" x14ac:dyDescent="0.3">
      <c r="A571" t="s">
        <v>507</v>
      </c>
      <c r="B571" t="s">
        <v>110</v>
      </c>
      <c r="C571" t="str">
        <f>VLOOKUP($B571,classification!$A$1:$D$339,2,FALSE)</f>
        <v>Predominantly Urban</v>
      </c>
      <c r="D571" t="str">
        <f>VLOOKUP($B571,classification!$A$1:$D$339,4,FALSE)</f>
        <v>Unitary Authority</v>
      </c>
      <c r="E571" t="s">
        <v>472</v>
      </c>
      <c r="F571">
        <v>154</v>
      </c>
      <c r="G571">
        <v>298</v>
      </c>
      <c r="H571">
        <v>-144</v>
      </c>
      <c r="I571">
        <v>101</v>
      </c>
      <c r="J571">
        <v>148</v>
      </c>
      <c r="K571">
        <v>-47</v>
      </c>
      <c r="L571">
        <v>53</v>
      </c>
      <c r="M571">
        <v>150</v>
      </c>
      <c r="N571">
        <v>-97</v>
      </c>
    </row>
    <row r="572" spans="1:14" x14ac:dyDescent="0.3">
      <c r="A572" t="s">
        <v>507</v>
      </c>
      <c r="B572" t="s">
        <v>110</v>
      </c>
      <c r="C572" t="str">
        <f>VLOOKUP($B572,classification!$A$1:$D$339,2,FALSE)</f>
        <v>Predominantly Urban</v>
      </c>
      <c r="D572" t="str">
        <f>VLOOKUP($B572,classification!$A$1:$D$339,4,FALSE)</f>
        <v>Unitary Authority</v>
      </c>
      <c r="E572" t="s">
        <v>473</v>
      </c>
      <c r="F572">
        <v>76</v>
      </c>
      <c r="G572">
        <v>212</v>
      </c>
      <c r="H572">
        <v>-136</v>
      </c>
      <c r="I572">
        <v>34</v>
      </c>
      <c r="J572">
        <v>105</v>
      </c>
      <c r="K572">
        <v>-71</v>
      </c>
      <c r="L572">
        <v>42</v>
      </c>
      <c r="M572">
        <v>107</v>
      </c>
      <c r="N572">
        <v>-65</v>
      </c>
    </row>
    <row r="573" spans="1:14" x14ac:dyDescent="0.3">
      <c r="A573" t="s">
        <v>507</v>
      </c>
      <c r="B573" t="s">
        <v>110</v>
      </c>
      <c r="C573" t="str">
        <f>VLOOKUP($B573,classification!$A$1:$D$339,2,FALSE)</f>
        <v>Predominantly Urban</v>
      </c>
      <c r="D573" t="str">
        <f>VLOOKUP($B573,classification!$A$1:$D$339,4,FALSE)</f>
        <v>Unitary Authority</v>
      </c>
      <c r="E573" t="s">
        <v>474</v>
      </c>
      <c r="F573">
        <v>44</v>
      </c>
      <c r="G573">
        <v>114</v>
      </c>
      <c r="H573">
        <v>-70</v>
      </c>
      <c r="I573">
        <v>17</v>
      </c>
      <c r="J573">
        <v>58</v>
      </c>
      <c r="K573">
        <v>-41</v>
      </c>
      <c r="L573">
        <v>27</v>
      </c>
      <c r="M573">
        <v>56</v>
      </c>
      <c r="N573">
        <v>-29</v>
      </c>
    </row>
    <row r="574" spans="1:14" x14ac:dyDescent="0.3">
      <c r="A574" t="s">
        <v>507</v>
      </c>
      <c r="B574" t="s">
        <v>110</v>
      </c>
      <c r="C574" t="str">
        <f>VLOOKUP($B574,classification!$A$1:$D$339,2,FALSE)</f>
        <v>Predominantly Urban</v>
      </c>
      <c r="D574" t="str">
        <f>VLOOKUP($B574,classification!$A$1:$D$339,4,FALSE)</f>
        <v>Unitary Authority</v>
      </c>
      <c r="E574" t="s">
        <v>475</v>
      </c>
      <c r="F574">
        <v>33</v>
      </c>
      <c r="G574">
        <v>90</v>
      </c>
      <c r="H574">
        <v>-57</v>
      </c>
      <c r="I574">
        <v>12</v>
      </c>
      <c r="J574">
        <v>41</v>
      </c>
      <c r="K574">
        <v>-29</v>
      </c>
      <c r="L574">
        <v>21</v>
      </c>
      <c r="M574">
        <v>49</v>
      </c>
      <c r="N574">
        <v>-28</v>
      </c>
    </row>
    <row r="575" spans="1:14" x14ac:dyDescent="0.3">
      <c r="A575" t="s">
        <v>507</v>
      </c>
      <c r="B575" t="s">
        <v>110</v>
      </c>
      <c r="C575" t="str">
        <f>VLOOKUP($B575,classification!$A$1:$D$339,2,FALSE)</f>
        <v>Predominantly Urban</v>
      </c>
      <c r="D575" t="str">
        <f>VLOOKUP($B575,classification!$A$1:$D$339,4,FALSE)</f>
        <v>Unitary Authority</v>
      </c>
      <c r="E575" t="s">
        <v>476</v>
      </c>
      <c r="F575">
        <v>53</v>
      </c>
      <c r="G575">
        <v>64</v>
      </c>
      <c r="H575">
        <v>-11</v>
      </c>
      <c r="I575">
        <v>21</v>
      </c>
      <c r="J575">
        <v>18</v>
      </c>
      <c r="K575">
        <v>3</v>
      </c>
      <c r="L575">
        <v>32</v>
      </c>
      <c r="M575">
        <v>46</v>
      </c>
      <c r="N575">
        <v>-14</v>
      </c>
    </row>
    <row r="576" spans="1:14" x14ac:dyDescent="0.3">
      <c r="A576" t="s">
        <v>507</v>
      </c>
      <c r="B576" t="s">
        <v>110</v>
      </c>
      <c r="C576" t="str">
        <f>VLOOKUP($B576,classification!$A$1:$D$339,2,FALSE)</f>
        <v>Predominantly Urban</v>
      </c>
      <c r="D576" t="str">
        <f>VLOOKUP($B576,classification!$A$1:$D$339,4,FALSE)</f>
        <v>Unitary Authority</v>
      </c>
      <c r="E576" t="s">
        <v>477</v>
      </c>
      <c r="F576">
        <v>28</v>
      </c>
      <c r="G576">
        <v>52</v>
      </c>
      <c r="H576">
        <v>-24</v>
      </c>
      <c r="I576">
        <v>5</v>
      </c>
      <c r="J576">
        <v>18</v>
      </c>
      <c r="K576">
        <v>-13</v>
      </c>
      <c r="L576">
        <v>23</v>
      </c>
      <c r="M576">
        <v>34</v>
      </c>
      <c r="N576">
        <v>-11</v>
      </c>
    </row>
    <row r="577" spans="1:14" x14ac:dyDescent="0.3">
      <c r="A577" t="s">
        <v>507</v>
      </c>
      <c r="B577" t="s">
        <v>110</v>
      </c>
      <c r="C577" t="str">
        <f>VLOOKUP($B577,classification!$A$1:$D$339,2,FALSE)</f>
        <v>Predominantly Urban</v>
      </c>
      <c r="D577" t="str">
        <f>VLOOKUP($B577,classification!$A$1:$D$339,4,FALSE)</f>
        <v>Unitary Authority</v>
      </c>
      <c r="E577" t="s">
        <v>478</v>
      </c>
      <c r="F577">
        <v>28</v>
      </c>
      <c r="G577">
        <v>47</v>
      </c>
      <c r="H577">
        <v>-19</v>
      </c>
      <c r="I577">
        <v>6</v>
      </c>
      <c r="J577">
        <v>16</v>
      </c>
      <c r="K577">
        <v>-10</v>
      </c>
      <c r="L577">
        <v>22</v>
      </c>
      <c r="M577">
        <v>31</v>
      </c>
      <c r="N577">
        <v>-9</v>
      </c>
    </row>
    <row r="578" spans="1:14" x14ac:dyDescent="0.3">
      <c r="A578" t="s">
        <v>508</v>
      </c>
      <c r="B578" t="s">
        <v>112</v>
      </c>
      <c r="C578" t="str">
        <f>VLOOKUP($B578,classification!$A$1:$D$339,2,FALSE)</f>
        <v>Predominantly Urban</v>
      </c>
      <c r="D578" t="str">
        <f>VLOOKUP($B578,classification!$A$1:$D$339,4,FALSE)</f>
        <v>Unitary Authority</v>
      </c>
      <c r="E578" t="s">
        <v>460</v>
      </c>
      <c r="F578">
        <v>665</v>
      </c>
      <c r="G578">
        <v>623</v>
      </c>
      <c r="H578">
        <v>42</v>
      </c>
      <c r="I578">
        <v>324</v>
      </c>
      <c r="J578">
        <v>303</v>
      </c>
      <c r="K578">
        <v>21</v>
      </c>
      <c r="L578">
        <v>341</v>
      </c>
      <c r="M578">
        <v>320</v>
      </c>
      <c r="N578">
        <v>21</v>
      </c>
    </row>
    <row r="579" spans="1:14" x14ac:dyDescent="0.3">
      <c r="A579" t="s">
        <v>508</v>
      </c>
      <c r="B579" t="s">
        <v>112</v>
      </c>
      <c r="C579" t="str">
        <f>VLOOKUP($B579,classification!$A$1:$D$339,2,FALSE)</f>
        <v>Predominantly Urban</v>
      </c>
      <c r="D579" t="str">
        <f>VLOOKUP($B579,classification!$A$1:$D$339,4,FALSE)</f>
        <v>Unitary Authority</v>
      </c>
      <c r="E579" t="s">
        <v>461</v>
      </c>
      <c r="F579">
        <v>436</v>
      </c>
      <c r="G579">
        <v>459</v>
      </c>
      <c r="H579">
        <v>-23</v>
      </c>
      <c r="I579">
        <v>214</v>
      </c>
      <c r="J579">
        <v>233</v>
      </c>
      <c r="K579">
        <v>-19</v>
      </c>
      <c r="L579">
        <v>222</v>
      </c>
      <c r="M579">
        <v>226</v>
      </c>
      <c r="N579">
        <v>-4</v>
      </c>
    </row>
    <row r="580" spans="1:14" x14ac:dyDescent="0.3">
      <c r="A580" t="s">
        <v>508</v>
      </c>
      <c r="B580" t="s">
        <v>112</v>
      </c>
      <c r="C580" t="str">
        <f>VLOOKUP($B580,classification!$A$1:$D$339,2,FALSE)</f>
        <v>Predominantly Urban</v>
      </c>
      <c r="D580" t="str">
        <f>VLOOKUP($B580,classification!$A$1:$D$339,4,FALSE)</f>
        <v>Unitary Authority</v>
      </c>
      <c r="E580" t="s">
        <v>462</v>
      </c>
      <c r="F580">
        <v>363</v>
      </c>
      <c r="G580">
        <v>352</v>
      </c>
      <c r="H580">
        <v>11</v>
      </c>
      <c r="I580">
        <v>191</v>
      </c>
      <c r="J580">
        <v>175</v>
      </c>
      <c r="K580">
        <v>16</v>
      </c>
      <c r="L580">
        <v>172</v>
      </c>
      <c r="M580">
        <v>177</v>
      </c>
      <c r="N580">
        <v>-5</v>
      </c>
    </row>
    <row r="581" spans="1:14" x14ac:dyDescent="0.3">
      <c r="A581" t="s">
        <v>508</v>
      </c>
      <c r="B581" t="s">
        <v>112</v>
      </c>
      <c r="C581" t="str">
        <f>VLOOKUP($B581,classification!$A$1:$D$339,2,FALSE)</f>
        <v>Predominantly Urban</v>
      </c>
      <c r="D581" t="str">
        <f>VLOOKUP($B581,classification!$A$1:$D$339,4,FALSE)</f>
        <v>Unitary Authority</v>
      </c>
      <c r="E581" t="s">
        <v>463</v>
      </c>
      <c r="F581">
        <v>396</v>
      </c>
      <c r="G581">
        <v>845</v>
      </c>
      <c r="H581">
        <v>-449</v>
      </c>
      <c r="I581">
        <v>168</v>
      </c>
      <c r="J581">
        <v>416</v>
      </c>
      <c r="K581">
        <v>-248</v>
      </c>
      <c r="L581">
        <v>228</v>
      </c>
      <c r="M581">
        <v>429</v>
      </c>
      <c r="N581">
        <v>-201</v>
      </c>
    </row>
    <row r="582" spans="1:14" x14ac:dyDescent="0.3">
      <c r="A582" t="s">
        <v>508</v>
      </c>
      <c r="B582" t="s">
        <v>112</v>
      </c>
      <c r="C582" t="str">
        <f>VLOOKUP($B582,classification!$A$1:$D$339,2,FALSE)</f>
        <v>Predominantly Urban</v>
      </c>
      <c r="D582" t="str">
        <f>VLOOKUP($B582,classification!$A$1:$D$339,4,FALSE)</f>
        <v>Unitary Authority</v>
      </c>
      <c r="E582" t="s">
        <v>464</v>
      </c>
      <c r="F582">
        <v>1571</v>
      </c>
      <c r="G582">
        <v>1278</v>
      </c>
      <c r="H582">
        <v>293</v>
      </c>
      <c r="I582">
        <v>677</v>
      </c>
      <c r="J582">
        <v>573</v>
      </c>
      <c r="K582">
        <v>104</v>
      </c>
      <c r="L582">
        <v>894</v>
      </c>
      <c r="M582">
        <v>705</v>
      </c>
      <c r="N582">
        <v>189</v>
      </c>
    </row>
    <row r="583" spans="1:14" x14ac:dyDescent="0.3">
      <c r="A583" t="s">
        <v>508</v>
      </c>
      <c r="B583" t="s">
        <v>112</v>
      </c>
      <c r="C583" t="str">
        <f>VLOOKUP($B583,classification!$A$1:$D$339,2,FALSE)</f>
        <v>Predominantly Urban</v>
      </c>
      <c r="D583" t="str">
        <f>VLOOKUP($B583,classification!$A$1:$D$339,4,FALSE)</f>
        <v>Unitary Authority</v>
      </c>
      <c r="E583" t="s">
        <v>465</v>
      </c>
      <c r="F583">
        <v>1209</v>
      </c>
      <c r="G583">
        <v>1235</v>
      </c>
      <c r="H583">
        <v>-26</v>
      </c>
      <c r="I583">
        <v>539</v>
      </c>
      <c r="J583">
        <v>541</v>
      </c>
      <c r="K583">
        <v>-2</v>
      </c>
      <c r="L583">
        <v>670</v>
      </c>
      <c r="M583">
        <v>694</v>
      </c>
      <c r="N583">
        <v>-24</v>
      </c>
    </row>
    <row r="584" spans="1:14" x14ac:dyDescent="0.3">
      <c r="A584" t="s">
        <v>508</v>
      </c>
      <c r="B584" t="s">
        <v>112</v>
      </c>
      <c r="C584" t="str">
        <f>VLOOKUP($B584,classification!$A$1:$D$339,2,FALSE)</f>
        <v>Predominantly Urban</v>
      </c>
      <c r="D584" t="str">
        <f>VLOOKUP($B584,classification!$A$1:$D$339,4,FALSE)</f>
        <v>Unitary Authority</v>
      </c>
      <c r="E584" t="s">
        <v>466</v>
      </c>
      <c r="F584">
        <v>1143</v>
      </c>
      <c r="G584">
        <v>1014</v>
      </c>
      <c r="H584">
        <v>129</v>
      </c>
      <c r="I584">
        <v>529</v>
      </c>
      <c r="J584">
        <v>464</v>
      </c>
      <c r="K584">
        <v>65</v>
      </c>
      <c r="L584">
        <v>614</v>
      </c>
      <c r="M584">
        <v>550</v>
      </c>
      <c r="N584">
        <v>64</v>
      </c>
    </row>
    <row r="585" spans="1:14" x14ac:dyDescent="0.3">
      <c r="A585" t="s">
        <v>508</v>
      </c>
      <c r="B585" t="s">
        <v>112</v>
      </c>
      <c r="C585" t="str">
        <f>VLOOKUP($B585,classification!$A$1:$D$339,2,FALSE)</f>
        <v>Predominantly Urban</v>
      </c>
      <c r="D585" t="str">
        <f>VLOOKUP($B585,classification!$A$1:$D$339,4,FALSE)</f>
        <v>Unitary Authority</v>
      </c>
      <c r="E585" t="s">
        <v>467</v>
      </c>
      <c r="F585">
        <v>794</v>
      </c>
      <c r="G585">
        <v>772</v>
      </c>
      <c r="H585">
        <v>22</v>
      </c>
      <c r="I585">
        <v>407</v>
      </c>
      <c r="J585">
        <v>386</v>
      </c>
      <c r="K585">
        <v>21</v>
      </c>
      <c r="L585">
        <v>387</v>
      </c>
      <c r="M585">
        <v>386</v>
      </c>
      <c r="N585">
        <v>1</v>
      </c>
    </row>
    <row r="586" spans="1:14" x14ac:dyDescent="0.3">
      <c r="A586" t="s">
        <v>508</v>
      </c>
      <c r="B586" t="s">
        <v>112</v>
      </c>
      <c r="C586" t="str">
        <f>VLOOKUP($B586,classification!$A$1:$D$339,2,FALSE)</f>
        <v>Predominantly Urban</v>
      </c>
      <c r="D586" t="str">
        <f>VLOOKUP($B586,classification!$A$1:$D$339,4,FALSE)</f>
        <v>Unitary Authority</v>
      </c>
      <c r="E586" t="s">
        <v>468</v>
      </c>
      <c r="F586">
        <v>598</v>
      </c>
      <c r="G586">
        <v>507</v>
      </c>
      <c r="H586">
        <v>91</v>
      </c>
      <c r="I586">
        <v>317</v>
      </c>
      <c r="J586">
        <v>255</v>
      </c>
      <c r="K586">
        <v>62</v>
      </c>
      <c r="L586">
        <v>281</v>
      </c>
      <c r="M586">
        <v>252</v>
      </c>
      <c r="N586">
        <v>29</v>
      </c>
    </row>
    <row r="587" spans="1:14" x14ac:dyDescent="0.3">
      <c r="A587" t="s">
        <v>508</v>
      </c>
      <c r="B587" t="s">
        <v>112</v>
      </c>
      <c r="C587" t="str">
        <f>VLOOKUP($B587,classification!$A$1:$D$339,2,FALSE)</f>
        <v>Predominantly Urban</v>
      </c>
      <c r="D587" t="str">
        <f>VLOOKUP($B587,classification!$A$1:$D$339,4,FALSE)</f>
        <v>Unitary Authority</v>
      </c>
      <c r="E587" t="s">
        <v>469</v>
      </c>
      <c r="F587">
        <v>464</v>
      </c>
      <c r="G587">
        <v>455</v>
      </c>
      <c r="H587">
        <v>9</v>
      </c>
      <c r="I587">
        <v>268</v>
      </c>
      <c r="J587">
        <v>242</v>
      </c>
      <c r="K587">
        <v>26</v>
      </c>
      <c r="L587">
        <v>196</v>
      </c>
      <c r="M587">
        <v>213</v>
      </c>
      <c r="N587">
        <v>-17</v>
      </c>
    </row>
    <row r="588" spans="1:14" x14ac:dyDescent="0.3">
      <c r="A588" t="s">
        <v>508</v>
      </c>
      <c r="B588" t="s">
        <v>112</v>
      </c>
      <c r="C588" t="str">
        <f>VLOOKUP($B588,classification!$A$1:$D$339,2,FALSE)</f>
        <v>Predominantly Urban</v>
      </c>
      <c r="D588" t="str">
        <f>VLOOKUP($B588,classification!$A$1:$D$339,4,FALSE)</f>
        <v>Unitary Authority</v>
      </c>
      <c r="E588" t="s">
        <v>470</v>
      </c>
      <c r="F588">
        <v>401</v>
      </c>
      <c r="G588">
        <v>508</v>
      </c>
      <c r="H588">
        <v>-107</v>
      </c>
      <c r="I588">
        <v>234</v>
      </c>
      <c r="J588">
        <v>269</v>
      </c>
      <c r="K588">
        <v>-35</v>
      </c>
      <c r="L588">
        <v>167</v>
      </c>
      <c r="M588">
        <v>239</v>
      </c>
      <c r="N588">
        <v>-72</v>
      </c>
    </row>
    <row r="589" spans="1:14" x14ac:dyDescent="0.3">
      <c r="A589" t="s">
        <v>508</v>
      </c>
      <c r="B589" t="s">
        <v>112</v>
      </c>
      <c r="C589" t="str">
        <f>VLOOKUP($B589,classification!$A$1:$D$339,2,FALSE)</f>
        <v>Predominantly Urban</v>
      </c>
      <c r="D589" t="str">
        <f>VLOOKUP($B589,classification!$A$1:$D$339,4,FALSE)</f>
        <v>Unitary Authority</v>
      </c>
      <c r="E589" t="s">
        <v>471</v>
      </c>
      <c r="F589">
        <v>358</v>
      </c>
      <c r="G589">
        <v>407</v>
      </c>
      <c r="H589">
        <v>-49</v>
      </c>
      <c r="I589">
        <v>183</v>
      </c>
      <c r="J589">
        <v>204</v>
      </c>
      <c r="K589">
        <v>-21</v>
      </c>
      <c r="L589">
        <v>175</v>
      </c>
      <c r="M589">
        <v>203</v>
      </c>
      <c r="N589">
        <v>-28</v>
      </c>
    </row>
    <row r="590" spans="1:14" x14ac:dyDescent="0.3">
      <c r="A590" t="s">
        <v>508</v>
      </c>
      <c r="B590" t="s">
        <v>112</v>
      </c>
      <c r="C590" t="str">
        <f>VLOOKUP($B590,classification!$A$1:$D$339,2,FALSE)</f>
        <v>Predominantly Urban</v>
      </c>
      <c r="D590" t="str">
        <f>VLOOKUP($B590,classification!$A$1:$D$339,4,FALSE)</f>
        <v>Unitary Authority</v>
      </c>
      <c r="E590" t="s">
        <v>472</v>
      </c>
      <c r="F590">
        <v>307</v>
      </c>
      <c r="G590">
        <v>283</v>
      </c>
      <c r="H590">
        <v>24</v>
      </c>
      <c r="I590">
        <v>151</v>
      </c>
      <c r="J590">
        <v>149</v>
      </c>
      <c r="K590">
        <v>2</v>
      </c>
      <c r="L590">
        <v>156</v>
      </c>
      <c r="M590">
        <v>134</v>
      </c>
      <c r="N590">
        <v>22</v>
      </c>
    </row>
    <row r="591" spans="1:14" x14ac:dyDescent="0.3">
      <c r="A591" t="s">
        <v>508</v>
      </c>
      <c r="B591" t="s">
        <v>112</v>
      </c>
      <c r="C591" t="str">
        <f>VLOOKUP($B591,classification!$A$1:$D$339,2,FALSE)</f>
        <v>Predominantly Urban</v>
      </c>
      <c r="D591" t="str">
        <f>VLOOKUP($B591,classification!$A$1:$D$339,4,FALSE)</f>
        <v>Unitary Authority</v>
      </c>
      <c r="E591" t="s">
        <v>473</v>
      </c>
      <c r="F591">
        <v>238</v>
      </c>
      <c r="G591">
        <v>203</v>
      </c>
      <c r="H591">
        <v>35</v>
      </c>
      <c r="I591">
        <v>118</v>
      </c>
      <c r="J591">
        <v>95</v>
      </c>
      <c r="K591">
        <v>23</v>
      </c>
      <c r="L591">
        <v>120</v>
      </c>
      <c r="M591">
        <v>108</v>
      </c>
      <c r="N591">
        <v>12</v>
      </c>
    </row>
    <row r="592" spans="1:14" x14ac:dyDescent="0.3">
      <c r="A592" t="s">
        <v>508</v>
      </c>
      <c r="B592" t="s">
        <v>112</v>
      </c>
      <c r="C592" t="str">
        <f>VLOOKUP($B592,classification!$A$1:$D$339,2,FALSE)</f>
        <v>Predominantly Urban</v>
      </c>
      <c r="D592" t="str">
        <f>VLOOKUP($B592,classification!$A$1:$D$339,4,FALSE)</f>
        <v>Unitary Authority</v>
      </c>
      <c r="E592" t="s">
        <v>474</v>
      </c>
      <c r="F592">
        <v>165</v>
      </c>
      <c r="G592">
        <v>167</v>
      </c>
      <c r="H592">
        <v>-2</v>
      </c>
      <c r="I592">
        <v>92</v>
      </c>
      <c r="J592">
        <v>83</v>
      </c>
      <c r="K592">
        <v>9</v>
      </c>
      <c r="L592">
        <v>73</v>
      </c>
      <c r="M592">
        <v>84</v>
      </c>
      <c r="N592">
        <v>-11</v>
      </c>
    </row>
    <row r="593" spans="1:14" x14ac:dyDescent="0.3">
      <c r="A593" t="s">
        <v>508</v>
      </c>
      <c r="B593" t="s">
        <v>112</v>
      </c>
      <c r="C593" t="str">
        <f>VLOOKUP($B593,classification!$A$1:$D$339,2,FALSE)</f>
        <v>Predominantly Urban</v>
      </c>
      <c r="D593" t="str">
        <f>VLOOKUP($B593,classification!$A$1:$D$339,4,FALSE)</f>
        <v>Unitary Authority</v>
      </c>
      <c r="E593" t="s">
        <v>475</v>
      </c>
      <c r="F593">
        <v>118</v>
      </c>
      <c r="G593">
        <v>97</v>
      </c>
      <c r="H593">
        <v>21</v>
      </c>
      <c r="I593">
        <v>60</v>
      </c>
      <c r="J593">
        <v>50</v>
      </c>
      <c r="K593">
        <v>10</v>
      </c>
      <c r="L593">
        <v>58</v>
      </c>
      <c r="M593">
        <v>47</v>
      </c>
      <c r="N593">
        <v>11</v>
      </c>
    </row>
    <row r="594" spans="1:14" x14ac:dyDescent="0.3">
      <c r="A594" t="s">
        <v>508</v>
      </c>
      <c r="B594" t="s">
        <v>112</v>
      </c>
      <c r="C594" t="str">
        <f>VLOOKUP($B594,classification!$A$1:$D$339,2,FALSE)</f>
        <v>Predominantly Urban</v>
      </c>
      <c r="D594" t="str">
        <f>VLOOKUP($B594,classification!$A$1:$D$339,4,FALSE)</f>
        <v>Unitary Authority</v>
      </c>
      <c r="E594" t="s">
        <v>476</v>
      </c>
      <c r="F594">
        <v>122</v>
      </c>
      <c r="G594">
        <v>63</v>
      </c>
      <c r="H594">
        <v>59</v>
      </c>
      <c r="I594">
        <v>56</v>
      </c>
      <c r="J594">
        <v>23</v>
      </c>
      <c r="K594">
        <v>33</v>
      </c>
      <c r="L594">
        <v>66</v>
      </c>
      <c r="M594">
        <v>40</v>
      </c>
      <c r="N594">
        <v>26</v>
      </c>
    </row>
    <row r="595" spans="1:14" x14ac:dyDescent="0.3">
      <c r="A595" t="s">
        <v>508</v>
      </c>
      <c r="B595" t="s">
        <v>112</v>
      </c>
      <c r="C595" t="str">
        <f>VLOOKUP($B595,classification!$A$1:$D$339,2,FALSE)</f>
        <v>Predominantly Urban</v>
      </c>
      <c r="D595" t="str">
        <f>VLOOKUP($B595,classification!$A$1:$D$339,4,FALSE)</f>
        <v>Unitary Authority</v>
      </c>
      <c r="E595" t="s">
        <v>477</v>
      </c>
      <c r="F595">
        <v>98</v>
      </c>
      <c r="G595">
        <v>56</v>
      </c>
      <c r="H595">
        <v>42</v>
      </c>
      <c r="I595">
        <v>38</v>
      </c>
      <c r="J595">
        <v>15</v>
      </c>
      <c r="K595">
        <v>23</v>
      </c>
      <c r="L595">
        <v>60</v>
      </c>
      <c r="M595">
        <v>41</v>
      </c>
      <c r="N595">
        <v>19</v>
      </c>
    </row>
    <row r="596" spans="1:14" x14ac:dyDescent="0.3">
      <c r="A596" t="s">
        <v>508</v>
      </c>
      <c r="B596" t="s">
        <v>112</v>
      </c>
      <c r="C596" t="str">
        <f>VLOOKUP($B596,classification!$A$1:$D$339,2,FALSE)</f>
        <v>Predominantly Urban</v>
      </c>
      <c r="D596" t="str">
        <f>VLOOKUP($B596,classification!$A$1:$D$339,4,FALSE)</f>
        <v>Unitary Authority</v>
      </c>
      <c r="E596" t="s">
        <v>478</v>
      </c>
      <c r="F596">
        <v>95</v>
      </c>
      <c r="G596">
        <v>57</v>
      </c>
      <c r="H596">
        <v>38</v>
      </c>
      <c r="I596">
        <v>23</v>
      </c>
      <c r="J596">
        <v>16</v>
      </c>
      <c r="K596">
        <v>7</v>
      </c>
      <c r="L596">
        <v>72</v>
      </c>
      <c r="M596">
        <v>41</v>
      </c>
      <c r="N596">
        <v>31</v>
      </c>
    </row>
    <row r="597" spans="1:14" x14ac:dyDescent="0.3">
      <c r="A597" t="s">
        <v>509</v>
      </c>
      <c r="B597" t="s">
        <v>113</v>
      </c>
      <c r="C597" t="str">
        <f>VLOOKUP($B597,classification!$A$1:$D$339,2,FALSE)</f>
        <v>Predominantly Urban</v>
      </c>
      <c r="D597" t="str">
        <f>VLOOKUP($B597,classification!$A$1:$D$339,4,FALSE)</f>
        <v>Unitary Authority</v>
      </c>
      <c r="E597" t="s">
        <v>460</v>
      </c>
      <c r="F597">
        <v>1031</v>
      </c>
      <c r="G597">
        <v>802</v>
      </c>
      <c r="H597">
        <v>229</v>
      </c>
      <c r="I597">
        <v>528</v>
      </c>
      <c r="J597">
        <v>423</v>
      </c>
      <c r="K597">
        <v>105</v>
      </c>
      <c r="L597">
        <v>503</v>
      </c>
      <c r="M597">
        <v>379</v>
      </c>
      <c r="N597">
        <v>124</v>
      </c>
    </row>
    <row r="598" spans="1:14" x14ac:dyDescent="0.3">
      <c r="A598" t="s">
        <v>509</v>
      </c>
      <c r="B598" t="s">
        <v>113</v>
      </c>
      <c r="C598" t="str">
        <f>VLOOKUP($B598,classification!$A$1:$D$339,2,FALSE)</f>
        <v>Predominantly Urban</v>
      </c>
      <c r="D598" t="str">
        <f>VLOOKUP($B598,classification!$A$1:$D$339,4,FALSE)</f>
        <v>Unitary Authority</v>
      </c>
      <c r="E598" t="s">
        <v>461</v>
      </c>
      <c r="F598">
        <v>635</v>
      </c>
      <c r="G598">
        <v>583</v>
      </c>
      <c r="H598">
        <v>52</v>
      </c>
      <c r="I598">
        <v>343</v>
      </c>
      <c r="J598">
        <v>297</v>
      </c>
      <c r="K598">
        <v>46</v>
      </c>
      <c r="L598">
        <v>292</v>
      </c>
      <c r="M598">
        <v>286</v>
      </c>
      <c r="N598">
        <v>6</v>
      </c>
    </row>
    <row r="599" spans="1:14" x14ac:dyDescent="0.3">
      <c r="A599" t="s">
        <v>509</v>
      </c>
      <c r="B599" t="s">
        <v>113</v>
      </c>
      <c r="C599" t="str">
        <f>VLOOKUP($B599,classification!$A$1:$D$339,2,FALSE)</f>
        <v>Predominantly Urban</v>
      </c>
      <c r="D599" t="str">
        <f>VLOOKUP($B599,classification!$A$1:$D$339,4,FALSE)</f>
        <v>Unitary Authority</v>
      </c>
      <c r="E599" t="s">
        <v>462</v>
      </c>
      <c r="F599">
        <v>484</v>
      </c>
      <c r="G599">
        <v>469</v>
      </c>
      <c r="H599">
        <v>15</v>
      </c>
      <c r="I599">
        <v>232</v>
      </c>
      <c r="J599">
        <v>239</v>
      </c>
      <c r="K599">
        <v>-7</v>
      </c>
      <c r="L599">
        <v>252</v>
      </c>
      <c r="M599">
        <v>230</v>
      </c>
      <c r="N599">
        <v>22</v>
      </c>
    </row>
    <row r="600" spans="1:14" x14ac:dyDescent="0.3">
      <c r="A600" t="s">
        <v>509</v>
      </c>
      <c r="B600" t="s">
        <v>113</v>
      </c>
      <c r="C600" t="str">
        <f>VLOOKUP($B600,classification!$A$1:$D$339,2,FALSE)</f>
        <v>Predominantly Urban</v>
      </c>
      <c r="D600" t="str">
        <f>VLOOKUP($B600,classification!$A$1:$D$339,4,FALSE)</f>
        <v>Unitary Authority</v>
      </c>
      <c r="E600" t="s">
        <v>463</v>
      </c>
      <c r="F600">
        <v>387</v>
      </c>
      <c r="G600">
        <v>805</v>
      </c>
      <c r="H600">
        <v>-418</v>
      </c>
      <c r="I600">
        <v>167</v>
      </c>
      <c r="J600">
        <v>370</v>
      </c>
      <c r="K600">
        <v>-203</v>
      </c>
      <c r="L600">
        <v>220</v>
      </c>
      <c r="M600">
        <v>435</v>
      </c>
      <c r="N600">
        <v>-215</v>
      </c>
    </row>
    <row r="601" spans="1:14" x14ac:dyDescent="0.3">
      <c r="A601" t="s">
        <v>509</v>
      </c>
      <c r="B601" t="s">
        <v>113</v>
      </c>
      <c r="C601" t="str">
        <f>VLOOKUP($B601,classification!$A$1:$D$339,2,FALSE)</f>
        <v>Predominantly Urban</v>
      </c>
      <c r="D601" t="str">
        <f>VLOOKUP($B601,classification!$A$1:$D$339,4,FALSE)</f>
        <v>Unitary Authority</v>
      </c>
      <c r="E601" t="s">
        <v>464</v>
      </c>
      <c r="F601">
        <v>1172</v>
      </c>
      <c r="G601">
        <v>1004</v>
      </c>
      <c r="H601">
        <v>168</v>
      </c>
      <c r="I601">
        <v>473</v>
      </c>
      <c r="J601">
        <v>429</v>
      </c>
      <c r="K601">
        <v>44</v>
      </c>
      <c r="L601">
        <v>699</v>
      </c>
      <c r="M601">
        <v>575</v>
      </c>
      <c r="N601">
        <v>124</v>
      </c>
    </row>
    <row r="602" spans="1:14" x14ac:dyDescent="0.3">
      <c r="A602" t="s">
        <v>509</v>
      </c>
      <c r="B602" t="s">
        <v>113</v>
      </c>
      <c r="C602" t="str">
        <f>VLOOKUP($B602,classification!$A$1:$D$339,2,FALSE)</f>
        <v>Predominantly Urban</v>
      </c>
      <c r="D602" t="str">
        <f>VLOOKUP($B602,classification!$A$1:$D$339,4,FALSE)</f>
        <v>Unitary Authority</v>
      </c>
      <c r="E602" t="s">
        <v>465</v>
      </c>
      <c r="F602">
        <v>1418</v>
      </c>
      <c r="G602">
        <v>1071</v>
      </c>
      <c r="H602">
        <v>347</v>
      </c>
      <c r="I602">
        <v>555</v>
      </c>
      <c r="J602">
        <v>435</v>
      </c>
      <c r="K602">
        <v>120</v>
      </c>
      <c r="L602">
        <v>863</v>
      </c>
      <c r="M602">
        <v>636</v>
      </c>
      <c r="N602">
        <v>227</v>
      </c>
    </row>
    <row r="603" spans="1:14" x14ac:dyDescent="0.3">
      <c r="A603" t="s">
        <v>509</v>
      </c>
      <c r="B603" t="s">
        <v>113</v>
      </c>
      <c r="C603" t="str">
        <f>VLOOKUP($B603,classification!$A$1:$D$339,2,FALSE)</f>
        <v>Predominantly Urban</v>
      </c>
      <c r="D603" t="str">
        <f>VLOOKUP($B603,classification!$A$1:$D$339,4,FALSE)</f>
        <v>Unitary Authority</v>
      </c>
      <c r="E603" t="s">
        <v>466</v>
      </c>
      <c r="F603">
        <v>1381</v>
      </c>
      <c r="G603">
        <v>957</v>
      </c>
      <c r="H603">
        <v>424</v>
      </c>
      <c r="I603">
        <v>625</v>
      </c>
      <c r="J603">
        <v>453</v>
      </c>
      <c r="K603">
        <v>172</v>
      </c>
      <c r="L603">
        <v>756</v>
      </c>
      <c r="M603">
        <v>504</v>
      </c>
      <c r="N603">
        <v>252</v>
      </c>
    </row>
    <row r="604" spans="1:14" x14ac:dyDescent="0.3">
      <c r="A604" t="s">
        <v>509</v>
      </c>
      <c r="B604" t="s">
        <v>113</v>
      </c>
      <c r="C604" t="str">
        <f>VLOOKUP($B604,classification!$A$1:$D$339,2,FALSE)</f>
        <v>Predominantly Urban</v>
      </c>
      <c r="D604" t="str">
        <f>VLOOKUP($B604,classification!$A$1:$D$339,4,FALSE)</f>
        <v>Unitary Authority</v>
      </c>
      <c r="E604" t="s">
        <v>467</v>
      </c>
      <c r="F604">
        <v>928</v>
      </c>
      <c r="G604">
        <v>807</v>
      </c>
      <c r="H604">
        <v>121</v>
      </c>
      <c r="I604">
        <v>488</v>
      </c>
      <c r="J604">
        <v>408</v>
      </c>
      <c r="K604">
        <v>80</v>
      </c>
      <c r="L604">
        <v>440</v>
      </c>
      <c r="M604">
        <v>399</v>
      </c>
      <c r="N604">
        <v>41</v>
      </c>
    </row>
    <row r="605" spans="1:14" x14ac:dyDescent="0.3">
      <c r="A605" t="s">
        <v>509</v>
      </c>
      <c r="B605" t="s">
        <v>113</v>
      </c>
      <c r="C605" t="str">
        <f>VLOOKUP($B605,classification!$A$1:$D$339,2,FALSE)</f>
        <v>Predominantly Urban</v>
      </c>
      <c r="D605" t="str">
        <f>VLOOKUP($B605,classification!$A$1:$D$339,4,FALSE)</f>
        <v>Unitary Authority</v>
      </c>
      <c r="E605" t="s">
        <v>468</v>
      </c>
      <c r="F605">
        <v>614</v>
      </c>
      <c r="G605">
        <v>568</v>
      </c>
      <c r="H605">
        <v>46</v>
      </c>
      <c r="I605">
        <v>320</v>
      </c>
      <c r="J605">
        <v>292</v>
      </c>
      <c r="K605">
        <v>28</v>
      </c>
      <c r="L605">
        <v>294</v>
      </c>
      <c r="M605">
        <v>276</v>
      </c>
      <c r="N605">
        <v>18</v>
      </c>
    </row>
    <row r="606" spans="1:14" x14ac:dyDescent="0.3">
      <c r="A606" t="s">
        <v>509</v>
      </c>
      <c r="B606" t="s">
        <v>113</v>
      </c>
      <c r="C606" t="str">
        <f>VLOOKUP($B606,classification!$A$1:$D$339,2,FALSE)</f>
        <v>Predominantly Urban</v>
      </c>
      <c r="D606" t="str">
        <f>VLOOKUP($B606,classification!$A$1:$D$339,4,FALSE)</f>
        <v>Unitary Authority</v>
      </c>
      <c r="E606" t="s">
        <v>469</v>
      </c>
      <c r="F606">
        <v>390</v>
      </c>
      <c r="G606">
        <v>512</v>
      </c>
      <c r="H606">
        <v>-122</v>
      </c>
      <c r="I606">
        <v>241</v>
      </c>
      <c r="J606">
        <v>275</v>
      </c>
      <c r="K606">
        <v>-34</v>
      </c>
      <c r="L606">
        <v>149</v>
      </c>
      <c r="M606">
        <v>237</v>
      </c>
      <c r="N606">
        <v>-88</v>
      </c>
    </row>
    <row r="607" spans="1:14" x14ac:dyDescent="0.3">
      <c r="A607" t="s">
        <v>509</v>
      </c>
      <c r="B607" t="s">
        <v>113</v>
      </c>
      <c r="C607" t="str">
        <f>VLOOKUP($B607,classification!$A$1:$D$339,2,FALSE)</f>
        <v>Predominantly Urban</v>
      </c>
      <c r="D607" t="str">
        <f>VLOOKUP($B607,classification!$A$1:$D$339,4,FALSE)</f>
        <v>Unitary Authority</v>
      </c>
      <c r="E607" t="s">
        <v>470</v>
      </c>
      <c r="F607">
        <v>366</v>
      </c>
      <c r="G607">
        <v>490</v>
      </c>
      <c r="H607">
        <v>-124</v>
      </c>
      <c r="I607">
        <v>187</v>
      </c>
      <c r="J607">
        <v>268</v>
      </c>
      <c r="K607">
        <v>-81</v>
      </c>
      <c r="L607">
        <v>179</v>
      </c>
      <c r="M607">
        <v>222</v>
      </c>
      <c r="N607">
        <v>-43</v>
      </c>
    </row>
    <row r="608" spans="1:14" x14ac:dyDescent="0.3">
      <c r="A608" t="s">
        <v>509</v>
      </c>
      <c r="B608" t="s">
        <v>113</v>
      </c>
      <c r="C608" t="str">
        <f>VLOOKUP($B608,classification!$A$1:$D$339,2,FALSE)</f>
        <v>Predominantly Urban</v>
      </c>
      <c r="D608" t="str">
        <f>VLOOKUP($B608,classification!$A$1:$D$339,4,FALSE)</f>
        <v>Unitary Authority</v>
      </c>
      <c r="E608" t="s">
        <v>471</v>
      </c>
      <c r="F608">
        <v>227</v>
      </c>
      <c r="G608">
        <v>354</v>
      </c>
      <c r="H608">
        <v>-127</v>
      </c>
      <c r="I608">
        <v>114</v>
      </c>
      <c r="J608">
        <v>170</v>
      </c>
      <c r="K608">
        <v>-56</v>
      </c>
      <c r="L608">
        <v>113</v>
      </c>
      <c r="M608">
        <v>184</v>
      </c>
      <c r="N608">
        <v>-71</v>
      </c>
    </row>
    <row r="609" spans="1:14" x14ac:dyDescent="0.3">
      <c r="A609" t="s">
        <v>509</v>
      </c>
      <c r="B609" t="s">
        <v>113</v>
      </c>
      <c r="C609" t="str">
        <f>VLOOKUP($B609,classification!$A$1:$D$339,2,FALSE)</f>
        <v>Predominantly Urban</v>
      </c>
      <c r="D609" t="str">
        <f>VLOOKUP($B609,classification!$A$1:$D$339,4,FALSE)</f>
        <v>Unitary Authority</v>
      </c>
      <c r="E609" t="s">
        <v>472</v>
      </c>
      <c r="F609">
        <v>176</v>
      </c>
      <c r="G609">
        <v>283</v>
      </c>
      <c r="H609">
        <v>-107</v>
      </c>
      <c r="I609">
        <v>103</v>
      </c>
      <c r="J609">
        <v>149</v>
      </c>
      <c r="K609">
        <v>-46</v>
      </c>
      <c r="L609">
        <v>73</v>
      </c>
      <c r="M609">
        <v>134</v>
      </c>
      <c r="N609">
        <v>-61</v>
      </c>
    </row>
    <row r="610" spans="1:14" x14ac:dyDescent="0.3">
      <c r="A610" t="s">
        <v>509</v>
      </c>
      <c r="B610" t="s">
        <v>113</v>
      </c>
      <c r="C610" t="str">
        <f>VLOOKUP($B610,classification!$A$1:$D$339,2,FALSE)</f>
        <v>Predominantly Urban</v>
      </c>
      <c r="D610" t="str">
        <f>VLOOKUP($B610,classification!$A$1:$D$339,4,FALSE)</f>
        <v>Unitary Authority</v>
      </c>
      <c r="E610" t="s">
        <v>473</v>
      </c>
      <c r="F610">
        <v>92</v>
      </c>
      <c r="G610">
        <v>226</v>
      </c>
      <c r="H610">
        <v>-134</v>
      </c>
      <c r="I610">
        <v>44</v>
      </c>
      <c r="J610">
        <v>116</v>
      </c>
      <c r="K610">
        <v>-72</v>
      </c>
      <c r="L610">
        <v>48</v>
      </c>
      <c r="M610">
        <v>110</v>
      </c>
      <c r="N610">
        <v>-62</v>
      </c>
    </row>
    <row r="611" spans="1:14" x14ac:dyDescent="0.3">
      <c r="A611" t="s">
        <v>509</v>
      </c>
      <c r="B611" t="s">
        <v>113</v>
      </c>
      <c r="C611" t="str">
        <f>VLOOKUP($B611,classification!$A$1:$D$339,2,FALSE)</f>
        <v>Predominantly Urban</v>
      </c>
      <c r="D611" t="str">
        <f>VLOOKUP($B611,classification!$A$1:$D$339,4,FALSE)</f>
        <v>Unitary Authority</v>
      </c>
      <c r="E611" t="s">
        <v>474</v>
      </c>
      <c r="F611">
        <v>54</v>
      </c>
      <c r="G611">
        <v>142</v>
      </c>
      <c r="H611">
        <v>-88</v>
      </c>
      <c r="I611">
        <v>23</v>
      </c>
      <c r="J611">
        <v>74</v>
      </c>
      <c r="K611">
        <v>-51</v>
      </c>
      <c r="L611">
        <v>31</v>
      </c>
      <c r="M611">
        <v>68</v>
      </c>
      <c r="N611">
        <v>-37</v>
      </c>
    </row>
    <row r="612" spans="1:14" x14ac:dyDescent="0.3">
      <c r="A612" t="s">
        <v>509</v>
      </c>
      <c r="B612" t="s">
        <v>113</v>
      </c>
      <c r="C612" t="str">
        <f>VLOOKUP($B612,classification!$A$1:$D$339,2,FALSE)</f>
        <v>Predominantly Urban</v>
      </c>
      <c r="D612" t="str">
        <f>VLOOKUP($B612,classification!$A$1:$D$339,4,FALSE)</f>
        <v>Unitary Authority</v>
      </c>
      <c r="E612" t="s">
        <v>475</v>
      </c>
      <c r="F612">
        <v>29</v>
      </c>
      <c r="G612">
        <v>81</v>
      </c>
      <c r="H612">
        <v>-52</v>
      </c>
      <c r="I612">
        <v>10</v>
      </c>
      <c r="J612">
        <v>36</v>
      </c>
      <c r="K612">
        <v>-26</v>
      </c>
      <c r="L612">
        <v>19</v>
      </c>
      <c r="M612">
        <v>45</v>
      </c>
      <c r="N612">
        <v>-26</v>
      </c>
    </row>
    <row r="613" spans="1:14" x14ac:dyDescent="0.3">
      <c r="A613" t="s">
        <v>509</v>
      </c>
      <c r="B613" t="s">
        <v>113</v>
      </c>
      <c r="C613" t="str">
        <f>VLOOKUP($B613,classification!$A$1:$D$339,2,FALSE)</f>
        <v>Predominantly Urban</v>
      </c>
      <c r="D613" t="str">
        <f>VLOOKUP($B613,classification!$A$1:$D$339,4,FALSE)</f>
        <v>Unitary Authority</v>
      </c>
      <c r="E613" t="s">
        <v>476</v>
      </c>
      <c r="F613">
        <v>26</v>
      </c>
      <c r="G613">
        <v>66</v>
      </c>
      <c r="H613">
        <v>-40</v>
      </c>
      <c r="I613">
        <v>9</v>
      </c>
      <c r="J613">
        <v>32</v>
      </c>
      <c r="K613">
        <v>-23</v>
      </c>
      <c r="L613">
        <v>17</v>
      </c>
      <c r="M613">
        <v>34</v>
      </c>
      <c r="N613">
        <v>-17</v>
      </c>
    </row>
    <row r="614" spans="1:14" x14ac:dyDescent="0.3">
      <c r="A614" t="s">
        <v>509</v>
      </c>
      <c r="B614" t="s">
        <v>113</v>
      </c>
      <c r="C614" t="str">
        <f>VLOOKUP($B614,classification!$A$1:$D$339,2,FALSE)</f>
        <v>Predominantly Urban</v>
      </c>
      <c r="D614" t="str">
        <f>VLOOKUP($B614,classification!$A$1:$D$339,4,FALSE)</f>
        <v>Unitary Authority</v>
      </c>
      <c r="E614" t="s">
        <v>477</v>
      </c>
      <c r="F614">
        <v>35</v>
      </c>
      <c r="G614">
        <v>37</v>
      </c>
      <c r="H614">
        <v>-2</v>
      </c>
      <c r="I614">
        <v>13</v>
      </c>
      <c r="J614">
        <v>20</v>
      </c>
      <c r="K614">
        <v>-7</v>
      </c>
      <c r="L614">
        <v>22</v>
      </c>
      <c r="M614">
        <v>17</v>
      </c>
      <c r="N614">
        <v>5</v>
      </c>
    </row>
    <row r="615" spans="1:14" x14ac:dyDescent="0.3">
      <c r="A615" t="s">
        <v>509</v>
      </c>
      <c r="B615" t="s">
        <v>113</v>
      </c>
      <c r="C615" t="str">
        <f>VLOOKUP($B615,classification!$A$1:$D$339,2,FALSE)</f>
        <v>Predominantly Urban</v>
      </c>
      <c r="D615" t="str">
        <f>VLOOKUP($B615,classification!$A$1:$D$339,4,FALSE)</f>
        <v>Unitary Authority</v>
      </c>
      <c r="E615" t="s">
        <v>478</v>
      </c>
      <c r="F615">
        <v>26</v>
      </c>
      <c r="G615">
        <v>23</v>
      </c>
      <c r="H615">
        <v>3</v>
      </c>
      <c r="I615">
        <v>7</v>
      </c>
      <c r="J615">
        <v>4</v>
      </c>
      <c r="K615">
        <v>3</v>
      </c>
      <c r="L615">
        <v>19</v>
      </c>
      <c r="M615">
        <v>19</v>
      </c>
      <c r="N615">
        <v>0</v>
      </c>
    </row>
    <row r="616" spans="1:14" x14ac:dyDescent="0.3">
      <c r="A616" t="s">
        <v>510</v>
      </c>
      <c r="B616" t="s">
        <v>155</v>
      </c>
      <c r="C616" t="str">
        <f>VLOOKUP($B616,classification!$A$1:$D$339,2,FALSE)</f>
        <v>Predominantly Urban</v>
      </c>
      <c r="D616" t="str">
        <f>VLOOKUP($B616,classification!$A$1:$D$339,4,FALSE)</f>
        <v>Unitary Authority</v>
      </c>
      <c r="E616" t="s">
        <v>460</v>
      </c>
      <c r="F616">
        <v>1011</v>
      </c>
      <c r="G616">
        <v>948</v>
      </c>
      <c r="H616">
        <v>63</v>
      </c>
      <c r="I616">
        <v>498</v>
      </c>
      <c r="J616">
        <v>477</v>
      </c>
      <c r="K616">
        <v>21</v>
      </c>
      <c r="L616">
        <v>513</v>
      </c>
      <c r="M616">
        <v>471</v>
      </c>
      <c r="N616">
        <v>42</v>
      </c>
    </row>
    <row r="617" spans="1:14" x14ac:dyDescent="0.3">
      <c r="A617" t="s">
        <v>510</v>
      </c>
      <c r="B617" t="s">
        <v>155</v>
      </c>
      <c r="C617" t="str">
        <f>VLOOKUP($B617,classification!$A$1:$D$339,2,FALSE)</f>
        <v>Predominantly Urban</v>
      </c>
      <c r="D617" t="str">
        <f>VLOOKUP($B617,classification!$A$1:$D$339,4,FALSE)</f>
        <v>Unitary Authority</v>
      </c>
      <c r="E617" t="s">
        <v>461</v>
      </c>
      <c r="F617">
        <v>790</v>
      </c>
      <c r="G617">
        <v>698</v>
      </c>
      <c r="H617">
        <v>92</v>
      </c>
      <c r="I617">
        <v>395</v>
      </c>
      <c r="J617">
        <v>348</v>
      </c>
      <c r="K617">
        <v>47</v>
      </c>
      <c r="L617">
        <v>395</v>
      </c>
      <c r="M617">
        <v>350</v>
      </c>
      <c r="N617">
        <v>45</v>
      </c>
    </row>
    <row r="618" spans="1:14" x14ac:dyDescent="0.3">
      <c r="A618" t="s">
        <v>510</v>
      </c>
      <c r="B618" t="s">
        <v>155</v>
      </c>
      <c r="C618" t="str">
        <f>VLOOKUP($B618,classification!$A$1:$D$339,2,FALSE)</f>
        <v>Predominantly Urban</v>
      </c>
      <c r="D618" t="str">
        <f>VLOOKUP($B618,classification!$A$1:$D$339,4,FALSE)</f>
        <v>Unitary Authority</v>
      </c>
      <c r="E618" t="s">
        <v>462</v>
      </c>
      <c r="F618">
        <v>555</v>
      </c>
      <c r="G618">
        <v>523</v>
      </c>
      <c r="H618">
        <v>32</v>
      </c>
      <c r="I618">
        <v>287</v>
      </c>
      <c r="J618">
        <v>244</v>
      </c>
      <c r="K618">
        <v>43</v>
      </c>
      <c r="L618">
        <v>268</v>
      </c>
      <c r="M618">
        <v>279</v>
      </c>
      <c r="N618">
        <v>-11</v>
      </c>
    </row>
    <row r="619" spans="1:14" x14ac:dyDescent="0.3">
      <c r="A619" t="s">
        <v>510</v>
      </c>
      <c r="B619" t="s">
        <v>155</v>
      </c>
      <c r="C619" t="str">
        <f>VLOOKUP($B619,classification!$A$1:$D$339,2,FALSE)</f>
        <v>Predominantly Urban</v>
      </c>
      <c r="D619" t="str">
        <f>VLOOKUP($B619,classification!$A$1:$D$339,4,FALSE)</f>
        <v>Unitary Authority</v>
      </c>
      <c r="E619" t="s">
        <v>463</v>
      </c>
      <c r="F619">
        <v>776</v>
      </c>
      <c r="G619">
        <v>1237</v>
      </c>
      <c r="H619">
        <v>-461</v>
      </c>
      <c r="I619">
        <v>359</v>
      </c>
      <c r="J619">
        <v>525</v>
      </c>
      <c r="K619">
        <v>-166</v>
      </c>
      <c r="L619">
        <v>417</v>
      </c>
      <c r="M619">
        <v>712</v>
      </c>
      <c r="N619">
        <v>-295</v>
      </c>
    </row>
    <row r="620" spans="1:14" x14ac:dyDescent="0.3">
      <c r="A620" t="s">
        <v>510</v>
      </c>
      <c r="B620" t="s">
        <v>155</v>
      </c>
      <c r="C620" t="str">
        <f>VLOOKUP($B620,classification!$A$1:$D$339,2,FALSE)</f>
        <v>Predominantly Urban</v>
      </c>
      <c r="D620" t="str">
        <f>VLOOKUP($B620,classification!$A$1:$D$339,4,FALSE)</f>
        <v>Unitary Authority</v>
      </c>
      <c r="E620" t="s">
        <v>464</v>
      </c>
      <c r="F620">
        <v>2229</v>
      </c>
      <c r="G620">
        <v>2283</v>
      </c>
      <c r="H620">
        <v>-54</v>
      </c>
      <c r="I620">
        <v>936</v>
      </c>
      <c r="J620">
        <v>978</v>
      </c>
      <c r="K620">
        <v>-42</v>
      </c>
      <c r="L620">
        <v>1293</v>
      </c>
      <c r="M620">
        <v>1305</v>
      </c>
      <c r="N620">
        <v>-12</v>
      </c>
    </row>
    <row r="621" spans="1:14" x14ac:dyDescent="0.3">
      <c r="A621" t="s">
        <v>510</v>
      </c>
      <c r="B621" t="s">
        <v>155</v>
      </c>
      <c r="C621" t="str">
        <f>VLOOKUP($B621,classification!$A$1:$D$339,2,FALSE)</f>
        <v>Predominantly Urban</v>
      </c>
      <c r="D621" t="str">
        <f>VLOOKUP($B621,classification!$A$1:$D$339,4,FALSE)</f>
        <v>Unitary Authority</v>
      </c>
      <c r="E621" t="s">
        <v>465</v>
      </c>
      <c r="F621">
        <v>1792</v>
      </c>
      <c r="G621">
        <v>1784</v>
      </c>
      <c r="H621">
        <v>8</v>
      </c>
      <c r="I621">
        <v>749</v>
      </c>
      <c r="J621">
        <v>747</v>
      </c>
      <c r="K621">
        <v>2</v>
      </c>
      <c r="L621">
        <v>1043</v>
      </c>
      <c r="M621">
        <v>1037</v>
      </c>
      <c r="N621">
        <v>6</v>
      </c>
    </row>
    <row r="622" spans="1:14" x14ac:dyDescent="0.3">
      <c r="A622" t="s">
        <v>510</v>
      </c>
      <c r="B622" t="s">
        <v>155</v>
      </c>
      <c r="C622" t="str">
        <f>VLOOKUP($B622,classification!$A$1:$D$339,2,FALSE)</f>
        <v>Predominantly Urban</v>
      </c>
      <c r="D622" t="str">
        <f>VLOOKUP($B622,classification!$A$1:$D$339,4,FALSE)</f>
        <v>Unitary Authority</v>
      </c>
      <c r="E622" t="s">
        <v>466</v>
      </c>
      <c r="F622">
        <v>1440</v>
      </c>
      <c r="G622">
        <v>1389</v>
      </c>
      <c r="H622">
        <v>51</v>
      </c>
      <c r="I622">
        <v>672</v>
      </c>
      <c r="J622">
        <v>671</v>
      </c>
      <c r="K622">
        <v>1</v>
      </c>
      <c r="L622">
        <v>768</v>
      </c>
      <c r="M622">
        <v>718</v>
      </c>
      <c r="N622">
        <v>50</v>
      </c>
    </row>
    <row r="623" spans="1:14" x14ac:dyDescent="0.3">
      <c r="A623" t="s">
        <v>510</v>
      </c>
      <c r="B623" t="s">
        <v>155</v>
      </c>
      <c r="C623" t="str">
        <f>VLOOKUP($B623,classification!$A$1:$D$339,2,FALSE)</f>
        <v>Predominantly Urban</v>
      </c>
      <c r="D623" t="str">
        <f>VLOOKUP($B623,classification!$A$1:$D$339,4,FALSE)</f>
        <v>Unitary Authority</v>
      </c>
      <c r="E623" t="s">
        <v>467</v>
      </c>
      <c r="F623">
        <v>1123</v>
      </c>
      <c r="G623">
        <v>1003</v>
      </c>
      <c r="H623">
        <v>120</v>
      </c>
      <c r="I623">
        <v>580</v>
      </c>
      <c r="J623">
        <v>529</v>
      </c>
      <c r="K623">
        <v>51</v>
      </c>
      <c r="L623">
        <v>543</v>
      </c>
      <c r="M623">
        <v>474</v>
      </c>
      <c r="N623">
        <v>69</v>
      </c>
    </row>
    <row r="624" spans="1:14" x14ac:dyDescent="0.3">
      <c r="A624" t="s">
        <v>510</v>
      </c>
      <c r="B624" t="s">
        <v>155</v>
      </c>
      <c r="C624" t="str">
        <f>VLOOKUP($B624,classification!$A$1:$D$339,2,FALSE)</f>
        <v>Predominantly Urban</v>
      </c>
      <c r="D624" t="str">
        <f>VLOOKUP($B624,classification!$A$1:$D$339,4,FALSE)</f>
        <v>Unitary Authority</v>
      </c>
      <c r="E624" t="s">
        <v>468</v>
      </c>
      <c r="F624">
        <v>727</v>
      </c>
      <c r="G624">
        <v>655</v>
      </c>
      <c r="H624">
        <v>72</v>
      </c>
      <c r="I624">
        <v>367</v>
      </c>
      <c r="J624">
        <v>344</v>
      </c>
      <c r="K624">
        <v>23</v>
      </c>
      <c r="L624">
        <v>360</v>
      </c>
      <c r="M624">
        <v>311</v>
      </c>
      <c r="N624">
        <v>49</v>
      </c>
    </row>
    <row r="625" spans="1:14" x14ac:dyDescent="0.3">
      <c r="A625" t="s">
        <v>510</v>
      </c>
      <c r="B625" t="s">
        <v>155</v>
      </c>
      <c r="C625" t="str">
        <f>VLOOKUP($B625,classification!$A$1:$D$339,2,FALSE)</f>
        <v>Predominantly Urban</v>
      </c>
      <c r="D625" t="str">
        <f>VLOOKUP($B625,classification!$A$1:$D$339,4,FALSE)</f>
        <v>Unitary Authority</v>
      </c>
      <c r="E625" t="s">
        <v>469</v>
      </c>
      <c r="F625">
        <v>579</v>
      </c>
      <c r="G625">
        <v>627</v>
      </c>
      <c r="H625">
        <v>-48</v>
      </c>
      <c r="I625">
        <v>327</v>
      </c>
      <c r="J625">
        <v>346</v>
      </c>
      <c r="K625">
        <v>-19</v>
      </c>
      <c r="L625">
        <v>252</v>
      </c>
      <c r="M625">
        <v>281</v>
      </c>
      <c r="N625">
        <v>-29</v>
      </c>
    </row>
    <row r="626" spans="1:14" x14ac:dyDescent="0.3">
      <c r="A626" t="s">
        <v>510</v>
      </c>
      <c r="B626" t="s">
        <v>155</v>
      </c>
      <c r="C626" t="str">
        <f>VLOOKUP($B626,classification!$A$1:$D$339,2,FALSE)</f>
        <v>Predominantly Urban</v>
      </c>
      <c r="D626" t="str">
        <f>VLOOKUP($B626,classification!$A$1:$D$339,4,FALSE)</f>
        <v>Unitary Authority</v>
      </c>
      <c r="E626" t="s">
        <v>470</v>
      </c>
      <c r="F626">
        <v>567</v>
      </c>
      <c r="G626">
        <v>631</v>
      </c>
      <c r="H626">
        <v>-64</v>
      </c>
      <c r="I626">
        <v>326</v>
      </c>
      <c r="J626">
        <v>345</v>
      </c>
      <c r="K626">
        <v>-19</v>
      </c>
      <c r="L626">
        <v>241</v>
      </c>
      <c r="M626">
        <v>286</v>
      </c>
      <c r="N626">
        <v>-45</v>
      </c>
    </row>
    <row r="627" spans="1:14" x14ac:dyDescent="0.3">
      <c r="A627" t="s">
        <v>510</v>
      </c>
      <c r="B627" t="s">
        <v>155</v>
      </c>
      <c r="C627" t="str">
        <f>VLOOKUP($B627,classification!$A$1:$D$339,2,FALSE)</f>
        <v>Predominantly Urban</v>
      </c>
      <c r="D627" t="str">
        <f>VLOOKUP($B627,classification!$A$1:$D$339,4,FALSE)</f>
        <v>Unitary Authority</v>
      </c>
      <c r="E627" t="s">
        <v>471</v>
      </c>
      <c r="F627">
        <v>341</v>
      </c>
      <c r="G627">
        <v>553</v>
      </c>
      <c r="H627">
        <v>-212</v>
      </c>
      <c r="I627">
        <v>168</v>
      </c>
      <c r="J627">
        <v>282</v>
      </c>
      <c r="K627">
        <v>-114</v>
      </c>
      <c r="L627">
        <v>173</v>
      </c>
      <c r="M627">
        <v>271</v>
      </c>
      <c r="N627">
        <v>-98</v>
      </c>
    </row>
    <row r="628" spans="1:14" x14ac:dyDescent="0.3">
      <c r="A628" t="s">
        <v>510</v>
      </c>
      <c r="B628" t="s">
        <v>155</v>
      </c>
      <c r="C628" t="str">
        <f>VLOOKUP($B628,classification!$A$1:$D$339,2,FALSE)</f>
        <v>Predominantly Urban</v>
      </c>
      <c r="D628" t="str">
        <f>VLOOKUP($B628,classification!$A$1:$D$339,4,FALSE)</f>
        <v>Unitary Authority</v>
      </c>
      <c r="E628" t="s">
        <v>472</v>
      </c>
      <c r="F628">
        <v>269</v>
      </c>
      <c r="G628">
        <v>386</v>
      </c>
      <c r="H628">
        <v>-117</v>
      </c>
      <c r="I628">
        <v>135</v>
      </c>
      <c r="J628">
        <v>178</v>
      </c>
      <c r="K628">
        <v>-43</v>
      </c>
      <c r="L628">
        <v>134</v>
      </c>
      <c r="M628">
        <v>208</v>
      </c>
      <c r="N628">
        <v>-74</v>
      </c>
    </row>
    <row r="629" spans="1:14" x14ac:dyDescent="0.3">
      <c r="A629" t="s">
        <v>510</v>
      </c>
      <c r="B629" t="s">
        <v>155</v>
      </c>
      <c r="C629" t="str">
        <f>VLOOKUP($B629,classification!$A$1:$D$339,2,FALSE)</f>
        <v>Predominantly Urban</v>
      </c>
      <c r="D629" t="str">
        <f>VLOOKUP($B629,classification!$A$1:$D$339,4,FALSE)</f>
        <v>Unitary Authority</v>
      </c>
      <c r="E629" t="s">
        <v>473</v>
      </c>
      <c r="F629">
        <v>208</v>
      </c>
      <c r="G629">
        <v>287</v>
      </c>
      <c r="H629">
        <v>-79</v>
      </c>
      <c r="I629">
        <v>116</v>
      </c>
      <c r="J629">
        <v>153</v>
      </c>
      <c r="K629">
        <v>-37</v>
      </c>
      <c r="L629">
        <v>92</v>
      </c>
      <c r="M629">
        <v>134</v>
      </c>
      <c r="N629">
        <v>-42</v>
      </c>
    </row>
    <row r="630" spans="1:14" x14ac:dyDescent="0.3">
      <c r="A630" t="s">
        <v>510</v>
      </c>
      <c r="B630" t="s">
        <v>155</v>
      </c>
      <c r="C630" t="str">
        <f>VLOOKUP($B630,classification!$A$1:$D$339,2,FALSE)</f>
        <v>Predominantly Urban</v>
      </c>
      <c r="D630" t="str">
        <f>VLOOKUP($B630,classification!$A$1:$D$339,4,FALSE)</f>
        <v>Unitary Authority</v>
      </c>
      <c r="E630" t="s">
        <v>474</v>
      </c>
      <c r="F630">
        <v>135</v>
      </c>
      <c r="G630">
        <v>224</v>
      </c>
      <c r="H630">
        <v>-89</v>
      </c>
      <c r="I630">
        <v>58</v>
      </c>
      <c r="J630">
        <v>103</v>
      </c>
      <c r="K630">
        <v>-45</v>
      </c>
      <c r="L630">
        <v>77</v>
      </c>
      <c r="M630">
        <v>121</v>
      </c>
      <c r="N630">
        <v>-44</v>
      </c>
    </row>
    <row r="631" spans="1:14" x14ac:dyDescent="0.3">
      <c r="A631" t="s">
        <v>510</v>
      </c>
      <c r="B631" t="s">
        <v>155</v>
      </c>
      <c r="C631" t="str">
        <f>VLOOKUP($B631,classification!$A$1:$D$339,2,FALSE)</f>
        <v>Predominantly Urban</v>
      </c>
      <c r="D631" t="str">
        <f>VLOOKUP($B631,classification!$A$1:$D$339,4,FALSE)</f>
        <v>Unitary Authority</v>
      </c>
      <c r="E631" t="s">
        <v>475</v>
      </c>
      <c r="F631">
        <v>87</v>
      </c>
      <c r="G631">
        <v>115</v>
      </c>
      <c r="H631">
        <v>-28</v>
      </c>
      <c r="I631">
        <v>41</v>
      </c>
      <c r="J631">
        <v>46</v>
      </c>
      <c r="K631">
        <v>-5</v>
      </c>
      <c r="L631">
        <v>46</v>
      </c>
      <c r="M631">
        <v>69</v>
      </c>
      <c r="N631">
        <v>-23</v>
      </c>
    </row>
    <row r="632" spans="1:14" x14ac:dyDescent="0.3">
      <c r="A632" t="s">
        <v>510</v>
      </c>
      <c r="B632" t="s">
        <v>155</v>
      </c>
      <c r="C632" t="str">
        <f>VLOOKUP($B632,classification!$A$1:$D$339,2,FALSE)</f>
        <v>Predominantly Urban</v>
      </c>
      <c r="D632" t="str">
        <f>VLOOKUP($B632,classification!$A$1:$D$339,4,FALSE)</f>
        <v>Unitary Authority</v>
      </c>
      <c r="E632" t="s">
        <v>476</v>
      </c>
      <c r="F632">
        <v>103</v>
      </c>
      <c r="G632">
        <v>95</v>
      </c>
      <c r="H632">
        <v>8</v>
      </c>
      <c r="I632">
        <v>38</v>
      </c>
      <c r="J632">
        <v>43</v>
      </c>
      <c r="K632">
        <v>-5</v>
      </c>
      <c r="L632">
        <v>65</v>
      </c>
      <c r="M632">
        <v>52</v>
      </c>
      <c r="N632">
        <v>13</v>
      </c>
    </row>
    <row r="633" spans="1:14" x14ac:dyDescent="0.3">
      <c r="A633" t="s">
        <v>510</v>
      </c>
      <c r="B633" t="s">
        <v>155</v>
      </c>
      <c r="C633" t="str">
        <f>VLOOKUP($B633,classification!$A$1:$D$339,2,FALSE)</f>
        <v>Predominantly Urban</v>
      </c>
      <c r="D633" t="str">
        <f>VLOOKUP($B633,classification!$A$1:$D$339,4,FALSE)</f>
        <v>Unitary Authority</v>
      </c>
      <c r="E633" t="s">
        <v>477</v>
      </c>
      <c r="F633">
        <v>57</v>
      </c>
      <c r="G633">
        <v>76</v>
      </c>
      <c r="H633">
        <v>-19</v>
      </c>
      <c r="I633">
        <v>16</v>
      </c>
      <c r="J633">
        <v>25</v>
      </c>
      <c r="K633">
        <v>-9</v>
      </c>
      <c r="L633">
        <v>41</v>
      </c>
      <c r="M633">
        <v>51</v>
      </c>
      <c r="N633">
        <v>-10</v>
      </c>
    </row>
    <row r="634" spans="1:14" x14ac:dyDescent="0.3">
      <c r="A634" t="s">
        <v>510</v>
      </c>
      <c r="B634" t="s">
        <v>155</v>
      </c>
      <c r="C634" t="str">
        <f>VLOOKUP($B634,classification!$A$1:$D$339,2,FALSE)</f>
        <v>Predominantly Urban</v>
      </c>
      <c r="D634" t="str">
        <f>VLOOKUP($B634,classification!$A$1:$D$339,4,FALSE)</f>
        <v>Unitary Authority</v>
      </c>
      <c r="E634" t="s">
        <v>478</v>
      </c>
      <c r="F634">
        <v>46</v>
      </c>
      <c r="G634">
        <v>45</v>
      </c>
      <c r="H634">
        <v>1</v>
      </c>
      <c r="I634">
        <v>13</v>
      </c>
      <c r="J634">
        <v>13</v>
      </c>
      <c r="K634">
        <v>0</v>
      </c>
      <c r="L634">
        <v>33</v>
      </c>
      <c r="M634">
        <v>32</v>
      </c>
      <c r="N634">
        <v>1</v>
      </c>
    </row>
    <row r="635" spans="1:14" x14ac:dyDescent="0.3">
      <c r="A635" t="s">
        <v>511</v>
      </c>
      <c r="B635" t="s">
        <v>152</v>
      </c>
      <c r="C635" t="str">
        <f>VLOOKUP($B635,classification!$A$1:$D$339,2,FALSE)</f>
        <v>Predominantly Urban</v>
      </c>
      <c r="D635" t="str">
        <f>VLOOKUP($B635,classification!$A$1:$D$339,4,FALSE)</f>
        <v>Unitary Authority</v>
      </c>
      <c r="E635" t="s">
        <v>460</v>
      </c>
      <c r="F635">
        <v>416</v>
      </c>
      <c r="G635">
        <v>404</v>
      </c>
      <c r="H635">
        <v>12</v>
      </c>
      <c r="I635">
        <v>220</v>
      </c>
      <c r="J635">
        <v>211</v>
      </c>
      <c r="K635">
        <v>9</v>
      </c>
      <c r="L635">
        <v>196</v>
      </c>
      <c r="M635">
        <v>193</v>
      </c>
      <c r="N635">
        <v>3</v>
      </c>
    </row>
    <row r="636" spans="1:14" x14ac:dyDescent="0.3">
      <c r="A636" t="s">
        <v>511</v>
      </c>
      <c r="B636" t="s">
        <v>152</v>
      </c>
      <c r="C636" t="str">
        <f>VLOOKUP($B636,classification!$A$1:$D$339,2,FALSE)</f>
        <v>Predominantly Urban</v>
      </c>
      <c r="D636" t="str">
        <f>VLOOKUP($B636,classification!$A$1:$D$339,4,FALSE)</f>
        <v>Unitary Authority</v>
      </c>
      <c r="E636" t="s">
        <v>461</v>
      </c>
      <c r="F636">
        <v>259</v>
      </c>
      <c r="G636">
        <v>313</v>
      </c>
      <c r="H636">
        <v>-54</v>
      </c>
      <c r="I636">
        <v>150</v>
      </c>
      <c r="J636">
        <v>141</v>
      </c>
      <c r="K636">
        <v>9</v>
      </c>
      <c r="L636">
        <v>109</v>
      </c>
      <c r="M636">
        <v>172</v>
      </c>
      <c r="N636">
        <v>-63</v>
      </c>
    </row>
    <row r="637" spans="1:14" x14ac:dyDescent="0.3">
      <c r="A637" t="s">
        <v>511</v>
      </c>
      <c r="B637" t="s">
        <v>152</v>
      </c>
      <c r="C637" t="str">
        <f>VLOOKUP($B637,classification!$A$1:$D$339,2,FALSE)</f>
        <v>Predominantly Urban</v>
      </c>
      <c r="D637" t="str">
        <f>VLOOKUP($B637,classification!$A$1:$D$339,4,FALSE)</f>
        <v>Unitary Authority</v>
      </c>
      <c r="E637" t="s">
        <v>462</v>
      </c>
      <c r="F637">
        <v>433</v>
      </c>
      <c r="G637">
        <v>282</v>
      </c>
      <c r="H637">
        <v>151</v>
      </c>
      <c r="I637">
        <v>234</v>
      </c>
      <c r="J637">
        <v>160</v>
      </c>
      <c r="K637">
        <v>74</v>
      </c>
      <c r="L637">
        <v>199</v>
      </c>
      <c r="M637">
        <v>122</v>
      </c>
      <c r="N637">
        <v>77</v>
      </c>
    </row>
    <row r="638" spans="1:14" x14ac:dyDescent="0.3">
      <c r="A638" t="s">
        <v>511</v>
      </c>
      <c r="B638" t="s">
        <v>152</v>
      </c>
      <c r="C638" t="str">
        <f>VLOOKUP($B638,classification!$A$1:$D$339,2,FALSE)</f>
        <v>Predominantly Urban</v>
      </c>
      <c r="D638" t="str">
        <f>VLOOKUP($B638,classification!$A$1:$D$339,4,FALSE)</f>
        <v>Unitary Authority</v>
      </c>
      <c r="E638" t="s">
        <v>463</v>
      </c>
      <c r="F638">
        <v>271</v>
      </c>
      <c r="G638">
        <v>780</v>
      </c>
      <c r="H638">
        <v>-509</v>
      </c>
      <c r="I638">
        <v>131</v>
      </c>
      <c r="J638">
        <v>381</v>
      </c>
      <c r="K638">
        <v>-250</v>
      </c>
      <c r="L638">
        <v>140</v>
      </c>
      <c r="M638">
        <v>399</v>
      </c>
      <c r="N638">
        <v>-259</v>
      </c>
    </row>
    <row r="639" spans="1:14" x14ac:dyDescent="0.3">
      <c r="A639" t="s">
        <v>511</v>
      </c>
      <c r="B639" t="s">
        <v>152</v>
      </c>
      <c r="C639" t="str">
        <f>VLOOKUP($B639,classification!$A$1:$D$339,2,FALSE)</f>
        <v>Predominantly Urban</v>
      </c>
      <c r="D639" t="str">
        <f>VLOOKUP($B639,classification!$A$1:$D$339,4,FALSE)</f>
        <v>Unitary Authority</v>
      </c>
      <c r="E639" t="s">
        <v>464</v>
      </c>
      <c r="F639">
        <v>1107</v>
      </c>
      <c r="G639">
        <v>773</v>
      </c>
      <c r="H639">
        <v>334</v>
      </c>
      <c r="I639">
        <v>467</v>
      </c>
      <c r="J639">
        <v>351</v>
      </c>
      <c r="K639">
        <v>116</v>
      </c>
      <c r="L639">
        <v>640</v>
      </c>
      <c r="M639">
        <v>422</v>
      </c>
      <c r="N639">
        <v>218</v>
      </c>
    </row>
    <row r="640" spans="1:14" x14ac:dyDescent="0.3">
      <c r="A640" t="s">
        <v>511</v>
      </c>
      <c r="B640" t="s">
        <v>152</v>
      </c>
      <c r="C640" t="str">
        <f>VLOOKUP($B640,classification!$A$1:$D$339,2,FALSE)</f>
        <v>Predominantly Urban</v>
      </c>
      <c r="D640" t="str">
        <f>VLOOKUP($B640,classification!$A$1:$D$339,4,FALSE)</f>
        <v>Unitary Authority</v>
      </c>
      <c r="E640" t="s">
        <v>465</v>
      </c>
      <c r="F640">
        <v>1074</v>
      </c>
      <c r="G640">
        <v>902</v>
      </c>
      <c r="H640">
        <v>172</v>
      </c>
      <c r="I640">
        <v>466</v>
      </c>
      <c r="J640">
        <v>386</v>
      </c>
      <c r="K640">
        <v>80</v>
      </c>
      <c r="L640">
        <v>608</v>
      </c>
      <c r="M640">
        <v>516</v>
      </c>
      <c r="N640">
        <v>92</v>
      </c>
    </row>
    <row r="641" spans="1:14" x14ac:dyDescent="0.3">
      <c r="A641" t="s">
        <v>511</v>
      </c>
      <c r="B641" t="s">
        <v>152</v>
      </c>
      <c r="C641" t="str">
        <f>VLOOKUP($B641,classification!$A$1:$D$339,2,FALSE)</f>
        <v>Predominantly Urban</v>
      </c>
      <c r="D641" t="str">
        <f>VLOOKUP($B641,classification!$A$1:$D$339,4,FALSE)</f>
        <v>Unitary Authority</v>
      </c>
      <c r="E641" t="s">
        <v>466</v>
      </c>
      <c r="F641">
        <v>941</v>
      </c>
      <c r="G641">
        <v>810</v>
      </c>
      <c r="H641">
        <v>131</v>
      </c>
      <c r="I641">
        <v>442</v>
      </c>
      <c r="J641">
        <v>381</v>
      </c>
      <c r="K641">
        <v>61</v>
      </c>
      <c r="L641">
        <v>499</v>
      </c>
      <c r="M641">
        <v>429</v>
      </c>
      <c r="N641">
        <v>70</v>
      </c>
    </row>
    <row r="642" spans="1:14" x14ac:dyDescent="0.3">
      <c r="A642" t="s">
        <v>511</v>
      </c>
      <c r="B642" t="s">
        <v>152</v>
      </c>
      <c r="C642" t="str">
        <f>VLOOKUP($B642,classification!$A$1:$D$339,2,FALSE)</f>
        <v>Predominantly Urban</v>
      </c>
      <c r="D642" t="str">
        <f>VLOOKUP($B642,classification!$A$1:$D$339,4,FALSE)</f>
        <v>Unitary Authority</v>
      </c>
      <c r="E642" t="s">
        <v>467</v>
      </c>
      <c r="F642">
        <v>692</v>
      </c>
      <c r="G642">
        <v>590</v>
      </c>
      <c r="H642">
        <v>102</v>
      </c>
      <c r="I642">
        <v>372</v>
      </c>
      <c r="J642">
        <v>328</v>
      </c>
      <c r="K642">
        <v>44</v>
      </c>
      <c r="L642">
        <v>320</v>
      </c>
      <c r="M642">
        <v>262</v>
      </c>
      <c r="N642">
        <v>58</v>
      </c>
    </row>
    <row r="643" spans="1:14" x14ac:dyDescent="0.3">
      <c r="A643" t="s">
        <v>511</v>
      </c>
      <c r="B643" t="s">
        <v>152</v>
      </c>
      <c r="C643" t="str">
        <f>VLOOKUP($B643,classification!$A$1:$D$339,2,FALSE)</f>
        <v>Predominantly Urban</v>
      </c>
      <c r="D643" t="str">
        <f>VLOOKUP($B643,classification!$A$1:$D$339,4,FALSE)</f>
        <v>Unitary Authority</v>
      </c>
      <c r="E643" t="s">
        <v>468</v>
      </c>
      <c r="F643">
        <v>437</v>
      </c>
      <c r="G643">
        <v>491</v>
      </c>
      <c r="H643">
        <v>-54</v>
      </c>
      <c r="I643">
        <v>243</v>
      </c>
      <c r="J643">
        <v>242</v>
      </c>
      <c r="K643">
        <v>1</v>
      </c>
      <c r="L643">
        <v>194</v>
      </c>
      <c r="M643">
        <v>249</v>
      </c>
      <c r="N643">
        <v>-55</v>
      </c>
    </row>
    <row r="644" spans="1:14" x14ac:dyDescent="0.3">
      <c r="A644" t="s">
        <v>511</v>
      </c>
      <c r="B644" t="s">
        <v>152</v>
      </c>
      <c r="C644" t="str">
        <f>VLOOKUP($B644,classification!$A$1:$D$339,2,FALSE)</f>
        <v>Predominantly Urban</v>
      </c>
      <c r="D644" t="str">
        <f>VLOOKUP($B644,classification!$A$1:$D$339,4,FALSE)</f>
        <v>Unitary Authority</v>
      </c>
      <c r="E644" t="s">
        <v>469</v>
      </c>
      <c r="F644">
        <v>347</v>
      </c>
      <c r="G644">
        <v>400</v>
      </c>
      <c r="H644">
        <v>-53</v>
      </c>
      <c r="I644">
        <v>189</v>
      </c>
      <c r="J644">
        <v>224</v>
      </c>
      <c r="K644">
        <v>-35</v>
      </c>
      <c r="L644">
        <v>158</v>
      </c>
      <c r="M644">
        <v>176</v>
      </c>
      <c r="N644">
        <v>-18</v>
      </c>
    </row>
    <row r="645" spans="1:14" x14ac:dyDescent="0.3">
      <c r="A645" t="s">
        <v>511</v>
      </c>
      <c r="B645" t="s">
        <v>152</v>
      </c>
      <c r="C645" t="str">
        <f>VLOOKUP($B645,classification!$A$1:$D$339,2,FALSE)</f>
        <v>Predominantly Urban</v>
      </c>
      <c r="D645" t="str">
        <f>VLOOKUP($B645,classification!$A$1:$D$339,4,FALSE)</f>
        <v>Unitary Authority</v>
      </c>
      <c r="E645" t="s">
        <v>470</v>
      </c>
      <c r="F645">
        <v>240</v>
      </c>
      <c r="G645">
        <v>331</v>
      </c>
      <c r="H645">
        <v>-91</v>
      </c>
      <c r="I645">
        <v>130</v>
      </c>
      <c r="J645">
        <v>185</v>
      </c>
      <c r="K645">
        <v>-55</v>
      </c>
      <c r="L645">
        <v>110</v>
      </c>
      <c r="M645">
        <v>146</v>
      </c>
      <c r="N645">
        <v>-36</v>
      </c>
    </row>
    <row r="646" spans="1:14" x14ac:dyDescent="0.3">
      <c r="A646" t="s">
        <v>511</v>
      </c>
      <c r="B646" t="s">
        <v>152</v>
      </c>
      <c r="C646" t="str">
        <f>VLOOKUP($B646,classification!$A$1:$D$339,2,FALSE)</f>
        <v>Predominantly Urban</v>
      </c>
      <c r="D646" t="str">
        <f>VLOOKUP($B646,classification!$A$1:$D$339,4,FALSE)</f>
        <v>Unitary Authority</v>
      </c>
      <c r="E646" t="s">
        <v>471</v>
      </c>
      <c r="F646">
        <v>218</v>
      </c>
      <c r="G646">
        <v>311</v>
      </c>
      <c r="H646">
        <v>-93</v>
      </c>
      <c r="I646">
        <v>99</v>
      </c>
      <c r="J646">
        <v>154</v>
      </c>
      <c r="K646">
        <v>-55</v>
      </c>
      <c r="L646">
        <v>119</v>
      </c>
      <c r="M646">
        <v>157</v>
      </c>
      <c r="N646">
        <v>-38</v>
      </c>
    </row>
    <row r="647" spans="1:14" x14ac:dyDescent="0.3">
      <c r="A647" t="s">
        <v>511</v>
      </c>
      <c r="B647" t="s">
        <v>152</v>
      </c>
      <c r="C647" t="str">
        <f>VLOOKUP($B647,classification!$A$1:$D$339,2,FALSE)</f>
        <v>Predominantly Urban</v>
      </c>
      <c r="D647" t="str">
        <f>VLOOKUP($B647,classification!$A$1:$D$339,4,FALSE)</f>
        <v>Unitary Authority</v>
      </c>
      <c r="E647" t="s">
        <v>472</v>
      </c>
      <c r="F647">
        <v>150</v>
      </c>
      <c r="G647">
        <v>225</v>
      </c>
      <c r="H647">
        <v>-75</v>
      </c>
      <c r="I647">
        <v>64</v>
      </c>
      <c r="J647">
        <v>122</v>
      </c>
      <c r="K647">
        <v>-58</v>
      </c>
      <c r="L647">
        <v>86</v>
      </c>
      <c r="M647">
        <v>103</v>
      </c>
      <c r="N647">
        <v>-17</v>
      </c>
    </row>
    <row r="648" spans="1:14" x14ac:dyDescent="0.3">
      <c r="A648" t="s">
        <v>511</v>
      </c>
      <c r="B648" t="s">
        <v>152</v>
      </c>
      <c r="C648" t="str">
        <f>VLOOKUP($B648,classification!$A$1:$D$339,2,FALSE)</f>
        <v>Predominantly Urban</v>
      </c>
      <c r="D648" t="str">
        <f>VLOOKUP($B648,classification!$A$1:$D$339,4,FALSE)</f>
        <v>Unitary Authority</v>
      </c>
      <c r="E648" t="s">
        <v>473</v>
      </c>
      <c r="F648">
        <v>111</v>
      </c>
      <c r="G648">
        <v>172</v>
      </c>
      <c r="H648">
        <v>-61</v>
      </c>
      <c r="I648">
        <v>43</v>
      </c>
      <c r="J648">
        <v>93</v>
      </c>
      <c r="K648">
        <v>-50</v>
      </c>
      <c r="L648">
        <v>68</v>
      </c>
      <c r="M648">
        <v>79</v>
      </c>
      <c r="N648">
        <v>-11</v>
      </c>
    </row>
    <row r="649" spans="1:14" x14ac:dyDescent="0.3">
      <c r="A649" t="s">
        <v>511</v>
      </c>
      <c r="B649" t="s">
        <v>152</v>
      </c>
      <c r="C649" t="str">
        <f>VLOOKUP($B649,classification!$A$1:$D$339,2,FALSE)</f>
        <v>Predominantly Urban</v>
      </c>
      <c r="D649" t="str">
        <f>VLOOKUP($B649,classification!$A$1:$D$339,4,FALSE)</f>
        <v>Unitary Authority</v>
      </c>
      <c r="E649" t="s">
        <v>474</v>
      </c>
      <c r="F649">
        <v>92</v>
      </c>
      <c r="G649">
        <v>111</v>
      </c>
      <c r="H649">
        <v>-19</v>
      </c>
      <c r="I649">
        <v>50</v>
      </c>
      <c r="J649">
        <v>59</v>
      </c>
      <c r="K649">
        <v>-9</v>
      </c>
      <c r="L649">
        <v>42</v>
      </c>
      <c r="M649">
        <v>52</v>
      </c>
      <c r="N649">
        <v>-10</v>
      </c>
    </row>
    <row r="650" spans="1:14" x14ac:dyDescent="0.3">
      <c r="A650" t="s">
        <v>511</v>
      </c>
      <c r="B650" t="s">
        <v>152</v>
      </c>
      <c r="C650" t="str">
        <f>VLOOKUP($B650,classification!$A$1:$D$339,2,FALSE)</f>
        <v>Predominantly Urban</v>
      </c>
      <c r="D650" t="str">
        <f>VLOOKUP($B650,classification!$A$1:$D$339,4,FALSE)</f>
        <v>Unitary Authority</v>
      </c>
      <c r="E650" t="s">
        <v>475</v>
      </c>
      <c r="F650">
        <v>81</v>
      </c>
      <c r="G650">
        <v>66</v>
      </c>
      <c r="H650">
        <v>15</v>
      </c>
      <c r="I650">
        <v>31</v>
      </c>
      <c r="J650">
        <v>25</v>
      </c>
      <c r="K650">
        <v>6</v>
      </c>
      <c r="L650">
        <v>50</v>
      </c>
      <c r="M650">
        <v>41</v>
      </c>
      <c r="N650">
        <v>9</v>
      </c>
    </row>
    <row r="651" spans="1:14" x14ac:dyDescent="0.3">
      <c r="A651" t="s">
        <v>511</v>
      </c>
      <c r="B651" t="s">
        <v>152</v>
      </c>
      <c r="C651" t="str">
        <f>VLOOKUP($B651,classification!$A$1:$D$339,2,FALSE)</f>
        <v>Predominantly Urban</v>
      </c>
      <c r="D651" t="str">
        <f>VLOOKUP($B651,classification!$A$1:$D$339,4,FALSE)</f>
        <v>Unitary Authority</v>
      </c>
      <c r="E651" t="s">
        <v>476</v>
      </c>
      <c r="F651">
        <v>39</v>
      </c>
      <c r="G651">
        <v>60</v>
      </c>
      <c r="H651">
        <v>-21</v>
      </c>
      <c r="I651">
        <v>16</v>
      </c>
      <c r="J651">
        <v>17</v>
      </c>
      <c r="K651">
        <v>-1</v>
      </c>
      <c r="L651">
        <v>23</v>
      </c>
      <c r="M651">
        <v>43</v>
      </c>
      <c r="N651">
        <v>-20</v>
      </c>
    </row>
    <row r="652" spans="1:14" x14ac:dyDescent="0.3">
      <c r="A652" t="s">
        <v>511</v>
      </c>
      <c r="B652" t="s">
        <v>152</v>
      </c>
      <c r="C652" t="str">
        <f>VLOOKUP($B652,classification!$A$1:$D$339,2,FALSE)</f>
        <v>Predominantly Urban</v>
      </c>
      <c r="D652" t="str">
        <f>VLOOKUP($B652,classification!$A$1:$D$339,4,FALSE)</f>
        <v>Unitary Authority</v>
      </c>
      <c r="E652" t="s">
        <v>477</v>
      </c>
      <c r="F652">
        <v>47</v>
      </c>
      <c r="G652">
        <v>70</v>
      </c>
      <c r="H652">
        <v>-23</v>
      </c>
      <c r="I652">
        <v>20</v>
      </c>
      <c r="J652">
        <v>24</v>
      </c>
      <c r="K652">
        <v>-4</v>
      </c>
      <c r="L652">
        <v>27</v>
      </c>
      <c r="M652">
        <v>46</v>
      </c>
      <c r="N652">
        <v>-19</v>
      </c>
    </row>
    <row r="653" spans="1:14" x14ac:dyDescent="0.3">
      <c r="A653" t="s">
        <v>511</v>
      </c>
      <c r="B653" t="s">
        <v>152</v>
      </c>
      <c r="C653" t="str">
        <f>VLOOKUP($B653,classification!$A$1:$D$339,2,FALSE)</f>
        <v>Predominantly Urban</v>
      </c>
      <c r="D653" t="str">
        <f>VLOOKUP($B653,classification!$A$1:$D$339,4,FALSE)</f>
        <v>Unitary Authority</v>
      </c>
      <c r="E653" t="s">
        <v>478</v>
      </c>
      <c r="F653">
        <v>45</v>
      </c>
      <c r="G653">
        <v>80</v>
      </c>
      <c r="H653">
        <v>-35</v>
      </c>
      <c r="I653">
        <v>10</v>
      </c>
      <c r="J653">
        <v>29</v>
      </c>
      <c r="K653">
        <v>-19</v>
      </c>
      <c r="L653">
        <v>35</v>
      </c>
      <c r="M653">
        <v>51</v>
      </c>
      <c r="N653">
        <v>-16</v>
      </c>
    </row>
    <row r="654" spans="1:14" x14ac:dyDescent="0.3">
      <c r="A654" t="s">
        <v>512</v>
      </c>
      <c r="B654" t="s">
        <v>161</v>
      </c>
      <c r="C654" t="str">
        <f>VLOOKUP($B654,classification!$A$1:$D$339,2,FALSE)</f>
        <v>Urban with Significant Rural</v>
      </c>
      <c r="D654" t="str">
        <f>VLOOKUP($B654,classification!$A$1:$D$339,4,FALSE)</f>
        <v>Unitary Authority</v>
      </c>
      <c r="E654" t="s">
        <v>460</v>
      </c>
      <c r="F654">
        <v>534</v>
      </c>
      <c r="G654">
        <v>392</v>
      </c>
      <c r="H654">
        <v>142</v>
      </c>
      <c r="I654">
        <v>278</v>
      </c>
      <c r="J654">
        <v>188</v>
      </c>
      <c r="K654">
        <v>90</v>
      </c>
      <c r="L654">
        <v>256</v>
      </c>
      <c r="M654">
        <v>204</v>
      </c>
      <c r="N654">
        <v>52</v>
      </c>
    </row>
    <row r="655" spans="1:14" x14ac:dyDescent="0.3">
      <c r="A655" t="s">
        <v>512</v>
      </c>
      <c r="B655" t="s">
        <v>161</v>
      </c>
      <c r="C655" t="str">
        <f>VLOOKUP($B655,classification!$A$1:$D$339,2,FALSE)</f>
        <v>Urban with Significant Rural</v>
      </c>
      <c r="D655" t="str">
        <f>VLOOKUP($B655,classification!$A$1:$D$339,4,FALSE)</f>
        <v>Unitary Authority</v>
      </c>
      <c r="E655" t="s">
        <v>461</v>
      </c>
      <c r="F655">
        <v>365</v>
      </c>
      <c r="G655">
        <v>344</v>
      </c>
      <c r="H655">
        <v>21</v>
      </c>
      <c r="I655">
        <v>200</v>
      </c>
      <c r="J655">
        <v>190</v>
      </c>
      <c r="K655">
        <v>10</v>
      </c>
      <c r="L655">
        <v>165</v>
      </c>
      <c r="M655">
        <v>154</v>
      </c>
      <c r="N655">
        <v>11</v>
      </c>
    </row>
    <row r="656" spans="1:14" x14ac:dyDescent="0.3">
      <c r="A656" t="s">
        <v>512</v>
      </c>
      <c r="B656" t="s">
        <v>161</v>
      </c>
      <c r="C656" t="str">
        <f>VLOOKUP($B656,classification!$A$1:$D$339,2,FALSE)</f>
        <v>Urban with Significant Rural</v>
      </c>
      <c r="D656" t="str">
        <f>VLOOKUP($B656,classification!$A$1:$D$339,4,FALSE)</f>
        <v>Unitary Authority</v>
      </c>
      <c r="E656" t="s">
        <v>462</v>
      </c>
      <c r="F656">
        <v>541</v>
      </c>
      <c r="G656">
        <v>303</v>
      </c>
      <c r="H656">
        <v>238</v>
      </c>
      <c r="I656">
        <v>238</v>
      </c>
      <c r="J656">
        <v>171</v>
      </c>
      <c r="K656">
        <v>67</v>
      </c>
      <c r="L656">
        <v>303</v>
      </c>
      <c r="M656">
        <v>132</v>
      </c>
      <c r="N656">
        <v>171</v>
      </c>
    </row>
    <row r="657" spans="1:14" x14ac:dyDescent="0.3">
      <c r="A657" t="s">
        <v>512</v>
      </c>
      <c r="B657" t="s">
        <v>161</v>
      </c>
      <c r="C657" t="str">
        <f>VLOOKUP($B657,classification!$A$1:$D$339,2,FALSE)</f>
        <v>Urban with Significant Rural</v>
      </c>
      <c r="D657" t="str">
        <f>VLOOKUP($B657,classification!$A$1:$D$339,4,FALSE)</f>
        <v>Unitary Authority</v>
      </c>
      <c r="E657" t="s">
        <v>463</v>
      </c>
      <c r="F657">
        <v>354</v>
      </c>
      <c r="G657">
        <v>1170</v>
      </c>
      <c r="H657">
        <v>-816</v>
      </c>
      <c r="I657">
        <v>159</v>
      </c>
      <c r="J657">
        <v>514</v>
      </c>
      <c r="K657">
        <v>-355</v>
      </c>
      <c r="L657">
        <v>195</v>
      </c>
      <c r="M657">
        <v>656</v>
      </c>
      <c r="N657">
        <v>-461</v>
      </c>
    </row>
    <row r="658" spans="1:14" x14ac:dyDescent="0.3">
      <c r="A658" t="s">
        <v>512</v>
      </c>
      <c r="B658" t="s">
        <v>161</v>
      </c>
      <c r="C658" t="str">
        <f>VLOOKUP($B658,classification!$A$1:$D$339,2,FALSE)</f>
        <v>Urban with Significant Rural</v>
      </c>
      <c r="D658" t="str">
        <f>VLOOKUP($B658,classification!$A$1:$D$339,4,FALSE)</f>
        <v>Unitary Authority</v>
      </c>
      <c r="E658" t="s">
        <v>464</v>
      </c>
      <c r="F658">
        <v>1456</v>
      </c>
      <c r="G658">
        <v>1223</v>
      </c>
      <c r="H658">
        <v>233</v>
      </c>
      <c r="I658">
        <v>583</v>
      </c>
      <c r="J658">
        <v>537</v>
      </c>
      <c r="K658">
        <v>46</v>
      </c>
      <c r="L658">
        <v>873</v>
      </c>
      <c r="M658">
        <v>686</v>
      </c>
      <c r="N658">
        <v>187</v>
      </c>
    </row>
    <row r="659" spans="1:14" x14ac:dyDescent="0.3">
      <c r="A659" t="s">
        <v>512</v>
      </c>
      <c r="B659" t="s">
        <v>161</v>
      </c>
      <c r="C659" t="str">
        <f>VLOOKUP($B659,classification!$A$1:$D$339,2,FALSE)</f>
        <v>Urban with Significant Rural</v>
      </c>
      <c r="D659" t="str">
        <f>VLOOKUP($B659,classification!$A$1:$D$339,4,FALSE)</f>
        <v>Unitary Authority</v>
      </c>
      <c r="E659" t="s">
        <v>465</v>
      </c>
      <c r="F659">
        <v>1140</v>
      </c>
      <c r="G659">
        <v>1189</v>
      </c>
      <c r="H659">
        <v>-49</v>
      </c>
      <c r="I659">
        <v>498</v>
      </c>
      <c r="J659">
        <v>525</v>
      </c>
      <c r="K659">
        <v>-27</v>
      </c>
      <c r="L659">
        <v>642</v>
      </c>
      <c r="M659">
        <v>664</v>
      </c>
      <c r="N659">
        <v>-22</v>
      </c>
    </row>
    <row r="660" spans="1:14" x14ac:dyDescent="0.3">
      <c r="A660" t="s">
        <v>512</v>
      </c>
      <c r="B660" t="s">
        <v>161</v>
      </c>
      <c r="C660" t="str">
        <f>VLOOKUP($B660,classification!$A$1:$D$339,2,FALSE)</f>
        <v>Urban with Significant Rural</v>
      </c>
      <c r="D660" t="str">
        <f>VLOOKUP($B660,classification!$A$1:$D$339,4,FALSE)</f>
        <v>Unitary Authority</v>
      </c>
      <c r="E660" t="s">
        <v>466</v>
      </c>
      <c r="F660">
        <v>955</v>
      </c>
      <c r="G660">
        <v>882</v>
      </c>
      <c r="H660">
        <v>73</v>
      </c>
      <c r="I660">
        <v>459</v>
      </c>
      <c r="J660">
        <v>426</v>
      </c>
      <c r="K660">
        <v>33</v>
      </c>
      <c r="L660">
        <v>496</v>
      </c>
      <c r="M660">
        <v>456</v>
      </c>
      <c r="N660">
        <v>40</v>
      </c>
    </row>
    <row r="661" spans="1:14" x14ac:dyDescent="0.3">
      <c r="A661" t="s">
        <v>512</v>
      </c>
      <c r="B661" t="s">
        <v>161</v>
      </c>
      <c r="C661" t="str">
        <f>VLOOKUP($B661,classification!$A$1:$D$339,2,FALSE)</f>
        <v>Urban with Significant Rural</v>
      </c>
      <c r="D661" t="str">
        <f>VLOOKUP($B661,classification!$A$1:$D$339,4,FALSE)</f>
        <v>Unitary Authority</v>
      </c>
      <c r="E661" t="s">
        <v>467</v>
      </c>
      <c r="F661">
        <v>699</v>
      </c>
      <c r="G661">
        <v>598</v>
      </c>
      <c r="H661">
        <v>101</v>
      </c>
      <c r="I661">
        <v>358</v>
      </c>
      <c r="J661">
        <v>304</v>
      </c>
      <c r="K661">
        <v>54</v>
      </c>
      <c r="L661">
        <v>341</v>
      </c>
      <c r="M661">
        <v>294</v>
      </c>
      <c r="N661">
        <v>47</v>
      </c>
    </row>
    <row r="662" spans="1:14" x14ac:dyDescent="0.3">
      <c r="A662" t="s">
        <v>512</v>
      </c>
      <c r="B662" t="s">
        <v>161</v>
      </c>
      <c r="C662" t="str">
        <f>VLOOKUP($B662,classification!$A$1:$D$339,2,FALSE)</f>
        <v>Urban with Significant Rural</v>
      </c>
      <c r="D662" t="str">
        <f>VLOOKUP($B662,classification!$A$1:$D$339,4,FALSE)</f>
        <v>Unitary Authority</v>
      </c>
      <c r="E662" t="s">
        <v>468</v>
      </c>
      <c r="F662">
        <v>527</v>
      </c>
      <c r="G662">
        <v>484</v>
      </c>
      <c r="H662">
        <v>43</v>
      </c>
      <c r="I662">
        <v>290</v>
      </c>
      <c r="J662">
        <v>266</v>
      </c>
      <c r="K662">
        <v>24</v>
      </c>
      <c r="L662">
        <v>237</v>
      </c>
      <c r="M662">
        <v>218</v>
      </c>
      <c r="N662">
        <v>19</v>
      </c>
    </row>
    <row r="663" spans="1:14" x14ac:dyDescent="0.3">
      <c r="A663" t="s">
        <v>512</v>
      </c>
      <c r="B663" t="s">
        <v>161</v>
      </c>
      <c r="C663" t="str">
        <f>VLOOKUP($B663,classification!$A$1:$D$339,2,FALSE)</f>
        <v>Urban with Significant Rural</v>
      </c>
      <c r="D663" t="str">
        <f>VLOOKUP($B663,classification!$A$1:$D$339,4,FALSE)</f>
        <v>Unitary Authority</v>
      </c>
      <c r="E663" t="s">
        <v>469</v>
      </c>
      <c r="F663">
        <v>408</v>
      </c>
      <c r="G663">
        <v>450</v>
      </c>
      <c r="H663">
        <v>-42</v>
      </c>
      <c r="I663">
        <v>224</v>
      </c>
      <c r="J663">
        <v>240</v>
      </c>
      <c r="K663">
        <v>-16</v>
      </c>
      <c r="L663">
        <v>184</v>
      </c>
      <c r="M663">
        <v>210</v>
      </c>
      <c r="N663">
        <v>-26</v>
      </c>
    </row>
    <row r="664" spans="1:14" x14ac:dyDescent="0.3">
      <c r="A664" t="s">
        <v>512</v>
      </c>
      <c r="B664" t="s">
        <v>161</v>
      </c>
      <c r="C664" t="str">
        <f>VLOOKUP($B664,classification!$A$1:$D$339,2,FALSE)</f>
        <v>Urban with Significant Rural</v>
      </c>
      <c r="D664" t="str">
        <f>VLOOKUP($B664,classification!$A$1:$D$339,4,FALSE)</f>
        <v>Unitary Authority</v>
      </c>
      <c r="E664" t="s">
        <v>470</v>
      </c>
      <c r="F664">
        <v>347</v>
      </c>
      <c r="G664">
        <v>457</v>
      </c>
      <c r="H664">
        <v>-110</v>
      </c>
      <c r="I664">
        <v>196</v>
      </c>
      <c r="J664">
        <v>223</v>
      </c>
      <c r="K664">
        <v>-27</v>
      </c>
      <c r="L664">
        <v>151</v>
      </c>
      <c r="M664">
        <v>234</v>
      </c>
      <c r="N664">
        <v>-83</v>
      </c>
    </row>
    <row r="665" spans="1:14" x14ac:dyDescent="0.3">
      <c r="A665" t="s">
        <v>512</v>
      </c>
      <c r="B665" t="s">
        <v>161</v>
      </c>
      <c r="C665" t="str">
        <f>VLOOKUP($B665,classification!$A$1:$D$339,2,FALSE)</f>
        <v>Urban with Significant Rural</v>
      </c>
      <c r="D665" t="str">
        <f>VLOOKUP($B665,classification!$A$1:$D$339,4,FALSE)</f>
        <v>Unitary Authority</v>
      </c>
      <c r="E665" t="s">
        <v>471</v>
      </c>
      <c r="F665">
        <v>268</v>
      </c>
      <c r="G665">
        <v>381</v>
      </c>
      <c r="H665">
        <v>-113</v>
      </c>
      <c r="I665">
        <v>137</v>
      </c>
      <c r="J665">
        <v>209</v>
      </c>
      <c r="K665">
        <v>-72</v>
      </c>
      <c r="L665">
        <v>131</v>
      </c>
      <c r="M665">
        <v>172</v>
      </c>
      <c r="N665">
        <v>-41</v>
      </c>
    </row>
    <row r="666" spans="1:14" x14ac:dyDescent="0.3">
      <c r="A666" t="s">
        <v>512</v>
      </c>
      <c r="B666" t="s">
        <v>161</v>
      </c>
      <c r="C666" t="str">
        <f>VLOOKUP($B666,classification!$A$1:$D$339,2,FALSE)</f>
        <v>Urban with Significant Rural</v>
      </c>
      <c r="D666" t="str">
        <f>VLOOKUP($B666,classification!$A$1:$D$339,4,FALSE)</f>
        <v>Unitary Authority</v>
      </c>
      <c r="E666" t="s">
        <v>472</v>
      </c>
      <c r="F666">
        <v>225</v>
      </c>
      <c r="G666">
        <v>310</v>
      </c>
      <c r="H666">
        <v>-85</v>
      </c>
      <c r="I666">
        <v>114</v>
      </c>
      <c r="J666">
        <v>158</v>
      </c>
      <c r="K666">
        <v>-44</v>
      </c>
      <c r="L666">
        <v>111</v>
      </c>
      <c r="M666">
        <v>152</v>
      </c>
      <c r="N666">
        <v>-41</v>
      </c>
    </row>
    <row r="667" spans="1:14" x14ac:dyDescent="0.3">
      <c r="A667" t="s">
        <v>512</v>
      </c>
      <c r="B667" t="s">
        <v>161</v>
      </c>
      <c r="C667" t="str">
        <f>VLOOKUP($B667,classification!$A$1:$D$339,2,FALSE)</f>
        <v>Urban with Significant Rural</v>
      </c>
      <c r="D667" t="str">
        <f>VLOOKUP($B667,classification!$A$1:$D$339,4,FALSE)</f>
        <v>Unitary Authority</v>
      </c>
      <c r="E667" t="s">
        <v>473</v>
      </c>
      <c r="F667">
        <v>183</v>
      </c>
      <c r="G667">
        <v>229</v>
      </c>
      <c r="H667">
        <v>-46</v>
      </c>
      <c r="I667">
        <v>98</v>
      </c>
      <c r="J667">
        <v>113</v>
      </c>
      <c r="K667">
        <v>-15</v>
      </c>
      <c r="L667">
        <v>85</v>
      </c>
      <c r="M667">
        <v>116</v>
      </c>
      <c r="N667">
        <v>-31</v>
      </c>
    </row>
    <row r="668" spans="1:14" x14ac:dyDescent="0.3">
      <c r="A668" t="s">
        <v>512</v>
      </c>
      <c r="B668" t="s">
        <v>161</v>
      </c>
      <c r="C668" t="str">
        <f>VLOOKUP($B668,classification!$A$1:$D$339,2,FALSE)</f>
        <v>Urban with Significant Rural</v>
      </c>
      <c r="D668" t="str">
        <f>VLOOKUP($B668,classification!$A$1:$D$339,4,FALSE)</f>
        <v>Unitary Authority</v>
      </c>
      <c r="E668" t="s">
        <v>474</v>
      </c>
      <c r="F668">
        <v>134</v>
      </c>
      <c r="G668">
        <v>156</v>
      </c>
      <c r="H668">
        <v>-22</v>
      </c>
      <c r="I668">
        <v>68</v>
      </c>
      <c r="J668">
        <v>75</v>
      </c>
      <c r="K668">
        <v>-7</v>
      </c>
      <c r="L668">
        <v>66</v>
      </c>
      <c r="M668">
        <v>81</v>
      </c>
      <c r="N668">
        <v>-15</v>
      </c>
    </row>
    <row r="669" spans="1:14" x14ac:dyDescent="0.3">
      <c r="A669" t="s">
        <v>512</v>
      </c>
      <c r="B669" t="s">
        <v>161</v>
      </c>
      <c r="C669" t="str">
        <f>VLOOKUP($B669,classification!$A$1:$D$339,2,FALSE)</f>
        <v>Urban with Significant Rural</v>
      </c>
      <c r="D669" t="str">
        <f>VLOOKUP($B669,classification!$A$1:$D$339,4,FALSE)</f>
        <v>Unitary Authority</v>
      </c>
      <c r="E669" t="s">
        <v>475</v>
      </c>
      <c r="F669">
        <v>105</v>
      </c>
      <c r="G669">
        <v>101</v>
      </c>
      <c r="H669">
        <v>4</v>
      </c>
      <c r="I669">
        <v>45</v>
      </c>
      <c r="J669">
        <v>49</v>
      </c>
      <c r="K669">
        <v>-4</v>
      </c>
      <c r="L669">
        <v>60</v>
      </c>
      <c r="M669">
        <v>52</v>
      </c>
      <c r="N669">
        <v>8</v>
      </c>
    </row>
    <row r="670" spans="1:14" x14ac:dyDescent="0.3">
      <c r="A670" t="s">
        <v>512</v>
      </c>
      <c r="B670" t="s">
        <v>161</v>
      </c>
      <c r="C670" t="str">
        <f>VLOOKUP($B670,classification!$A$1:$D$339,2,FALSE)</f>
        <v>Urban with Significant Rural</v>
      </c>
      <c r="D670" t="str">
        <f>VLOOKUP($B670,classification!$A$1:$D$339,4,FALSE)</f>
        <v>Unitary Authority</v>
      </c>
      <c r="E670" t="s">
        <v>476</v>
      </c>
      <c r="F670">
        <v>70</v>
      </c>
      <c r="G670">
        <v>84</v>
      </c>
      <c r="H670">
        <v>-14</v>
      </c>
      <c r="I670">
        <v>26</v>
      </c>
      <c r="J670">
        <v>32</v>
      </c>
      <c r="K670">
        <v>-6</v>
      </c>
      <c r="L670">
        <v>44</v>
      </c>
      <c r="M670">
        <v>52</v>
      </c>
      <c r="N670">
        <v>-8</v>
      </c>
    </row>
    <row r="671" spans="1:14" x14ac:dyDescent="0.3">
      <c r="A671" t="s">
        <v>512</v>
      </c>
      <c r="B671" t="s">
        <v>161</v>
      </c>
      <c r="C671" t="str">
        <f>VLOOKUP($B671,classification!$A$1:$D$339,2,FALSE)</f>
        <v>Urban with Significant Rural</v>
      </c>
      <c r="D671" t="str">
        <f>VLOOKUP($B671,classification!$A$1:$D$339,4,FALSE)</f>
        <v>Unitary Authority</v>
      </c>
      <c r="E671" t="s">
        <v>477</v>
      </c>
      <c r="F671">
        <v>53</v>
      </c>
      <c r="G671">
        <v>89</v>
      </c>
      <c r="H671">
        <v>-36</v>
      </c>
      <c r="I671">
        <v>27</v>
      </c>
      <c r="J671">
        <v>32</v>
      </c>
      <c r="K671">
        <v>-5</v>
      </c>
      <c r="L671">
        <v>26</v>
      </c>
      <c r="M671">
        <v>57</v>
      </c>
      <c r="N671">
        <v>-31</v>
      </c>
    </row>
    <row r="672" spans="1:14" x14ac:dyDescent="0.3">
      <c r="A672" t="s">
        <v>512</v>
      </c>
      <c r="B672" t="s">
        <v>161</v>
      </c>
      <c r="C672" t="str">
        <f>VLOOKUP($B672,classification!$A$1:$D$339,2,FALSE)</f>
        <v>Urban with Significant Rural</v>
      </c>
      <c r="D672" t="str">
        <f>VLOOKUP($B672,classification!$A$1:$D$339,4,FALSE)</f>
        <v>Unitary Authority</v>
      </c>
      <c r="E672" t="s">
        <v>478</v>
      </c>
      <c r="F672">
        <v>57</v>
      </c>
      <c r="G672">
        <v>81</v>
      </c>
      <c r="H672">
        <v>-24</v>
      </c>
      <c r="I672">
        <v>19</v>
      </c>
      <c r="J672">
        <v>23</v>
      </c>
      <c r="K672">
        <v>-4</v>
      </c>
      <c r="L672">
        <v>38</v>
      </c>
      <c r="M672">
        <v>58</v>
      </c>
      <c r="N672">
        <v>-20</v>
      </c>
    </row>
    <row r="673" spans="1:14" x14ac:dyDescent="0.3">
      <c r="A673" t="s">
        <v>513</v>
      </c>
      <c r="B673" t="s">
        <v>158</v>
      </c>
      <c r="C673" t="str">
        <f>VLOOKUP($B673,classification!$A$1:$D$339,2,FALSE)</f>
        <v>Predominantly Urban</v>
      </c>
      <c r="D673" t="str">
        <f>VLOOKUP($B673,classification!$A$1:$D$339,4,FALSE)</f>
        <v>Unitary Authority</v>
      </c>
      <c r="E673" t="s">
        <v>460</v>
      </c>
      <c r="F673">
        <v>525</v>
      </c>
      <c r="G673">
        <v>934</v>
      </c>
      <c r="H673">
        <v>-409</v>
      </c>
      <c r="I673">
        <v>268</v>
      </c>
      <c r="J673">
        <v>468</v>
      </c>
      <c r="K673">
        <v>-200</v>
      </c>
      <c r="L673">
        <v>257</v>
      </c>
      <c r="M673">
        <v>466</v>
      </c>
      <c r="N673">
        <v>-209</v>
      </c>
    </row>
    <row r="674" spans="1:14" x14ac:dyDescent="0.3">
      <c r="A674" t="s">
        <v>513</v>
      </c>
      <c r="B674" t="s">
        <v>158</v>
      </c>
      <c r="C674" t="str">
        <f>VLOOKUP($B674,classification!$A$1:$D$339,2,FALSE)</f>
        <v>Predominantly Urban</v>
      </c>
      <c r="D674" t="str">
        <f>VLOOKUP($B674,classification!$A$1:$D$339,4,FALSE)</f>
        <v>Unitary Authority</v>
      </c>
      <c r="E674" t="s">
        <v>461</v>
      </c>
      <c r="F674">
        <v>358</v>
      </c>
      <c r="G674">
        <v>686</v>
      </c>
      <c r="H674">
        <v>-328</v>
      </c>
      <c r="I674">
        <v>161</v>
      </c>
      <c r="J674">
        <v>370</v>
      </c>
      <c r="K674">
        <v>-209</v>
      </c>
      <c r="L674">
        <v>197</v>
      </c>
      <c r="M674">
        <v>316</v>
      </c>
      <c r="N674">
        <v>-119</v>
      </c>
    </row>
    <row r="675" spans="1:14" x14ac:dyDescent="0.3">
      <c r="A675" t="s">
        <v>513</v>
      </c>
      <c r="B675" t="s">
        <v>158</v>
      </c>
      <c r="C675" t="str">
        <f>VLOOKUP($B675,classification!$A$1:$D$339,2,FALSE)</f>
        <v>Predominantly Urban</v>
      </c>
      <c r="D675" t="str">
        <f>VLOOKUP($B675,classification!$A$1:$D$339,4,FALSE)</f>
        <v>Unitary Authority</v>
      </c>
      <c r="E675" t="s">
        <v>462</v>
      </c>
      <c r="F675">
        <v>201</v>
      </c>
      <c r="G675">
        <v>461</v>
      </c>
      <c r="H675">
        <v>-260</v>
      </c>
      <c r="I675">
        <v>110</v>
      </c>
      <c r="J675">
        <v>239</v>
      </c>
      <c r="K675">
        <v>-129</v>
      </c>
      <c r="L675">
        <v>91</v>
      </c>
      <c r="M675">
        <v>222</v>
      </c>
      <c r="N675">
        <v>-131</v>
      </c>
    </row>
    <row r="676" spans="1:14" x14ac:dyDescent="0.3">
      <c r="A676" t="s">
        <v>513</v>
      </c>
      <c r="B676" t="s">
        <v>158</v>
      </c>
      <c r="C676" t="str">
        <f>VLOOKUP($B676,classification!$A$1:$D$339,2,FALSE)</f>
        <v>Predominantly Urban</v>
      </c>
      <c r="D676" t="str">
        <f>VLOOKUP($B676,classification!$A$1:$D$339,4,FALSE)</f>
        <v>Unitary Authority</v>
      </c>
      <c r="E676" t="s">
        <v>463</v>
      </c>
      <c r="F676">
        <v>1741</v>
      </c>
      <c r="G676">
        <v>872</v>
      </c>
      <c r="H676">
        <v>869</v>
      </c>
      <c r="I676">
        <v>773</v>
      </c>
      <c r="J676">
        <v>429</v>
      </c>
      <c r="K676">
        <v>344</v>
      </c>
      <c r="L676">
        <v>968</v>
      </c>
      <c r="M676">
        <v>443</v>
      </c>
      <c r="N676">
        <v>525</v>
      </c>
    </row>
    <row r="677" spans="1:14" x14ac:dyDescent="0.3">
      <c r="A677" t="s">
        <v>513</v>
      </c>
      <c r="B677" t="s">
        <v>158</v>
      </c>
      <c r="C677" t="str">
        <f>VLOOKUP($B677,classification!$A$1:$D$339,2,FALSE)</f>
        <v>Predominantly Urban</v>
      </c>
      <c r="D677" t="str">
        <f>VLOOKUP($B677,classification!$A$1:$D$339,4,FALSE)</f>
        <v>Unitary Authority</v>
      </c>
      <c r="E677" t="s">
        <v>464</v>
      </c>
      <c r="F677">
        <v>3899</v>
      </c>
      <c r="G677">
        <v>4928</v>
      </c>
      <c r="H677">
        <v>-1029</v>
      </c>
      <c r="I677">
        <v>1780</v>
      </c>
      <c r="J677">
        <v>2088</v>
      </c>
      <c r="K677">
        <v>-308</v>
      </c>
      <c r="L677">
        <v>2119</v>
      </c>
      <c r="M677">
        <v>2840</v>
      </c>
      <c r="N677">
        <v>-721</v>
      </c>
    </row>
    <row r="678" spans="1:14" x14ac:dyDescent="0.3">
      <c r="A678" t="s">
        <v>513</v>
      </c>
      <c r="B678" t="s">
        <v>158</v>
      </c>
      <c r="C678" t="str">
        <f>VLOOKUP($B678,classification!$A$1:$D$339,2,FALSE)</f>
        <v>Predominantly Urban</v>
      </c>
      <c r="D678" t="str">
        <f>VLOOKUP($B678,classification!$A$1:$D$339,4,FALSE)</f>
        <v>Unitary Authority</v>
      </c>
      <c r="E678" t="s">
        <v>465</v>
      </c>
      <c r="F678">
        <v>2145</v>
      </c>
      <c r="G678">
        <v>2545</v>
      </c>
      <c r="H678">
        <v>-400</v>
      </c>
      <c r="I678">
        <v>980</v>
      </c>
      <c r="J678">
        <v>1166</v>
      </c>
      <c r="K678">
        <v>-186</v>
      </c>
      <c r="L678">
        <v>1165</v>
      </c>
      <c r="M678">
        <v>1379</v>
      </c>
      <c r="N678">
        <v>-214</v>
      </c>
    </row>
    <row r="679" spans="1:14" x14ac:dyDescent="0.3">
      <c r="A679" t="s">
        <v>513</v>
      </c>
      <c r="B679" t="s">
        <v>158</v>
      </c>
      <c r="C679" t="str">
        <f>VLOOKUP($B679,classification!$A$1:$D$339,2,FALSE)</f>
        <v>Predominantly Urban</v>
      </c>
      <c r="D679" t="str">
        <f>VLOOKUP($B679,classification!$A$1:$D$339,4,FALSE)</f>
        <v>Unitary Authority</v>
      </c>
      <c r="E679" t="s">
        <v>466</v>
      </c>
      <c r="F679">
        <v>1548</v>
      </c>
      <c r="G679">
        <v>2115</v>
      </c>
      <c r="H679">
        <v>-567</v>
      </c>
      <c r="I679">
        <v>777</v>
      </c>
      <c r="J679">
        <v>992</v>
      </c>
      <c r="K679">
        <v>-215</v>
      </c>
      <c r="L679">
        <v>771</v>
      </c>
      <c r="M679">
        <v>1123</v>
      </c>
      <c r="N679">
        <v>-352</v>
      </c>
    </row>
    <row r="680" spans="1:14" x14ac:dyDescent="0.3">
      <c r="A680" t="s">
        <v>513</v>
      </c>
      <c r="B680" t="s">
        <v>158</v>
      </c>
      <c r="C680" t="str">
        <f>VLOOKUP($B680,classification!$A$1:$D$339,2,FALSE)</f>
        <v>Predominantly Urban</v>
      </c>
      <c r="D680" t="str">
        <f>VLOOKUP($B680,classification!$A$1:$D$339,4,FALSE)</f>
        <v>Unitary Authority</v>
      </c>
      <c r="E680" t="s">
        <v>467</v>
      </c>
      <c r="F680">
        <v>1003</v>
      </c>
      <c r="G680">
        <v>1480</v>
      </c>
      <c r="H680">
        <v>-477</v>
      </c>
      <c r="I680">
        <v>564</v>
      </c>
      <c r="J680">
        <v>782</v>
      </c>
      <c r="K680">
        <v>-218</v>
      </c>
      <c r="L680">
        <v>439</v>
      </c>
      <c r="M680">
        <v>698</v>
      </c>
      <c r="N680">
        <v>-259</v>
      </c>
    </row>
    <row r="681" spans="1:14" x14ac:dyDescent="0.3">
      <c r="A681" t="s">
        <v>513</v>
      </c>
      <c r="B681" t="s">
        <v>158</v>
      </c>
      <c r="C681" t="str">
        <f>VLOOKUP($B681,classification!$A$1:$D$339,2,FALSE)</f>
        <v>Predominantly Urban</v>
      </c>
      <c r="D681" t="str">
        <f>VLOOKUP($B681,classification!$A$1:$D$339,4,FALSE)</f>
        <v>Unitary Authority</v>
      </c>
      <c r="E681" t="s">
        <v>468</v>
      </c>
      <c r="F681">
        <v>593</v>
      </c>
      <c r="G681">
        <v>937</v>
      </c>
      <c r="H681">
        <v>-344</v>
      </c>
      <c r="I681">
        <v>354</v>
      </c>
      <c r="J681">
        <v>544</v>
      </c>
      <c r="K681">
        <v>-190</v>
      </c>
      <c r="L681">
        <v>239</v>
      </c>
      <c r="M681">
        <v>393</v>
      </c>
      <c r="N681">
        <v>-154</v>
      </c>
    </row>
    <row r="682" spans="1:14" x14ac:dyDescent="0.3">
      <c r="A682" t="s">
        <v>513</v>
      </c>
      <c r="B682" t="s">
        <v>158</v>
      </c>
      <c r="C682" t="str">
        <f>VLOOKUP($B682,classification!$A$1:$D$339,2,FALSE)</f>
        <v>Predominantly Urban</v>
      </c>
      <c r="D682" t="str">
        <f>VLOOKUP($B682,classification!$A$1:$D$339,4,FALSE)</f>
        <v>Unitary Authority</v>
      </c>
      <c r="E682" t="s">
        <v>469</v>
      </c>
      <c r="F682">
        <v>397</v>
      </c>
      <c r="G682">
        <v>578</v>
      </c>
      <c r="H682">
        <v>-181</v>
      </c>
      <c r="I682">
        <v>237</v>
      </c>
      <c r="J682">
        <v>326</v>
      </c>
      <c r="K682">
        <v>-89</v>
      </c>
      <c r="L682">
        <v>160</v>
      </c>
      <c r="M682">
        <v>252</v>
      </c>
      <c r="N682">
        <v>-92</v>
      </c>
    </row>
    <row r="683" spans="1:14" x14ac:dyDescent="0.3">
      <c r="A683" t="s">
        <v>513</v>
      </c>
      <c r="B683" t="s">
        <v>158</v>
      </c>
      <c r="C683" t="str">
        <f>VLOOKUP($B683,classification!$A$1:$D$339,2,FALSE)</f>
        <v>Predominantly Urban</v>
      </c>
      <c r="D683" t="str">
        <f>VLOOKUP($B683,classification!$A$1:$D$339,4,FALSE)</f>
        <v>Unitary Authority</v>
      </c>
      <c r="E683" t="s">
        <v>470</v>
      </c>
      <c r="F683">
        <v>300</v>
      </c>
      <c r="G683">
        <v>471</v>
      </c>
      <c r="H683">
        <v>-171</v>
      </c>
      <c r="I683">
        <v>179</v>
      </c>
      <c r="J683">
        <v>278</v>
      </c>
      <c r="K683">
        <v>-99</v>
      </c>
      <c r="L683">
        <v>121</v>
      </c>
      <c r="M683">
        <v>193</v>
      </c>
      <c r="N683">
        <v>-72</v>
      </c>
    </row>
    <row r="684" spans="1:14" x14ac:dyDescent="0.3">
      <c r="A684" t="s">
        <v>513</v>
      </c>
      <c r="B684" t="s">
        <v>158</v>
      </c>
      <c r="C684" t="str">
        <f>VLOOKUP($B684,classification!$A$1:$D$339,2,FALSE)</f>
        <v>Predominantly Urban</v>
      </c>
      <c r="D684" t="str">
        <f>VLOOKUP($B684,classification!$A$1:$D$339,4,FALSE)</f>
        <v>Unitary Authority</v>
      </c>
      <c r="E684" t="s">
        <v>471</v>
      </c>
      <c r="F684">
        <v>227</v>
      </c>
      <c r="G684">
        <v>325</v>
      </c>
      <c r="H684">
        <v>-98</v>
      </c>
      <c r="I684">
        <v>124</v>
      </c>
      <c r="J684">
        <v>174</v>
      </c>
      <c r="K684">
        <v>-50</v>
      </c>
      <c r="L684">
        <v>103</v>
      </c>
      <c r="M684">
        <v>151</v>
      </c>
      <c r="N684">
        <v>-48</v>
      </c>
    </row>
    <row r="685" spans="1:14" x14ac:dyDescent="0.3">
      <c r="A685" t="s">
        <v>513</v>
      </c>
      <c r="B685" t="s">
        <v>158</v>
      </c>
      <c r="C685" t="str">
        <f>VLOOKUP($B685,classification!$A$1:$D$339,2,FALSE)</f>
        <v>Predominantly Urban</v>
      </c>
      <c r="D685" t="str">
        <f>VLOOKUP($B685,classification!$A$1:$D$339,4,FALSE)</f>
        <v>Unitary Authority</v>
      </c>
      <c r="E685" t="s">
        <v>472</v>
      </c>
      <c r="F685">
        <v>132</v>
      </c>
      <c r="G685">
        <v>274</v>
      </c>
      <c r="H685">
        <v>-142</v>
      </c>
      <c r="I685">
        <v>76</v>
      </c>
      <c r="J685">
        <v>147</v>
      </c>
      <c r="K685">
        <v>-71</v>
      </c>
      <c r="L685">
        <v>56</v>
      </c>
      <c r="M685">
        <v>127</v>
      </c>
      <c r="N685">
        <v>-71</v>
      </c>
    </row>
    <row r="686" spans="1:14" x14ac:dyDescent="0.3">
      <c r="A686" t="s">
        <v>513</v>
      </c>
      <c r="B686" t="s">
        <v>158</v>
      </c>
      <c r="C686" t="str">
        <f>VLOOKUP($B686,classification!$A$1:$D$339,2,FALSE)</f>
        <v>Predominantly Urban</v>
      </c>
      <c r="D686" t="str">
        <f>VLOOKUP($B686,classification!$A$1:$D$339,4,FALSE)</f>
        <v>Unitary Authority</v>
      </c>
      <c r="E686" t="s">
        <v>473</v>
      </c>
      <c r="F686">
        <v>88</v>
      </c>
      <c r="G686">
        <v>158</v>
      </c>
      <c r="H686">
        <v>-70</v>
      </c>
      <c r="I686">
        <v>48</v>
      </c>
      <c r="J686">
        <v>84</v>
      </c>
      <c r="K686">
        <v>-36</v>
      </c>
      <c r="L686">
        <v>40</v>
      </c>
      <c r="M686">
        <v>74</v>
      </c>
      <c r="N686">
        <v>-34</v>
      </c>
    </row>
    <row r="687" spans="1:14" x14ac:dyDescent="0.3">
      <c r="A687" t="s">
        <v>513</v>
      </c>
      <c r="B687" t="s">
        <v>158</v>
      </c>
      <c r="C687" t="str">
        <f>VLOOKUP($B687,classification!$A$1:$D$339,2,FALSE)</f>
        <v>Predominantly Urban</v>
      </c>
      <c r="D687" t="str">
        <f>VLOOKUP($B687,classification!$A$1:$D$339,4,FALSE)</f>
        <v>Unitary Authority</v>
      </c>
      <c r="E687" t="s">
        <v>474</v>
      </c>
      <c r="F687">
        <v>61</v>
      </c>
      <c r="G687">
        <v>130</v>
      </c>
      <c r="H687">
        <v>-69</v>
      </c>
      <c r="I687">
        <v>24</v>
      </c>
      <c r="J687">
        <v>61</v>
      </c>
      <c r="K687">
        <v>-37</v>
      </c>
      <c r="L687">
        <v>37</v>
      </c>
      <c r="M687">
        <v>69</v>
      </c>
      <c r="N687">
        <v>-32</v>
      </c>
    </row>
    <row r="688" spans="1:14" x14ac:dyDescent="0.3">
      <c r="A688" t="s">
        <v>513</v>
      </c>
      <c r="B688" t="s">
        <v>158</v>
      </c>
      <c r="C688" t="str">
        <f>VLOOKUP($B688,classification!$A$1:$D$339,2,FALSE)</f>
        <v>Predominantly Urban</v>
      </c>
      <c r="D688" t="str">
        <f>VLOOKUP($B688,classification!$A$1:$D$339,4,FALSE)</f>
        <v>Unitary Authority</v>
      </c>
      <c r="E688" t="s">
        <v>475</v>
      </c>
      <c r="F688">
        <v>54</v>
      </c>
      <c r="G688">
        <v>71</v>
      </c>
      <c r="H688">
        <v>-17</v>
      </c>
      <c r="I688">
        <v>24</v>
      </c>
      <c r="J688">
        <v>33</v>
      </c>
      <c r="K688">
        <v>-9</v>
      </c>
      <c r="L688">
        <v>30</v>
      </c>
      <c r="M688">
        <v>38</v>
      </c>
      <c r="N688">
        <v>-8</v>
      </c>
    </row>
    <row r="689" spans="1:14" x14ac:dyDescent="0.3">
      <c r="A689" t="s">
        <v>513</v>
      </c>
      <c r="B689" t="s">
        <v>158</v>
      </c>
      <c r="C689" t="str">
        <f>VLOOKUP($B689,classification!$A$1:$D$339,2,FALSE)</f>
        <v>Predominantly Urban</v>
      </c>
      <c r="D689" t="str">
        <f>VLOOKUP($B689,classification!$A$1:$D$339,4,FALSE)</f>
        <v>Unitary Authority</v>
      </c>
      <c r="E689" t="s">
        <v>476</v>
      </c>
      <c r="F689">
        <v>63</v>
      </c>
      <c r="G689">
        <v>59</v>
      </c>
      <c r="H689">
        <v>4</v>
      </c>
      <c r="I689">
        <v>25</v>
      </c>
      <c r="J689">
        <v>24</v>
      </c>
      <c r="K689">
        <v>1</v>
      </c>
      <c r="L689">
        <v>38</v>
      </c>
      <c r="M689">
        <v>35</v>
      </c>
      <c r="N689">
        <v>3</v>
      </c>
    </row>
    <row r="690" spans="1:14" x14ac:dyDescent="0.3">
      <c r="A690" t="s">
        <v>513</v>
      </c>
      <c r="B690" t="s">
        <v>158</v>
      </c>
      <c r="C690" t="str">
        <f>VLOOKUP($B690,classification!$A$1:$D$339,2,FALSE)</f>
        <v>Predominantly Urban</v>
      </c>
      <c r="D690" t="str">
        <f>VLOOKUP($B690,classification!$A$1:$D$339,4,FALSE)</f>
        <v>Unitary Authority</v>
      </c>
      <c r="E690" t="s">
        <v>477</v>
      </c>
      <c r="F690">
        <v>45</v>
      </c>
      <c r="G690">
        <v>69</v>
      </c>
      <c r="H690">
        <v>-24</v>
      </c>
      <c r="I690">
        <v>14</v>
      </c>
      <c r="J690">
        <v>31</v>
      </c>
      <c r="K690">
        <v>-17</v>
      </c>
      <c r="L690">
        <v>31</v>
      </c>
      <c r="M690">
        <v>38</v>
      </c>
      <c r="N690">
        <v>-7</v>
      </c>
    </row>
    <row r="691" spans="1:14" x14ac:dyDescent="0.3">
      <c r="A691" t="s">
        <v>513</v>
      </c>
      <c r="B691" t="s">
        <v>158</v>
      </c>
      <c r="C691" t="str">
        <f>VLOOKUP($B691,classification!$A$1:$D$339,2,FALSE)</f>
        <v>Predominantly Urban</v>
      </c>
      <c r="D691" t="str">
        <f>VLOOKUP($B691,classification!$A$1:$D$339,4,FALSE)</f>
        <v>Unitary Authority</v>
      </c>
      <c r="E691" t="s">
        <v>478</v>
      </c>
      <c r="F691">
        <v>45</v>
      </c>
      <c r="G691">
        <v>64</v>
      </c>
      <c r="H691">
        <v>-19</v>
      </c>
      <c r="I691">
        <v>12</v>
      </c>
      <c r="J691">
        <v>12</v>
      </c>
      <c r="K691">
        <v>0</v>
      </c>
      <c r="L691">
        <v>33</v>
      </c>
      <c r="M691">
        <v>52</v>
      </c>
      <c r="N691">
        <v>-19</v>
      </c>
    </row>
    <row r="692" spans="1:14" x14ac:dyDescent="0.3">
      <c r="A692" t="s">
        <v>514</v>
      </c>
      <c r="B692" t="s">
        <v>159</v>
      </c>
      <c r="C692" t="str">
        <f>VLOOKUP($B692,classification!$A$1:$D$339,2,FALSE)</f>
        <v>Predominantly Urban</v>
      </c>
      <c r="D692" t="str">
        <f>VLOOKUP($B692,classification!$A$1:$D$339,4,FALSE)</f>
        <v>Unitary Authority</v>
      </c>
      <c r="E692" t="s">
        <v>460</v>
      </c>
      <c r="F692">
        <v>769</v>
      </c>
      <c r="G692">
        <v>788</v>
      </c>
      <c r="H692">
        <v>-19</v>
      </c>
      <c r="I692">
        <v>387</v>
      </c>
      <c r="J692">
        <v>406</v>
      </c>
      <c r="K692">
        <v>-19</v>
      </c>
      <c r="L692">
        <v>382</v>
      </c>
      <c r="M692">
        <v>382</v>
      </c>
      <c r="N692">
        <v>0</v>
      </c>
    </row>
    <row r="693" spans="1:14" x14ac:dyDescent="0.3">
      <c r="A693" t="s">
        <v>514</v>
      </c>
      <c r="B693" t="s">
        <v>159</v>
      </c>
      <c r="C693" t="str">
        <f>VLOOKUP($B693,classification!$A$1:$D$339,2,FALSE)</f>
        <v>Predominantly Urban</v>
      </c>
      <c r="D693" t="str">
        <f>VLOOKUP($B693,classification!$A$1:$D$339,4,FALSE)</f>
        <v>Unitary Authority</v>
      </c>
      <c r="E693" t="s">
        <v>461</v>
      </c>
      <c r="F693">
        <v>511</v>
      </c>
      <c r="G693">
        <v>675</v>
      </c>
      <c r="H693">
        <v>-164</v>
      </c>
      <c r="I693">
        <v>248</v>
      </c>
      <c r="J693">
        <v>357</v>
      </c>
      <c r="K693">
        <v>-109</v>
      </c>
      <c r="L693">
        <v>263</v>
      </c>
      <c r="M693">
        <v>318</v>
      </c>
      <c r="N693">
        <v>-55</v>
      </c>
    </row>
    <row r="694" spans="1:14" x14ac:dyDescent="0.3">
      <c r="A694" t="s">
        <v>514</v>
      </c>
      <c r="B694" t="s">
        <v>159</v>
      </c>
      <c r="C694" t="str">
        <f>VLOOKUP($B694,classification!$A$1:$D$339,2,FALSE)</f>
        <v>Predominantly Urban</v>
      </c>
      <c r="D694" t="str">
        <f>VLOOKUP($B694,classification!$A$1:$D$339,4,FALSE)</f>
        <v>Unitary Authority</v>
      </c>
      <c r="E694" t="s">
        <v>462</v>
      </c>
      <c r="F694">
        <v>375</v>
      </c>
      <c r="G694">
        <v>445</v>
      </c>
      <c r="H694">
        <v>-70</v>
      </c>
      <c r="I694">
        <v>202</v>
      </c>
      <c r="J694">
        <v>233</v>
      </c>
      <c r="K694">
        <v>-31</v>
      </c>
      <c r="L694">
        <v>173</v>
      </c>
      <c r="M694">
        <v>212</v>
      </c>
      <c r="N694">
        <v>-39</v>
      </c>
    </row>
    <row r="695" spans="1:14" x14ac:dyDescent="0.3">
      <c r="A695" t="s">
        <v>514</v>
      </c>
      <c r="B695" t="s">
        <v>159</v>
      </c>
      <c r="C695" t="str">
        <f>VLOOKUP($B695,classification!$A$1:$D$339,2,FALSE)</f>
        <v>Predominantly Urban</v>
      </c>
      <c r="D695" t="str">
        <f>VLOOKUP($B695,classification!$A$1:$D$339,4,FALSE)</f>
        <v>Unitary Authority</v>
      </c>
      <c r="E695" t="s">
        <v>463</v>
      </c>
      <c r="F695">
        <v>262</v>
      </c>
      <c r="G695">
        <v>753</v>
      </c>
      <c r="H695">
        <v>-491</v>
      </c>
      <c r="I695">
        <v>122</v>
      </c>
      <c r="J695">
        <v>372</v>
      </c>
      <c r="K695">
        <v>-250</v>
      </c>
      <c r="L695">
        <v>140</v>
      </c>
      <c r="M695">
        <v>381</v>
      </c>
      <c r="N695">
        <v>-241</v>
      </c>
    </row>
    <row r="696" spans="1:14" x14ac:dyDescent="0.3">
      <c r="A696" t="s">
        <v>514</v>
      </c>
      <c r="B696" t="s">
        <v>159</v>
      </c>
      <c r="C696" t="str">
        <f>VLOOKUP($B696,classification!$A$1:$D$339,2,FALSE)</f>
        <v>Predominantly Urban</v>
      </c>
      <c r="D696" t="str">
        <f>VLOOKUP($B696,classification!$A$1:$D$339,4,FALSE)</f>
        <v>Unitary Authority</v>
      </c>
      <c r="E696" t="s">
        <v>464</v>
      </c>
      <c r="F696">
        <v>1147</v>
      </c>
      <c r="G696">
        <v>946</v>
      </c>
      <c r="H696">
        <v>201</v>
      </c>
      <c r="I696">
        <v>514</v>
      </c>
      <c r="J696">
        <v>374</v>
      </c>
      <c r="K696">
        <v>140</v>
      </c>
      <c r="L696">
        <v>633</v>
      </c>
      <c r="M696">
        <v>572</v>
      </c>
      <c r="N696">
        <v>61</v>
      </c>
    </row>
    <row r="697" spans="1:14" x14ac:dyDescent="0.3">
      <c r="A697" t="s">
        <v>514</v>
      </c>
      <c r="B697" t="s">
        <v>159</v>
      </c>
      <c r="C697" t="str">
        <f>VLOOKUP($B697,classification!$A$1:$D$339,2,FALSE)</f>
        <v>Predominantly Urban</v>
      </c>
      <c r="D697" t="str">
        <f>VLOOKUP($B697,classification!$A$1:$D$339,4,FALSE)</f>
        <v>Unitary Authority</v>
      </c>
      <c r="E697" t="s">
        <v>465</v>
      </c>
      <c r="F697">
        <v>1055</v>
      </c>
      <c r="G697">
        <v>1079</v>
      </c>
      <c r="H697">
        <v>-24</v>
      </c>
      <c r="I697">
        <v>390</v>
      </c>
      <c r="J697">
        <v>400</v>
      </c>
      <c r="K697">
        <v>-10</v>
      </c>
      <c r="L697">
        <v>665</v>
      </c>
      <c r="M697">
        <v>679</v>
      </c>
      <c r="N697">
        <v>-14</v>
      </c>
    </row>
    <row r="698" spans="1:14" x14ac:dyDescent="0.3">
      <c r="A698" t="s">
        <v>514</v>
      </c>
      <c r="B698" t="s">
        <v>159</v>
      </c>
      <c r="C698" t="str">
        <f>VLOOKUP($B698,classification!$A$1:$D$339,2,FALSE)</f>
        <v>Predominantly Urban</v>
      </c>
      <c r="D698" t="str">
        <f>VLOOKUP($B698,classification!$A$1:$D$339,4,FALSE)</f>
        <v>Unitary Authority</v>
      </c>
      <c r="E698" t="s">
        <v>466</v>
      </c>
      <c r="F698">
        <v>1185</v>
      </c>
      <c r="G698">
        <v>1210</v>
      </c>
      <c r="H698">
        <v>-25</v>
      </c>
      <c r="I698">
        <v>550</v>
      </c>
      <c r="J698">
        <v>544</v>
      </c>
      <c r="K698">
        <v>6</v>
      </c>
      <c r="L698">
        <v>635</v>
      </c>
      <c r="M698">
        <v>666</v>
      </c>
      <c r="N698">
        <v>-31</v>
      </c>
    </row>
    <row r="699" spans="1:14" x14ac:dyDescent="0.3">
      <c r="A699" t="s">
        <v>514</v>
      </c>
      <c r="B699" t="s">
        <v>159</v>
      </c>
      <c r="C699" t="str">
        <f>VLOOKUP($B699,classification!$A$1:$D$339,2,FALSE)</f>
        <v>Predominantly Urban</v>
      </c>
      <c r="D699" t="str">
        <f>VLOOKUP($B699,classification!$A$1:$D$339,4,FALSE)</f>
        <v>Unitary Authority</v>
      </c>
      <c r="E699" t="s">
        <v>467</v>
      </c>
      <c r="F699">
        <v>929</v>
      </c>
      <c r="G699">
        <v>1022</v>
      </c>
      <c r="H699">
        <v>-93</v>
      </c>
      <c r="I699">
        <v>511</v>
      </c>
      <c r="J699">
        <v>508</v>
      </c>
      <c r="K699">
        <v>3</v>
      </c>
      <c r="L699">
        <v>418</v>
      </c>
      <c r="M699">
        <v>514</v>
      </c>
      <c r="N699">
        <v>-96</v>
      </c>
    </row>
    <row r="700" spans="1:14" x14ac:dyDescent="0.3">
      <c r="A700" t="s">
        <v>514</v>
      </c>
      <c r="B700" t="s">
        <v>159</v>
      </c>
      <c r="C700" t="str">
        <f>VLOOKUP($B700,classification!$A$1:$D$339,2,FALSE)</f>
        <v>Predominantly Urban</v>
      </c>
      <c r="D700" t="str">
        <f>VLOOKUP($B700,classification!$A$1:$D$339,4,FALSE)</f>
        <v>Unitary Authority</v>
      </c>
      <c r="E700" t="s">
        <v>468</v>
      </c>
      <c r="F700">
        <v>547</v>
      </c>
      <c r="G700">
        <v>688</v>
      </c>
      <c r="H700">
        <v>-141</v>
      </c>
      <c r="I700">
        <v>346</v>
      </c>
      <c r="J700">
        <v>364</v>
      </c>
      <c r="K700">
        <v>-18</v>
      </c>
      <c r="L700">
        <v>201</v>
      </c>
      <c r="M700">
        <v>324</v>
      </c>
      <c r="N700">
        <v>-123</v>
      </c>
    </row>
    <row r="701" spans="1:14" x14ac:dyDescent="0.3">
      <c r="A701" t="s">
        <v>514</v>
      </c>
      <c r="B701" t="s">
        <v>159</v>
      </c>
      <c r="C701" t="str">
        <f>VLOOKUP($B701,classification!$A$1:$D$339,2,FALSE)</f>
        <v>Predominantly Urban</v>
      </c>
      <c r="D701" t="str">
        <f>VLOOKUP($B701,classification!$A$1:$D$339,4,FALSE)</f>
        <v>Unitary Authority</v>
      </c>
      <c r="E701" t="s">
        <v>469</v>
      </c>
      <c r="F701">
        <v>351</v>
      </c>
      <c r="G701">
        <v>527</v>
      </c>
      <c r="H701">
        <v>-176</v>
      </c>
      <c r="I701">
        <v>212</v>
      </c>
      <c r="J701">
        <v>293</v>
      </c>
      <c r="K701">
        <v>-81</v>
      </c>
      <c r="L701">
        <v>139</v>
      </c>
      <c r="M701">
        <v>234</v>
      </c>
      <c r="N701">
        <v>-95</v>
      </c>
    </row>
    <row r="702" spans="1:14" x14ac:dyDescent="0.3">
      <c r="A702" t="s">
        <v>514</v>
      </c>
      <c r="B702" t="s">
        <v>159</v>
      </c>
      <c r="C702" t="str">
        <f>VLOOKUP($B702,classification!$A$1:$D$339,2,FALSE)</f>
        <v>Predominantly Urban</v>
      </c>
      <c r="D702" t="str">
        <f>VLOOKUP($B702,classification!$A$1:$D$339,4,FALSE)</f>
        <v>Unitary Authority</v>
      </c>
      <c r="E702" t="s">
        <v>470</v>
      </c>
      <c r="F702">
        <v>243</v>
      </c>
      <c r="G702">
        <v>378</v>
      </c>
      <c r="H702">
        <v>-135</v>
      </c>
      <c r="I702">
        <v>139</v>
      </c>
      <c r="J702">
        <v>216</v>
      </c>
      <c r="K702">
        <v>-77</v>
      </c>
      <c r="L702">
        <v>104</v>
      </c>
      <c r="M702">
        <v>162</v>
      </c>
      <c r="N702">
        <v>-58</v>
      </c>
    </row>
    <row r="703" spans="1:14" x14ac:dyDescent="0.3">
      <c r="A703" t="s">
        <v>514</v>
      </c>
      <c r="B703" t="s">
        <v>159</v>
      </c>
      <c r="C703" t="str">
        <f>VLOOKUP($B703,classification!$A$1:$D$339,2,FALSE)</f>
        <v>Predominantly Urban</v>
      </c>
      <c r="D703" t="str">
        <f>VLOOKUP($B703,classification!$A$1:$D$339,4,FALSE)</f>
        <v>Unitary Authority</v>
      </c>
      <c r="E703" t="s">
        <v>471</v>
      </c>
      <c r="F703">
        <v>174</v>
      </c>
      <c r="G703">
        <v>314</v>
      </c>
      <c r="H703">
        <v>-140</v>
      </c>
      <c r="I703">
        <v>98</v>
      </c>
      <c r="J703">
        <v>164</v>
      </c>
      <c r="K703">
        <v>-66</v>
      </c>
      <c r="L703">
        <v>76</v>
      </c>
      <c r="M703">
        <v>150</v>
      </c>
      <c r="N703">
        <v>-74</v>
      </c>
    </row>
    <row r="704" spans="1:14" x14ac:dyDescent="0.3">
      <c r="A704" t="s">
        <v>514</v>
      </c>
      <c r="B704" t="s">
        <v>159</v>
      </c>
      <c r="C704" t="str">
        <f>VLOOKUP($B704,classification!$A$1:$D$339,2,FALSE)</f>
        <v>Predominantly Urban</v>
      </c>
      <c r="D704" t="str">
        <f>VLOOKUP($B704,classification!$A$1:$D$339,4,FALSE)</f>
        <v>Unitary Authority</v>
      </c>
      <c r="E704" t="s">
        <v>472</v>
      </c>
      <c r="F704">
        <v>92</v>
      </c>
      <c r="G704">
        <v>237</v>
      </c>
      <c r="H704">
        <v>-145</v>
      </c>
      <c r="I704">
        <v>51</v>
      </c>
      <c r="J704">
        <v>138</v>
      </c>
      <c r="K704">
        <v>-87</v>
      </c>
      <c r="L704">
        <v>41</v>
      </c>
      <c r="M704">
        <v>99</v>
      </c>
      <c r="N704">
        <v>-58</v>
      </c>
    </row>
    <row r="705" spans="1:14" x14ac:dyDescent="0.3">
      <c r="A705" t="s">
        <v>514</v>
      </c>
      <c r="B705" t="s">
        <v>159</v>
      </c>
      <c r="C705" t="str">
        <f>VLOOKUP($B705,classification!$A$1:$D$339,2,FALSE)</f>
        <v>Predominantly Urban</v>
      </c>
      <c r="D705" t="str">
        <f>VLOOKUP($B705,classification!$A$1:$D$339,4,FALSE)</f>
        <v>Unitary Authority</v>
      </c>
      <c r="E705" t="s">
        <v>473</v>
      </c>
      <c r="F705">
        <v>46</v>
      </c>
      <c r="G705">
        <v>161</v>
      </c>
      <c r="H705">
        <v>-115</v>
      </c>
      <c r="I705">
        <v>29</v>
      </c>
      <c r="J705">
        <v>80</v>
      </c>
      <c r="K705">
        <v>-51</v>
      </c>
      <c r="L705">
        <v>17</v>
      </c>
      <c r="M705">
        <v>81</v>
      </c>
      <c r="N705">
        <v>-64</v>
      </c>
    </row>
    <row r="706" spans="1:14" x14ac:dyDescent="0.3">
      <c r="A706" t="s">
        <v>514</v>
      </c>
      <c r="B706" t="s">
        <v>159</v>
      </c>
      <c r="C706" t="str">
        <f>VLOOKUP($B706,classification!$A$1:$D$339,2,FALSE)</f>
        <v>Predominantly Urban</v>
      </c>
      <c r="D706" t="str">
        <f>VLOOKUP($B706,classification!$A$1:$D$339,4,FALSE)</f>
        <v>Unitary Authority</v>
      </c>
      <c r="E706" t="s">
        <v>474</v>
      </c>
      <c r="F706">
        <v>51</v>
      </c>
      <c r="G706">
        <v>80</v>
      </c>
      <c r="H706">
        <v>-29</v>
      </c>
      <c r="I706">
        <v>24</v>
      </c>
      <c r="J706">
        <v>34</v>
      </c>
      <c r="K706">
        <v>-10</v>
      </c>
      <c r="L706">
        <v>27</v>
      </c>
      <c r="M706">
        <v>46</v>
      </c>
      <c r="N706">
        <v>-19</v>
      </c>
    </row>
    <row r="707" spans="1:14" x14ac:dyDescent="0.3">
      <c r="A707" t="s">
        <v>514</v>
      </c>
      <c r="B707" t="s">
        <v>159</v>
      </c>
      <c r="C707" t="str">
        <f>VLOOKUP($B707,classification!$A$1:$D$339,2,FALSE)</f>
        <v>Predominantly Urban</v>
      </c>
      <c r="D707" t="str">
        <f>VLOOKUP($B707,classification!$A$1:$D$339,4,FALSE)</f>
        <v>Unitary Authority</v>
      </c>
      <c r="E707" t="s">
        <v>475</v>
      </c>
      <c r="F707">
        <v>27</v>
      </c>
      <c r="G707">
        <v>57</v>
      </c>
      <c r="H707">
        <v>-30</v>
      </c>
      <c r="I707">
        <v>13</v>
      </c>
      <c r="J707">
        <v>28</v>
      </c>
      <c r="K707">
        <v>-15</v>
      </c>
      <c r="L707">
        <v>14</v>
      </c>
      <c r="M707">
        <v>29</v>
      </c>
      <c r="N707">
        <v>-15</v>
      </c>
    </row>
    <row r="708" spans="1:14" x14ac:dyDescent="0.3">
      <c r="A708" t="s">
        <v>514</v>
      </c>
      <c r="B708" t="s">
        <v>159</v>
      </c>
      <c r="C708" t="str">
        <f>VLOOKUP($B708,classification!$A$1:$D$339,2,FALSE)</f>
        <v>Predominantly Urban</v>
      </c>
      <c r="D708" t="str">
        <f>VLOOKUP($B708,classification!$A$1:$D$339,4,FALSE)</f>
        <v>Unitary Authority</v>
      </c>
      <c r="E708" t="s">
        <v>476</v>
      </c>
      <c r="F708">
        <v>29</v>
      </c>
      <c r="G708">
        <v>40</v>
      </c>
      <c r="H708">
        <v>-11</v>
      </c>
      <c r="I708">
        <v>11</v>
      </c>
      <c r="J708">
        <v>24</v>
      </c>
      <c r="K708">
        <v>-13</v>
      </c>
      <c r="L708">
        <v>18</v>
      </c>
      <c r="M708">
        <v>16</v>
      </c>
      <c r="N708">
        <v>2</v>
      </c>
    </row>
    <row r="709" spans="1:14" x14ac:dyDescent="0.3">
      <c r="A709" t="s">
        <v>514</v>
      </c>
      <c r="B709" t="s">
        <v>159</v>
      </c>
      <c r="C709" t="str">
        <f>VLOOKUP($B709,classification!$A$1:$D$339,2,FALSE)</f>
        <v>Predominantly Urban</v>
      </c>
      <c r="D709" t="str">
        <f>VLOOKUP($B709,classification!$A$1:$D$339,4,FALSE)</f>
        <v>Unitary Authority</v>
      </c>
      <c r="E709" t="s">
        <v>477</v>
      </c>
      <c r="F709">
        <v>16</v>
      </c>
      <c r="G709">
        <v>33</v>
      </c>
      <c r="H709">
        <v>-17</v>
      </c>
      <c r="I709">
        <v>5</v>
      </c>
      <c r="J709">
        <v>8</v>
      </c>
      <c r="K709">
        <v>-3</v>
      </c>
      <c r="L709">
        <v>11</v>
      </c>
      <c r="M709">
        <v>25</v>
      </c>
      <c r="N709">
        <v>-14</v>
      </c>
    </row>
    <row r="710" spans="1:14" x14ac:dyDescent="0.3">
      <c r="A710" t="s">
        <v>514</v>
      </c>
      <c r="B710" t="s">
        <v>159</v>
      </c>
      <c r="C710" t="str">
        <f>VLOOKUP($B710,classification!$A$1:$D$339,2,FALSE)</f>
        <v>Predominantly Urban</v>
      </c>
      <c r="D710" t="str">
        <f>VLOOKUP($B710,classification!$A$1:$D$339,4,FALSE)</f>
        <v>Unitary Authority</v>
      </c>
      <c r="E710" t="s">
        <v>478</v>
      </c>
      <c r="F710">
        <v>14</v>
      </c>
      <c r="G710">
        <v>17</v>
      </c>
      <c r="H710">
        <v>-3</v>
      </c>
      <c r="I710">
        <v>2</v>
      </c>
      <c r="J710">
        <v>4</v>
      </c>
      <c r="K710">
        <v>-2</v>
      </c>
      <c r="L710">
        <v>12</v>
      </c>
      <c r="M710">
        <v>13</v>
      </c>
      <c r="N710">
        <v>-1</v>
      </c>
    </row>
    <row r="711" spans="1:14" x14ac:dyDescent="0.3">
      <c r="A711" t="s">
        <v>515</v>
      </c>
      <c r="B711" t="s">
        <v>162</v>
      </c>
      <c r="C711" t="str">
        <f>VLOOKUP($B711,classification!$A$1:$D$339,2,FALSE)</f>
        <v>Predominantly Urban</v>
      </c>
      <c r="D711" t="str">
        <f>VLOOKUP($B711,classification!$A$1:$D$339,4,FALSE)</f>
        <v>Unitary Authority</v>
      </c>
      <c r="E711" t="s">
        <v>460</v>
      </c>
      <c r="F711">
        <v>649</v>
      </c>
      <c r="G711">
        <v>504</v>
      </c>
      <c r="H711">
        <v>145</v>
      </c>
      <c r="I711">
        <v>349</v>
      </c>
      <c r="J711">
        <v>243</v>
      </c>
      <c r="K711">
        <v>106</v>
      </c>
      <c r="L711">
        <v>300</v>
      </c>
      <c r="M711">
        <v>261</v>
      </c>
      <c r="N711">
        <v>39</v>
      </c>
    </row>
    <row r="712" spans="1:14" x14ac:dyDescent="0.3">
      <c r="A712" t="s">
        <v>515</v>
      </c>
      <c r="B712" t="s">
        <v>162</v>
      </c>
      <c r="C712" t="str">
        <f>VLOOKUP($B712,classification!$A$1:$D$339,2,FALSE)</f>
        <v>Predominantly Urban</v>
      </c>
      <c r="D712" t="str">
        <f>VLOOKUP($B712,classification!$A$1:$D$339,4,FALSE)</f>
        <v>Unitary Authority</v>
      </c>
      <c r="E712" t="s">
        <v>461</v>
      </c>
      <c r="F712">
        <v>410</v>
      </c>
      <c r="G712">
        <v>327</v>
      </c>
      <c r="H712">
        <v>83</v>
      </c>
      <c r="I712">
        <v>223</v>
      </c>
      <c r="J712">
        <v>190</v>
      </c>
      <c r="K712">
        <v>33</v>
      </c>
      <c r="L712">
        <v>187</v>
      </c>
      <c r="M712">
        <v>137</v>
      </c>
      <c r="N712">
        <v>50</v>
      </c>
    </row>
    <row r="713" spans="1:14" x14ac:dyDescent="0.3">
      <c r="A713" t="s">
        <v>515</v>
      </c>
      <c r="B713" t="s">
        <v>162</v>
      </c>
      <c r="C713" t="str">
        <f>VLOOKUP($B713,classification!$A$1:$D$339,2,FALSE)</f>
        <v>Predominantly Urban</v>
      </c>
      <c r="D713" t="str">
        <f>VLOOKUP($B713,classification!$A$1:$D$339,4,FALSE)</f>
        <v>Unitary Authority</v>
      </c>
      <c r="E713" t="s">
        <v>462</v>
      </c>
      <c r="F713">
        <v>610</v>
      </c>
      <c r="G713">
        <v>410</v>
      </c>
      <c r="H713">
        <v>200</v>
      </c>
      <c r="I713">
        <v>408</v>
      </c>
      <c r="J713">
        <v>235</v>
      </c>
      <c r="K713">
        <v>173</v>
      </c>
      <c r="L713">
        <v>202</v>
      </c>
      <c r="M713">
        <v>175</v>
      </c>
      <c r="N713">
        <v>27</v>
      </c>
    </row>
    <row r="714" spans="1:14" x14ac:dyDescent="0.3">
      <c r="A714" t="s">
        <v>515</v>
      </c>
      <c r="B714" t="s">
        <v>162</v>
      </c>
      <c r="C714" t="str">
        <f>VLOOKUP($B714,classification!$A$1:$D$339,2,FALSE)</f>
        <v>Predominantly Urban</v>
      </c>
      <c r="D714" t="str">
        <f>VLOOKUP($B714,classification!$A$1:$D$339,4,FALSE)</f>
        <v>Unitary Authority</v>
      </c>
      <c r="E714" t="s">
        <v>463</v>
      </c>
      <c r="F714">
        <v>335</v>
      </c>
      <c r="G714">
        <v>1146</v>
      </c>
      <c r="H714">
        <v>-811</v>
      </c>
      <c r="I714">
        <v>173</v>
      </c>
      <c r="J714">
        <v>627</v>
      </c>
      <c r="K714">
        <v>-454</v>
      </c>
      <c r="L714">
        <v>162</v>
      </c>
      <c r="M714">
        <v>519</v>
      </c>
      <c r="N714">
        <v>-357</v>
      </c>
    </row>
    <row r="715" spans="1:14" x14ac:dyDescent="0.3">
      <c r="A715" t="s">
        <v>515</v>
      </c>
      <c r="B715" t="s">
        <v>162</v>
      </c>
      <c r="C715" t="str">
        <f>VLOOKUP($B715,classification!$A$1:$D$339,2,FALSE)</f>
        <v>Predominantly Urban</v>
      </c>
      <c r="D715" t="str">
        <f>VLOOKUP($B715,classification!$A$1:$D$339,4,FALSE)</f>
        <v>Unitary Authority</v>
      </c>
      <c r="E715" t="s">
        <v>464</v>
      </c>
      <c r="F715">
        <v>1650</v>
      </c>
      <c r="G715">
        <v>1180</v>
      </c>
      <c r="H715">
        <v>470</v>
      </c>
      <c r="I715">
        <v>740</v>
      </c>
      <c r="J715">
        <v>489</v>
      </c>
      <c r="K715">
        <v>251</v>
      </c>
      <c r="L715">
        <v>910</v>
      </c>
      <c r="M715">
        <v>691</v>
      </c>
      <c r="N715">
        <v>219</v>
      </c>
    </row>
    <row r="716" spans="1:14" x14ac:dyDescent="0.3">
      <c r="A716" t="s">
        <v>515</v>
      </c>
      <c r="B716" t="s">
        <v>162</v>
      </c>
      <c r="C716" t="str">
        <f>VLOOKUP($B716,classification!$A$1:$D$339,2,FALSE)</f>
        <v>Predominantly Urban</v>
      </c>
      <c r="D716" t="str">
        <f>VLOOKUP($B716,classification!$A$1:$D$339,4,FALSE)</f>
        <v>Unitary Authority</v>
      </c>
      <c r="E716" t="s">
        <v>465</v>
      </c>
      <c r="F716">
        <v>1193</v>
      </c>
      <c r="G716">
        <v>1347</v>
      </c>
      <c r="H716">
        <v>-154</v>
      </c>
      <c r="I716">
        <v>500</v>
      </c>
      <c r="J716">
        <v>575</v>
      </c>
      <c r="K716">
        <v>-75</v>
      </c>
      <c r="L716">
        <v>693</v>
      </c>
      <c r="M716">
        <v>772</v>
      </c>
      <c r="N716">
        <v>-79</v>
      </c>
    </row>
    <row r="717" spans="1:14" x14ac:dyDescent="0.3">
      <c r="A717" t="s">
        <v>515</v>
      </c>
      <c r="B717" t="s">
        <v>162</v>
      </c>
      <c r="C717" t="str">
        <f>VLOOKUP($B717,classification!$A$1:$D$339,2,FALSE)</f>
        <v>Predominantly Urban</v>
      </c>
      <c r="D717" t="str">
        <f>VLOOKUP($B717,classification!$A$1:$D$339,4,FALSE)</f>
        <v>Unitary Authority</v>
      </c>
      <c r="E717" t="s">
        <v>466</v>
      </c>
      <c r="F717">
        <v>1208</v>
      </c>
      <c r="G717">
        <v>1080</v>
      </c>
      <c r="H717">
        <v>128</v>
      </c>
      <c r="I717">
        <v>564</v>
      </c>
      <c r="J717">
        <v>473</v>
      </c>
      <c r="K717">
        <v>91</v>
      </c>
      <c r="L717">
        <v>644</v>
      </c>
      <c r="M717">
        <v>607</v>
      </c>
      <c r="N717">
        <v>37</v>
      </c>
    </row>
    <row r="718" spans="1:14" x14ac:dyDescent="0.3">
      <c r="A718" t="s">
        <v>515</v>
      </c>
      <c r="B718" t="s">
        <v>162</v>
      </c>
      <c r="C718" t="str">
        <f>VLOOKUP($B718,classification!$A$1:$D$339,2,FALSE)</f>
        <v>Predominantly Urban</v>
      </c>
      <c r="D718" t="str">
        <f>VLOOKUP($B718,classification!$A$1:$D$339,4,FALSE)</f>
        <v>Unitary Authority</v>
      </c>
      <c r="E718" t="s">
        <v>467</v>
      </c>
      <c r="F718">
        <v>906</v>
      </c>
      <c r="G718">
        <v>776</v>
      </c>
      <c r="H718">
        <v>130</v>
      </c>
      <c r="I718">
        <v>438</v>
      </c>
      <c r="J718">
        <v>380</v>
      </c>
      <c r="K718">
        <v>58</v>
      </c>
      <c r="L718">
        <v>468</v>
      </c>
      <c r="M718">
        <v>396</v>
      </c>
      <c r="N718">
        <v>72</v>
      </c>
    </row>
    <row r="719" spans="1:14" x14ac:dyDescent="0.3">
      <c r="A719" t="s">
        <v>515</v>
      </c>
      <c r="B719" t="s">
        <v>162</v>
      </c>
      <c r="C719" t="str">
        <f>VLOOKUP($B719,classification!$A$1:$D$339,2,FALSE)</f>
        <v>Predominantly Urban</v>
      </c>
      <c r="D719" t="str">
        <f>VLOOKUP($B719,classification!$A$1:$D$339,4,FALSE)</f>
        <v>Unitary Authority</v>
      </c>
      <c r="E719" t="s">
        <v>468</v>
      </c>
      <c r="F719">
        <v>631</v>
      </c>
      <c r="G719">
        <v>576</v>
      </c>
      <c r="H719">
        <v>55</v>
      </c>
      <c r="I719">
        <v>318</v>
      </c>
      <c r="J719">
        <v>326</v>
      </c>
      <c r="K719">
        <v>-8</v>
      </c>
      <c r="L719">
        <v>313</v>
      </c>
      <c r="M719">
        <v>250</v>
      </c>
      <c r="N719">
        <v>63</v>
      </c>
    </row>
    <row r="720" spans="1:14" x14ac:dyDescent="0.3">
      <c r="A720" t="s">
        <v>515</v>
      </c>
      <c r="B720" t="s">
        <v>162</v>
      </c>
      <c r="C720" t="str">
        <f>VLOOKUP($B720,classification!$A$1:$D$339,2,FALSE)</f>
        <v>Predominantly Urban</v>
      </c>
      <c r="D720" t="str">
        <f>VLOOKUP($B720,classification!$A$1:$D$339,4,FALSE)</f>
        <v>Unitary Authority</v>
      </c>
      <c r="E720" t="s">
        <v>469</v>
      </c>
      <c r="F720">
        <v>462</v>
      </c>
      <c r="G720">
        <v>538</v>
      </c>
      <c r="H720">
        <v>-76</v>
      </c>
      <c r="I720">
        <v>244</v>
      </c>
      <c r="J720">
        <v>304</v>
      </c>
      <c r="K720">
        <v>-60</v>
      </c>
      <c r="L720">
        <v>218</v>
      </c>
      <c r="M720">
        <v>234</v>
      </c>
      <c r="N720">
        <v>-16</v>
      </c>
    </row>
    <row r="721" spans="1:14" x14ac:dyDescent="0.3">
      <c r="A721" t="s">
        <v>515</v>
      </c>
      <c r="B721" t="s">
        <v>162</v>
      </c>
      <c r="C721" t="str">
        <f>VLOOKUP($B721,classification!$A$1:$D$339,2,FALSE)</f>
        <v>Predominantly Urban</v>
      </c>
      <c r="D721" t="str">
        <f>VLOOKUP($B721,classification!$A$1:$D$339,4,FALSE)</f>
        <v>Unitary Authority</v>
      </c>
      <c r="E721" t="s">
        <v>470</v>
      </c>
      <c r="F721">
        <v>410</v>
      </c>
      <c r="G721">
        <v>427</v>
      </c>
      <c r="H721">
        <v>-17</v>
      </c>
      <c r="I721">
        <v>222</v>
      </c>
      <c r="J721">
        <v>216</v>
      </c>
      <c r="K721">
        <v>6</v>
      </c>
      <c r="L721">
        <v>188</v>
      </c>
      <c r="M721">
        <v>211</v>
      </c>
      <c r="N721">
        <v>-23</v>
      </c>
    </row>
    <row r="722" spans="1:14" x14ac:dyDescent="0.3">
      <c r="A722" t="s">
        <v>515</v>
      </c>
      <c r="B722" t="s">
        <v>162</v>
      </c>
      <c r="C722" t="str">
        <f>VLOOKUP($B722,classification!$A$1:$D$339,2,FALSE)</f>
        <v>Predominantly Urban</v>
      </c>
      <c r="D722" t="str">
        <f>VLOOKUP($B722,classification!$A$1:$D$339,4,FALSE)</f>
        <v>Unitary Authority</v>
      </c>
      <c r="E722" t="s">
        <v>471</v>
      </c>
      <c r="F722">
        <v>287</v>
      </c>
      <c r="G722">
        <v>361</v>
      </c>
      <c r="H722">
        <v>-74</v>
      </c>
      <c r="I722">
        <v>153</v>
      </c>
      <c r="J722">
        <v>187</v>
      </c>
      <c r="K722">
        <v>-34</v>
      </c>
      <c r="L722">
        <v>134</v>
      </c>
      <c r="M722">
        <v>174</v>
      </c>
      <c r="N722">
        <v>-40</v>
      </c>
    </row>
    <row r="723" spans="1:14" x14ac:dyDescent="0.3">
      <c r="A723" t="s">
        <v>515</v>
      </c>
      <c r="B723" t="s">
        <v>162</v>
      </c>
      <c r="C723" t="str">
        <f>VLOOKUP($B723,classification!$A$1:$D$339,2,FALSE)</f>
        <v>Predominantly Urban</v>
      </c>
      <c r="D723" t="str">
        <f>VLOOKUP($B723,classification!$A$1:$D$339,4,FALSE)</f>
        <v>Unitary Authority</v>
      </c>
      <c r="E723" t="s">
        <v>472</v>
      </c>
      <c r="F723">
        <v>196</v>
      </c>
      <c r="G723">
        <v>306</v>
      </c>
      <c r="H723">
        <v>-110</v>
      </c>
      <c r="I723">
        <v>108</v>
      </c>
      <c r="J723">
        <v>150</v>
      </c>
      <c r="K723">
        <v>-42</v>
      </c>
      <c r="L723">
        <v>88</v>
      </c>
      <c r="M723">
        <v>156</v>
      </c>
      <c r="N723">
        <v>-68</v>
      </c>
    </row>
    <row r="724" spans="1:14" x14ac:dyDescent="0.3">
      <c r="A724" t="s">
        <v>515</v>
      </c>
      <c r="B724" t="s">
        <v>162</v>
      </c>
      <c r="C724" t="str">
        <f>VLOOKUP($B724,classification!$A$1:$D$339,2,FALSE)</f>
        <v>Predominantly Urban</v>
      </c>
      <c r="D724" t="str">
        <f>VLOOKUP($B724,classification!$A$1:$D$339,4,FALSE)</f>
        <v>Unitary Authority</v>
      </c>
      <c r="E724" t="s">
        <v>473</v>
      </c>
      <c r="F724">
        <v>148</v>
      </c>
      <c r="G724">
        <v>219</v>
      </c>
      <c r="H724">
        <v>-71</v>
      </c>
      <c r="I724">
        <v>79</v>
      </c>
      <c r="J724">
        <v>118</v>
      </c>
      <c r="K724">
        <v>-39</v>
      </c>
      <c r="L724">
        <v>69</v>
      </c>
      <c r="M724">
        <v>101</v>
      </c>
      <c r="N724">
        <v>-32</v>
      </c>
    </row>
    <row r="725" spans="1:14" x14ac:dyDescent="0.3">
      <c r="A725" t="s">
        <v>515</v>
      </c>
      <c r="B725" t="s">
        <v>162</v>
      </c>
      <c r="C725" t="str">
        <f>VLOOKUP($B725,classification!$A$1:$D$339,2,FALSE)</f>
        <v>Predominantly Urban</v>
      </c>
      <c r="D725" t="str">
        <f>VLOOKUP($B725,classification!$A$1:$D$339,4,FALSE)</f>
        <v>Unitary Authority</v>
      </c>
      <c r="E725" t="s">
        <v>474</v>
      </c>
      <c r="F725">
        <v>119</v>
      </c>
      <c r="G725">
        <v>148</v>
      </c>
      <c r="H725">
        <v>-29</v>
      </c>
      <c r="I725">
        <v>54</v>
      </c>
      <c r="J725">
        <v>74</v>
      </c>
      <c r="K725">
        <v>-20</v>
      </c>
      <c r="L725">
        <v>65</v>
      </c>
      <c r="M725">
        <v>74</v>
      </c>
      <c r="N725">
        <v>-9</v>
      </c>
    </row>
    <row r="726" spans="1:14" x14ac:dyDescent="0.3">
      <c r="A726" t="s">
        <v>515</v>
      </c>
      <c r="B726" t="s">
        <v>162</v>
      </c>
      <c r="C726" t="str">
        <f>VLOOKUP($B726,classification!$A$1:$D$339,2,FALSE)</f>
        <v>Predominantly Urban</v>
      </c>
      <c r="D726" t="str">
        <f>VLOOKUP($B726,classification!$A$1:$D$339,4,FALSE)</f>
        <v>Unitary Authority</v>
      </c>
      <c r="E726" t="s">
        <v>475</v>
      </c>
      <c r="F726">
        <v>115</v>
      </c>
      <c r="G726">
        <v>94</v>
      </c>
      <c r="H726">
        <v>21</v>
      </c>
      <c r="I726">
        <v>39</v>
      </c>
      <c r="J726">
        <v>45</v>
      </c>
      <c r="K726">
        <v>-6</v>
      </c>
      <c r="L726">
        <v>76</v>
      </c>
      <c r="M726">
        <v>49</v>
      </c>
      <c r="N726">
        <v>27</v>
      </c>
    </row>
    <row r="727" spans="1:14" x14ac:dyDescent="0.3">
      <c r="A727" t="s">
        <v>515</v>
      </c>
      <c r="B727" t="s">
        <v>162</v>
      </c>
      <c r="C727" t="str">
        <f>VLOOKUP($B727,classification!$A$1:$D$339,2,FALSE)</f>
        <v>Predominantly Urban</v>
      </c>
      <c r="D727" t="str">
        <f>VLOOKUP($B727,classification!$A$1:$D$339,4,FALSE)</f>
        <v>Unitary Authority</v>
      </c>
      <c r="E727" t="s">
        <v>476</v>
      </c>
      <c r="F727">
        <v>105</v>
      </c>
      <c r="G727">
        <v>64</v>
      </c>
      <c r="H727">
        <v>41</v>
      </c>
      <c r="I727">
        <v>43</v>
      </c>
      <c r="J727">
        <v>24</v>
      </c>
      <c r="K727">
        <v>19</v>
      </c>
      <c r="L727">
        <v>62</v>
      </c>
      <c r="M727">
        <v>40</v>
      </c>
      <c r="N727">
        <v>22</v>
      </c>
    </row>
    <row r="728" spans="1:14" x14ac:dyDescent="0.3">
      <c r="A728" t="s">
        <v>515</v>
      </c>
      <c r="B728" t="s">
        <v>162</v>
      </c>
      <c r="C728" t="str">
        <f>VLOOKUP($B728,classification!$A$1:$D$339,2,FALSE)</f>
        <v>Predominantly Urban</v>
      </c>
      <c r="D728" t="str">
        <f>VLOOKUP($B728,classification!$A$1:$D$339,4,FALSE)</f>
        <v>Unitary Authority</v>
      </c>
      <c r="E728" t="s">
        <v>477</v>
      </c>
      <c r="F728">
        <v>93</v>
      </c>
      <c r="G728">
        <v>68</v>
      </c>
      <c r="H728">
        <v>25</v>
      </c>
      <c r="I728">
        <v>26</v>
      </c>
      <c r="J728">
        <v>23</v>
      </c>
      <c r="K728">
        <v>3</v>
      </c>
      <c r="L728">
        <v>67</v>
      </c>
      <c r="M728">
        <v>45</v>
      </c>
      <c r="N728">
        <v>22</v>
      </c>
    </row>
    <row r="729" spans="1:14" x14ac:dyDescent="0.3">
      <c r="A729" t="s">
        <v>515</v>
      </c>
      <c r="B729" t="s">
        <v>162</v>
      </c>
      <c r="C729" t="str">
        <f>VLOOKUP($B729,classification!$A$1:$D$339,2,FALSE)</f>
        <v>Predominantly Urban</v>
      </c>
      <c r="D729" t="str">
        <f>VLOOKUP($B729,classification!$A$1:$D$339,4,FALSE)</f>
        <v>Unitary Authority</v>
      </c>
      <c r="E729" t="s">
        <v>478</v>
      </c>
      <c r="F729">
        <v>102</v>
      </c>
      <c r="G729">
        <v>57</v>
      </c>
      <c r="H729">
        <v>45</v>
      </c>
      <c r="I729">
        <v>36</v>
      </c>
      <c r="J729">
        <v>16</v>
      </c>
      <c r="K729">
        <v>20</v>
      </c>
      <c r="L729">
        <v>66</v>
      </c>
      <c r="M729">
        <v>41</v>
      </c>
      <c r="N729">
        <v>25</v>
      </c>
    </row>
    <row r="730" spans="1:14" x14ac:dyDescent="0.3">
      <c r="A730" t="s">
        <v>516</v>
      </c>
      <c r="B730" t="s">
        <v>163</v>
      </c>
      <c r="C730" t="str">
        <f>VLOOKUP($B730,classification!$A$1:$D$339,2,FALSE)</f>
        <v>Predominantly Urban</v>
      </c>
      <c r="D730" t="str">
        <f>VLOOKUP($B730,classification!$A$1:$D$339,4,FALSE)</f>
        <v>Unitary Authority</v>
      </c>
      <c r="E730" t="s">
        <v>460</v>
      </c>
      <c r="F730">
        <v>844</v>
      </c>
      <c r="G730">
        <v>470</v>
      </c>
      <c r="H730">
        <v>374</v>
      </c>
      <c r="I730">
        <v>415</v>
      </c>
      <c r="J730">
        <v>254</v>
      </c>
      <c r="K730">
        <v>161</v>
      </c>
      <c r="L730">
        <v>429</v>
      </c>
      <c r="M730">
        <v>216</v>
      </c>
      <c r="N730">
        <v>213</v>
      </c>
    </row>
    <row r="731" spans="1:14" x14ac:dyDescent="0.3">
      <c r="A731" t="s">
        <v>516</v>
      </c>
      <c r="B731" t="s">
        <v>163</v>
      </c>
      <c r="C731" t="str">
        <f>VLOOKUP($B731,classification!$A$1:$D$339,2,FALSE)</f>
        <v>Predominantly Urban</v>
      </c>
      <c r="D731" t="str">
        <f>VLOOKUP($B731,classification!$A$1:$D$339,4,FALSE)</f>
        <v>Unitary Authority</v>
      </c>
      <c r="E731" t="s">
        <v>461</v>
      </c>
      <c r="F731">
        <v>696</v>
      </c>
      <c r="G731">
        <v>303</v>
      </c>
      <c r="H731">
        <v>393</v>
      </c>
      <c r="I731">
        <v>365</v>
      </c>
      <c r="J731">
        <v>154</v>
      </c>
      <c r="K731">
        <v>211</v>
      </c>
      <c r="L731">
        <v>331</v>
      </c>
      <c r="M731">
        <v>149</v>
      </c>
      <c r="N731">
        <v>182</v>
      </c>
    </row>
    <row r="732" spans="1:14" x14ac:dyDescent="0.3">
      <c r="A732" t="s">
        <v>516</v>
      </c>
      <c r="B732" t="s">
        <v>163</v>
      </c>
      <c r="C732" t="str">
        <f>VLOOKUP($B732,classification!$A$1:$D$339,2,FALSE)</f>
        <v>Predominantly Urban</v>
      </c>
      <c r="D732" t="str">
        <f>VLOOKUP($B732,classification!$A$1:$D$339,4,FALSE)</f>
        <v>Unitary Authority</v>
      </c>
      <c r="E732" t="s">
        <v>462</v>
      </c>
      <c r="F732">
        <v>475</v>
      </c>
      <c r="G732">
        <v>338</v>
      </c>
      <c r="H732">
        <v>137</v>
      </c>
      <c r="I732">
        <v>263</v>
      </c>
      <c r="J732">
        <v>205</v>
      </c>
      <c r="K732">
        <v>58</v>
      </c>
      <c r="L732">
        <v>212</v>
      </c>
      <c r="M732">
        <v>133</v>
      </c>
      <c r="N732">
        <v>79</v>
      </c>
    </row>
    <row r="733" spans="1:14" x14ac:dyDescent="0.3">
      <c r="A733" t="s">
        <v>516</v>
      </c>
      <c r="B733" t="s">
        <v>163</v>
      </c>
      <c r="C733" t="str">
        <f>VLOOKUP($B733,classification!$A$1:$D$339,2,FALSE)</f>
        <v>Predominantly Urban</v>
      </c>
      <c r="D733" t="str">
        <f>VLOOKUP($B733,classification!$A$1:$D$339,4,FALSE)</f>
        <v>Unitary Authority</v>
      </c>
      <c r="E733" t="s">
        <v>463</v>
      </c>
      <c r="F733">
        <v>824</v>
      </c>
      <c r="G733">
        <v>1159</v>
      </c>
      <c r="H733">
        <v>-335</v>
      </c>
      <c r="I733">
        <v>374</v>
      </c>
      <c r="J733">
        <v>534</v>
      </c>
      <c r="K733">
        <v>-160</v>
      </c>
      <c r="L733">
        <v>450</v>
      </c>
      <c r="M733">
        <v>625</v>
      </c>
      <c r="N733">
        <v>-175</v>
      </c>
    </row>
    <row r="734" spans="1:14" x14ac:dyDescent="0.3">
      <c r="A734" t="s">
        <v>516</v>
      </c>
      <c r="B734" t="s">
        <v>163</v>
      </c>
      <c r="C734" t="str">
        <f>VLOOKUP($B734,classification!$A$1:$D$339,2,FALSE)</f>
        <v>Predominantly Urban</v>
      </c>
      <c r="D734" t="str">
        <f>VLOOKUP($B734,classification!$A$1:$D$339,4,FALSE)</f>
        <v>Unitary Authority</v>
      </c>
      <c r="E734" t="s">
        <v>464</v>
      </c>
      <c r="F734">
        <v>2475</v>
      </c>
      <c r="G734">
        <v>2377</v>
      </c>
      <c r="H734">
        <v>98</v>
      </c>
      <c r="I734">
        <v>1139</v>
      </c>
      <c r="J734">
        <v>1030</v>
      </c>
      <c r="K734">
        <v>109</v>
      </c>
      <c r="L734">
        <v>1336</v>
      </c>
      <c r="M734">
        <v>1347</v>
      </c>
      <c r="N734">
        <v>-11</v>
      </c>
    </row>
    <row r="735" spans="1:14" x14ac:dyDescent="0.3">
      <c r="A735" t="s">
        <v>516</v>
      </c>
      <c r="B735" t="s">
        <v>163</v>
      </c>
      <c r="C735" t="str">
        <f>VLOOKUP($B735,classification!$A$1:$D$339,2,FALSE)</f>
        <v>Predominantly Urban</v>
      </c>
      <c r="D735" t="str">
        <f>VLOOKUP($B735,classification!$A$1:$D$339,4,FALSE)</f>
        <v>Unitary Authority</v>
      </c>
      <c r="E735" t="s">
        <v>465</v>
      </c>
      <c r="F735">
        <v>1568</v>
      </c>
      <c r="G735">
        <v>1371</v>
      </c>
      <c r="H735">
        <v>197</v>
      </c>
      <c r="I735">
        <v>659</v>
      </c>
      <c r="J735">
        <v>607</v>
      </c>
      <c r="K735">
        <v>52</v>
      </c>
      <c r="L735">
        <v>909</v>
      </c>
      <c r="M735">
        <v>764</v>
      </c>
      <c r="N735">
        <v>145</v>
      </c>
    </row>
    <row r="736" spans="1:14" x14ac:dyDescent="0.3">
      <c r="A736" t="s">
        <v>516</v>
      </c>
      <c r="B736" t="s">
        <v>163</v>
      </c>
      <c r="C736" t="str">
        <f>VLOOKUP($B736,classification!$A$1:$D$339,2,FALSE)</f>
        <v>Predominantly Urban</v>
      </c>
      <c r="D736" t="str">
        <f>VLOOKUP($B736,classification!$A$1:$D$339,4,FALSE)</f>
        <v>Unitary Authority</v>
      </c>
      <c r="E736" t="s">
        <v>466</v>
      </c>
      <c r="F736">
        <v>1511</v>
      </c>
      <c r="G736">
        <v>1028</v>
      </c>
      <c r="H736">
        <v>483</v>
      </c>
      <c r="I736">
        <v>638</v>
      </c>
      <c r="J736">
        <v>524</v>
      </c>
      <c r="K736">
        <v>114</v>
      </c>
      <c r="L736">
        <v>873</v>
      </c>
      <c r="M736">
        <v>504</v>
      </c>
      <c r="N736">
        <v>369</v>
      </c>
    </row>
    <row r="737" spans="1:14" x14ac:dyDescent="0.3">
      <c r="A737" t="s">
        <v>516</v>
      </c>
      <c r="B737" t="s">
        <v>163</v>
      </c>
      <c r="C737" t="str">
        <f>VLOOKUP($B737,classification!$A$1:$D$339,2,FALSE)</f>
        <v>Predominantly Urban</v>
      </c>
      <c r="D737" t="str">
        <f>VLOOKUP($B737,classification!$A$1:$D$339,4,FALSE)</f>
        <v>Unitary Authority</v>
      </c>
      <c r="E737" t="s">
        <v>467</v>
      </c>
      <c r="F737">
        <v>1305</v>
      </c>
      <c r="G737">
        <v>709</v>
      </c>
      <c r="H737">
        <v>596</v>
      </c>
      <c r="I737">
        <v>693</v>
      </c>
      <c r="J737">
        <v>369</v>
      </c>
      <c r="K737">
        <v>324</v>
      </c>
      <c r="L737">
        <v>612</v>
      </c>
      <c r="M737">
        <v>340</v>
      </c>
      <c r="N737">
        <v>272</v>
      </c>
    </row>
    <row r="738" spans="1:14" x14ac:dyDescent="0.3">
      <c r="A738" t="s">
        <v>516</v>
      </c>
      <c r="B738" t="s">
        <v>163</v>
      </c>
      <c r="C738" t="str">
        <f>VLOOKUP($B738,classification!$A$1:$D$339,2,FALSE)</f>
        <v>Predominantly Urban</v>
      </c>
      <c r="D738" t="str">
        <f>VLOOKUP($B738,classification!$A$1:$D$339,4,FALSE)</f>
        <v>Unitary Authority</v>
      </c>
      <c r="E738" t="s">
        <v>468</v>
      </c>
      <c r="F738">
        <v>825</v>
      </c>
      <c r="G738">
        <v>522</v>
      </c>
      <c r="H738">
        <v>303</v>
      </c>
      <c r="I738">
        <v>447</v>
      </c>
      <c r="J738">
        <v>268</v>
      </c>
      <c r="K738">
        <v>179</v>
      </c>
      <c r="L738">
        <v>378</v>
      </c>
      <c r="M738">
        <v>254</v>
      </c>
      <c r="N738">
        <v>124</v>
      </c>
    </row>
    <row r="739" spans="1:14" x14ac:dyDescent="0.3">
      <c r="A739" t="s">
        <v>516</v>
      </c>
      <c r="B739" t="s">
        <v>163</v>
      </c>
      <c r="C739" t="str">
        <f>VLOOKUP($B739,classification!$A$1:$D$339,2,FALSE)</f>
        <v>Predominantly Urban</v>
      </c>
      <c r="D739" t="str">
        <f>VLOOKUP($B739,classification!$A$1:$D$339,4,FALSE)</f>
        <v>Unitary Authority</v>
      </c>
      <c r="E739" t="s">
        <v>469</v>
      </c>
      <c r="F739">
        <v>525</v>
      </c>
      <c r="G739">
        <v>469</v>
      </c>
      <c r="H739">
        <v>56</v>
      </c>
      <c r="I739">
        <v>305</v>
      </c>
      <c r="J739">
        <v>260</v>
      </c>
      <c r="K739">
        <v>45</v>
      </c>
      <c r="L739">
        <v>220</v>
      </c>
      <c r="M739">
        <v>209</v>
      </c>
      <c r="N739">
        <v>11</v>
      </c>
    </row>
    <row r="740" spans="1:14" x14ac:dyDescent="0.3">
      <c r="A740" t="s">
        <v>516</v>
      </c>
      <c r="B740" t="s">
        <v>163</v>
      </c>
      <c r="C740" t="str">
        <f>VLOOKUP($B740,classification!$A$1:$D$339,2,FALSE)</f>
        <v>Predominantly Urban</v>
      </c>
      <c r="D740" t="str">
        <f>VLOOKUP($B740,classification!$A$1:$D$339,4,FALSE)</f>
        <v>Unitary Authority</v>
      </c>
      <c r="E740" t="s">
        <v>470</v>
      </c>
      <c r="F740">
        <v>422</v>
      </c>
      <c r="G740">
        <v>413</v>
      </c>
      <c r="H740">
        <v>9</v>
      </c>
      <c r="I740">
        <v>228</v>
      </c>
      <c r="J740">
        <v>223</v>
      </c>
      <c r="K740">
        <v>5</v>
      </c>
      <c r="L740">
        <v>194</v>
      </c>
      <c r="M740">
        <v>190</v>
      </c>
      <c r="N740">
        <v>4</v>
      </c>
    </row>
    <row r="741" spans="1:14" x14ac:dyDescent="0.3">
      <c r="A741" t="s">
        <v>516</v>
      </c>
      <c r="B741" t="s">
        <v>163</v>
      </c>
      <c r="C741" t="str">
        <f>VLOOKUP($B741,classification!$A$1:$D$339,2,FALSE)</f>
        <v>Predominantly Urban</v>
      </c>
      <c r="D741" t="str">
        <f>VLOOKUP($B741,classification!$A$1:$D$339,4,FALSE)</f>
        <v>Unitary Authority</v>
      </c>
      <c r="E741" t="s">
        <v>471</v>
      </c>
      <c r="F741">
        <v>293</v>
      </c>
      <c r="G741">
        <v>389</v>
      </c>
      <c r="H741">
        <v>-96</v>
      </c>
      <c r="I741">
        <v>148</v>
      </c>
      <c r="J741">
        <v>204</v>
      </c>
      <c r="K741">
        <v>-56</v>
      </c>
      <c r="L741">
        <v>145</v>
      </c>
      <c r="M741">
        <v>185</v>
      </c>
      <c r="N741">
        <v>-40</v>
      </c>
    </row>
    <row r="742" spans="1:14" x14ac:dyDescent="0.3">
      <c r="A742" t="s">
        <v>516</v>
      </c>
      <c r="B742" t="s">
        <v>163</v>
      </c>
      <c r="C742" t="str">
        <f>VLOOKUP($B742,classification!$A$1:$D$339,2,FALSE)</f>
        <v>Predominantly Urban</v>
      </c>
      <c r="D742" t="str">
        <f>VLOOKUP($B742,classification!$A$1:$D$339,4,FALSE)</f>
        <v>Unitary Authority</v>
      </c>
      <c r="E742" t="s">
        <v>472</v>
      </c>
      <c r="F742">
        <v>214</v>
      </c>
      <c r="G742">
        <v>331</v>
      </c>
      <c r="H742">
        <v>-117</v>
      </c>
      <c r="I742">
        <v>102</v>
      </c>
      <c r="J742">
        <v>159</v>
      </c>
      <c r="K742">
        <v>-57</v>
      </c>
      <c r="L742">
        <v>112</v>
      </c>
      <c r="M742">
        <v>172</v>
      </c>
      <c r="N742">
        <v>-60</v>
      </c>
    </row>
    <row r="743" spans="1:14" x14ac:dyDescent="0.3">
      <c r="A743" t="s">
        <v>516</v>
      </c>
      <c r="B743" t="s">
        <v>163</v>
      </c>
      <c r="C743" t="str">
        <f>VLOOKUP($B743,classification!$A$1:$D$339,2,FALSE)</f>
        <v>Predominantly Urban</v>
      </c>
      <c r="D743" t="str">
        <f>VLOOKUP($B743,classification!$A$1:$D$339,4,FALSE)</f>
        <v>Unitary Authority</v>
      </c>
      <c r="E743" t="s">
        <v>473</v>
      </c>
      <c r="F743">
        <v>142</v>
      </c>
      <c r="G743">
        <v>232</v>
      </c>
      <c r="H743">
        <v>-90</v>
      </c>
      <c r="I743">
        <v>71</v>
      </c>
      <c r="J743">
        <v>122</v>
      </c>
      <c r="K743">
        <v>-51</v>
      </c>
      <c r="L743">
        <v>71</v>
      </c>
      <c r="M743">
        <v>110</v>
      </c>
      <c r="N743">
        <v>-39</v>
      </c>
    </row>
    <row r="744" spans="1:14" x14ac:dyDescent="0.3">
      <c r="A744" t="s">
        <v>516</v>
      </c>
      <c r="B744" t="s">
        <v>163</v>
      </c>
      <c r="C744" t="str">
        <f>VLOOKUP($B744,classification!$A$1:$D$339,2,FALSE)</f>
        <v>Predominantly Urban</v>
      </c>
      <c r="D744" t="str">
        <f>VLOOKUP($B744,classification!$A$1:$D$339,4,FALSE)</f>
        <v>Unitary Authority</v>
      </c>
      <c r="E744" t="s">
        <v>474</v>
      </c>
      <c r="F744">
        <v>125</v>
      </c>
      <c r="G744">
        <v>174</v>
      </c>
      <c r="H744">
        <v>-49</v>
      </c>
      <c r="I744">
        <v>53</v>
      </c>
      <c r="J744">
        <v>98</v>
      </c>
      <c r="K744">
        <v>-45</v>
      </c>
      <c r="L744">
        <v>72</v>
      </c>
      <c r="M744">
        <v>76</v>
      </c>
      <c r="N744">
        <v>-4</v>
      </c>
    </row>
    <row r="745" spans="1:14" x14ac:dyDescent="0.3">
      <c r="A745" t="s">
        <v>516</v>
      </c>
      <c r="B745" t="s">
        <v>163</v>
      </c>
      <c r="C745" t="str">
        <f>VLOOKUP($B745,classification!$A$1:$D$339,2,FALSE)</f>
        <v>Predominantly Urban</v>
      </c>
      <c r="D745" t="str">
        <f>VLOOKUP($B745,classification!$A$1:$D$339,4,FALSE)</f>
        <v>Unitary Authority</v>
      </c>
      <c r="E745" t="s">
        <v>475</v>
      </c>
      <c r="F745">
        <v>91</v>
      </c>
      <c r="G745">
        <v>92</v>
      </c>
      <c r="H745">
        <v>-1</v>
      </c>
      <c r="I745">
        <v>41</v>
      </c>
      <c r="J745">
        <v>45</v>
      </c>
      <c r="K745">
        <v>-4</v>
      </c>
      <c r="L745">
        <v>50</v>
      </c>
      <c r="M745">
        <v>47</v>
      </c>
      <c r="N745">
        <v>3</v>
      </c>
    </row>
    <row r="746" spans="1:14" x14ac:dyDescent="0.3">
      <c r="A746" t="s">
        <v>516</v>
      </c>
      <c r="B746" t="s">
        <v>163</v>
      </c>
      <c r="C746" t="str">
        <f>VLOOKUP($B746,classification!$A$1:$D$339,2,FALSE)</f>
        <v>Predominantly Urban</v>
      </c>
      <c r="D746" t="str">
        <f>VLOOKUP($B746,classification!$A$1:$D$339,4,FALSE)</f>
        <v>Unitary Authority</v>
      </c>
      <c r="E746" t="s">
        <v>476</v>
      </c>
      <c r="F746">
        <v>78</v>
      </c>
      <c r="G746">
        <v>98</v>
      </c>
      <c r="H746">
        <v>-20</v>
      </c>
      <c r="I746">
        <v>26</v>
      </c>
      <c r="J746">
        <v>38</v>
      </c>
      <c r="K746">
        <v>-12</v>
      </c>
      <c r="L746">
        <v>52</v>
      </c>
      <c r="M746">
        <v>60</v>
      </c>
      <c r="N746">
        <v>-8</v>
      </c>
    </row>
    <row r="747" spans="1:14" x14ac:dyDescent="0.3">
      <c r="A747" t="s">
        <v>516</v>
      </c>
      <c r="B747" t="s">
        <v>163</v>
      </c>
      <c r="C747" t="str">
        <f>VLOOKUP($B747,classification!$A$1:$D$339,2,FALSE)</f>
        <v>Predominantly Urban</v>
      </c>
      <c r="D747" t="str">
        <f>VLOOKUP($B747,classification!$A$1:$D$339,4,FALSE)</f>
        <v>Unitary Authority</v>
      </c>
      <c r="E747" t="s">
        <v>477</v>
      </c>
      <c r="F747">
        <v>102</v>
      </c>
      <c r="G747">
        <v>90</v>
      </c>
      <c r="H747">
        <v>12</v>
      </c>
      <c r="I747">
        <v>34</v>
      </c>
      <c r="J747">
        <v>33</v>
      </c>
      <c r="K747">
        <v>1</v>
      </c>
      <c r="L747">
        <v>68</v>
      </c>
      <c r="M747">
        <v>57</v>
      </c>
      <c r="N747">
        <v>11</v>
      </c>
    </row>
    <row r="748" spans="1:14" x14ac:dyDescent="0.3">
      <c r="A748" t="s">
        <v>516</v>
      </c>
      <c r="B748" t="s">
        <v>163</v>
      </c>
      <c r="C748" t="str">
        <f>VLOOKUP($B748,classification!$A$1:$D$339,2,FALSE)</f>
        <v>Predominantly Urban</v>
      </c>
      <c r="D748" t="str">
        <f>VLOOKUP($B748,classification!$A$1:$D$339,4,FALSE)</f>
        <v>Unitary Authority</v>
      </c>
      <c r="E748" t="s">
        <v>478</v>
      </c>
      <c r="F748">
        <v>92</v>
      </c>
      <c r="G748">
        <v>69</v>
      </c>
      <c r="H748">
        <v>23</v>
      </c>
      <c r="I748">
        <v>18</v>
      </c>
      <c r="J748">
        <v>15</v>
      </c>
      <c r="K748">
        <v>3</v>
      </c>
      <c r="L748">
        <v>74</v>
      </c>
      <c r="M748">
        <v>54</v>
      </c>
      <c r="N748">
        <v>20</v>
      </c>
    </row>
    <row r="749" spans="1:14" x14ac:dyDescent="0.3">
      <c r="A749" t="s">
        <v>517</v>
      </c>
      <c r="B749" t="s">
        <v>156</v>
      </c>
      <c r="C749" t="str">
        <f>VLOOKUP($B749,classification!$A$1:$D$339,2,FALSE)</f>
        <v>Predominantly Urban</v>
      </c>
      <c r="D749" t="str">
        <f>VLOOKUP($B749,classification!$A$1:$D$339,4,FALSE)</f>
        <v>Unitary Authority</v>
      </c>
      <c r="E749" t="s">
        <v>460</v>
      </c>
      <c r="F749">
        <v>895</v>
      </c>
      <c r="G749">
        <v>786</v>
      </c>
      <c r="H749">
        <v>109</v>
      </c>
      <c r="I749">
        <v>467</v>
      </c>
      <c r="J749">
        <v>379</v>
      </c>
      <c r="K749">
        <v>88</v>
      </c>
      <c r="L749">
        <v>428</v>
      </c>
      <c r="M749">
        <v>407</v>
      </c>
      <c r="N749">
        <v>21</v>
      </c>
    </row>
    <row r="750" spans="1:14" x14ac:dyDescent="0.3">
      <c r="A750" t="s">
        <v>517</v>
      </c>
      <c r="B750" t="s">
        <v>156</v>
      </c>
      <c r="C750" t="str">
        <f>VLOOKUP($B750,classification!$A$1:$D$339,2,FALSE)</f>
        <v>Predominantly Urban</v>
      </c>
      <c r="D750" t="str">
        <f>VLOOKUP($B750,classification!$A$1:$D$339,4,FALSE)</f>
        <v>Unitary Authority</v>
      </c>
      <c r="E750" t="s">
        <v>461</v>
      </c>
      <c r="F750">
        <v>691</v>
      </c>
      <c r="G750">
        <v>643</v>
      </c>
      <c r="H750">
        <v>48</v>
      </c>
      <c r="I750">
        <v>339</v>
      </c>
      <c r="J750">
        <v>340</v>
      </c>
      <c r="K750">
        <v>-1</v>
      </c>
      <c r="L750">
        <v>352</v>
      </c>
      <c r="M750">
        <v>303</v>
      </c>
      <c r="N750">
        <v>49</v>
      </c>
    </row>
    <row r="751" spans="1:14" x14ac:dyDescent="0.3">
      <c r="A751" t="s">
        <v>517</v>
      </c>
      <c r="B751" t="s">
        <v>156</v>
      </c>
      <c r="C751" t="str">
        <f>VLOOKUP($B751,classification!$A$1:$D$339,2,FALSE)</f>
        <v>Predominantly Urban</v>
      </c>
      <c r="D751" t="str">
        <f>VLOOKUP($B751,classification!$A$1:$D$339,4,FALSE)</f>
        <v>Unitary Authority</v>
      </c>
      <c r="E751" t="s">
        <v>462</v>
      </c>
      <c r="F751">
        <v>463</v>
      </c>
      <c r="G751">
        <v>568</v>
      </c>
      <c r="H751">
        <v>-105</v>
      </c>
      <c r="I751">
        <v>248</v>
      </c>
      <c r="J751">
        <v>273</v>
      </c>
      <c r="K751">
        <v>-25</v>
      </c>
      <c r="L751">
        <v>215</v>
      </c>
      <c r="M751">
        <v>295</v>
      </c>
      <c r="N751">
        <v>-80</v>
      </c>
    </row>
    <row r="752" spans="1:14" x14ac:dyDescent="0.3">
      <c r="A752" t="s">
        <v>517</v>
      </c>
      <c r="B752" t="s">
        <v>156</v>
      </c>
      <c r="C752" t="str">
        <f>VLOOKUP($B752,classification!$A$1:$D$339,2,FALSE)</f>
        <v>Predominantly Urban</v>
      </c>
      <c r="D752" t="str">
        <f>VLOOKUP($B752,classification!$A$1:$D$339,4,FALSE)</f>
        <v>Unitary Authority</v>
      </c>
      <c r="E752" t="s">
        <v>463</v>
      </c>
      <c r="F752">
        <v>453</v>
      </c>
      <c r="G752">
        <v>1489</v>
      </c>
      <c r="H752">
        <v>-1036</v>
      </c>
      <c r="I752">
        <v>220</v>
      </c>
      <c r="J752">
        <v>641</v>
      </c>
      <c r="K752">
        <v>-421</v>
      </c>
      <c r="L752">
        <v>233</v>
      </c>
      <c r="M752">
        <v>848</v>
      </c>
      <c r="N752">
        <v>-615</v>
      </c>
    </row>
    <row r="753" spans="1:14" x14ac:dyDescent="0.3">
      <c r="A753" t="s">
        <v>517</v>
      </c>
      <c r="B753" t="s">
        <v>156</v>
      </c>
      <c r="C753" t="str">
        <f>VLOOKUP($B753,classification!$A$1:$D$339,2,FALSE)</f>
        <v>Predominantly Urban</v>
      </c>
      <c r="D753" t="str">
        <f>VLOOKUP($B753,classification!$A$1:$D$339,4,FALSE)</f>
        <v>Unitary Authority</v>
      </c>
      <c r="E753" t="s">
        <v>464</v>
      </c>
      <c r="F753">
        <v>2405</v>
      </c>
      <c r="G753">
        <v>1762</v>
      </c>
      <c r="H753">
        <v>643</v>
      </c>
      <c r="I753">
        <v>1084</v>
      </c>
      <c r="J753">
        <v>788</v>
      </c>
      <c r="K753">
        <v>296</v>
      </c>
      <c r="L753">
        <v>1321</v>
      </c>
      <c r="M753">
        <v>974</v>
      </c>
      <c r="N753">
        <v>347</v>
      </c>
    </row>
    <row r="754" spans="1:14" x14ac:dyDescent="0.3">
      <c r="A754" t="s">
        <v>517</v>
      </c>
      <c r="B754" t="s">
        <v>156</v>
      </c>
      <c r="C754" t="str">
        <f>VLOOKUP($B754,classification!$A$1:$D$339,2,FALSE)</f>
        <v>Predominantly Urban</v>
      </c>
      <c r="D754" t="str">
        <f>VLOOKUP($B754,classification!$A$1:$D$339,4,FALSE)</f>
        <v>Unitary Authority</v>
      </c>
      <c r="E754" t="s">
        <v>465</v>
      </c>
      <c r="F754">
        <v>1917</v>
      </c>
      <c r="G754">
        <v>1859</v>
      </c>
      <c r="H754">
        <v>58</v>
      </c>
      <c r="I754">
        <v>811</v>
      </c>
      <c r="J754">
        <v>804</v>
      </c>
      <c r="K754">
        <v>7</v>
      </c>
      <c r="L754">
        <v>1106</v>
      </c>
      <c r="M754">
        <v>1055</v>
      </c>
      <c r="N754">
        <v>51</v>
      </c>
    </row>
    <row r="755" spans="1:14" x14ac:dyDescent="0.3">
      <c r="A755" t="s">
        <v>517</v>
      </c>
      <c r="B755" t="s">
        <v>156</v>
      </c>
      <c r="C755" t="str">
        <f>VLOOKUP($B755,classification!$A$1:$D$339,2,FALSE)</f>
        <v>Predominantly Urban</v>
      </c>
      <c r="D755" t="str">
        <f>VLOOKUP($B755,classification!$A$1:$D$339,4,FALSE)</f>
        <v>Unitary Authority</v>
      </c>
      <c r="E755" t="s">
        <v>466</v>
      </c>
      <c r="F755">
        <v>1689</v>
      </c>
      <c r="G755">
        <v>1534</v>
      </c>
      <c r="H755">
        <v>155</v>
      </c>
      <c r="I755">
        <v>839</v>
      </c>
      <c r="J755">
        <v>772</v>
      </c>
      <c r="K755">
        <v>67</v>
      </c>
      <c r="L755">
        <v>850</v>
      </c>
      <c r="M755">
        <v>762</v>
      </c>
      <c r="N755">
        <v>88</v>
      </c>
    </row>
    <row r="756" spans="1:14" x14ac:dyDescent="0.3">
      <c r="A756" t="s">
        <v>517</v>
      </c>
      <c r="B756" t="s">
        <v>156</v>
      </c>
      <c r="C756" t="str">
        <f>VLOOKUP($B756,classification!$A$1:$D$339,2,FALSE)</f>
        <v>Predominantly Urban</v>
      </c>
      <c r="D756" t="str">
        <f>VLOOKUP($B756,classification!$A$1:$D$339,4,FALSE)</f>
        <v>Unitary Authority</v>
      </c>
      <c r="E756" t="s">
        <v>467</v>
      </c>
      <c r="F756">
        <v>1251</v>
      </c>
      <c r="G756">
        <v>1192</v>
      </c>
      <c r="H756">
        <v>59</v>
      </c>
      <c r="I756">
        <v>658</v>
      </c>
      <c r="J756">
        <v>592</v>
      </c>
      <c r="K756">
        <v>66</v>
      </c>
      <c r="L756">
        <v>593</v>
      </c>
      <c r="M756">
        <v>600</v>
      </c>
      <c r="N756">
        <v>-7</v>
      </c>
    </row>
    <row r="757" spans="1:14" x14ac:dyDescent="0.3">
      <c r="A757" t="s">
        <v>517</v>
      </c>
      <c r="B757" t="s">
        <v>156</v>
      </c>
      <c r="C757" t="str">
        <f>VLOOKUP($B757,classification!$A$1:$D$339,2,FALSE)</f>
        <v>Predominantly Urban</v>
      </c>
      <c r="D757" t="str">
        <f>VLOOKUP($B757,classification!$A$1:$D$339,4,FALSE)</f>
        <v>Unitary Authority</v>
      </c>
      <c r="E757" t="s">
        <v>468</v>
      </c>
      <c r="F757">
        <v>773</v>
      </c>
      <c r="G757">
        <v>870</v>
      </c>
      <c r="H757">
        <v>-97</v>
      </c>
      <c r="I757">
        <v>452</v>
      </c>
      <c r="J757">
        <v>506</v>
      </c>
      <c r="K757">
        <v>-54</v>
      </c>
      <c r="L757">
        <v>321</v>
      </c>
      <c r="M757">
        <v>364</v>
      </c>
      <c r="N757">
        <v>-43</v>
      </c>
    </row>
    <row r="758" spans="1:14" x14ac:dyDescent="0.3">
      <c r="A758" t="s">
        <v>517</v>
      </c>
      <c r="B758" t="s">
        <v>156</v>
      </c>
      <c r="C758" t="str">
        <f>VLOOKUP($B758,classification!$A$1:$D$339,2,FALSE)</f>
        <v>Predominantly Urban</v>
      </c>
      <c r="D758" t="str">
        <f>VLOOKUP($B758,classification!$A$1:$D$339,4,FALSE)</f>
        <v>Unitary Authority</v>
      </c>
      <c r="E758" t="s">
        <v>469</v>
      </c>
      <c r="F758">
        <v>536</v>
      </c>
      <c r="G758">
        <v>721</v>
      </c>
      <c r="H758">
        <v>-185</v>
      </c>
      <c r="I758">
        <v>288</v>
      </c>
      <c r="J758">
        <v>431</v>
      </c>
      <c r="K758">
        <v>-143</v>
      </c>
      <c r="L758">
        <v>248</v>
      </c>
      <c r="M758">
        <v>290</v>
      </c>
      <c r="N758">
        <v>-42</v>
      </c>
    </row>
    <row r="759" spans="1:14" x14ac:dyDescent="0.3">
      <c r="A759" t="s">
        <v>517</v>
      </c>
      <c r="B759" t="s">
        <v>156</v>
      </c>
      <c r="C759" t="str">
        <f>VLOOKUP($B759,classification!$A$1:$D$339,2,FALSE)</f>
        <v>Predominantly Urban</v>
      </c>
      <c r="D759" t="str">
        <f>VLOOKUP($B759,classification!$A$1:$D$339,4,FALSE)</f>
        <v>Unitary Authority</v>
      </c>
      <c r="E759" t="s">
        <v>470</v>
      </c>
      <c r="F759">
        <v>484</v>
      </c>
      <c r="G759">
        <v>603</v>
      </c>
      <c r="H759">
        <v>-119</v>
      </c>
      <c r="I759">
        <v>275</v>
      </c>
      <c r="J759">
        <v>321</v>
      </c>
      <c r="K759">
        <v>-46</v>
      </c>
      <c r="L759">
        <v>209</v>
      </c>
      <c r="M759">
        <v>282</v>
      </c>
      <c r="N759">
        <v>-73</v>
      </c>
    </row>
    <row r="760" spans="1:14" x14ac:dyDescent="0.3">
      <c r="A760" t="s">
        <v>517</v>
      </c>
      <c r="B760" t="s">
        <v>156</v>
      </c>
      <c r="C760" t="str">
        <f>VLOOKUP($B760,classification!$A$1:$D$339,2,FALSE)</f>
        <v>Predominantly Urban</v>
      </c>
      <c r="D760" t="str">
        <f>VLOOKUP($B760,classification!$A$1:$D$339,4,FALSE)</f>
        <v>Unitary Authority</v>
      </c>
      <c r="E760" t="s">
        <v>471</v>
      </c>
      <c r="F760">
        <v>368</v>
      </c>
      <c r="G760">
        <v>557</v>
      </c>
      <c r="H760">
        <v>-189</v>
      </c>
      <c r="I760">
        <v>204</v>
      </c>
      <c r="J760">
        <v>266</v>
      </c>
      <c r="K760">
        <v>-62</v>
      </c>
      <c r="L760">
        <v>164</v>
      </c>
      <c r="M760">
        <v>291</v>
      </c>
      <c r="N760">
        <v>-127</v>
      </c>
    </row>
    <row r="761" spans="1:14" x14ac:dyDescent="0.3">
      <c r="A761" t="s">
        <v>517</v>
      </c>
      <c r="B761" t="s">
        <v>156</v>
      </c>
      <c r="C761" t="str">
        <f>VLOOKUP($B761,classification!$A$1:$D$339,2,FALSE)</f>
        <v>Predominantly Urban</v>
      </c>
      <c r="D761" t="str">
        <f>VLOOKUP($B761,classification!$A$1:$D$339,4,FALSE)</f>
        <v>Unitary Authority</v>
      </c>
      <c r="E761" t="s">
        <v>472</v>
      </c>
      <c r="F761">
        <v>244</v>
      </c>
      <c r="G761">
        <v>414</v>
      </c>
      <c r="H761">
        <v>-170</v>
      </c>
      <c r="I761">
        <v>129</v>
      </c>
      <c r="J761">
        <v>225</v>
      </c>
      <c r="K761">
        <v>-96</v>
      </c>
      <c r="L761">
        <v>115</v>
      </c>
      <c r="M761">
        <v>189</v>
      </c>
      <c r="N761">
        <v>-74</v>
      </c>
    </row>
    <row r="762" spans="1:14" x14ac:dyDescent="0.3">
      <c r="A762" t="s">
        <v>517</v>
      </c>
      <c r="B762" t="s">
        <v>156</v>
      </c>
      <c r="C762" t="str">
        <f>VLOOKUP($B762,classification!$A$1:$D$339,2,FALSE)</f>
        <v>Predominantly Urban</v>
      </c>
      <c r="D762" t="str">
        <f>VLOOKUP($B762,classification!$A$1:$D$339,4,FALSE)</f>
        <v>Unitary Authority</v>
      </c>
      <c r="E762" t="s">
        <v>473</v>
      </c>
      <c r="F762">
        <v>191</v>
      </c>
      <c r="G762">
        <v>302</v>
      </c>
      <c r="H762">
        <v>-111</v>
      </c>
      <c r="I762">
        <v>106</v>
      </c>
      <c r="J762">
        <v>151</v>
      </c>
      <c r="K762">
        <v>-45</v>
      </c>
      <c r="L762">
        <v>85</v>
      </c>
      <c r="M762">
        <v>151</v>
      </c>
      <c r="N762">
        <v>-66</v>
      </c>
    </row>
    <row r="763" spans="1:14" x14ac:dyDescent="0.3">
      <c r="A763" t="s">
        <v>517</v>
      </c>
      <c r="B763" t="s">
        <v>156</v>
      </c>
      <c r="C763" t="str">
        <f>VLOOKUP($B763,classification!$A$1:$D$339,2,FALSE)</f>
        <v>Predominantly Urban</v>
      </c>
      <c r="D763" t="str">
        <f>VLOOKUP($B763,classification!$A$1:$D$339,4,FALSE)</f>
        <v>Unitary Authority</v>
      </c>
      <c r="E763" t="s">
        <v>474</v>
      </c>
      <c r="F763">
        <v>138</v>
      </c>
      <c r="G763">
        <v>173</v>
      </c>
      <c r="H763">
        <v>-35</v>
      </c>
      <c r="I763">
        <v>60</v>
      </c>
      <c r="J763">
        <v>97</v>
      </c>
      <c r="K763">
        <v>-37</v>
      </c>
      <c r="L763">
        <v>78</v>
      </c>
      <c r="M763">
        <v>76</v>
      </c>
      <c r="N763">
        <v>2</v>
      </c>
    </row>
    <row r="764" spans="1:14" x14ac:dyDescent="0.3">
      <c r="A764" t="s">
        <v>517</v>
      </c>
      <c r="B764" t="s">
        <v>156</v>
      </c>
      <c r="C764" t="str">
        <f>VLOOKUP($B764,classification!$A$1:$D$339,2,FALSE)</f>
        <v>Predominantly Urban</v>
      </c>
      <c r="D764" t="str">
        <f>VLOOKUP($B764,classification!$A$1:$D$339,4,FALSE)</f>
        <v>Unitary Authority</v>
      </c>
      <c r="E764" t="s">
        <v>475</v>
      </c>
      <c r="F764">
        <v>106</v>
      </c>
      <c r="G764">
        <v>87</v>
      </c>
      <c r="H764">
        <v>19</v>
      </c>
      <c r="I764">
        <v>45</v>
      </c>
      <c r="J764">
        <v>35</v>
      </c>
      <c r="K764">
        <v>10</v>
      </c>
      <c r="L764">
        <v>61</v>
      </c>
      <c r="M764">
        <v>52</v>
      </c>
      <c r="N764">
        <v>9</v>
      </c>
    </row>
    <row r="765" spans="1:14" x14ac:dyDescent="0.3">
      <c r="A765" t="s">
        <v>517</v>
      </c>
      <c r="B765" t="s">
        <v>156</v>
      </c>
      <c r="C765" t="str">
        <f>VLOOKUP($B765,classification!$A$1:$D$339,2,FALSE)</f>
        <v>Predominantly Urban</v>
      </c>
      <c r="D765" t="str">
        <f>VLOOKUP($B765,classification!$A$1:$D$339,4,FALSE)</f>
        <v>Unitary Authority</v>
      </c>
      <c r="E765" t="s">
        <v>476</v>
      </c>
      <c r="F765">
        <v>121</v>
      </c>
      <c r="G765">
        <v>82</v>
      </c>
      <c r="H765">
        <v>39</v>
      </c>
      <c r="I765">
        <v>55</v>
      </c>
      <c r="J765">
        <v>24</v>
      </c>
      <c r="K765">
        <v>31</v>
      </c>
      <c r="L765">
        <v>66</v>
      </c>
      <c r="M765">
        <v>58</v>
      </c>
      <c r="N765">
        <v>8</v>
      </c>
    </row>
    <row r="766" spans="1:14" x14ac:dyDescent="0.3">
      <c r="A766" t="s">
        <v>517</v>
      </c>
      <c r="B766" t="s">
        <v>156</v>
      </c>
      <c r="C766" t="str">
        <f>VLOOKUP($B766,classification!$A$1:$D$339,2,FALSE)</f>
        <v>Predominantly Urban</v>
      </c>
      <c r="D766" t="str">
        <f>VLOOKUP($B766,classification!$A$1:$D$339,4,FALSE)</f>
        <v>Unitary Authority</v>
      </c>
      <c r="E766" t="s">
        <v>477</v>
      </c>
      <c r="F766">
        <v>121</v>
      </c>
      <c r="G766">
        <v>56</v>
      </c>
      <c r="H766">
        <v>65</v>
      </c>
      <c r="I766">
        <v>27</v>
      </c>
      <c r="J766">
        <v>21</v>
      </c>
      <c r="K766">
        <v>6</v>
      </c>
      <c r="L766">
        <v>94</v>
      </c>
      <c r="M766">
        <v>35</v>
      </c>
      <c r="N766">
        <v>59</v>
      </c>
    </row>
    <row r="767" spans="1:14" x14ac:dyDescent="0.3">
      <c r="A767" t="s">
        <v>517</v>
      </c>
      <c r="B767" t="s">
        <v>156</v>
      </c>
      <c r="C767" t="str">
        <f>VLOOKUP($B767,classification!$A$1:$D$339,2,FALSE)</f>
        <v>Predominantly Urban</v>
      </c>
      <c r="D767" t="str">
        <f>VLOOKUP($B767,classification!$A$1:$D$339,4,FALSE)</f>
        <v>Unitary Authority</v>
      </c>
      <c r="E767" t="s">
        <v>478</v>
      </c>
      <c r="F767">
        <v>79</v>
      </c>
      <c r="G767">
        <v>25</v>
      </c>
      <c r="H767">
        <v>54</v>
      </c>
      <c r="I767">
        <v>26</v>
      </c>
      <c r="J767">
        <v>4</v>
      </c>
      <c r="K767">
        <v>22</v>
      </c>
      <c r="L767">
        <v>53</v>
      </c>
      <c r="M767">
        <v>21</v>
      </c>
      <c r="N767">
        <v>32</v>
      </c>
    </row>
    <row r="768" spans="1:14" x14ac:dyDescent="0.3">
      <c r="A768" t="s">
        <v>518</v>
      </c>
      <c r="B768" t="s">
        <v>153</v>
      </c>
      <c r="C768" t="str">
        <f>VLOOKUP($B768,classification!$A$1:$D$339,2,FALSE)</f>
        <v>Predominantly Urban</v>
      </c>
      <c r="D768" t="str">
        <f>VLOOKUP($B768,classification!$A$1:$D$339,4,FALSE)</f>
        <v>Unitary Authority</v>
      </c>
      <c r="E768" t="s">
        <v>460</v>
      </c>
      <c r="F768">
        <v>550</v>
      </c>
      <c r="G768">
        <v>906</v>
      </c>
      <c r="H768">
        <v>-356</v>
      </c>
      <c r="I768">
        <v>312</v>
      </c>
      <c r="J768">
        <v>458</v>
      </c>
      <c r="K768">
        <v>-146</v>
      </c>
      <c r="L768">
        <v>238</v>
      </c>
      <c r="M768">
        <v>448</v>
      </c>
      <c r="N768">
        <v>-210</v>
      </c>
    </row>
    <row r="769" spans="1:14" x14ac:dyDescent="0.3">
      <c r="A769" t="s">
        <v>518</v>
      </c>
      <c r="B769" t="s">
        <v>153</v>
      </c>
      <c r="C769" t="str">
        <f>VLOOKUP($B769,classification!$A$1:$D$339,2,FALSE)</f>
        <v>Predominantly Urban</v>
      </c>
      <c r="D769" t="str">
        <f>VLOOKUP($B769,classification!$A$1:$D$339,4,FALSE)</f>
        <v>Unitary Authority</v>
      </c>
      <c r="E769" t="s">
        <v>461</v>
      </c>
      <c r="F769">
        <v>388</v>
      </c>
      <c r="G769">
        <v>557</v>
      </c>
      <c r="H769">
        <v>-169</v>
      </c>
      <c r="I769">
        <v>215</v>
      </c>
      <c r="J769">
        <v>283</v>
      </c>
      <c r="K769">
        <v>-68</v>
      </c>
      <c r="L769">
        <v>173</v>
      </c>
      <c r="M769">
        <v>274</v>
      </c>
      <c r="N769">
        <v>-101</v>
      </c>
    </row>
    <row r="770" spans="1:14" x14ac:dyDescent="0.3">
      <c r="A770" t="s">
        <v>518</v>
      </c>
      <c r="B770" t="s">
        <v>153</v>
      </c>
      <c r="C770" t="str">
        <f>VLOOKUP($B770,classification!$A$1:$D$339,2,FALSE)</f>
        <v>Predominantly Urban</v>
      </c>
      <c r="D770" t="str">
        <f>VLOOKUP($B770,classification!$A$1:$D$339,4,FALSE)</f>
        <v>Unitary Authority</v>
      </c>
      <c r="E770" t="s">
        <v>462</v>
      </c>
      <c r="F770">
        <v>283</v>
      </c>
      <c r="G770">
        <v>420</v>
      </c>
      <c r="H770">
        <v>-137</v>
      </c>
      <c r="I770">
        <v>144</v>
      </c>
      <c r="J770">
        <v>203</v>
      </c>
      <c r="K770">
        <v>-59</v>
      </c>
      <c r="L770">
        <v>139</v>
      </c>
      <c r="M770">
        <v>217</v>
      </c>
      <c r="N770">
        <v>-78</v>
      </c>
    </row>
    <row r="771" spans="1:14" x14ac:dyDescent="0.3">
      <c r="A771" t="s">
        <v>518</v>
      </c>
      <c r="B771" t="s">
        <v>153</v>
      </c>
      <c r="C771" t="str">
        <f>VLOOKUP($B771,classification!$A$1:$D$339,2,FALSE)</f>
        <v>Predominantly Urban</v>
      </c>
      <c r="D771" t="str">
        <f>VLOOKUP($B771,classification!$A$1:$D$339,4,FALSE)</f>
        <v>Unitary Authority</v>
      </c>
      <c r="E771" t="s">
        <v>463</v>
      </c>
      <c r="F771">
        <v>3921</v>
      </c>
      <c r="G771">
        <v>1220</v>
      </c>
      <c r="H771">
        <v>2701</v>
      </c>
      <c r="I771">
        <v>1592</v>
      </c>
      <c r="J771">
        <v>514</v>
      </c>
      <c r="K771">
        <v>1078</v>
      </c>
      <c r="L771">
        <v>2329</v>
      </c>
      <c r="M771">
        <v>706</v>
      </c>
      <c r="N771">
        <v>1623</v>
      </c>
    </row>
    <row r="772" spans="1:14" x14ac:dyDescent="0.3">
      <c r="A772" t="s">
        <v>518</v>
      </c>
      <c r="B772" t="s">
        <v>153</v>
      </c>
      <c r="C772" t="str">
        <f>VLOOKUP($B772,classification!$A$1:$D$339,2,FALSE)</f>
        <v>Predominantly Urban</v>
      </c>
      <c r="D772" t="str">
        <f>VLOOKUP($B772,classification!$A$1:$D$339,4,FALSE)</f>
        <v>Unitary Authority</v>
      </c>
      <c r="E772" t="s">
        <v>464</v>
      </c>
      <c r="F772">
        <v>6879</v>
      </c>
      <c r="G772">
        <v>7704</v>
      </c>
      <c r="H772">
        <v>-825</v>
      </c>
      <c r="I772">
        <v>3044</v>
      </c>
      <c r="J772">
        <v>3227</v>
      </c>
      <c r="K772">
        <v>-183</v>
      </c>
      <c r="L772">
        <v>3835</v>
      </c>
      <c r="M772">
        <v>4477</v>
      </c>
      <c r="N772">
        <v>-642</v>
      </c>
    </row>
    <row r="773" spans="1:14" x14ac:dyDescent="0.3">
      <c r="A773" t="s">
        <v>518</v>
      </c>
      <c r="B773" t="s">
        <v>153</v>
      </c>
      <c r="C773" t="str">
        <f>VLOOKUP($B773,classification!$A$1:$D$339,2,FALSE)</f>
        <v>Predominantly Urban</v>
      </c>
      <c r="D773" t="str">
        <f>VLOOKUP($B773,classification!$A$1:$D$339,4,FALSE)</f>
        <v>Unitary Authority</v>
      </c>
      <c r="E773" t="s">
        <v>465</v>
      </c>
      <c r="F773">
        <v>3115</v>
      </c>
      <c r="G773">
        <v>3964</v>
      </c>
      <c r="H773">
        <v>-849</v>
      </c>
      <c r="I773">
        <v>1454</v>
      </c>
      <c r="J773">
        <v>1882</v>
      </c>
      <c r="K773">
        <v>-428</v>
      </c>
      <c r="L773">
        <v>1661</v>
      </c>
      <c r="M773">
        <v>2082</v>
      </c>
      <c r="N773">
        <v>-421</v>
      </c>
    </row>
    <row r="774" spans="1:14" x14ac:dyDescent="0.3">
      <c r="A774" t="s">
        <v>518</v>
      </c>
      <c r="B774" t="s">
        <v>153</v>
      </c>
      <c r="C774" t="str">
        <f>VLOOKUP($B774,classification!$A$1:$D$339,2,FALSE)</f>
        <v>Predominantly Urban</v>
      </c>
      <c r="D774" t="str">
        <f>VLOOKUP($B774,classification!$A$1:$D$339,4,FALSE)</f>
        <v>Unitary Authority</v>
      </c>
      <c r="E774" t="s">
        <v>466</v>
      </c>
      <c r="F774">
        <v>2192</v>
      </c>
      <c r="G774">
        <v>2498</v>
      </c>
      <c r="H774">
        <v>-306</v>
      </c>
      <c r="I774">
        <v>1117</v>
      </c>
      <c r="J774">
        <v>1242</v>
      </c>
      <c r="K774">
        <v>-125</v>
      </c>
      <c r="L774">
        <v>1075</v>
      </c>
      <c r="M774">
        <v>1256</v>
      </c>
      <c r="N774">
        <v>-181</v>
      </c>
    </row>
    <row r="775" spans="1:14" x14ac:dyDescent="0.3">
      <c r="A775" t="s">
        <v>518</v>
      </c>
      <c r="B775" t="s">
        <v>153</v>
      </c>
      <c r="C775" t="str">
        <f>VLOOKUP($B775,classification!$A$1:$D$339,2,FALSE)</f>
        <v>Predominantly Urban</v>
      </c>
      <c r="D775" t="str">
        <f>VLOOKUP($B775,classification!$A$1:$D$339,4,FALSE)</f>
        <v>Unitary Authority</v>
      </c>
      <c r="E775" t="s">
        <v>467</v>
      </c>
      <c r="F775">
        <v>1400</v>
      </c>
      <c r="G775">
        <v>1742</v>
      </c>
      <c r="H775">
        <v>-342</v>
      </c>
      <c r="I775">
        <v>743</v>
      </c>
      <c r="J775">
        <v>863</v>
      </c>
      <c r="K775">
        <v>-120</v>
      </c>
      <c r="L775">
        <v>657</v>
      </c>
      <c r="M775">
        <v>879</v>
      </c>
      <c r="N775">
        <v>-222</v>
      </c>
    </row>
    <row r="776" spans="1:14" x14ac:dyDescent="0.3">
      <c r="A776" t="s">
        <v>518</v>
      </c>
      <c r="B776" t="s">
        <v>153</v>
      </c>
      <c r="C776" t="str">
        <f>VLOOKUP($B776,classification!$A$1:$D$339,2,FALSE)</f>
        <v>Predominantly Urban</v>
      </c>
      <c r="D776" t="str">
        <f>VLOOKUP($B776,classification!$A$1:$D$339,4,FALSE)</f>
        <v>Unitary Authority</v>
      </c>
      <c r="E776" t="s">
        <v>468</v>
      </c>
      <c r="F776">
        <v>940</v>
      </c>
      <c r="G776">
        <v>1226</v>
      </c>
      <c r="H776">
        <v>-286</v>
      </c>
      <c r="I776">
        <v>514</v>
      </c>
      <c r="J776">
        <v>680</v>
      </c>
      <c r="K776">
        <v>-166</v>
      </c>
      <c r="L776">
        <v>426</v>
      </c>
      <c r="M776">
        <v>546</v>
      </c>
      <c r="N776">
        <v>-120</v>
      </c>
    </row>
    <row r="777" spans="1:14" x14ac:dyDescent="0.3">
      <c r="A777" t="s">
        <v>518</v>
      </c>
      <c r="B777" t="s">
        <v>153</v>
      </c>
      <c r="C777" t="str">
        <f>VLOOKUP($B777,classification!$A$1:$D$339,2,FALSE)</f>
        <v>Predominantly Urban</v>
      </c>
      <c r="D777" t="str">
        <f>VLOOKUP($B777,classification!$A$1:$D$339,4,FALSE)</f>
        <v>Unitary Authority</v>
      </c>
      <c r="E777" t="s">
        <v>469</v>
      </c>
      <c r="F777">
        <v>701</v>
      </c>
      <c r="G777">
        <v>973</v>
      </c>
      <c r="H777">
        <v>-272</v>
      </c>
      <c r="I777">
        <v>409</v>
      </c>
      <c r="J777">
        <v>533</v>
      </c>
      <c r="K777">
        <v>-124</v>
      </c>
      <c r="L777">
        <v>292</v>
      </c>
      <c r="M777">
        <v>440</v>
      </c>
      <c r="N777">
        <v>-148</v>
      </c>
    </row>
    <row r="778" spans="1:14" x14ac:dyDescent="0.3">
      <c r="A778" t="s">
        <v>518</v>
      </c>
      <c r="B778" t="s">
        <v>153</v>
      </c>
      <c r="C778" t="str">
        <f>VLOOKUP($B778,classification!$A$1:$D$339,2,FALSE)</f>
        <v>Predominantly Urban</v>
      </c>
      <c r="D778" t="str">
        <f>VLOOKUP($B778,classification!$A$1:$D$339,4,FALSE)</f>
        <v>Unitary Authority</v>
      </c>
      <c r="E778" t="s">
        <v>470</v>
      </c>
      <c r="F778">
        <v>596</v>
      </c>
      <c r="G778">
        <v>808</v>
      </c>
      <c r="H778">
        <v>-212</v>
      </c>
      <c r="I778">
        <v>338</v>
      </c>
      <c r="J778">
        <v>433</v>
      </c>
      <c r="K778">
        <v>-95</v>
      </c>
      <c r="L778">
        <v>258</v>
      </c>
      <c r="M778">
        <v>375</v>
      </c>
      <c r="N778">
        <v>-117</v>
      </c>
    </row>
    <row r="779" spans="1:14" x14ac:dyDescent="0.3">
      <c r="A779" t="s">
        <v>518</v>
      </c>
      <c r="B779" t="s">
        <v>153</v>
      </c>
      <c r="C779" t="str">
        <f>VLOOKUP($B779,classification!$A$1:$D$339,2,FALSE)</f>
        <v>Predominantly Urban</v>
      </c>
      <c r="D779" t="str">
        <f>VLOOKUP($B779,classification!$A$1:$D$339,4,FALSE)</f>
        <v>Unitary Authority</v>
      </c>
      <c r="E779" t="s">
        <v>471</v>
      </c>
      <c r="F779">
        <v>476</v>
      </c>
      <c r="G779">
        <v>613</v>
      </c>
      <c r="H779">
        <v>-137</v>
      </c>
      <c r="I779">
        <v>251</v>
      </c>
      <c r="J779">
        <v>317</v>
      </c>
      <c r="K779">
        <v>-66</v>
      </c>
      <c r="L779">
        <v>225</v>
      </c>
      <c r="M779">
        <v>296</v>
      </c>
      <c r="N779">
        <v>-71</v>
      </c>
    </row>
    <row r="780" spans="1:14" x14ac:dyDescent="0.3">
      <c r="A780" t="s">
        <v>518</v>
      </c>
      <c r="B780" t="s">
        <v>153</v>
      </c>
      <c r="C780" t="str">
        <f>VLOOKUP($B780,classification!$A$1:$D$339,2,FALSE)</f>
        <v>Predominantly Urban</v>
      </c>
      <c r="D780" t="str">
        <f>VLOOKUP($B780,classification!$A$1:$D$339,4,FALSE)</f>
        <v>Unitary Authority</v>
      </c>
      <c r="E780" t="s">
        <v>472</v>
      </c>
      <c r="F780">
        <v>303</v>
      </c>
      <c r="G780">
        <v>434</v>
      </c>
      <c r="H780">
        <v>-131</v>
      </c>
      <c r="I780">
        <v>155</v>
      </c>
      <c r="J780">
        <v>220</v>
      </c>
      <c r="K780">
        <v>-65</v>
      </c>
      <c r="L780">
        <v>148</v>
      </c>
      <c r="M780">
        <v>214</v>
      </c>
      <c r="N780">
        <v>-66</v>
      </c>
    </row>
    <row r="781" spans="1:14" x14ac:dyDescent="0.3">
      <c r="A781" t="s">
        <v>518</v>
      </c>
      <c r="B781" t="s">
        <v>153</v>
      </c>
      <c r="C781" t="str">
        <f>VLOOKUP($B781,classification!$A$1:$D$339,2,FALSE)</f>
        <v>Predominantly Urban</v>
      </c>
      <c r="D781" t="str">
        <f>VLOOKUP($B781,classification!$A$1:$D$339,4,FALSE)</f>
        <v>Unitary Authority</v>
      </c>
      <c r="E781" t="s">
        <v>473</v>
      </c>
      <c r="F781">
        <v>227</v>
      </c>
      <c r="G781">
        <v>332</v>
      </c>
      <c r="H781">
        <v>-105</v>
      </c>
      <c r="I781">
        <v>121</v>
      </c>
      <c r="J781">
        <v>172</v>
      </c>
      <c r="K781">
        <v>-51</v>
      </c>
      <c r="L781">
        <v>106</v>
      </c>
      <c r="M781">
        <v>160</v>
      </c>
      <c r="N781">
        <v>-54</v>
      </c>
    </row>
    <row r="782" spans="1:14" x14ac:dyDescent="0.3">
      <c r="A782" t="s">
        <v>518</v>
      </c>
      <c r="B782" t="s">
        <v>153</v>
      </c>
      <c r="C782" t="str">
        <f>VLOOKUP($B782,classification!$A$1:$D$339,2,FALSE)</f>
        <v>Predominantly Urban</v>
      </c>
      <c r="D782" t="str">
        <f>VLOOKUP($B782,classification!$A$1:$D$339,4,FALSE)</f>
        <v>Unitary Authority</v>
      </c>
      <c r="E782" t="s">
        <v>474</v>
      </c>
      <c r="F782">
        <v>153</v>
      </c>
      <c r="G782">
        <v>249</v>
      </c>
      <c r="H782">
        <v>-96</v>
      </c>
      <c r="I782">
        <v>82</v>
      </c>
      <c r="J782">
        <v>114</v>
      </c>
      <c r="K782">
        <v>-32</v>
      </c>
      <c r="L782">
        <v>71</v>
      </c>
      <c r="M782">
        <v>135</v>
      </c>
      <c r="N782">
        <v>-64</v>
      </c>
    </row>
    <row r="783" spans="1:14" x14ac:dyDescent="0.3">
      <c r="A783" t="s">
        <v>518</v>
      </c>
      <c r="B783" t="s">
        <v>153</v>
      </c>
      <c r="C783" t="str">
        <f>VLOOKUP($B783,classification!$A$1:$D$339,2,FALSE)</f>
        <v>Predominantly Urban</v>
      </c>
      <c r="D783" t="str">
        <f>VLOOKUP($B783,classification!$A$1:$D$339,4,FALSE)</f>
        <v>Unitary Authority</v>
      </c>
      <c r="E783" t="s">
        <v>475</v>
      </c>
      <c r="F783">
        <v>123</v>
      </c>
      <c r="G783">
        <v>131</v>
      </c>
      <c r="H783">
        <v>-8</v>
      </c>
      <c r="I783">
        <v>54</v>
      </c>
      <c r="J783">
        <v>62</v>
      </c>
      <c r="K783">
        <v>-8</v>
      </c>
      <c r="L783">
        <v>69</v>
      </c>
      <c r="M783">
        <v>69</v>
      </c>
      <c r="N783">
        <v>0</v>
      </c>
    </row>
    <row r="784" spans="1:14" x14ac:dyDescent="0.3">
      <c r="A784" t="s">
        <v>518</v>
      </c>
      <c r="B784" t="s">
        <v>153</v>
      </c>
      <c r="C784" t="str">
        <f>VLOOKUP($B784,classification!$A$1:$D$339,2,FALSE)</f>
        <v>Predominantly Urban</v>
      </c>
      <c r="D784" t="str">
        <f>VLOOKUP($B784,classification!$A$1:$D$339,4,FALSE)</f>
        <v>Unitary Authority</v>
      </c>
      <c r="E784" t="s">
        <v>476</v>
      </c>
      <c r="F784">
        <v>54</v>
      </c>
      <c r="G784">
        <v>99</v>
      </c>
      <c r="H784">
        <v>-45</v>
      </c>
      <c r="I784">
        <v>14</v>
      </c>
      <c r="J784">
        <v>42</v>
      </c>
      <c r="K784">
        <v>-28</v>
      </c>
      <c r="L784">
        <v>40</v>
      </c>
      <c r="M784">
        <v>57</v>
      </c>
      <c r="N784">
        <v>-17</v>
      </c>
    </row>
    <row r="785" spans="1:14" x14ac:dyDescent="0.3">
      <c r="A785" t="s">
        <v>518</v>
      </c>
      <c r="B785" t="s">
        <v>153</v>
      </c>
      <c r="C785" t="str">
        <f>VLOOKUP($B785,classification!$A$1:$D$339,2,FALSE)</f>
        <v>Predominantly Urban</v>
      </c>
      <c r="D785" t="str">
        <f>VLOOKUP($B785,classification!$A$1:$D$339,4,FALSE)</f>
        <v>Unitary Authority</v>
      </c>
      <c r="E785" t="s">
        <v>477</v>
      </c>
      <c r="F785">
        <v>60</v>
      </c>
      <c r="G785">
        <v>90</v>
      </c>
      <c r="H785">
        <v>-30</v>
      </c>
      <c r="I785">
        <v>25</v>
      </c>
      <c r="J785">
        <v>33</v>
      </c>
      <c r="K785">
        <v>-8</v>
      </c>
      <c r="L785">
        <v>35</v>
      </c>
      <c r="M785">
        <v>57</v>
      </c>
      <c r="N785">
        <v>-22</v>
      </c>
    </row>
    <row r="786" spans="1:14" x14ac:dyDescent="0.3">
      <c r="A786" t="s">
        <v>518</v>
      </c>
      <c r="B786" t="s">
        <v>153</v>
      </c>
      <c r="C786" t="str">
        <f>VLOOKUP($B786,classification!$A$1:$D$339,2,FALSE)</f>
        <v>Predominantly Urban</v>
      </c>
      <c r="D786" t="str">
        <f>VLOOKUP($B786,classification!$A$1:$D$339,4,FALSE)</f>
        <v>Unitary Authority</v>
      </c>
      <c r="E786" t="s">
        <v>478</v>
      </c>
      <c r="F786">
        <v>92</v>
      </c>
      <c r="G786">
        <v>95</v>
      </c>
      <c r="H786">
        <v>-3</v>
      </c>
      <c r="I786">
        <v>26</v>
      </c>
      <c r="J786">
        <v>18</v>
      </c>
      <c r="K786">
        <v>8</v>
      </c>
      <c r="L786">
        <v>66</v>
      </c>
      <c r="M786">
        <v>77</v>
      </c>
      <c r="N786">
        <v>-11</v>
      </c>
    </row>
    <row r="787" spans="1:14" x14ac:dyDescent="0.3">
      <c r="A787" t="s">
        <v>519</v>
      </c>
      <c r="B787" t="s">
        <v>157</v>
      </c>
      <c r="C787" t="str">
        <f>VLOOKUP($B787,classification!$A$1:$D$339,2,FALSE)</f>
        <v>Predominantly Urban</v>
      </c>
      <c r="D787" t="str">
        <f>VLOOKUP($B787,classification!$A$1:$D$339,4,FALSE)</f>
        <v>Unitary Authority</v>
      </c>
      <c r="E787" t="s">
        <v>460</v>
      </c>
      <c r="F787">
        <v>462</v>
      </c>
      <c r="G787">
        <v>748</v>
      </c>
      <c r="H787">
        <v>-286</v>
      </c>
      <c r="I787">
        <v>232</v>
      </c>
      <c r="J787">
        <v>387</v>
      </c>
      <c r="K787">
        <v>-155</v>
      </c>
      <c r="L787">
        <v>230</v>
      </c>
      <c r="M787">
        <v>361</v>
      </c>
      <c r="N787">
        <v>-131</v>
      </c>
    </row>
    <row r="788" spans="1:14" x14ac:dyDescent="0.3">
      <c r="A788" t="s">
        <v>519</v>
      </c>
      <c r="B788" t="s">
        <v>157</v>
      </c>
      <c r="C788" t="str">
        <f>VLOOKUP($B788,classification!$A$1:$D$339,2,FALSE)</f>
        <v>Predominantly Urban</v>
      </c>
      <c r="D788" t="str">
        <f>VLOOKUP($B788,classification!$A$1:$D$339,4,FALSE)</f>
        <v>Unitary Authority</v>
      </c>
      <c r="E788" t="s">
        <v>461</v>
      </c>
      <c r="F788">
        <v>317</v>
      </c>
      <c r="G788">
        <v>606</v>
      </c>
      <c r="H788">
        <v>-289</v>
      </c>
      <c r="I788">
        <v>168</v>
      </c>
      <c r="J788">
        <v>306</v>
      </c>
      <c r="K788">
        <v>-138</v>
      </c>
      <c r="L788">
        <v>149</v>
      </c>
      <c r="M788">
        <v>300</v>
      </c>
      <c r="N788">
        <v>-151</v>
      </c>
    </row>
    <row r="789" spans="1:14" x14ac:dyDescent="0.3">
      <c r="A789" t="s">
        <v>519</v>
      </c>
      <c r="B789" t="s">
        <v>157</v>
      </c>
      <c r="C789" t="str">
        <f>VLOOKUP($B789,classification!$A$1:$D$339,2,FALSE)</f>
        <v>Predominantly Urban</v>
      </c>
      <c r="D789" t="str">
        <f>VLOOKUP($B789,classification!$A$1:$D$339,4,FALSE)</f>
        <v>Unitary Authority</v>
      </c>
      <c r="E789" t="s">
        <v>462</v>
      </c>
      <c r="F789">
        <v>250</v>
      </c>
      <c r="G789">
        <v>409</v>
      </c>
      <c r="H789">
        <v>-159</v>
      </c>
      <c r="I789">
        <v>119</v>
      </c>
      <c r="J789">
        <v>214</v>
      </c>
      <c r="K789">
        <v>-95</v>
      </c>
      <c r="L789">
        <v>131</v>
      </c>
      <c r="M789">
        <v>195</v>
      </c>
      <c r="N789">
        <v>-64</v>
      </c>
    </row>
    <row r="790" spans="1:14" x14ac:dyDescent="0.3">
      <c r="A790" t="s">
        <v>519</v>
      </c>
      <c r="B790" t="s">
        <v>157</v>
      </c>
      <c r="C790" t="str">
        <f>VLOOKUP($B790,classification!$A$1:$D$339,2,FALSE)</f>
        <v>Predominantly Urban</v>
      </c>
      <c r="D790" t="str">
        <f>VLOOKUP($B790,classification!$A$1:$D$339,4,FALSE)</f>
        <v>Unitary Authority</v>
      </c>
      <c r="E790" t="s">
        <v>463</v>
      </c>
      <c r="F790">
        <v>3346</v>
      </c>
      <c r="G790">
        <v>726</v>
      </c>
      <c r="H790">
        <v>2620</v>
      </c>
      <c r="I790">
        <v>1772</v>
      </c>
      <c r="J790">
        <v>337</v>
      </c>
      <c r="K790">
        <v>1435</v>
      </c>
      <c r="L790">
        <v>1574</v>
      </c>
      <c r="M790">
        <v>389</v>
      </c>
      <c r="N790">
        <v>1185</v>
      </c>
    </row>
    <row r="791" spans="1:14" x14ac:dyDescent="0.3">
      <c r="A791" t="s">
        <v>519</v>
      </c>
      <c r="B791" t="s">
        <v>157</v>
      </c>
      <c r="C791" t="str">
        <f>VLOOKUP($B791,classification!$A$1:$D$339,2,FALSE)</f>
        <v>Predominantly Urban</v>
      </c>
      <c r="D791" t="str">
        <f>VLOOKUP($B791,classification!$A$1:$D$339,4,FALSE)</f>
        <v>Unitary Authority</v>
      </c>
      <c r="E791" t="s">
        <v>464</v>
      </c>
      <c r="F791">
        <v>4082</v>
      </c>
      <c r="G791">
        <v>5965</v>
      </c>
      <c r="H791">
        <v>-1883</v>
      </c>
      <c r="I791">
        <v>2124</v>
      </c>
      <c r="J791">
        <v>3161</v>
      </c>
      <c r="K791">
        <v>-1037</v>
      </c>
      <c r="L791">
        <v>1958</v>
      </c>
      <c r="M791">
        <v>2804</v>
      </c>
      <c r="N791">
        <v>-846</v>
      </c>
    </row>
    <row r="792" spans="1:14" x14ac:dyDescent="0.3">
      <c r="A792" t="s">
        <v>519</v>
      </c>
      <c r="B792" t="s">
        <v>157</v>
      </c>
      <c r="C792" t="str">
        <f>VLOOKUP($B792,classification!$A$1:$D$339,2,FALSE)</f>
        <v>Predominantly Urban</v>
      </c>
      <c r="D792" t="str">
        <f>VLOOKUP($B792,classification!$A$1:$D$339,4,FALSE)</f>
        <v>Unitary Authority</v>
      </c>
      <c r="E792" t="s">
        <v>465</v>
      </c>
      <c r="F792">
        <v>1616</v>
      </c>
      <c r="G792">
        <v>2452</v>
      </c>
      <c r="H792">
        <v>-836</v>
      </c>
      <c r="I792">
        <v>748</v>
      </c>
      <c r="J792">
        <v>1158</v>
      </c>
      <c r="K792">
        <v>-410</v>
      </c>
      <c r="L792">
        <v>868</v>
      </c>
      <c r="M792">
        <v>1294</v>
      </c>
      <c r="N792">
        <v>-426</v>
      </c>
    </row>
    <row r="793" spans="1:14" x14ac:dyDescent="0.3">
      <c r="A793" t="s">
        <v>519</v>
      </c>
      <c r="B793" t="s">
        <v>157</v>
      </c>
      <c r="C793" t="str">
        <f>VLOOKUP($B793,classification!$A$1:$D$339,2,FALSE)</f>
        <v>Predominantly Urban</v>
      </c>
      <c r="D793" t="str">
        <f>VLOOKUP($B793,classification!$A$1:$D$339,4,FALSE)</f>
        <v>Unitary Authority</v>
      </c>
      <c r="E793" t="s">
        <v>466</v>
      </c>
      <c r="F793">
        <v>1121</v>
      </c>
      <c r="G793">
        <v>1456</v>
      </c>
      <c r="H793">
        <v>-335</v>
      </c>
      <c r="I793">
        <v>548</v>
      </c>
      <c r="J793">
        <v>721</v>
      </c>
      <c r="K793">
        <v>-173</v>
      </c>
      <c r="L793">
        <v>573</v>
      </c>
      <c r="M793">
        <v>735</v>
      </c>
      <c r="N793">
        <v>-162</v>
      </c>
    </row>
    <row r="794" spans="1:14" x14ac:dyDescent="0.3">
      <c r="A794" t="s">
        <v>519</v>
      </c>
      <c r="B794" t="s">
        <v>157</v>
      </c>
      <c r="C794" t="str">
        <f>VLOOKUP($B794,classification!$A$1:$D$339,2,FALSE)</f>
        <v>Predominantly Urban</v>
      </c>
      <c r="D794" t="str">
        <f>VLOOKUP($B794,classification!$A$1:$D$339,4,FALSE)</f>
        <v>Unitary Authority</v>
      </c>
      <c r="E794" t="s">
        <v>467</v>
      </c>
      <c r="F794">
        <v>778</v>
      </c>
      <c r="G794">
        <v>983</v>
      </c>
      <c r="H794">
        <v>-205</v>
      </c>
      <c r="I794">
        <v>402</v>
      </c>
      <c r="J794">
        <v>506</v>
      </c>
      <c r="K794">
        <v>-104</v>
      </c>
      <c r="L794">
        <v>376</v>
      </c>
      <c r="M794">
        <v>477</v>
      </c>
      <c r="N794">
        <v>-101</v>
      </c>
    </row>
    <row r="795" spans="1:14" x14ac:dyDescent="0.3">
      <c r="A795" t="s">
        <v>519</v>
      </c>
      <c r="B795" t="s">
        <v>157</v>
      </c>
      <c r="C795" t="str">
        <f>VLOOKUP($B795,classification!$A$1:$D$339,2,FALSE)</f>
        <v>Predominantly Urban</v>
      </c>
      <c r="D795" t="str">
        <f>VLOOKUP($B795,classification!$A$1:$D$339,4,FALSE)</f>
        <v>Unitary Authority</v>
      </c>
      <c r="E795" t="s">
        <v>468</v>
      </c>
      <c r="F795">
        <v>477</v>
      </c>
      <c r="G795">
        <v>708</v>
      </c>
      <c r="H795">
        <v>-231</v>
      </c>
      <c r="I795">
        <v>269</v>
      </c>
      <c r="J795">
        <v>382</v>
      </c>
      <c r="K795">
        <v>-113</v>
      </c>
      <c r="L795">
        <v>208</v>
      </c>
      <c r="M795">
        <v>326</v>
      </c>
      <c r="N795">
        <v>-118</v>
      </c>
    </row>
    <row r="796" spans="1:14" x14ac:dyDescent="0.3">
      <c r="A796" t="s">
        <v>519</v>
      </c>
      <c r="B796" t="s">
        <v>157</v>
      </c>
      <c r="C796" t="str">
        <f>VLOOKUP($B796,classification!$A$1:$D$339,2,FALSE)</f>
        <v>Predominantly Urban</v>
      </c>
      <c r="D796" t="str">
        <f>VLOOKUP($B796,classification!$A$1:$D$339,4,FALSE)</f>
        <v>Unitary Authority</v>
      </c>
      <c r="E796" t="s">
        <v>469</v>
      </c>
      <c r="F796">
        <v>416</v>
      </c>
      <c r="G796">
        <v>566</v>
      </c>
      <c r="H796">
        <v>-150</v>
      </c>
      <c r="I796">
        <v>233</v>
      </c>
      <c r="J796">
        <v>310</v>
      </c>
      <c r="K796">
        <v>-77</v>
      </c>
      <c r="L796">
        <v>183</v>
      </c>
      <c r="M796">
        <v>256</v>
      </c>
      <c r="N796">
        <v>-73</v>
      </c>
    </row>
    <row r="797" spans="1:14" x14ac:dyDescent="0.3">
      <c r="A797" t="s">
        <v>519</v>
      </c>
      <c r="B797" t="s">
        <v>157</v>
      </c>
      <c r="C797" t="str">
        <f>VLOOKUP($B797,classification!$A$1:$D$339,2,FALSE)</f>
        <v>Predominantly Urban</v>
      </c>
      <c r="D797" t="str">
        <f>VLOOKUP($B797,classification!$A$1:$D$339,4,FALSE)</f>
        <v>Unitary Authority</v>
      </c>
      <c r="E797" t="s">
        <v>470</v>
      </c>
      <c r="F797">
        <v>394</v>
      </c>
      <c r="G797">
        <v>500</v>
      </c>
      <c r="H797">
        <v>-106</v>
      </c>
      <c r="I797">
        <v>211</v>
      </c>
      <c r="J797">
        <v>244</v>
      </c>
      <c r="K797">
        <v>-33</v>
      </c>
      <c r="L797">
        <v>183</v>
      </c>
      <c r="M797">
        <v>256</v>
      </c>
      <c r="N797">
        <v>-73</v>
      </c>
    </row>
    <row r="798" spans="1:14" x14ac:dyDescent="0.3">
      <c r="A798" t="s">
        <v>519</v>
      </c>
      <c r="B798" t="s">
        <v>157</v>
      </c>
      <c r="C798" t="str">
        <f>VLOOKUP($B798,classification!$A$1:$D$339,2,FALSE)</f>
        <v>Predominantly Urban</v>
      </c>
      <c r="D798" t="str">
        <f>VLOOKUP($B798,classification!$A$1:$D$339,4,FALSE)</f>
        <v>Unitary Authority</v>
      </c>
      <c r="E798" t="s">
        <v>471</v>
      </c>
      <c r="F798">
        <v>319</v>
      </c>
      <c r="G798">
        <v>402</v>
      </c>
      <c r="H798">
        <v>-83</v>
      </c>
      <c r="I798">
        <v>168</v>
      </c>
      <c r="J798">
        <v>203</v>
      </c>
      <c r="K798">
        <v>-35</v>
      </c>
      <c r="L798">
        <v>151</v>
      </c>
      <c r="M798">
        <v>199</v>
      </c>
      <c r="N798">
        <v>-48</v>
      </c>
    </row>
    <row r="799" spans="1:14" x14ac:dyDescent="0.3">
      <c r="A799" t="s">
        <v>519</v>
      </c>
      <c r="B799" t="s">
        <v>157</v>
      </c>
      <c r="C799" t="str">
        <f>VLOOKUP($B799,classification!$A$1:$D$339,2,FALSE)</f>
        <v>Predominantly Urban</v>
      </c>
      <c r="D799" t="str">
        <f>VLOOKUP($B799,classification!$A$1:$D$339,4,FALSE)</f>
        <v>Unitary Authority</v>
      </c>
      <c r="E799" t="s">
        <v>472</v>
      </c>
      <c r="F799">
        <v>192</v>
      </c>
      <c r="G799">
        <v>307</v>
      </c>
      <c r="H799">
        <v>-115</v>
      </c>
      <c r="I799">
        <v>98</v>
      </c>
      <c r="J799">
        <v>153</v>
      </c>
      <c r="K799">
        <v>-55</v>
      </c>
      <c r="L799">
        <v>94</v>
      </c>
      <c r="M799">
        <v>154</v>
      </c>
      <c r="N799">
        <v>-60</v>
      </c>
    </row>
    <row r="800" spans="1:14" x14ac:dyDescent="0.3">
      <c r="A800" t="s">
        <v>519</v>
      </c>
      <c r="B800" t="s">
        <v>157</v>
      </c>
      <c r="C800" t="str">
        <f>VLOOKUP($B800,classification!$A$1:$D$339,2,FALSE)</f>
        <v>Predominantly Urban</v>
      </c>
      <c r="D800" t="str">
        <f>VLOOKUP($B800,classification!$A$1:$D$339,4,FALSE)</f>
        <v>Unitary Authority</v>
      </c>
      <c r="E800" t="s">
        <v>473</v>
      </c>
      <c r="F800">
        <v>139</v>
      </c>
      <c r="G800">
        <v>213</v>
      </c>
      <c r="H800">
        <v>-74</v>
      </c>
      <c r="I800">
        <v>68</v>
      </c>
      <c r="J800">
        <v>112</v>
      </c>
      <c r="K800">
        <v>-44</v>
      </c>
      <c r="L800">
        <v>71</v>
      </c>
      <c r="M800">
        <v>101</v>
      </c>
      <c r="N800">
        <v>-30</v>
      </c>
    </row>
    <row r="801" spans="1:14" x14ac:dyDescent="0.3">
      <c r="A801" t="s">
        <v>519</v>
      </c>
      <c r="B801" t="s">
        <v>157</v>
      </c>
      <c r="C801" t="str">
        <f>VLOOKUP($B801,classification!$A$1:$D$339,2,FALSE)</f>
        <v>Predominantly Urban</v>
      </c>
      <c r="D801" t="str">
        <f>VLOOKUP($B801,classification!$A$1:$D$339,4,FALSE)</f>
        <v>Unitary Authority</v>
      </c>
      <c r="E801" t="s">
        <v>474</v>
      </c>
      <c r="F801">
        <v>124</v>
      </c>
      <c r="G801">
        <v>159</v>
      </c>
      <c r="H801">
        <v>-35</v>
      </c>
      <c r="I801">
        <v>54</v>
      </c>
      <c r="J801">
        <v>92</v>
      </c>
      <c r="K801">
        <v>-38</v>
      </c>
      <c r="L801">
        <v>70</v>
      </c>
      <c r="M801">
        <v>67</v>
      </c>
      <c r="N801">
        <v>3</v>
      </c>
    </row>
    <row r="802" spans="1:14" x14ac:dyDescent="0.3">
      <c r="A802" t="s">
        <v>519</v>
      </c>
      <c r="B802" t="s">
        <v>157</v>
      </c>
      <c r="C802" t="str">
        <f>VLOOKUP($B802,classification!$A$1:$D$339,2,FALSE)</f>
        <v>Predominantly Urban</v>
      </c>
      <c r="D802" t="str">
        <f>VLOOKUP($B802,classification!$A$1:$D$339,4,FALSE)</f>
        <v>Unitary Authority</v>
      </c>
      <c r="E802" t="s">
        <v>475</v>
      </c>
      <c r="F802">
        <v>77</v>
      </c>
      <c r="G802">
        <v>55</v>
      </c>
      <c r="H802">
        <v>22</v>
      </c>
      <c r="I802">
        <v>32</v>
      </c>
      <c r="J802">
        <v>26</v>
      </c>
      <c r="K802">
        <v>6</v>
      </c>
      <c r="L802">
        <v>45</v>
      </c>
      <c r="M802">
        <v>29</v>
      </c>
      <c r="N802">
        <v>16</v>
      </c>
    </row>
    <row r="803" spans="1:14" x14ac:dyDescent="0.3">
      <c r="A803" t="s">
        <v>519</v>
      </c>
      <c r="B803" t="s">
        <v>157</v>
      </c>
      <c r="C803" t="str">
        <f>VLOOKUP($B803,classification!$A$1:$D$339,2,FALSE)</f>
        <v>Predominantly Urban</v>
      </c>
      <c r="D803" t="str">
        <f>VLOOKUP($B803,classification!$A$1:$D$339,4,FALSE)</f>
        <v>Unitary Authority</v>
      </c>
      <c r="E803" t="s">
        <v>476</v>
      </c>
      <c r="F803">
        <v>65</v>
      </c>
      <c r="G803">
        <v>51</v>
      </c>
      <c r="H803">
        <v>14</v>
      </c>
      <c r="I803">
        <v>36</v>
      </c>
      <c r="J803">
        <v>19</v>
      </c>
      <c r="K803">
        <v>17</v>
      </c>
      <c r="L803">
        <v>29</v>
      </c>
      <c r="M803">
        <v>32</v>
      </c>
      <c r="N803">
        <v>-3</v>
      </c>
    </row>
    <row r="804" spans="1:14" x14ac:dyDescent="0.3">
      <c r="A804" t="s">
        <v>519</v>
      </c>
      <c r="B804" t="s">
        <v>157</v>
      </c>
      <c r="C804" t="str">
        <f>VLOOKUP($B804,classification!$A$1:$D$339,2,FALSE)</f>
        <v>Predominantly Urban</v>
      </c>
      <c r="D804" t="str">
        <f>VLOOKUP($B804,classification!$A$1:$D$339,4,FALSE)</f>
        <v>Unitary Authority</v>
      </c>
      <c r="E804" t="s">
        <v>477</v>
      </c>
      <c r="F804">
        <v>51</v>
      </c>
      <c r="G804">
        <v>37</v>
      </c>
      <c r="H804">
        <v>14</v>
      </c>
      <c r="I804">
        <v>19</v>
      </c>
      <c r="J804">
        <v>6</v>
      </c>
      <c r="K804">
        <v>13</v>
      </c>
      <c r="L804">
        <v>32</v>
      </c>
      <c r="M804">
        <v>31</v>
      </c>
      <c r="N804">
        <v>1</v>
      </c>
    </row>
    <row r="805" spans="1:14" x14ac:dyDescent="0.3">
      <c r="A805" t="s">
        <v>519</v>
      </c>
      <c r="B805" t="s">
        <v>157</v>
      </c>
      <c r="C805" t="str">
        <f>VLOOKUP($B805,classification!$A$1:$D$339,2,FALSE)</f>
        <v>Predominantly Urban</v>
      </c>
      <c r="D805" t="str">
        <f>VLOOKUP($B805,classification!$A$1:$D$339,4,FALSE)</f>
        <v>Unitary Authority</v>
      </c>
      <c r="E805" t="s">
        <v>478</v>
      </c>
      <c r="F805">
        <v>32</v>
      </c>
      <c r="G805">
        <v>68</v>
      </c>
      <c r="H805">
        <v>-36</v>
      </c>
      <c r="I805">
        <v>7</v>
      </c>
      <c r="J805">
        <v>20</v>
      </c>
      <c r="K805">
        <v>-13</v>
      </c>
      <c r="L805">
        <v>25</v>
      </c>
      <c r="M805">
        <v>48</v>
      </c>
      <c r="N805">
        <v>-23</v>
      </c>
    </row>
    <row r="806" spans="1:14" x14ac:dyDescent="0.3">
      <c r="A806" t="s">
        <v>520</v>
      </c>
      <c r="B806" t="s">
        <v>160</v>
      </c>
      <c r="C806" t="str">
        <f>VLOOKUP($B806,classification!$A$1:$D$339,2,FALSE)</f>
        <v>Predominantly Urban</v>
      </c>
      <c r="D806" t="str">
        <f>VLOOKUP($B806,classification!$A$1:$D$339,4,FALSE)</f>
        <v>Unitary Authority</v>
      </c>
      <c r="E806" t="s">
        <v>460</v>
      </c>
      <c r="F806">
        <v>508</v>
      </c>
      <c r="G806">
        <v>813</v>
      </c>
      <c r="H806">
        <v>-305</v>
      </c>
      <c r="I806">
        <v>263</v>
      </c>
      <c r="J806">
        <v>408</v>
      </c>
      <c r="K806">
        <v>-145</v>
      </c>
      <c r="L806">
        <v>245</v>
      </c>
      <c r="M806">
        <v>405</v>
      </c>
      <c r="N806">
        <v>-160</v>
      </c>
    </row>
    <row r="807" spans="1:14" x14ac:dyDescent="0.3">
      <c r="A807" t="s">
        <v>520</v>
      </c>
      <c r="B807" t="s">
        <v>160</v>
      </c>
      <c r="C807" t="str">
        <f>VLOOKUP($B807,classification!$A$1:$D$339,2,FALSE)</f>
        <v>Predominantly Urban</v>
      </c>
      <c r="D807" t="str">
        <f>VLOOKUP($B807,classification!$A$1:$D$339,4,FALSE)</f>
        <v>Unitary Authority</v>
      </c>
      <c r="E807" t="s">
        <v>461</v>
      </c>
      <c r="F807">
        <v>366</v>
      </c>
      <c r="G807">
        <v>576</v>
      </c>
      <c r="H807">
        <v>-210</v>
      </c>
      <c r="I807">
        <v>186</v>
      </c>
      <c r="J807">
        <v>320</v>
      </c>
      <c r="K807">
        <v>-134</v>
      </c>
      <c r="L807">
        <v>180</v>
      </c>
      <c r="M807">
        <v>256</v>
      </c>
      <c r="N807">
        <v>-76</v>
      </c>
    </row>
    <row r="808" spans="1:14" x14ac:dyDescent="0.3">
      <c r="A808" t="s">
        <v>520</v>
      </c>
      <c r="B808" t="s">
        <v>160</v>
      </c>
      <c r="C808" t="str">
        <f>VLOOKUP($B808,classification!$A$1:$D$339,2,FALSE)</f>
        <v>Predominantly Urban</v>
      </c>
      <c r="D808" t="str">
        <f>VLOOKUP($B808,classification!$A$1:$D$339,4,FALSE)</f>
        <v>Unitary Authority</v>
      </c>
      <c r="E808" t="s">
        <v>462</v>
      </c>
      <c r="F808">
        <v>231</v>
      </c>
      <c r="G808">
        <v>399</v>
      </c>
      <c r="H808">
        <v>-168</v>
      </c>
      <c r="I808">
        <v>109</v>
      </c>
      <c r="J808">
        <v>197</v>
      </c>
      <c r="K808">
        <v>-88</v>
      </c>
      <c r="L808">
        <v>122</v>
      </c>
      <c r="M808">
        <v>202</v>
      </c>
      <c r="N808">
        <v>-80</v>
      </c>
    </row>
    <row r="809" spans="1:14" x14ac:dyDescent="0.3">
      <c r="A809" t="s">
        <v>520</v>
      </c>
      <c r="B809" t="s">
        <v>160</v>
      </c>
      <c r="C809" t="str">
        <f>VLOOKUP($B809,classification!$A$1:$D$339,2,FALSE)</f>
        <v>Predominantly Urban</v>
      </c>
      <c r="D809" t="str">
        <f>VLOOKUP($B809,classification!$A$1:$D$339,4,FALSE)</f>
        <v>Unitary Authority</v>
      </c>
      <c r="E809" t="s">
        <v>463</v>
      </c>
      <c r="F809">
        <v>4010</v>
      </c>
      <c r="G809">
        <v>796</v>
      </c>
      <c r="H809">
        <v>3214</v>
      </c>
      <c r="I809">
        <v>2034</v>
      </c>
      <c r="J809">
        <v>383</v>
      </c>
      <c r="K809">
        <v>1651</v>
      </c>
      <c r="L809">
        <v>1976</v>
      </c>
      <c r="M809">
        <v>413</v>
      </c>
      <c r="N809">
        <v>1563</v>
      </c>
    </row>
    <row r="810" spans="1:14" x14ac:dyDescent="0.3">
      <c r="A810" t="s">
        <v>520</v>
      </c>
      <c r="B810" t="s">
        <v>160</v>
      </c>
      <c r="C810" t="str">
        <f>VLOOKUP($B810,classification!$A$1:$D$339,2,FALSE)</f>
        <v>Predominantly Urban</v>
      </c>
      <c r="D810" t="str">
        <f>VLOOKUP($B810,classification!$A$1:$D$339,4,FALSE)</f>
        <v>Unitary Authority</v>
      </c>
      <c r="E810" t="s">
        <v>464</v>
      </c>
      <c r="F810">
        <v>5117</v>
      </c>
      <c r="G810">
        <v>8321</v>
      </c>
      <c r="H810">
        <v>-3204</v>
      </c>
      <c r="I810">
        <v>2584</v>
      </c>
      <c r="J810">
        <v>4058</v>
      </c>
      <c r="K810">
        <v>-1474</v>
      </c>
      <c r="L810">
        <v>2533</v>
      </c>
      <c r="M810">
        <v>4263</v>
      </c>
      <c r="N810">
        <v>-1730</v>
      </c>
    </row>
    <row r="811" spans="1:14" x14ac:dyDescent="0.3">
      <c r="A811" t="s">
        <v>520</v>
      </c>
      <c r="B811" t="s">
        <v>160</v>
      </c>
      <c r="C811" t="str">
        <f>VLOOKUP($B811,classification!$A$1:$D$339,2,FALSE)</f>
        <v>Predominantly Urban</v>
      </c>
      <c r="D811" t="str">
        <f>VLOOKUP($B811,classification!$A$1:$D$339,4,FALSE)</f>
        <v>Unitary Authority</v>
      </c>
      <c r="E811" t="s">
        <v>465</v>
      </c>
      <c r="F811">
        <v>2507</v>
      </c>
      <c r="G811">
        <v>3554</v>
      </c>
      <c r="H811">
        <v>-1047</v>
      </c>
      <c r="I811">
        <v>1261</v>
      </c>
      <c r="J811">
        <v>1753</v>
      </c>
      <c r="K811">
        <v>-492</v>
      </c>
      <c r="L811">
        <v>1246</v>
      </c>
      <c r="M811">
        <v>1801</v>
      </c>
      <c r="N811">
        <v>-555</v>
      </c>
    </row>
    <row r="812" spans="1:14" x14ac:dyDescent="0.3">
      <c r="A812" t="s">
        <v>520</v>
      </c>
      <c r="B812" t="s">
        <v>160</v>
      </c>
      <c r="C812" t="str">
        <f>VLOOKUP($B812,classification!$A$1:$D$339,2,FALSE)</f>
        <v>Predominantly Urban</v>
      </c>
      <c r="D812" t="str">
        <f>VLOOKUP($B812,classification!$A$1:$D$339,4,FALSE)</f>
        <v>Unitary Authority</v>
      </c>
      <c r="E812" t="s">
        <v>466</v>
      </c>
      <c r="F812">
        <v>1572</v>
      </c>
      <c r="G812">
        <v>2096</v>
      </c>
      <c r="H812">
        <v>-524</v>
      </c>
      <c r="I812">
        <v>831</v>
      </c>
      <c r="J812">
        <v>1073</v>
      </c>
      <c r="K812">
        <v>-242</v>
      </c>
      <c r="L812">
        <v>741</v>
      </c>
      <c r="M812">
        <v>1023</v>
      </c>
      <c r="N812">
        <v>-282</v>
      </c>
    </row>
    <row r="813" spans="1:14" x14ac:dyDescent="0.3">
      <c r="A813" t="s">
        <v>520</v>
      </c>
      <c r="B813" t="s">
        <v>160</v>
      </c>
      <c r="C813" t="str">
        <f>VLOOKUP($B813,classification!$A$1:$D$339,2,FALSE)</f>
        <v>Predominantly Urban</v>
      </c>
      <c r="D813" t="str">
        <f>VLOOKUP($B813,classification!$A$1:$D$339,4,FALSE)</f>
        <v>Unitary Authority</v>
      </c>
      <c r="E813" t="s">
        <v>467</v>
      </c>
      <c r="F813">
        <v>984</v>
      </c>
      <c r="G813">
        <v>1366</v>
      </c>
      <c r="H813">
        <v>-382</v>
      </c>
      <c r="I813">
        <v>564</v>
      </c>
      <c r="J813">
        <v>730</v>
      </c>
      <c r="K813">
        <v>-166</v>
      </c>
      <c r="L813">
        <v>420</v>
      </c>
      <c r="M813">
        <v>636</v>
      </c>
      <c r="N813">
        <v>-216</v>
      </c>
    </row>
    <row r="814" spans="1:14" x14ac:dyDescent="0.3">
      <c r="A814" t="s">
        <v>520</v>
      </c>
      <c r="B814" t="s">
        <v>160</v>
      </c>
      <c r="C814" t="str">
        <f>VLOOKUP($B814,classification!$A$1:$D$339,2,FALSE)</f>
        <v>Predominantly Urban</v>
      </c>
      <c r="D814" t="str">
        <f>VLOOKUP($B814,classification!$A$1:$D$339,4,FALSE)</f>
        <v>Unitary Authority</v>
      </c>
      <c r="E814" t="s">
        <v>468</v>
      </c>
      <c r="F814">
        <v>604</v>
      </c>
      <c r="G814">
        <v>882</v>
      </c>
      <c r="H814">
        <v>-278</v>
      </c>
      <c r="I814">
        <v>351</v>
      </c>
      <c r="J814">
        <v>526</v>
      </c>
      <c r="K814">
        <v>-175</v>
      </c>
      <c r="L814">
        <v>253</v>
      </c>
      <c r="M814">
        <v>356</v>
      </c>
      <c r="N814">
        <v>-103</v>
      </c>
    </row>
    <row r="815" spans="1:14" x14ac:dyDescent="0.3">
      <c r="A815" t="s">
        <v>520</v>
      </c>
      <c r="B815" t="s">
        <v>160</v>
      </c>
      <c r="C815" t="str">
        <f>VLOOKUP($B815,classification!$A$1:$D$339,2,FALSE)</f>
        <v>Predominantly Urban</v>
      </c>
      <c r="D815" t="str">
        <f>VLOOKUP($B815,classification!$A$1:$D$339,4,FALSE)</f>
        <v>Unitary Authority</v>
      </c>
      <c r="E815" t="s">
        <v>469</v>
      </c>
      <c r="F815">
        <v>491</v>
      </c>
      <c r="G815">
        <v>661</v>
      </c>
      <c r="H815">
        <v>-170</v>
      </c>
      <c r="I815">
        <v>278</v>
      </c>
      <c r="J815">
        <v>379</v>
      </c>
      <c r="K815">
        <v>-101</v>
      </c>
      <c r="L815">
        <v>213</v>
      </c>
      <c r="M815">
        <v>282</v>
      </c>
      <c r="N815">
        <v>-69</v>
      </c>
    </row>
    <row r="816" spans="1:14" x14ac:dyDescent="0.3">
      <c r="A816" t="s">
        <v>520</v>
      </c>
      <c r="B816" t="s">
        <v>160</v>
      </c>
      <c r="C816" t="str">
        <f>VLOOKUP($B816,classification!$A$1:$D$339,2,FALSE)</f>
        <v>Predominantly Urban</v>
      </c>
      <c r="D816" t="str">
        <f>VLOOKUP($B816,classification!$A$1:$D$339,4,FALSE)</f>
        <v>Unitary Authority</v>
      </c>
      <c r="E816" t="s">
        <v>470</v>
      </c>
      <c r="F816">
        <v>417</v>
      </c>
      <c r="G816">
        <v>486</v>
      </c>
      <c r="H816">
        <v>-69</v>
      </c>
      <c r="I816">
        <v>237</v>
      </c>
      <c r="J816">
        <v>279</v>
      </c>
      <c r="K816">
        <v>-42</v>
      </c>
      <c r="L816">
        <v>180</v>
      </c>
      <c r="M816">
        <v>207</v>
      </c>
      <c r="N816">
        <v>-27</v>
      </c>
    </row>
    <row r="817" spans="1:14" x14ac:dyDescent="0.3">
      <c r="A817" t="s">
        <v>520</v>
      </c>
      <c r="B817" t="s">
        <v>160</v>
      </c>
      <c r="C817" t="str">
        <f>VLOOKUP($B817,classification!$A$1:$D$339,2,FALSE)</f>
        <v>Predominantly Urban</v>
      </c>
      <c r="D817" t="str">
        <f>VLOOKUP($B817,classification!$A$1:$D$339,4,FALSE)</f>
        <v>Unitary Authority</v>
      </c>
      <c r="E817" t="s">
        <v>471</v>
      </c>
      <c r="F817">
        <v>332</v>
      </c>
      <c r="G817">
        <v>423</v>
      </c>
      <c r="H817">
        <v>-91</v>
      </c>
      <c r="I817">
        <v>191</v>
      </c>
      <c r="J817">
        <v>224</v>
      </c>
      <c r="K817">
        <v>-33</v>
      </c>
      <c r="L817">
        <v>141</v>
      </c>
      <c r="M817">
        <v>199</v>
      </c>
      <c r="N817">
        <v>-58</v>
      </c>
    </row>
    <row r="818" spans="1:14" x14ac:dyDescent="0.3">
      <c r="A818" t="s">
        <v>520</v>
      </c>
      <c r="B818" t="s">
        <v>160</v>
      </c>
      <c r="C818" t="str">
        <f>VLOOKUP($B818,classification!$A$1:$D$339,2,FALSE)</f>
        <v>Predominantly Urban</v>
      </c>
      <c r="D818" t="str">
        <f>VLOOKUP($B818,classification!$A$1:$D$339,4,FALSE)</f>
        <v>Unitary Authority</v>
      </c>
      <c r="E818" t="s">
        <v>472</v>
      </c>
      <c r="F818">
        <v>221</v>
      </c>
      <c r="G818">
        <v>312</v>
      </c>
      <c r="H818">
        <v>-91</v>
      </c>
      <c r="I818">
        <v>142</v>
      </c>
      <c r="J818">
        <v>166</v>
      </c>
      <c r="K818">
        <v>-24</v>
      </c>
      <c r="L818">
        <v>79</v>
      </c>
      <c r="M818">
        <v>146</v>
      </c>
      <c r="N818">
        <v>-67</v>
      </c>
    </row>
    <row r="819" spans="1:14" x14ac:dyDescent="0.3">
      <c r="A819" t="s">
        <v>520</v>
      </c>
      <c r="B819" t="s">
        <v>160</v>
      </c>
      <c r="C819" t="str">
        <f>VLOOKUP($B819,classification!$A$1:$D$339,2,FALSE)</f>
        <v>Predominantly Urban</v>
      </c>
      <c r="D819" t="str">
        <f>VLOOKUP($B819,classification!$A$1:$D$339,4,FALSE)</f>
        <v>Unitary Authority</v>
      </c>
      <c r="E819" t="s">
        <v>473</v>
      </c>
      <c r="F819">
        <v>139</v>
      </c>
      <c r="G819">
        <v>222</v>
      </c>
      <c r="H819">
        <v>-83</v>
      </c>
      <c r="I819">
        <v>76</v>
      </c>
      <c r="J819">
        <v>120</v>
      </c>
      <c r="K819">
        <v>-44</v>
      </c>
      <c r="L819">
        <v>63</v>
      </c>
      <c r="M819">
        <v>102</v>
      </c>
      <c r="N819">
        <v>-39</v>
      </c>
    </row>
    <row r="820" spans="1:14" x14ac:dyDescent="0.3">
      <c r="A820" t="s">
        <v>520</v>
      </c>
      <c r="B820" t="s">
        <v>160</v>
      </c>
      <c r="C820" t="str">
        <f>VLOOKUP($B820,classification!$A$1:$D$339,2,FALSE)</f>
        <v>Predominantly Urban</v>
      </c>
      <c r="D820" t="str">
        <f>VLOOKUP($B820,classification!$A$1:$D$339,4,FALSE)</f>
        <v>Unitary Authority</v>
      </c>
      <c r="E820" t="s">
        <v>474</v>
      </c>
      <c r="F820">
        <v>88</v>
      </c>
      <c r="G820">
        <v>143</v>
      </c>
      <c r="H820">
        <v>-55</v>
      </c>
      <c r="I820">
        <v>50</v>
      </c>
      <c r="J820">
        <v>65</v>
      </c>
      <c r="K820">
        <v>-15</v>
      </c>
      <c r="L820">
        <v>38</v>
      </c>
      <c r="M820">
        <v>78</v>
      </c>
      <c r="N820">
        <v>-40</v>
      </c>
    </row>
    <row r="821" spans="1:14" x14ac:dyDescent="0.3">
      <c r="A821" t="s">
        <v>520</v>
      </c>
      <c r="B821" t="s">
        <v>160</v>
      </c>
      <c r="C821" t="str">
        <f>VLOOKUP($B821,classification!$A$1:$D$339,2,FALSE)</f>
        <v>Predominantly Urban</v>
      </c>
      <c r="D821" t="str">
        <f>VLOOKUP($B821,classification!$A$1:$D$339,4,FALSE)</f>
        <v>Unitary Authority</v>
      </c>
      <c r="E821" t="s">
        <v>475</v>
      </c>
      <c r="F821">
        <v>80</v>
      </c>
      <c r="G821">
        <v>87</v>
      </c>
      <c r="H821">
        <v>-7</v>
      </c>
      <c r="I821">
        <v>38</v>
      </c>
      <c r="J821">
        <v>52</v>
      </c>
      <c r="K821">
        <v>-14</v>
      </c>
      <c r="L821">
        <v>42</v>
      </c>
      <c r="M821">
        <v>35</v>
      </c>
      <c r="N821">
        <v>7</v>
      </c>
    </row>
    <row r="822" spans="1:14" x14ac:dyDescent="0.3">
      <c r="A822" t="s">
        <v>520</v>
      </c>
      <c r="B822" t="s">
        <v>160</v>
      </c>
      <c r="C822" t="str">
        <f>VLOOKUP($B822,classification!$A$1:$D$339,2,FALSE)</f>
        <v>Predominantly Urban</v>
      </c>
      <c r="D822" t="str">
        <f>VLOOKUP($B822,classification!$A$1:$D$339,4,FALSE)</f>
        <v>Unitary Authority</v>
      </c>
      <c r="E822" t="s">
        <v>476</v>
      </c>
      <c r="F822">
        <v>64</v>
      </c>
      <c r="G822">
        <v>91</v>
      </c>
      <c r="H822">
        <v>-27</v>
      </c>
      <c r="I822">
        <v>22</v>
      </c>
      <c r="J822">
        <v>41</v>
      </c>
      <c r="K822">
        <v>-19</v>
      </c>
      <c r="L822">
        <v>42</v>
      </c>
      <c r="M822">
        <v>50</v>
      </c>
      <c r="N822">
        <v>-8</v>
      </c>
    </row>
    <row r="823" spans="1:14" x14ac:dyDescent="0.3">
      <c r="A823" t="s">
        <v>520</v>
      </c>
      <c r="B823" t="s">
        <v>160</v>
      </c>
      <c r="C823" t="str">
        <f>VLOOKUP($B823,classification!$A$1:$D$339,2,FALSE)</f>
        <v>Predominantly Urban</v>
      </c>
      <c r="D823" t="str">
        <f>VLOOKUP($B823,classification!$A$1:$D$339,4,FALSE)</f>
        <v>Unitary Authority</v>
      </c>
      <c r="E823" t="s">
        <v>477</v>
      </c>
      <c r="F823">
        <v>71</v>
      </c>
      <c r="G823">
        <v>82</v>
      </c>
      <c r="H823">
        <v>-11</v>
      </c>
      <c r="I823">
        <v>29</v>
      </c>
      <c r="J823">
        <v>21</v>
      </c>
      <c r="K823">
        <v>8</v>
      </c>
      <c r="L823">
        <v>42</v>
      </c>
      <c r="M823">
        <v>61</v>
      </c>
      <c r="N823">
        <v>-19</v>
      </c>
    </row>
    <row r="824" spans="1:14" x14ac:dyDescent="0.3">
      <c r="A824" t="s">
        <v>520</v>
      </c>
      <c r="B824" t="s">
        <v>160</v>
      </c>
      <c r="C824" t="str">
        <f>VLOOKUP($B824,classification!$A$1:$D$339,2,FALSE)</f>
        <v>Predominantly Urban</v>
      </c>
      <c r="D824" t="str">
        <f>VLOOKUP($B824,classification!$A$1:$D$339,4,FALSE)</f>
        <v>Unitary Authority</v>
      </c>
      <c r="E824" t="s">
        <v>478</v>
      </c>
      <c r="F824">
        <v>64</v>
      </c>
      <c r="G824">
        <v>94</v>
      </c>
      <c r="H824">
        <v>-30</v>
      </c>
      <c r="I824">
        <v>11</v>
      </c>
      <c r="J824">
        <v>33</v>
      </c>
      <c r="K824">
        <v>-22</v>
      </c>
      <c r="L824">
        <v>53</v>
      </c>
      <c r="M824">
        <v>61</v>
      </c>
      <c r="N824">
        <v>-8</v>
      </c>
    </row>
    <row r="825" spans="1:14" x14ac:dyDescent="0.3">
      <c r="A825" t="s">
        <v>521</v>
      </c>
      <c r="B825" t="s">
        <v>154</v>
      </c>
      <c r="C825" t="str">
        <f>VLOOKUP($B825,classification!$A$1:$D$339,2,FALSE)</f>
        <v>Predominantly Rural</v>
      </c>
      <c r="D825" t="str">
        <f>VLOOKUP($B825,classification!$A$1:$D$339,4,FALSE)</f>
        <v>Unitary Authority</v>
      </c>
      <c r="E825" t="s">
        <v>460</v>
      </c>
      <c r="F825">
        <v>202</v>
      </c>
      <c r="G825">
        <v>149</v>
      </c>
      <c r="H825">
        <v>53</v>
      </c>
      <c r="I825">
        <v>91</v>
      </c>
      <c r="J825">
        <v>72</v>
      </c>
      <c r="K825">
        <v>19</v>
      </c>
      <c r="L825">
        <v>111</v>
      </c>
      <c r="M825">
        <v>77</v>
      </c>
      <c r="N825">
        <v>34</v>
      </c>
    </row>
    <row r="826" spans="1:14" x14ac:dyDescent="0.3">
      <c r="A826" t="s">
        <v>521</v>
      </c>
      <c r="B826" t="s">
        <v>154</v>
      </c>
      <c r="C826" t="str">
        <f>VLOOKUP($B826,classification!$A$1:$D$339,2,FALSE)</f>
        <v>Predominantly Rural</v>
      </c>
      <c r="D826" t="str">
        <f>VLOOKUP($B826,classification!$A$1:$D$339,4,FALSE)</f>
        <v>Unitary Authority</v>
      </c>
      <c r="E826" t="s">
        <v>461</v>
      </c>
      <c r="F826">
        <v>202</v>
      </c>
      <c r="G826">
        <v>118</v>
      </c>
      <c r="H826">
        <v>84</v>
      </c>
      <c r="I826">
        <v>86</v>
      </c>
      <c r="J826">
        <v>50</v>
      </c>
      <c r="K826">
        <v>36</v>
      </c>
      <c r="L826">
        <v>116</v>
      </c>
      <c r="M826">
        <v>68</v>
      </c>
      <c r="N826">
        <v>48</v>
      </c>
    </row>
    <row r="827" spans="1:14" x14ac:dyDescent="0.3">
      <c r="A827" t="s">
        <v>521</v>
      </c>
      <c r="B827" t="s">
        <v>154</v>
      </c>
      <c r="C827" t="str">
        <f>VLOOKUP($B827,classification!$A$1:$D$339,2,FALSE)</f>
        <v>Predominantly Rural</v>
      </c>
      <c r="D827" t="str">
        <f>VLOOKUP($B827,classification!$A$1:$D$339,4,FALSE)</f>
        <v>Unitary Authority</v>
      </c>
      <c r="E827" t="s">
        <v>462</v>
      </c>
      <c r="F827">
        <v>178</v>
      </c>
      <c r="G827">
        <v>121</v>
      </c>
      <c r="H827">
        <v>57</v>
      </c>
      <c r="I827">
        <v>95</v>
      </c>
      <c r="J827">
        <v>63</v>
      </c>
      <c r="K827">
        <v>32</v>
      </c>
      <c r="L827">
        <v>83</v>
      </c>
      <c r="M827">
        <v>58</v>
      </c>
      <c r="N827">
        <v>25</v>
      </c>
    </row>
    <row r="828" spans="1:14" x14ac:dyDescent="0.3">
      <c r="A828" t="s">
        <v>521</v>
      </c>
      <c r="B828" t="s">
        <v>154</v>
      </c>
      <c r="C828" t="str">
        <f>VLOOKUP($B828,classification!$A$1:$D$339,2,FALSE)</f>
        <v>Predominantly Rural</v>
      </c>
      <c r="D828" t="str">
        <f>VLOOKUP($B828,classification!$A$1:$D$339,4,FALSE)</f>
        <v>Unitary Authority</v>
      </c>
      <c r="E828" t="s">
        <v>463</v>
      </c>
      <c r="F828">
        <v>157</v>
      </c>
      <c r="G828">
        <v>505</v>
      </c>
      <c r="H828">
        <v>-348</v>
      </c>
      <c r="I828">
        <v>70</v>
      </c>
      <c r="J828">
        <v>237</v>
      </c>
      <c r="K828">
        <v>-167</v>
      </c>
      <c r="L828">
        <v>87</v>
      </c>
      <c r="M828">
        <v>268</v>
      </c>
      <c r="N828">
        <v>-181</v>
      </c>
    </row>
    <row r="829" spans="1:14" x14ac:dyDescent="0.3">
      <c r="A829" t="s">
        <v>521</v>
      </c>
      <c r="B829" t="s">
        <v>154</v>
      </c>
      <c r="C829" t="str">
        <f>VLOOKUP($B829,classification!$A$1:$D$339,2,FALSE)</f>
        <v>Predominantly Rural</v>
      </c>
      <c r="D829" t="str">
        <f>VLOOKUP($B829,classification!$A$1:$D$339,4,FALSE)</f>
        <v>Unitary Authority</v>
      </c>
      <c r="E829" t="s">
        <v>464</v>
      </c>
      <c r="F829">
        <v>676</v>
      </c>
      <c r="G829">
        <v>700</v>
      </c>
      <c r="H829">
        <v>-24</v>
      </c>
      <c r="I829">
        <v>295</v>
      </c>
      <c r="J829">
        <v>347</v>
      </c>
      <c r="K829">
        <v>-52</v>
      </c>
      <c r="L829">
        <v>381</v>
      </c>
      <c r="M829">
        <v>353</v>
      </c>
      <c r="N829">
        <v>28</v>
      </c>
    </row>
    <row r="830" spans="1:14" x14ac:dyDescent="0.3">
      <c r="A830" t="s">
        <v>521</v>
      </c>
      <c r="B830" t="s">
        <v>154</v>
      </c>
      <c r="C830" t="str">
        <f>VLOOKUP($B830,classification!$A$1:$D$339,2,FALSE)</f>
        <v>Predominantly Rural</v>
      </c>
      <c r="D830" t="str">
        <f>VLOOKUP($B830,classification!$A$1:$D$339,4,FALSE)</f>
        <v>Unitary Authority</v>
      </c>
      <c r="E830" t="s">
        <v>465</v>
      </c>
      <c r="F830">
        <v>431</v>
      </c>
      <c r="G830">
        <v>496</v>
      </c>
      <c r="H830">
        <v>-65</v>
      </c>
      <c r="I830">
        <v>189</v>
      </c>
      <c r="J830">
        <v>242</v>
      </c>
      <c r="K830">
        <v>-53</v>
      </c>
      <c r="L830">
        <v>242</v>
      </c>
      <c r="M830">
        <v>254</v>
      </c>
      <c r="N830">
        <v>-12</v>
      </c>
    </row>
    <row r="831" spans="1:14" x14ac:dyDescent="0.3">
      <c r="A831" t="s">
        <v>521</v>
      </c>
      <c r="B831" t="s">
        <v>154</v>
      </c>
      <c r="C831" t="str">
        <f>VLOOKUP($B831,classification!$A$1:$D$339,2,FALSE)</f>
        <v>Predominantly Rural</v>
      </c>
      <c r="D831" t="str">
        <f>VLOOKUP($B831,classification!$A$1:$D$339,4,FALSE)</f>
        <v>Unitary Authority</v>
      </c>
      <c r="E831" t="s">
        <v>466</v>
      </c>
      <c r="F831">
        <v>306</v>
      </c>
      <c r="G831">
        <v>305</v>
      </c>
      <c r="H831">
        <v>1</v>
      </c>
      <c r="I831">
        <v>152</v>
      </c>
      <c r="J831">
        <v>144</v>
      </c>
      <c r="K831">
        <v>8</v>
      </c>
      <c r="L831">
        <v>154</v>
      </c>
      <c r="M831">
        <v>161</v>
      </c>
      <c r="N831">
        <v>-7</v>
      </c>
    </row>
    <row r="832" spans="1:14" x14ac:dyDescent="0.3">
      <c r="A832" t="s">
        <v>521</v>
      </c>
      <c r="B832" t="s">
        <v>154</v>
      </c>
      <c r="C832" t="str">
        <f>VLOOKUP($B832,classification!$A$1:$D$339,2,FALSE)</f>
        <v>Predominantly Rural</v>
      </c>
      <c r="D832" t="str">
        <f>VLOOKUP($B832,classification!$A$1:$D$339,4,FALSE)</f>
        <v>Unitary Authority</v>
      </c>
      <c r="E832" t="s">
        <v>467</v>
      </c>
      <c r="F832">
        <v>249</v>
      </c>
      <c r="G832">
        <v>223</v>
      </c>
      <c r="H832">
        <v>26</v>
      </c>
      <c r="I832">
        <v>139</v>
      </c>
      <c r="J832">
        <v>114</v>
      </c>
      <c r="K832">
        <v>25</v>
      </c>
      <c r="L832">
        <v>110</v>
      </c>
      <c r="M832">
        <v>109</v>
      </c>
      <c r="N832">
        <v>1</v>
      </c>
    </row>
    <row r="833" spans="1:14" x14ac:dyDescent="0.3">
      <c r="A833" t="s">
        <v>521</v>
      </c>
      <c r="B833" t="s">
        <v>154</v>
      </c>
      <c r="C833" t="str">
        <f>VLOOKUP($B833,classification!$A$1:$D$339,2,FALSE)</f>
        <v>Predominantly Rural</v>
      </c>
      <c r="D833" t="str">
        <f>VLOOKUP($B833,classification!$A$1:$D$339,4,FALSE)</f>
        <v>Unitary Authority</v>
      </c>
      <c r="E833" t="s">
        <v>468</v>
      </c>
      <c r="F833">
        <v>242</v>
      </c>
      <c r="G833">
        <v>156</v>
      </c>
      <c r="H833">
        <v>86</v>
      </c>
      <c r="I833">
        <v>121</v>
      </c>
      <c r="J833">
        <v>89</v>
      </c>
      <c r="K833">
        <v>32</v>
      </c>
      <c r="L833">
        <v>121</v>
      </c>
      <c r="M833">
        <v>67</v>
      </c>
      <c r="N833">
        <v>54</v>
      </c>
    </row>
    <row r="834" spans="1:14" x14ac:dyDescent="0.3">
      <c r="A834" t="s">
        <v>521</v>
      </c>
      <c r="B834" t="s">
        <v>154</v>
      </c>
      <c r="C834" t="str">
        <f>VLOOKUP($B834,classification!$A$1:$D$339,2,FALSE)</f>
        <v>Predominantly Rural</v>
      </c>
      <c r="D834" t="str">
        <f>VLOOKUP($B834,classification!$A$1:$D$339,4,FALSE)</f>
        <v>Unitary Authority</v>
      </c>
      <c r="E834" t="s">
        <v>469</v>
      </c>
      <c r="F834">
        <v>271</v>
      </c>
      <c r="G834">
        <v>182</v>
      </c>
      <c r="H834">
        <v>89</v>
      </c>
      <c r="I834">
        <v>151</v>
      </c>
      <c r="J834">
        <v>94</v>
      </c>
      <c r="K834">
        <v>57</v>
      </c>
      <c r="L834">
        <v>120</v>
      </c>
      <c r="M834">
        <v>88</v>
      </c>
      <c r="N834">
        <v>32</v>
      </c>
    </row>
    <row r="835" spans="1:14" x14ac:dyDescent="0.3">
      <c r="A835" t="s">
        <v>521</v>
      </c>
      <c r="B835" t="s">
        <v>154</v>
      </c>
      <c r="C835" t="str">
        <f>VLOOKUP($B835,classification!$A$1:$D$339,2,FALSE)</f>
        <v>Predominantly Rural</v>
      </c>
      <c r="D835" t="str">
        <f>VLOOKUP($B835,classification!$A$1:$D$339,4,FALSE)</f>
        <v>Unitary Authority</v>
      </c>
      <c r="E835" t="s">
        <v>470</v>
      </c>
      <c r="F835">
        <v>365</v>
      </c>
      <c r="G835">
        <v>229</v>
      </c>
      <c r="H835">
        <v>136</v>
      </c>
      <c r="I835">
        <v>168</v>
      </c>
      <c r="J835">
        <v>114</v>
      </c>
      <c r="K835">
        <v>54</v>
      </c>
      <c r="L835">
        <v>197</v>
      </c>
      <c r="M835">
        <v>115</v>
      </c>
      <c r="N835">
        <v>82</v>
      </c>
    </row>
    <row r="836" spans="1:14" x14ac:dyDescent="0.3">
      <c r="A836" t="s">
        <v>521</v>
      </c>
      <c r="B836" t="s">
        <v>154</v>
      </c>
      <c r="C836" t="str">
        <f>VLOOKUP($B836,classification!$A$1:$D$339,2,FALSE)</f>
        <v>Predominantly Rural</v>
      </c>
      <c r="D836" t="str">
        <f>VLOOKUP($B836,classification!$A$1:$D$339,4,FALSE)</f>
        <v>Unitary Authority</v>
      </c>
      <c r="E836" t="s">
        <v>471</v>
      </c>
      <c r="F836">
        <v>406</v>
      </c>
      <c r="G836">
        <v>221</v>
      </c>
      <c r="H836">
        <v>185</v>
      </c>
      <c r="I836">
        <v>193</v>
      </c>
      <c r="J836">
        <v>87</v>
      </c>
      <c r="K836">
        <v>106</v>
      </c>
      <c r="L836">
        <v>213</v>
      </c>
      <c r="M836">
        <v>134</v>
      </c>
      <c r="N836">
        <v>79</v>
      </c>
    </row>
    <row r="837" spans="1:14" x14ac:dyDescent="0.3">
      <c r="A837" t="s">
        <v>521</v>
      </c>
      <c r="B837" t="s">
        <v>154</v>
      </c>
      <c r="C837" t="str">
        <f>VLOOKUP($B837,classification!$A$1:$D$339,2,FALSE)</f>
        <v>Predominantly Rural</v>
      </c>
      <c r="D837" t="str">
        <f>VLOOKUP($B837,classification!$A$1:$D$339,4,FALSE)</f>
        <v>Unitary Authority</v>
      </c>
      <c r="E837" t="s">
        <v>472</v>
      </c>
      <c r="F837">
        <v>356</v>
      </c>
      <c r="G837">
        <v>152</v>
      </c>
      <c r="H837">
        <v>204</v>
      </c>
      <c r="I837">
        <v>176</v>
      </c>
      <c r="J837">
        <v>70</v>
      </c>
      <c r="K837">
        <v>106</v>
      </c>
      <c r="L837">
        <v>180</v>
      </c>
      <c r="M837">
        <v>82</v>
      </c>
      <c r="N837">
        <v>98</v>
      </c>
    </row>
    <row r="838" spans="1:14" x14ac:dyDescent="0.3">
      <c r="A838" t="s">
        <v>521</v>
      </c>
      <c r="B838" t="s">
        <v>154</v>
      </c>
      <c r="C838" t="str">
        <f>VLOOKUP($B838,classification!$A$1:$D$339,2,FALSE)</f>
        <v>Predominantly Rural</v>
      </c>
      <c r="D838" t="str">
        <f>VLOOKUP($B838,classification!$A$1:$D$339,4,FALSE)</f>
        <v>Unitary Authority</v>
      </c>
      <c r="E838" t="s">
        <v>473</v>
      </c>
      <c r="F838">
        <v>347</v>
      </c>
      <c r="G838">
        <v>151</v>
      </c>
      <c r="H838">
        <v>196</v>
      </c>
      <c r="I838">
        <v>168</v>
      </c>
      <c r="J838">
        <v>70</v>
      </c>
      <c r="K838">
        <v>98</v>
      </c>
      <c r="L838">
        <v>179</v>
      </c>
      <c r="M838">
        <v>81</v>
      </c>
      <c r="N838">
        <v>98</v>
      </c>
    </row>
    <row r="839" spans="1:14" x14ac:dyDescent="0.3">
      <c r="A839" t="s">
        <v>521</v>
      </c>
      <c r="B839" t="s">
        <v>154</v>
      </c>
      <c r="C839" t="str">
        <f>VLOOKUP($B839,classification!$A$1:$D$339,2,FALSE)</f>
        <v>Predominantly Rural</v>
      </c>
      <c r="D839" t="str">
        <f>VLOOKUP($B839,classification!$A$1:$D$339,4,FALSE)</f>
        <v>Unitary Authority</v>
      </c>
      <c r="E839" t="s">
        <v>474</v>
      </c>
      <c r="F839">
        <v>262</v>
      </c>
      <c r="G839">
        <v>156</v>
      </c>
      <c r="H839">
        <v>106</v>
      </c>
      <c r="I839">
        <v>149</v>
      </c>
      <c r="J839">
        <v>80</v>
      </c>
      <c r="K839">
        <v>69</v>
      </c>
      <c r="L839">
        <v>113</v>
      </c>
      <c r="M839">
        <v>76</v>
      </c>
      <c r="N839">
        <v>37</v>
      </c>
    </row>
    <row r="840" spans="1:14" x14ac:dyDescent="0.3">
      <c r="A840" t="s">
        <v>521</v>
      </c>
      <c r="B840" t="s">
        <v>154</v>
      </c>
      <c r="C840" t="str">
        <f>VLOOKUP($B840,classification!$A$1:$D$339,2,FALSE)</f>
        <v>Predominantly Rural</v>
      </c>
      <c r="D840" t="str">
        <f>VLOOKUP($B840,classification!$A$1:$D$339,4,FALSE)</f>
        <v>Unitary Authority</v>
      </c>
      <c r="E840" t="s">
        <v>475</v>
      </c>
      <c r="F840">
        <v>145</v>
      </c>
      <c r="G840">
        <v>98</v>
      </c>
      <c r="H840">
        <v>47</v>
      </c>
      <c r="I840">
        <v>63</v>
      </c>
      <c r="J840">
        <v>40</v>
      </c>
      <c r="K840">
        <v>23</v>
      </c>
      <c r="L840">
        <v>82</v>
      </c>
      <c r="M840">
        <v>58</v>
      </c>
      <c r="N840">
        <v>24</v>
      </c>
    </row>
    <row r="841" spans="1:14" x14ac:dyDescent="0.3">
      <c r="A841" t="s">
        <v>521</v>
      </c>
      <c r="B841" t="s">
        <v>154</v>
      </c>
      <c r="C841" t="str">
        <f>VLOOKUP($B841,classification!$A$1:$D$339,2,FALSE)</f>
        <v>Predominantly Rural</v>
      </c>
      <c r="D841" t="str">
        <f>VLOOKUP($B841,classification!$A$1:$D$339,4,FALSE)</f>
        <v>Unitary Authority</v>
      </c>
      <c r="E841" t="s">
        <v>476</v>
      </c>
      <c r="F841">
        <v>83</v>
      </c>
      <c r="G841">
        <v>95</v>
      </c>
      <c r="H841">
        <v>-12</v>
      </c>
      <c r="I841">
        <v>30</v>
      </c>
      <c r="J841">
        <v>32</v>
      </c>
      <c r="K841">
        <v>-2</v>
      </c>
      <c r="L841">
        <v>53</v>
      </c>
      <c r="M841">
        <v>63</v>
      </c>
      <c r="N841">
        <v>-10</v>
      </c>
    </row>
    <row r="842" spans="1:14" x14ac:dyDescent="0.3">
      <c r="A842" t="s">
        <v>521</v>
      </c>
      <c r="B842" t="s">
        <v>154</v>
      </c>
      <c r="C842" t="str">
        <f>VLOOKUP($B842,classification!$A$1:$D$339,2,FALSE)</f>
        <v>Predominantly Rural</v>
      </c>
      <c r="D842" t="str">
        <f>VLOOKUP($B842,classification!$A$1:$D$339,4,FALSE)</f>
        <v>Unitary Authority</v>
      </c>
      <c r="E842" t="s">
        <v>477</v>
      </c>
      <c r="F842">
        <v>59</v>
      </c>
      <c r="G842">
        <v>51</v>
      </c>
      <c r="H842">
        <v>8</v>
      </c>
      <c r="I842">
        <v>16</v>
      </c>
      <c r="J842">
        <v>16</v>
      </c>
      <c r="K842">
        <v>0</v>
      </c>
      <c r="L842">
        <v>43</v>
      </c>
      <c r="M842">
        <v>35</v>
      </c>
      <c r="N842">
        <v>8</v>
      </c>
    </row>
    <row r="843" spans="1:14" x14ac:dyDescent="0.3">
      <c r="A843" t="s">
        <v>521</v>
      </c>
      <c r="B843" t="s">
        <v>154</v>
      </c>
      <c r="C843" t="str">
        <f>VLOOKUP($B843,classification!$A$1:$D$339,2,FALSE)</f>
        <v>Predominantly Rural</v>
      </c>
      <c r="D843" t="str">
        <f>VLOOKUP($B843,classification!$A$1:$D$339,4,FALSE)</f>
        <v>Unitary Authority</v>
      </c>
      <c r="E843" t="s">
        <v>478</v>
      </c>
      <c r="F843">
        <v>30</v>
      </c>
      <c r="G843">
        <v>26</v>
      </c>
      <c r="H843">
        <v>4</v>
      </c>
      <c r="I843">
        <v>9</v>
      </c>
      <c r="J843">
        <v>6</v>
      </c>
      <c r="K843">
        <v>3</v>
      </c>
      <c r="L843">
        <v>21</v>
      </c>
      <c r="M843">
        <v>20</v>
      </c>
      <c r="N843">
        <v>1</v>
      </c>
    </row>
    <row r="844" spans="1:14" x14ac:dyDescent="0.3">
      <c r="A844" t="s">
        <v>522</v>
      </c>
      <c r="B844" t="s">
        <v>36</v>
      </c>
      <c r="C844" t="str">
        <f>VLOOKUP($B844,classification!$A$1:$D$339,2,FALSE)</f>
        <v>Predominantly Rural</v>
      </c>
      <c r="D844" t="str">
        <f>VLOOKUP($B844,classification!$A$1:$D$339,4,FALSE)</f>
        <v>Unitary Authority</v>
      </c>
      <c r="E844" t="s">
        <v>460</v>
      </c>
      <c r="F844">
        <v>1072</v>
      </c>
      <c r="G844">
        <v>892</v>
      </c>
      <c r="H844">
        <v>180</v>
      </c>
      <c r="I844">
        <v>568</v>
      </c>
      <c r="J844">
        <v>449</v>
      </c>
      <c r="K844">
        <v>119</v>
      </c>
      <c r="L844">
        <v>504</v>
      </c>
      <c r="M844">
        <v>443</v>
      </c>
      <c r="N844">
        <v>61</v>
      </c>
    </row>
    <row r="845" spans="1:14" x14ac:dyDescent="0.3">
      <c r="A845" t="s">
        <v>522</v>
      </c>
      <c r="B845" t="s">
        <v>36</v>
      </c>
      <c r="C845" t="str">
        <f>VLOOKUP($B845,classification!$A$1:$D$339,2,FALSE)</f>
        <v>Predominantly Rural</v>
      </c>
      <c r="D845" t="str">
        <f>VLOOKUP($B845,classification!$A$1:$D$339,4,FALSE)</f>
        <v>Unitary Authority</v>
      </c>
      <c r="E845" t="s">
        <v>461</v>
      </c>
      <c r="F845">
        <v>842</v>
      </c>
      <c r="G845">
        <v>651</v>
      </c>
      <c r="H845">
        <v>191</v>
      </c>
      <c r="I845">
        <v>429</v>
      </c>
      <c r="J845">
        <v>347</v>
      </c>
      <c r="K845">
        <v>82</v>
      </c>
      <c r="L845">
        <v>413</v>
      </c>
      <c r="M845">
        <v>304</v>
      </c>
      <c r="N845">
        <v>109</v>
      </c>
    </row>
    <row r="846" spans="1:14" x14ac:dyDescent="0.3">
      <c r="A846" t="s">
        <v>522</v>
      </c>
      <c r="B846" t="s">
        <v>36</v>
      </c>
      <c r="C846" t="str">
        <f>VLOOKUP($B846,classification!$A$1:$D$339,2,FALSE)</f>
        <v>Predominantly Rural</v>
      </c>
      <c r="D846" t="str">
        <f>VLOOKUP($B846,classification!$A$1:$D$339,4,FALSE)</f>
        <v>Unitary Authority</v>
      </c>
      <c r="E846" t="s">
        <v>462</v>
      </c>
      <c r="F846">
        <v>692</v>
      </c>
      <c r="G846">
        <v>559</v>
      </c>
      <c r="H846">
        <v>133</v>
      </c>
      <c r="I846">
        <v>348</v>
      </c>
      <c r="J846">
        <v>302</v>
      </c>
      <c r="K846">
        <v>46</v>
      </c>
      <c r="L846">
        <v>344</v>
      </c>
      <c r="M846">
        <v>257</v>
      </c>
      <c r="N846">
        <v>87</v>
      </c>
    </row>
    <row r="847" spans="1:14" x14ac:dyDescent="0.3">
      <c r="A847" t="s">
        <v>522</v>
      </c>
      <c r="B847" t="s">
        <v>36</v>
      </c>
      <c r="C847" t="str">
        <f>VLOOKUP($B847,classification!$A$1:$D$339,2,FALSE)</f>
        <v>Predominantly Rural</v>
      </c>
      <c r="D847" t="str">
        <f>VLOOKUP($B847,classification!$A$1:$D$339,4,FALSE)</f>
        <v>Unitary Authority</v>
      </c>
      <c r="E847" t="s">
        <v>463</v>
      </c>
      <c r="F847">
        <v>3801</v>
      </c>
      <c r="G847">
        <v>1828</v>
      </c>
      <c r="H847">
        <v>1973</v>
      </c>
      <c r="I847">
        <v>1809</v>
      </c>
      <c r="J847">
        <v>796</v>
      </c>
      <c r="K847">
        <v>1013</v>
      </c>
      <c r="L847">
        <v>1992</v>
      </c>
      <c r="M847">
        <v>1032</v>
      </c>
      <c r="N847">
        <v>960</v>
      </c>
    </row>
    <row r="848" spans="1:14" x14ac:dyDescent="0.3">
      <c r="A848" t="s">
        <v>522</v>
      </c>
      <c r="B848" t="s">
        <v>36</v>
      </c>
      <c r="C848" t="str">
        <f>VLOOKUP($B848,classification!$A$1:$D$339,2,FALSE)</f>
        <v>Predominantly Rural</v>
      </c>
      <c r="D848" t="str">
        <f>VLOOKUP($B848,classification!$A$1:$D$339,4,FALSE)</f>
        <v>Unitary Authority</v>
      </c>
      <c r="E848" t="s">
        <v>464</v>
      </c>
      <c r="F848">
        <v>5401</v>
      </c>
      <c r="G848">
        <v>6620</v>
      </c>
      <c r="H848">
        <v>-1219</v>
      </c>
      <c r="I848">
        <v>2388</v>
      </c>
      <c r="J848">
        <v>2935</v>
      </c>
      <c r="K848">
        <v>-547</v>
      </c>
      <c r="L848">
        <v>3013</v>
      </c>
      <c r="M848">
        <v>3685</v>
      </c>
      <c r="N848">
        <v>-672</v>
      </c>
    </row>
    <row r="849" spans="1:14" x14ac:dyDescent="0.3">
      <c r="A849" t="s">
        <v>522</v>
      </c>
      <c r="B849" t="s">
        <v>36</v>
      </c>
      <c r="C849" t="str">
        <f>VLOOKUP($B849,classification!$A$1:$D$339,2,FALSE)</f>
        <v>Predominantly Rural</v>
      </c>
      <c r="D849" t="str">
        <f>VLOOKUP($B849,classification!$A$1:$D$339,4,FALSE)</f>
        <v>Unitary Authority</v>
      </c>
      <c r="E849" t="s">
        <v>465</v>
      </c>
      <c r="F849">
        <v>2465</v>
      </c>
      <c r="G849">
        <v>2874</v>
      </c>
      <c r="H849">
        <v>-409</v>
      </c>
      <c r="I849">
        <v>1178</v>
      </c>
      <c r="J849">
        <v>1435</v>
      </c>
      <c r="K849">
        <v>-257</v>
      </c>
      <c r="L849">
        <v>1287</v>
      </c>
      <c r="M849">
        <v>1439</v>
      </c>
      <c r="N849">
        <v>-152</v>
      </c>
    </row>
    <row r="850" spans="1:14" x14ac:dyDescent="0.3">
      <c r="A850" t="s">
        <v>522</v>
      </c>
      <c r="B850" t="s">
        <v>36</v>
      </c>
      <c r="C850" t="str">
        <f>VLOOKUP($B850,classification!$A$1:$D$339,2,FALSE)</f>
        <v>Predominantly Rural</v>
      </c>
      <c r="D850" t="str">
        <f>VLOOKUP($B850,classification!$A$1:$D$339,4,FALSE)</f>
        <v>Unitary Authority</v>
      </c>
      <c r="E850" t="s">
        <v>466</v>
      </c>
      <c r="F850">
        <v>1772</v>
      </c>
      <c r="G850">
        <v>1704</v>
      </c>
      <c r="H850">
        <v>68</v>
      </c>
      <c r="I850">
        <v>864</v>
      </c>
      <c r="J850">
        <v>908</v>
      </c>
      <c r="K850">
        <v>-44</v>
      </c>
      <c r="L850">
        <v>908</v>
      </c>
      <c r="M850">
        <v>796</v>
      </c>
      <c r="N850">
        <v>112</v>
      </c>
    </row>
    <row r="851" spans="1:14" x14ac:dyDescent="0.3">
      <c r="A851" t="s">
        <v>522</v>
      </c>
      <c r="B851" t="s">
        <v>36</v>
      </c>
      <c r="C851" t="str">
        <f>VLOOKUP($B851,classification!$A$1:$D$339,2,FALSE)</f>
        <v>Predominantly Rural</v>
      </c>
      <c r="D851" t="str">
        <f>VLOOKUP($B851,classification!$A$1:$D$339,4,FALSE)</f>
        <v>Unitary Authority</v>
      </c>
      <c r="E851" t="s">
        <v>467</v>
      </c>
      <c r="F851">
        <v>1258</v>
      </c>
      <c r="G851">
        <v>1095</v>
      </c>
      <c r="H851">
        <v>163</v>
      </c>
      <c r="I851">
        <v>657</v>
      </c>
      <c r="J851">
        <v>596</v>
      </c>
      <c r="K851">
        <v>61</v>
      </c>
      <c r="L851">
        <v>601</v>
      </c>
      <c r="M851">
        <v>499</v>
      </c>
      <c r="N851">
        <v>102</v>
      </c>
    </row>
    <row r="852" spans="1:14" x14ac:dyDescent="0.3">
      <c r="A852" t="s">
        <v>522</v>
      </c>
      <c r="B852" t="s">
        <v>36</v>
      </c>
      <c r="C852" t="str">
        <f>VLOOKUP($B852,classification!$A$1:$D$339,2,FALSE)</f>
        <v>Predominantly Rural</v>
      </c>
      <c r="D852" t="str">
        <f>VLOOKUP($B852,classification!$A$1:$D$339,4,FALSE)</f>
        <v>Unitary Authority</v>
      </c>
      <c r="E852" t="s">
        <v>468</v>
      </c>
      <c r="F852">
        <v>911</v>
      </c>
      <c r="G852">
        <v>876</v>
      </c>
      <c r="H852">
        <v>35</v>
      </c>
      <c r="I852">
        <v>482</v>
      </c>
      <c r="J852">
        <v>439</v>
      </c>
      <c r="K852">
        <v>43</v>
      </c>
      <c r="L852">
        <v>429</v>
      </c>
      <c r="M852">
        <v>437</v>
      </c>
      <c r="N852">
        <v>-8</v>
      </c>
    </row>
    <row r="853" spans="1:14" x14ac:dyDescent="0.3">
      <c r="A853" t="s">
        <v>522</v>
      </c>
      <c r="B853" t="s">
        <v>36</v>
      </c>
      <c r="C853" t="str">
        <f>VLOOKUP($B853,classification!$A$1:$D$339,2,FALSE)</f>
        <v>Predominantly Rural</v>
      </c>
      <c r="D853" t="str">
        <f>VLOOKUP($B853,classification!$A$1:$D$339,4,FALSE)</f>
        <v>Unitary Authority</v>
      </c>
      <c r="E853" t="s">
        <v>469</v>
      </c>
      <c r="F853">
        <v>985</v>
      </c>
      <c r="G853">
        <v>781</v>
      </c>
      <c r="H853">
        <v>204</v>
      </c>
      <c r="I853">
        <v>518</v>
      </c>
      <c r="J853">
        <v>410</v>
      </c>
      <c r="K853">
        <v>108</v>
      </c>
      <c r="L853">
        <v>467</v>
      </c>
      <c r="M853">
        <v>371</v>
      </c>
      <c r="N853">
        <v>96</v>
      </c>
    </row>
    <row r="854" spans="1:14" x14ac:dyDescent="0.3">
      <c r="A854" t="s">
        <v>522</v>
      </c>
      <c r="B854" t="s">
        <v>36</v>
      </c>
      <c r="C854" t="str">
        <f>VLOOKUP($B854,classification!$A$1:$D$339,2,FALSE)</f>
        <v>Predominantly Rural</v>
      </c>
      <c r="D854" t="str">
        <f>VLOOKUP($B854,classification!$A$1:$D$339,4,FALSE)</f>
        <v>Unitary Authority</v>
      </c>
      <c r="E854" t="s">
        <v>470</v>
      </c>
      <c r="F854">
        <v>816</v>
      </c>
      <c r="G854">
        <v>684</v>
      </c>
      <c r="H854">
        <v>132</v>
      </c>
      <c r="I854">
        <v>414</v>
      </c>
      <c r="J854">
        <v>363</v>
      </c>
      <c r="K854">
        <v>51</v>
      </c>
      <c r="L854">
        <v>402</v>
      </c>
      <c r="M854">
        <v>321</v>
      </c>
      <c r="N854">
        <v>81</v>
      </c>
    </row>
    <row r="855" spans="1:14" x14ac:dyDescent="0.3">
      <c r="A855" t="s">
        <v>522</v>
      </c>
      <c r="B855" t="s">
        <v>36</v>
      </c>
      <c r="C855" t="str">
        <f>VLOOKUP($B855,classification!$A$1:$D$339,2,FALSE)</f>
        <v>Predominantly Rural</v>
      </c>
      <c r="D855" t="str">
        <f>VLOOKUP($B855,classification!$A$1:$D$339,4,FALSE)</f>
        <v>Unitary Authority</v>
      </c>
      <c r="E855" t="s">
        <v>471</v>
      </c>
      <c r="F855">
        <v>830</v>
      </c>
      <c r="G855">
        <v>603</v>
      </c>
      <c r="H855">
        <v>227</v>
      </c>
      <c r="I855">
        <v>416</v>
      </c>
      <c r="J855">
        <v>313</v>
      </c>
      <c r="K855">
        <v>103</v>
      </c>
      <c r="L855">
        <v>414</v>
      </c>
      <c r="M855">
        <v>290</v>
      </c>
      <c r="N855">
        <v>124</v>
      </c>
    </row>
    <row r="856" spans="1:14" x14ac:dyDescent="0.3">
      <c r="A856" t="s">
        <v>522</v>
      </c>
      <c r="B856" t="s">
        <v>36</v>
      </c>
      <c r="C856" t="str">
        <f>VLOOKUP($B856,classification!$A$1:$D$339,2,FALSE)</f>
        <v>Predominantly Rural</v>
      </c>
      <c r="D856" t="str">
        <f>VLOOKUP($B856,classification!$A$1:$D$339,4,FALSE)</f>
        <v>Unitary Authority</v>
      </c>
      <c r="E856" t="s">
        <v>472</v>
      </c>
      <c r="F856">
        <v>643</v>
      </c>
      <c r="G856">
        <v>460</v>
      </c>
      <c r="H856">
        <v>183</v>
      </c>
      <c r="I856">
        <v>318</v>
      </c>
      <c r="J856">
        <v>223</v>
      </c>
      <c r="K856">
        <v>95</v>
      </c>
      <c r="L856">
        <v>325</v>
      </c>
      <c r="M856">
        <v>237</v>
      </c>
      <c r="N856">
        <v>88</v>
      </c>
    </row>
    <row r="857" spans="1:14" x14ac:dyDescent="0.3">
      <c r="A857" t="s">
        <v>522</v>
      </c>
      <c r="B857" t="s">
        <v>36</v>
      </c>
      <c r="C857" t="str">
        <f>VLOOKUP($B857,classification!$A$1:$D$339,2,FALSE)</f>
        <v>Predominantly Rural</v>
      </c>
      <c r="D857" t="str">
        <f>VLOOKUP($B857,classification!$A$1:$D$339,4,FALSE)</f>
        <v>Unitary Authority</v>
      </c>
      <c r="E857" t="s">
        <v>473</v>
      </c>
      <c r="F857">
        <v>458</v>
      </c>
      <c r="G857">
        <v>355</v>
      </c>
      <c r="H857">
        <v>103</v>
      </c>
      <c r="I857">
        <v>260</v>
      </c>
      <c r="J857">
        <v>177</v>
      </c>
      <c r="K857">
        <v>83</v>
      </c>
      <c r="L857">
        <v>198</v>
      </c>
      <c r="M857">
        <v>178</v>
      </c>
      <c r="N857">
        <v>20</v>
      </c>
    </row>
    <row r="858" spans="1:14" x14ac:dyDescent="0.3">
      <c r="A858" t="s">
        <v>522</v>
      </c>
      <c r="B858" t="s">
        <v>36</v>
      </c>
      <c r="C858" t="str">
        <f>VLOOKUP($B858,classification!$A$1:$D$339,2,FALSE)</f>
        <v>Predominantly Rural</v>
      </c>
      <c r="D858" t="str">
        <f>VLOOKUP($B858,classification!$A$1:$D$339,4,FALSE)</f>
        <v>Unitary Authority</v>
      </c>
      <c r="E858" t="s">
        <v>474</v>
      </c>
      <c r="F858">
        <v>286</v>
      </c>
      <c r="G858">
        <v>283</v>
      </c>
      <c r="H858">
        <v>3</v>
      </c>
      <c r="I858">
        <v>152</v>
      </c>
      <c r="J858">
        <v>152</v>
      </c>
      <c r="K858">
        <v>0</v>
      </c>
      <c r="L858">
        <v>134</v>
      </c>
      <c r="M858">
        <v>131</v>
      </c>
      <c r="N858">
        <v>3</v>
      </c>
    </row>
    <row r="859" spans="1:14" x14ac:dyDescent="0.3">
      <c r="A859" t="s">
        <v>522</v>
      </c>
      <c r="B859" t="s">
        <v>36</v>
      </c>
      <c r="C859" t="str">
        <f>VLOOKUP($B859,classification!$A$1:$D$339,2,FALSE)</f>
        <v>Predominantly Rural</v>
      </c>
      <c r="D859" t="str">
        <f>VLOOKUP($B859,classification!$A$1:$D$339,4,FALSE)</f>
        <v>Unitary Authority</v>
      </c>
      <c r="E859" t="s">
        <v>475</v>
      </c>
      <c r="F859">
        <v>178</v>
      </c>
      <c r="G859">
        <v>184</v>
      </c>
      <c r="H859">
        <v>-6</v>
      </c>
      <c r="I859">
        <v>88</v>
      </c>
      <c r="J859">
        <v>90</v>
      </c>
      <c r="K859">
        <v>-2</v>
      </c>
      <c r="L859">
        <v>90</v>
      </c>
      <c r="M859">
        <v>94</v>
      </c>
      <c r="N859">
        <v>-4</v>
      </c>
    </row>
    <row r="860" spans="1:14" x14ac:dyDescent="0.3">
      <c r="A860" t="s">
        <v>522</v>
      </c>
      <c r="B860" t="s">
        <v>36</v>
      </c>
      <c r="C860" t="str">
        <f>VLOOKUP($B860,classification!$A$1:$D$339,2,FALSE)</f>
        <v>Predominantly Rural</v>
      </c>
      <c r="D860" t="str">
        <f>VLOOKUP($B860,classification!$A$1:$D$339,4,FALSE)</f>
        <v>Unitary Authority</v>
      </c>
      <c r="E860" t="s">
        <v>476</v>
      </c>
      <c r="F860">
        <v>140</v>
      </c>
      <c r="G860">
        <v>112</v>
      </c>
      <c r="H860">
        <v>28</v>
      </c>
      <c r="I860">
        <v>62</v>
      </c>
      <c r="J860">
        <v>41</v>
      </c>
      <c r="K860">
        <v>21</v>
      </c>
      <c r="L860">
        <v>78</v>
      </c>
      <c r="M860">
        <v>71</v>
      </c>
      <c r="N860">
        <v>7</v>
      </c>
    </row>
    <row r="861" spans="1:14" x14ac:dyDescent="0.3">
      <c r="A861" t="s">
        <v>522</v>
      </c>
      <c r="B861" t="s">
        <v>36</v>
      </c>
      <c r="C861" t="str">
        <f>VLOOKUP($B861,classification!$A$1:$D$339,2,FALSE)</f>
        <v>Predominantly Rural</v>
      </c>
      <c r="D861" t="str">
        <f>VLOOKUP($B861,classification!$A$1:$D$339,4,FALSE)</f>
        <v>Unitary Authority</v>
      </c>
      <c r="E861" t="s">
        <v>477</v>
      </c>
      <c r="F861">
        <v>97</v>
      </c>
      <c r="G861">
        <v>107</v>
      </c>
      <c r="H861">
        <v>-10</v>
      </c>
      <c r="I861">
        <v>38</v>
      </c>
      <c r="J861">
        <v>44</v>
      </c>
      <c r="K861">
        <v>-6</v>
      </c>
      <c r="L861">
        <v>59</v>
      </c>
      <c r="M861">
        <v>63</v>
      </c>
      <c r="N861">
        <v>-4</v>
      </c>
    </row>
    <row r="862" spans="1:14" x14ac:dyDescent="0.3">
      <c r="A862" t="s">
        <v>522</v>
      </c>
      <c r="B862" t="s">
        <v>36</v>
      </c>
      <c r="C862" t="str">
        <f>VLOOKUP($B862,classification!$A$1:$D$339,2,FALSE)</f>
        <v>Predominantly Rural</v>
      </c>
      <c r="D862" t="str">
        <f>VLOOKUP($B862,classification!$A$1:$D$339,4,FALSE)</f>
        <v>Unitary Authority</v>
      </c>
      <c r="E862" t="s">
        <v>478</v>
      </c>
      <c r="F862">
        <v>64</v>
      </c>
      <c r="G862">
        <v>69</v>
      </c>
      <c r="H862">
        <v>-5</v>
      </c>
      <c r="I862">
        <v>14</v>
      </c>
      <c r="J862">
        <v>21</v>
      </c>
      <c r="K862">
        <v>-7</v>
      </c>
      <c r="L862">
        <v>50</v>
      </c>
      <c r="M862">
        <v>48</v>
      </c>
      <c r="N862">
        <v>2</v>
      </c>
    </row>
    <row r="863" spans="1:14" x14ac:dyDescent="0.3">
      <c r="A863" t="s">
        <v>523</v>
      </c>
      <c r="B863" t="s">
        <v>49</v>
      </c>
      <c r="C863" t="str">
        <f>VLOOKUP($B863,classification!$A$1:$D$339,2,FALSE)</f>
        <v>Urban with Significant Rural</v>
      </c>
      <c r="D863" t="str">
        <f>VLOOKUP($B863,classification!$A$1:$D$339,4,FALSE)</f>
        <v>Unitary Authority</v>
      </c>
      <c r="E863" t="s">
        <v>460</v>
      </c>
      <c r="F863">
        <v>1142</v>
      </c>
      <c r="G863">
        <v>593</v>
      </c>
      <c r="H863">
        <v>549</v>
      </c>
      <c r="I863">
        <v>596</v>
      </c>
      <c r="J863">
        <v>326</v>
      </c>
      <c r="K863">
        <v>270</v>
      </c>
      <c r="L863">
        <v>546</v>
      </c>
      <c r="M863">
        <v>267</v>
      </c>
      <c r="N863">
        <v>279</v>
      </c>
    </row>
    <row r="864" spans="1:14" x14ac:dyDescent="0.3">
      <c r="A864" t="s">
        <v>523</v>
      </c>
      <c r="B864" t="s">
        <v>49</v>
      </c>
      <c r="C864" t="str">
        <f>VLOOKUP($B864,classification!$A$1:$D$339,2,FALSE)</f>
        <v>Urban with Significant Rural</v>
      </c>
      <c r="D864" t="str">
        <f>VLOOKUP($B864,classification!$A$1:$D$339,4,FALSE)</f>
        <v>Unitary Authority</v>
      </c>
      <c r="E864" t="s">
        <v>461</v>
      </c>
      <c r="F864">
        <v>806</v>
      </c>
      <c r="G864">
        <v>483</v>
      </c>
      <c r="H864">
        <v>323</v>
      </c>
      <c r="I864">
        <v>437</v>
      </c>
      <c r="J864">
        <v>247</v>
      </c>
      <c r="K864">
        <v>190</v>
      </c>
      <c r="L864">
        <v>369</v>
      </c>
      <c r="M864">
        <v>236</v>
      </c>
      <c r="N864">
        <v>133</v>
      </c>
    </row>
    <row r="865" spans="1:14" x14ac:dyDescent="0.3">
      <c r="A865" t="s">
        <v>523</v>
      </c>
      <c r="B865" t="s">
        <v>49</v>
      </c>
      <c r="C865" t="str">
        <f>VLOOKUP($B865,classification!$A$1:$D$339,2,FALSE)</f>
        <v>Urban with Significant Rural</v>
      </c>
      <c r="D865" t="str">
        <f>VLOOKUP($B865,classification!$A$1:$D$339,4,FALSE)</f>
        <v>Unitary Authority</v>
      </c>
      <c r="E865" t="s">
        <v>462</v>
      </c>
      <c r="F865">
        <v>565</v>
      </c>
      <c r="G865">
        <v>432</v>
      </c>
      <c r="H865">
        <v>133</v>
      </c>
      <c r="I865">
        <v>292</v>
      </c>
      <c r="J865">
        <v>219</v>
      </c>
      <c r="K865">
        <v>73</v>
      </c>
      <c r="L865">
        <v>273</v>
      </c>
      <c r="M865">
        <v>213</v>
      </c>
      <c r="N865">
        <v>60</v>
      </c>
    </row>
    <row r="866" spans="1:14" x14ac:dyDescent="0.3">
      <c r="A866" t="s">
        <v>523</v>
      </c>
      <c r="B866" t="s">
        <v>49</v>
      </c>
      <c r="C866" t="str">
        <f>VLOOKUP($B866,classification!$A$1:$D$339,2,FALSE)</f>
        <v>Urban with Significant Rural</v>
      </c>
      <c r="D866" t="str">
        <f>VLOOKUP($B866,classification!$A$1:$D$339,4,FALSE)</f>
        <v>Unitary Authority</v>
      </c>
      <c r="E866" t="s">
        <v>463</v>
      </c>
      <c r="F866">
        <v>668</v>
      </c>
      <c r="G866">
        <v>1942</v>
      </c>
      <c r="H866">
        <v>-1274</v>
      </c>
      <c r="I866">
        <v>294</v>
      </c>
      <c r="J866">
        <v>847</v>
      </c>
      <c r="K866">
        <v>-553</v>
      </c>
      <c r="L866">
        <v>374</v>
      </c>
      <c r="M866">
        <v>1095</v>
      </c>
      <c r="N866">
        <v>-721</v>
      </c>
    </row>
    <row r="867" spans="1:14" x14ac:dyDescent="0.3">
      <c r="A867" t="s">
        <v>523</v>
      </c>
      <c r="B867" t="s">
        <v>49</v>
      </c>
      <c r="C867" t="str">
        <f>VLOOKUP($B867,classification!$A$1:$D$339,2,FALSE)</f>
        <v>Urban with Significant Rural</v>
      </c>
      <c r="D867" t="str">
        <f>VLOOKUP($B867,classification!$A$1:$D$339,4,FALSE)</f>
        <v>Unitary Authority</v>
      </c>
      <c r="E867" t="s">
        <v>464</v>
      </c>
      <c r="F867">
        <v>3219</v>
      </c>
      <c r="G867">
        <v>2613</v>
      </c>
      <c r="H867">
        <v>606</v>
      </c>
      <c r="I867">
        <v>1453</v>
      </c>
      <c r="J867">
        <v>1166</v>
      </c>
      <c r="K867">
        <v>287</v>
      </c>
      <c r="L867">
        <v>1766</v>
      </c>
      <c r="M867">
        <v>1447</v>
      </c>
      <c r="N867">
        <v>319</v>
      </c>
    </row>
    <row r="868" spans="1:14" x14ac:dyDescent="0.3">
      <c r="A868" t="s">
        <v>523</v>
      </c>
      <c r="B868" t="s">
        <v>49</v>
      </c>
      <c r="C868" t="str">
        <f>VLOOKUP($B868,classification!$A$1:$D$339,2,FALSE)</f>
        <v>Urban with Significant Rural</v>
      </c>
      <c r="D868" t="str">
        <f>VLOOKUP($B868,classification!$A$1:$D$339,4,FALSE)</f>
        <v>Unitary Authority</v>
      </c>
      <c r="E868" t="s">
        <v>465</v>
      </c>
      <c r="F868">
        <v>2304</v>
      </c>
      <c r="G868">
        <v>2030</v>
      </c>
      <c r="H868">
        <v>274</v>
      </c>
      <c r="I868">
        <v>1054</v>
      </c>
      <c r="J868">
        <v>908</v>
      </c>
      <c r="K868">
        <v>146</v>
      </c>
      <c r="L868">
        <v>1250</v>
      </c>
      <c r="M868">
        <v>1122</v>
      </c>
      <c r="N868">
        <v>128</v>
      </c>
    </row>
    <row r="869" spans="1:14" x14ac:dyDescent="0.3">
      <c r="A869" t="s">
        <v>523</v>
      </c>
      <c r="B869" t="s">
        <v>49</v>
      </c>
      <c r="C869" t="str">
        <f>VLOOKUP($B869,classification!$A$1:$D$339,2,FALSE)</f>
        <v>Urban with Significant Rural</v>
      </c>
      <c r="D869" t="str">
        <f>VLOOKUP($B869,classification!$A$1:$D$339,4,FALSE)</f>
        <v>Unitary Authority</v>
      </c>
      <c r="E869" t="s">
        <v>466</v>
      </c>
      <c r="F869">
        <v>2012</v>
      </c>
      <c r="G869">
        <v>1414</v>
      </c>
      <c r="H869">
        <v>598</v>
      </c>
      <c r="I869">
        <v>959</v>
      </c>
      <c r="J869">
        <v>726</v>
      </c>
      <c r="K869">
        <v>233</v>
      </c>
      <c r="L869">
        <v>1053</v>
      </c>
      <c r="M869">
        <v>688</v>
      </c>
      <c r="N869">
        <v>365</v>
      </c>
    </row>
    <row r="870" spans="1:14" x14ac:dyDescent="0.3">
      <c r="A870" t="s">
        <v>523</v>
      </c>
      <c r="B870" t="s">
        <v>49</v>
      </c>
      <c r="C870" t="str">
        <f>VLOOKUP($B870,classification!$A$1:$D$339,2,FALSE)</f>
        <v>Urban with Significant Rural</v>
      </c>
      <c r="D870" t="str">
        <f>VLOOKUP($B870,classification!$A$1:$D$339,4,FALSE)</f>
        <v>Unitary Authority</v>
      </c>
      <c r="E870" t="s">
        <v>467</v>
      </c>
      <c r="F870">
        <v>1517</v>
      </c>
      <c r="G870">
        <v>882</v>
      </c>
      <c r="H870">
        <v>635</v>
      </c>
      <c r="I870">
        <v>758</v>
      </c>
      <c r="J870">
        <v>480</v>
      </c>
      <c r="K870">
        <v>278</v>
      </c>
      <c r="L870">
        <v>759</v>
      </c>
      <c r="M870">
        <v>402</v>
      </c>
      <c r="N870">
        <v>357</v>
      </c>
    </row>
    <row r="871" spans="1:14" x14ac:dyDescent="0.3">
      <c r="A871" t="s">
        <v>523</v>
      </c>
      <c r="B871" t="s">
        <v>49</v>
      </c>
      <c r="C871" t="str">
        <f>VLOOKUP($B871,classification!$A$1:$D$339,2,FALSE)</f>
        <v>Urban with Significant Rural</v>
      </c>
      <c r="D871" t="str">
        <f>VLOOKUP($B871,classification!$A$1:$D$339,4,FALSE)</f>
        <v>Unitary Authority</v>
      </c>
      <c r="E871" t="s">
        <v>468</v>
      </c>
      <c r="F871">
        <v>1029</v>
      </c>
      <c r="G871">
        <v>707</v>
      </c>
      <c r="H871">
        <v>322</v>
      </c>
      <c r="I871">
        <v>582</v>
      </c>
      <c r="J871">
        <v>373</v>
      </c>
      <c r="K871">
        <v>209</v>
      </c>
      <c r="L871">
        <v>447</v>
      </c>
      <c r="M871">
        <v>334</v>
      </c>
      <c r="N871">
        <v>113</v>
      </c>
    </row>
    <row r="872" spans="1:14" x14ac:dyDescent="0.3">
      <c r="A872" t="s">
        <v>523</v>
      </c>
      <c r="B872" t="s">
        <v>49</v>
      </c>
      <c r="C872" t="str">
        <f>VLOOKUP($B872,classification!$A$1:$D$339,2,FALSE)</f>
        <v>Urban with Significant Rural</v>
      </c>
      <c r="D872" t="str">
        <f>VLOOKUP($B872,classification!$A$1:$D$339,4,FALSE)</f>
        <v>Unitary Authority</v>
      </c>
      <c r="E872" t="s">
        <v>469</v>
      </c>
      <c r="F872">
        <v>920</v>
      </c>
      <c r="G872">
        <v>627</v>
      </c>
      <c r="H872">
        <v>293</v>
      </c>
      <c r="I872">
        <v>529</v>
      </c>
      <c r="J872">
        <v>347</v>
      </c>
      <c r="K872">
        <v>182</v>
      </c>
      <c r="L872">
        <v>391</v>
      </c>
      <c r="M872">
        <v>280</v>
      </c>
      <c r="N872">
        <v>111</v>
      </c>
    </row>
    <row r="873" spans="1:14" x14ac:dyDescent="0.3">
      <c r="A873" t="s">
        <v>523</v>
      </c>
      <c r="B873" t="s">
        <v>49</v>
      </c>
      <c r="C873" t="str">
        <f>VLOOKUP($B873,classification!$A$1:$D$339,2,FALSE)</f>
        <v>Urban with Significant Rural</v>
      </c>
      <c r="D873" t="str">
        <f>VLOOKUP($B873,classification!$A$1:$D$339,4,FALSE)</f>
        <v>Unitary Authority</v>
      </c>
      <c r="E873" t="s">
        <v>470</v>
      </c>
      <c r="F873">
        <v>833</v>
      </c>
      <c r="G873">
        <v>658</v>
      </c>
      <c r="H873">
        <v>175</v>
      </c>
      <c r="I873">
        <v>424</v>
      </c>
      <c r="J873">
        <v>353</v>
      </c>
      <c r="K873">
        <v>71</v>
      </c>
      <c r="L873">
        <v>409</v>
      </c>
      <c r="M873">
        <v>305</v>
      </c>
      <c r="N873">
        <v>104</v>
      </c>
    </row>
    <row r="874" spans="1:14" x14ac:dyDescent="0.3">
      <c r="A874" t="s">
        <v>523</v>
      </c>
      <c r="B874" t="s">
        <v>49</v>
      </c>
      <c r="C874" t="str">
        <f>VLOOKUP($B874,classification!$A$1:$D$339,2,FALSE)</f>
        <v>Urban with Significant Rural</v>
      </c>
      <c r="D874" t="str">
        <f>VLOOKUP($B874,classification!$A$1:$D$339,4,FALSE)</f>
        <v>Unitary Authority</v>
      </c>
      <c r="E874" t="s">
        <v>471</v>
      </c>
      <c r="F874">
        <v>794</v>
      </c>
      <c r="G874">
        <v>674</v>
      </c>
      <c r="H874">
        <v>120</v>
      </c>
      <c r="I874">
        <v>410</v>
      </c>
      <c r="J874">
        <v>348</v>
      </c>
      <c r="K874">
        <v>62</v>
      </c>
      <c r="L874">
        <v>384</v>
      </c>
      <c r="M874">
        <v>326</v>
      </c>
      <c r="N874">
        <v>58</v>
      </c>
    </row>
    <row r="875" spans="1:14" x14ac:dyDescent="0.3">
      <c r="A875" t="s">
        <v>523</v>
      </c>
      <c r="B875" t="s">
        <v>49</v>
      </c>
      <c r="C875" t="str">
        <f>VLOOKUP($B875,classification!$A$1:$D$339,2,FALSE)</f>
        <v>Urban with Significant Rural</v>
      </c>
      <c r="D875" t="str">
        <f>VLOOKUP($B875,classification!$A$1:$D$339,4,FALSE)</f>
        <v>Unitary Authority</v>
      </c>
      <c r="E875" t="s">
        <v>472</v>
      </c>
      <c r="F875">
        <v>586</v>
      </c>
      <c r="G875">
        <v>499</v>
      </c>
      <c r="H875">
        <v>87</v>
      </c>
      <c r="I875">
        <v>302</v>
      </c>
      <c r="J875">
        <v>270</v>
      </c>
      <c r="K875">
        <v>32</v>
      </c>
      <c r="L875">
        <v>284</v>
      </c>
      <c r="M875">
        <v>229</v>
      </c>
      <c r="N875">
        <v>55</v>
      </c>
    </row>
    <row r="876" spans="1:14" x14ac:dyDescent="0.3">
      <c r="A876" t="s">
        <v>523</v>
      </c>
      <c r="B876" t="s">
        <v>49</v>
      </c>
      <c r="C876" t="str">
        <f>VLOOKUP($B876,classification!$A$1:$D$339,2,FALSE)</f>
        <v>Urban with Significant Rural</v>
      </c>
      <c r="D876" t="str">
        <f>VLOOKUP($B876,classification!$A$1:$D$339,4,FALSE)</f>
        <v>Unitary Authority</v>
      </c>
      <c r="E876" t="s">
        <v>473</v>
      </c>
      <c r="F876">
        <v>473</v>
      </c>
      <c r="G876">
        <v>353</v>
      </c>
      <c r="H876">
        <v>120</v>
      </c>
      <c r="I876">
        <v>245</v>
      </c>
      <c r="J876">
        <v>208</v>
      </c>
      <c r="K876">
        <v>37</v>
      </c>
      <c r="L876">
        <v>228</v>
      </c>
      <c r="M876">
        <v>145</v>
      </c>
      <c r="N876">
        <v>83</v>
      </c>
    </row>
    <row r="877" spans="1:14" x14ac:dyDescent="0.3">
      <c r="A877" t="s">
        <v>523</v>
      </c>
      <c r="B877" t="s">
        <v>49</v>
      </c>
      <c r="C877" t="str">
        <f>VLOOKUP($B877,classification!$A$1:$D$339,2,FALSE)</f>
        <v>Urban with Significant Rural</v>
      </c>
      <c r="D877" t="str">
        <f>VLOOKUP($B877,classification!$A$1:$D$339,4,FALSE)</f>
        <v>Unitary Authority</v>
      </c>
      <c r="E877" t="s">
        <v>474</v>
      </c>
      <c r="F877">
        <v>411</v>
      </c>
      <c r="G877">
        <v>255</v>
      </c>
      <c r="H877">
        <v>156</v>
      </c>
      <c r="I877">
        <v>204</v>
      </c>
      <c r="J877">
        <v>123</v>
      </c>
      <c r="K877">
        <v>81</v>
      </c>
      <c r="L877">
        <v>207</v>
      </c>
      <c r="M877">
        <v>132</v>
      </c>
      <c r="N877">
        <v>75</v>
      </c>
    </row>
    <row r="878" spans="1:14" x14ac:dyDescent="0.3">
      <c r="A878" t="s">
        <v>523</v>
      </c>
      <c r="B878" t="s">
        <v>49</v>
      </c>
      <c r="C878" t="str">
        <f>VLOOKUP($B878,classification!$A$1:$D$339,2,FALSE)</f>
        <v>Urban with Significant Rural</v>
      </c>
      <c r="D878" t="str">
        <f>VLOOKUP($B878,classification!$A$1:$D$339,4,FALSE)</f>
        <v>Unitary Authority</v>
      </c>
      <c r="E878" t="s">
        <v>475</v>
      </c>
      <c r="F878">
        <v>225</v>
      </c>
      <c r="G878">
        <v>180</v>
      </c>
      <c r="H878">
        <v>45</v>
      </c>
      <c r="I878">
        <v>121</v>
      </c>
      <c r="J878">
        <v>86</v>
      </c>
      <c r="K878">
        <v>35</v>
      </c>
      <c r="L878">
        <v>104</v>
      </c>
      <c r="M878">
        <v>94</v>
      </c>
      <c r="N878">
        <v>10</v>
      </c>
    </row>
    <row r="879" spans="1:14" x14ac:dyDescent="0.3">
      <c r="A879" t="s">
        <v>523</v>
      </c>
      <c r="B879" t="s">
        <v>49</v>
      </c>
      <c r="C879" t="str">
        <f>VLOOKUP($B879,classification!$A$1:$D$339,2,FALSE)</f>
        <v>Urban with Significant Rural</v>
      </c>
      <c r="D879" t="str">
        <f>VLOOKUP($B879,classification!$A$1:$D$339,4,FALSE)</f>
        <v>Unitary Authority</v>
      </c>
      <c r="E879" t="s">
        <v>476</v>
      </c>
      <c r="F879">
        <v>208</v>
      </c>
      <c r="G879">
        <v>148</v>
      </c>
      <c r="H879">
        <v>60</v>
      </c>
      <c r="I879">
        <v>93</v>
      </c>
      <c r="J879">
        <v>56</v>
      </c>
      <c r="K879">
        <v>37</v>
      </c>
      <c r="L879">
        <v>115</v>
      </c>
      <c r="M879">
        <v>92</v>
      </c>
      <c r="N879">
        <v>23</v>
      </c>
    </row>
    <row r="880" spans="1:14" x14ac:dyDescent="0.3">
      <c r="A880" t="s">
        <v>523</v>
      </c>
      <c r="B880" t="s">
        <v>49</v>
      </c>
      <c r="C880" t="str">
        <f>VLOOKUP($B880,classification!$A$1:$D$339,2,FALSE)</f>
        <v>Urban with Significant Rural</v>
      </c>
      <c r="D880" t="str">
        <f>VLOOKUP($B880,classification!$A$1:$D$339,4,FALSE)</f>
        <v>Unitary Authority</v>
      </c>
      <c r="E880" t="s">
        <v>477</v>
      </c>
      <c r="F880">
        <v>169</v>
      </c>
      <c r="G880">
        <v>115</v>
      </c>
      <c r="H880">
        <v>54</v>
      </c>
      <c r="I880">
        <v>54</v>
      </c>
      <c r="J880">
        <v>44</v>
      </c>
      <c r="K880">
        <v>10</v>
      </c>
      <c r="L880">
        <v>115</v>
      </c>
      <c r="M880">
        <v>71</v>
      </c>
      <c r="N880">
        <v>44</v>
      </c>
    </row>
    <row r="881" spans="1:14" x14ac:dyDescent="0.3">
      <c r="A881" t="s">
        <v>523</v>
      </c>
      <c r="B881" t="s">
        <v>49</v>
      </c>
      <c r="C881" t="str">
        <f>VLOOKUP($B881,classification!$A$1:$D$339,2,FALSE)</f>
        <v>Urban with Significant Rural</v>
      </c>
      <c r="D881" t="str">
        <f>VLOOKUP($B881,classification!$A$1:$D$339,4,FALSE)</f>
        <v>Unitary Authority</v>
      </c>
      <c r="E881" t="s">
        <v>478</v>
      </c>
      <c r="F881">
        <v>153</v>
      </c>
      <c r="G881">
        <v>98</v>
      </c>
      <c r="H881">
        <v>55</v>
      </c>
      <c r="I881">
        <v>32</v>
      </c>
      <c r="J881">
        <v>27</v>
      </c>
      <c r="K881">
        <v>5</v>
      </c>
      <c r="L881">
        <v>121</v>
      </c>
      <c r="M881">
        <v>71</v>
      </c>
      <c r="N881">
        <v>50</v>
      </c>
    </row>
    <row r="882" spans="1:14" x14ac:dyDescent="0.3">
      <c r="A882" t="s">
        <v>524</v>
      </c>
      <c r="B882" t="s">
        <v>50</v>
      </c>
      <c r="C882" t="str">
        <f>VLOOKUP($B882,classification!$A$1:$D$339,2,FALSE)</f>
        <v>Urban with Significant Rural</v>
      </c>
      <c r="D882" t="str">
        <f>VLOOKUP($B882,classification!$A$1:$D$339,4,FALSE)</f>
        <v>Unitary Authority</v>
      </c>
      <c r="E882" t="s">
        <v>460</v>
      </c>
      <c r="F882">
        <v>940</v>
      </c>
      <c r="G882">
        <v>708</v>
      </c>
      <c r="H882">
        <v>232</v>
      </c>
      <c r="I882">
        <v>481</v>
      </c>
      <c r="J882">
        <v>348</v>
      </c>
      <c r="K882">
        <v>133</v>
      </c>
      <c r="L882">
        <v>459</v>
      </c>
      <c r="M882">
        <v>360</v>
      </c>
      <c r="N882">
        <v>99</v>
      </c>
    </row>
    <row r="883" spans="1:14" x14ac:dyDescent="0.3">
      <c r="A883" t="s">
        <v>524</v>
      </c>
      <c r="B883" t="s">
        <v>50</v>
      </c>
      <c r="C883" t="str">
        <f>VLOOKUP($B883,classification!$A$1:$D$339,2,FALSE)</f>
        <v>Urban with Significant Rural</v>
      </c>
      <c r="D883" t="str">
        <f>VLOOKUP($B883,classification!$A$1:$D$339,4,FALSE)</f>
        <v>Unitary Authority</v>
      </c>
      <c r="E883" t="s">
        <v>461</v>
      </c>
      <c r="F883">
        <v>704</v>
      </c>
      <c r="G883">
        <v>443</v>
      </c>
      <c r="H883">
        <v>261</v>
      </c>
      <c r="I883">
        <v>350</v>
      </c>
      <c r="J883">
        <v>241</v>
      </c>
      <c r="K883">
        <v>109</v>
      </c>
      <c r="L883">
        <v>354</v>
      </c>
      <c r="M883">
        <v>202</v>
      </c>
      <c r="N883">
        <v>152</v>
      </c>
    </row>
    <row r="884" spans="1:14" x14ac:dyDescent="0.3">
      <c r="A884" t="s">
        <v>524</v>
      </c>
      <c r="B884" t="s">
        <v>50</v>
      </c>
      <c r="C884" t="str">
        <f>VLOOKUP($B884,classification!$A$1:$D$339,2,FALSE)</f>
        <v>Urban with Significant Rural</v>
      </c>
      <c r="D884" t="str">
        <f>VLOOKUP($B884,classification!$A$1:$D$339,4,FALSE)</f>
        <v>Unitary Authority</v>
      </c>
      <c r="E884" t="s">
        <v>462</v>
      </c>
      <c r="F884">
        <v>543</v>
      </c>
      <c r="G884">
        <v>351</v>
      </c>
      <c r="H884">
        <v>192</v>
      </c>
      <c r="I884">
        <v>275</v>
      </c>
      <c r="J884">
        <v>173</v>
      </c>
      <c r="K884">
        <v>102</v>
      </c>
      <c r="L884">
        <v>268</v>
      </c>
      <c r="M884">
        <v>178</v>
      </c>
      <c r="N884">
        <v>90</v>
      </c>
    </row>
    <row r="885" spans="1:14" x14ac:dyDescent="0.3">
      <c r="A885" t="s">
        <v>524</v>
      </c>
      <c r="B885" t="s">
        <v>50</v>
      </c>
      <c r="C885" t="str">
        <f>VLOOKUP($B885,classification!$A$1:$D$339,2,FALSE)</f>
        <v>Urban with Significant Rural</v>
      </c>
      <c r="D885" t="str">
        <f>VLOOKUP($B885,classification!$A$1:$D$339,4,FALSE)</f>
        <v>Unitary Authority</v>
      </c>
      <c r="E885" t="s">
        <v>463</v>
      </c>
      <c r="F885">
        <v>1410</v>
      </c>
      <c r="G885">
        <v>1658</v>
      </c>
      <c r="H885">
        <v>-248</v>
      </c>
      <c r="I885">
        <v>538</v>
      </c>
      <c r="J885">
        <v>734</v>
      </c>
      <c r="K885">
        <v>-196</v>
      </c>
      <c r="L885">
        <v>872</v>
      </c>
      <c r="M885">
        <v>924</v>
      </c>
      <c r="N885">
        <v>-52</v>
      </c>
    </row>
    <row r="886" spans="1:14" x14ac:dyDescent="0.3">
      <c r="A886" t="s">
        <v>524</v>
      </c>
      <c r="B886" t="s">
        <v>50</v>
      </c>
      <c r="C886" t="str">
        <f>VLOOKUP($B886,classification!$A$1:$D$339,2,FALSE)</f>
        <v>Urban with Significant Rural</v>
      </c>
      <c r="D886" t="str">
        <f>VLOOKUP($B886,classification!$A$1:$D$339,4,FALSE)</f>
        <v>Unitary Authority</v>
      </c>
      <c r="E886" t="s">
        <v>464</v>
      </c>
      <c r="F886">
        <v>3506</v>
      </c>
      <c r="G886">
        <v>3890</v>
      </c>
      <c r="H886">
        <v>-384</v>
      </c>
      <c r="I886">
        <v>1376</v>
      </c>
      <c r="J886">
        <v>1520</v>
      </c>
      <c r="K886">
        <v>-144</v>
      </c>
      <c r="L886">
        <v>2130</v>
      </c>
      <c r="M886">
        <v>2370</v>
      </c>
      <c r="N886">
        <v>-240</v>
      </c>
    </row>
    <row r="887" spans="1:14" x14ac:dyDescent="0.3">
      <c r="A887" t="s">
        <v>524</v>
      </c>
      <c r="B887" t="s">
        <v>50</v>
      </c>
      <c r="C887" t="str">
        <f>VLOOKUP($B887,classification!$A$1:$D$339,2,FALSE)</f>
        <v>Urban with Significant Rural</v>
      </c>
      <c r="D887" t="str">
        <f>VLOOKUP($B887,classification!$A$1:$D$339,4,FALSE)</f>
        <v>Unitary Authority</v>
      </c>
      <c r="E887" t="s">
        <v>465</v>
      </c>
      <c r="F887">
        <v>2355</v>
      </c>
      <c r="G887">
        <v>2176</v>
      </c>
      <c r="H887">
        <v>179</v>
      </c>
      <c r="I887">
        <v>1064</v>
      </c>
      <c r="J887">
        <v>956</v>
      </c>
      <c r="K887">
        <v>108</v>
      </c>
      <c r="L887">
        <v>1291</v>
      </c>
      <c r="M887">
        <v>1220</v>
      </c>
      <c r="N887">
        <v>71</v>
      </c>
    </row>
    <row r="888" spans="1:14" x14ac:dyDescent="0.3">
      <c r="A888" t="s">
        <v>524</v>
      </c>
      <c r="B888" t="s">
        <v>50</v>
      </c>
      <c r="C888" t="str">
        <f>VLOOKUP($B888,classification!$A$1:$D$339,2,FALSE)</f>
        <v>Urban with Significant Rural</v>
      </c>
      <c r="D888" t="str">
        <f>VLOOKUP($B888,classification!$A$1:$D$339,4,FALSE)</f>
        <v>Unitary Authority</v>
      </c>
      <c r="E888" t="s">
        <v>466</v>
      </c>
      <c r="F888">
        <v>1760</v>
      </c>
      <c r="G888">
        <v>1303</v>
      </c>
      <c r="H888">
        <v>457</v>
      </c>
      <c r="I888">
        <v>819</v>
      </c>
      <c r="J888">
        <v>648</v>
      </c>
      <c r="K888">
        <v>171</v>
      </c>
      <c r="L888">
        <v>941</v>
      </c>
      <c r="M888">
        <v>655</v>
      </c>
      <c r="N888">
        <v>286</v>
      </c>
    </row>
    <row r="889" spans="1:14" x14ac:dyDescent="0.3">
      <c r="A889" t="s">
        <v>524</v>
      </c>
      <c r="B889" t="s">
        <v>50</v>
      </c>
      <c r="C889" t="str">
        <f>VLOOKUP($B889,classification!$A$1:$D$339,2,FALSE)</f>
        <v>Urban with Significant Rural</v>
      </c>
      <c r="D889" t="str">
        <f>VLOOKUP($B889,classification!$A$1:$D$339,4,FALSE)</f>
        <v>Unitary Authority</v>
      </c>
      <c r="E889" t="s">
        <v>467</v>
      </c>
      <c r="F889">
        <v>1222</v>
      </c>
      <c r="G889">
        <v>973</v>
      </c>
      <c r="H889">
        <v>249</v>
      </c>
      <c r="I889">
        <v>633</v>
      </c>
      <c r="J889">
        <v>533</v>
      </c>
      <c r="K889">
        <v>100</v>
      </c>
      <c r="L889">
        <v>589</v>
      </c>
      <c r="M889">
        <v>440</v>
      </c>
      <c r="N889">
        <v>149</v>
      </c>
    </row>
    <row r="890" spans="1:14" x14ac:dyDescent="0.3">
      <c r="A890" t="s">
        <v>524</v>
      </c>
      <c r="B890" t="s">
        <v>50</v>
      </c>
      <c r="C890" t="str">
        <f>VLOOKUP($B890,classification!$A$1:$D$339,2,FALSE)</f>
        <v>Urban with Significant Rural</v>
      </c>
      <c r="D890" t="str">
        <f>VLOOKUP($B890,classification!$A$1:$D$339,4,FALSE)</f>
        <v>Unitary Authority</v>
      </c>
      <c r="E890" t="s">
        <v>468</v>
      </c>
      <c r="F890">
        <v>947</v>
      </c>
      <c r="G890">
        <v>667</v>
      </c>
      <c r="H890">
        <v>280</v>
      </c>
      <c r="I890">
        <v>506</v>
      </c>
      <c r="J890">
        <v>349</v>
      </c>
      <c r="K890">
        <v>157</v>
      </c>
      <c r="L890">
        <v>441</v>
      </c>
      <c r="M890">
        <v>318</v>
      </c>
      <c r="N890">
        <v>123</v>
      </c>
    </row>
    <row r="891" spans="1:14" x14ac:dyDescent="0.3">
      <c r="A891" t="s">
        <v>524</v>
      </c>
      <c r="B891" t="s">
        <v>50</v>
      </c>
      <c r="C891" t="str">
        <f>VLOOKUP($B891,classification!$A$1:$D$339,2,FALSE)</f>
        <v>Urban with Significant Rural</v>
      </c>
      <c r="D891" t="str">
        <f>VLOOKUP($B891,classification!$A$1:$D$339,4,FALSE)</f>
        <v>Unitary Authority</v>
      </c>
      <c r="E891" t="s">
        <v>469</v>
      </c>
      <c r="F891">
        <v>784</v>
      </c>
      <c r="G891">
        <v>567</v>
      </c>
      <c r="H891">
        <v>217</v>
      </c>
      <c r="I891">
        <v>422</v>
      </c>
      <c r="J891">
        <v>317</v>
      </c>
      <c r="K891">
        <v>105</v>
      </c>
      <c r="L891">
        <v>362</v>
      </c>
      <c r="M891">
        <v>250</v>
      </c>
      <c r="N891">
        <v>112</v>
      </c>
    </row>
    <row r="892" spans="1:14" x14ac:dyDescent="0.3">
      <c r="A892" t="s">
        <v>524</v>
      </c>
      <c r="B892" t="s">
        <v>50</v>
      </c>
      <c r="C892" t="str">
        <f>VLOOKUP($B892,classification!$A$1:$D$339,2,FALSE)</f>
        <v>Urban with Significant Rural</v>
      </c>
      <c r="D892" t="str">
        <f>VLOOKUP($B892,classification!$A$1:$D$339,4,FALSE)</f>
        <v>Unitary Authority</v>
      </c>
      <c r="E892" t="s">
        <v>470</v>
      </c>
      <c r="F892">
        <v>772</v>
      </c>
      <c r="G892">
        <v>589</v>
      </c>
      <c r="H892">
        <v>183</v>
      </c>
      <c r="I892">
        <v>389</v>
      </c>
      <c r="J892">
        <v>317</v>
      </c>
      <c r="K892">
        <v>72</v>
      </c>
      <c r="L892">
        <v>383</v>
      </c>
      <c r="M892">
        <v>272</v>
      </c>
      <c r="N892">
        <v>111</v>
      </c>
    </row>
    <row r="893" spans="1:14" x14ac:dyDescent="0.3">
      <c r="A893" t="s">
        <v>524</v>
      </c>
      <c r="B893" t="s">
        <v>50</v>
      </c>
      <c r="C893" t="str">
        <f>VLOOKUP($B893,classification!$A$1:$D$339,2,FALSE)</f>
        <v>Urban with Significant Rural</v>
      </c>
      <c r="D893" t="str">
        <f>VLOOKUP($B893,classification!$A$1:$D$339,4,FALSE)</f>
        <v>Unitary Authority</v>
      </c>
      <c r="E893" t="s">
        <v>471</v>
      </c>
      <c r="F893">
        <v>672</v>
      </c>
      <c r="G893">
        <v>532</v>
      </c>
      <c r="H893">
        <v>140</v>
      </c>
      <c r="I893">
        <v>340</v>
      </c>
      <c r="J893">
        <v>283</v>
      </c>
      <c r="K893">
        <v>57</v>
      </c>
      <c r="L893">
        <v>332</v>
      </c>
      <c r="M893">
        <v>249</v>
      </c>
      <c r="N893">
        <v>83</v>
      </c>
    </row>
    <row r="894" spans="1:14" x14ac:dyDescent="0.3">
      <c r="A894" t="s">
        <v>524</v>
      </c>
      <c r="B894" t="s">
        <v>50</v>
      </c>
      <c r="C894" t="str">
        <f>VLOOKUP($B894,classification!$A$1:$D$339,2,FALSE)</f>
        <v>Urban with Significant Rural</v>
      </c>
      <c r="D894" t="str">
        <f>VLOOKUP($B894,classification!$A$1:$D$339,4,FALSE)</f>
        <v>Unitary Authority</v>
      </c>
      <c r="E894" t="s">
        <v>472</v>
      </c>
      <c r="F894">
        <v>529</v>
      </c>
      <c r="G894">
        <v>395</v>
      </c>
      <c r="H894">
        <v>134</v>
      </c>
      <c r="I894">
        <v>269</v>
      </c>
      <c r="J894">
        <v>188</v>
      </c>
      <c r="K894">
        <v>81</v>
      </c>
      <c r="L894">
        <v>260</v>
      </c>
      <c r="M894">
        <v>207</v>
      </c>
      <c r="N894">
        <v>53</v>
      </c>
    </row>
    <row r="895" spans="1:14" x14ac:dyDescent="0.3">
      <c r="A895" t="s">
        <v>524</v>
      </c>
      <c r="B895" t="s">
        <v>50</v>
      </c>
      <c r="C895" t="str">
        <f>VLOOKUP($B895,classification!$A$1:$D$339,2,FALSE)</f>
        <v>Urban with Significant Rural</v>
      </c>
      <c r="D895" t="str">
        <f>VLOOKUP($B895,classification!$A$1:$D$339,4,FALSE)</f>
        <v>Unitary Authority</v>
      </c>
      <c r="E895" t="s">
        <v>473</v>
      </c>
      <c r="F895">
        <v>357</v>
      </c>
      <c r="G895">
        <v>276</v>
      </c>
      <c r="H895">
        <v>81</v>
      </c>
      <c r="I895">
        <v>187</v>
      </c>
      <c r="J895">
        <v>154</v>
      </c>
      <c r="K895">
        <v>33</v>
      </c>
      <c r="L895">
        <v>170</v>
      </c>
      <c r="M895">
        <v>122</v>
      </c>
      <c r="N895">
        <v>48</v>
      </c>
    </row>
    <row r="896" spans="1:14" x14ac:dyDescent="0.3">
      <c r="A896" t="s">
        <v>524</v>
      </c>
      <c r="B896" t="s">
        <v>50</v>
      </c>
      <c r="C896" t="str">
        <f>VLOOKUP($B896,classification!$A$1:$D$339,2,FALSE)</f>
        <v>Urban with Significant Rural</v>
      </c>
      <c r="D896" t="str">
        <f>VLOOKUP($B896,classification!$A$1:$D$339,4,FALSE)</f>
        <v>Unitary Authority</v>
      </c>
      <c r="E896" t="s">
        <v>474</v>
      </c>
      <c r="F896">
        <v>312</v>
      </c>
      <c r="G896">
        <v>284</v>
      </c>
      <c r="H896">
        <v>28</v>
      </c>
      <c r="I896">
        <v>160</v>
      </c>
      <c r="J896">
        <v>145</v>
      </c>
      <c r="K896">
        <v>15</v>
      </c>
      <c r="L896">
        <v>152</v>
      </c>
      <c r="M896">
        <v>139</v>
      </c>
      <c r="N896">
        <v>13</v>
      </c>
    </row>
    <row r="897" spans="1:14" x14ac:dyDescent="0.3">
      <c r="A897" t="s">
        <v>524</v>
      </c>
      <c r="B897" t="s">
        <v>50</v>
      </c>
      <c r="C897" t="str">
        <f>VLOOKUP($B897,classification!$A$1:$D$339,2,FALSE)</f>
        <v>Urban with Significant Rural</v>
      </c>
      <c r="D897" t="str">
        <f>VLOOKUP($B897,classification!$A$1:$D$339,4,FALSE)</f>
        <v>Unitary Authority</v>
      </c>
      <c r="E897" t="s">
        <v>475</v>
      </c>
      <c r="F897">
        <v>182</v>
      </c>
      <c r="G897">
        <v>157</v>
      </c>
      <c r="H897">
        <v>25</v>
      </c>
      <c r="I897">
        <v>84</v>
      </c>
      <c r="J897">
        <v>73</v>
      </c>
      <c r="K897">
        <v>11</v>
      </c>
      <c r="L897">
        <v>98</v>
      </c>
      <c r="M897">
        <v>84</v>
      </c>
      <c r="N897">
        <v>14</v>
      </c>
    </row>
    <row r="898" spans="1:14" x14ac:dyDescent="0.3">
      <c r="A898" t="s">
        <v>524</v>
      </c>
      <c r="B898" t="s">
        <v>50</v>
      </c>
      <c r="C898" t="str">
        <f>VLOOKUP($B898,classification!$A$1:$D$339,2,FALSE)</f>
        <v>Urban with Significant Rural</v>
      </c>
      <c r="D898" t="str">
        <f>VLOOKUP($B898,classification!$A$1:$D$339,4,FALSE)</f>
        <v>Unitary Authority</v>
      </c>
      <c r="E898" t="s">
        <v>476</v>
      </c>
      <c r="F898">
        <v>134</v>
      </c>
      <c r="G898">
        <v>150</v>
      </c>
      <c r="H898">
        <v>-16</v>
      </c>
      <c r="I898">
        <v>60</v>
      </c>
      <c r="J898">
        <v>71</v>
      </c>
      <c r="K898">
        <v>-11</v>
      </c>
      <c r="L898">
        <v>74</v>
      </c>
      <c r="M898">
        <v>79</v>
      </c>
      <c r="N898">
        <v>-5</v>
      </c>
    </row>
    <row r="899" spans="1:14" x14ac:dyDescent="0.3">
      <c r="A899" t="s">
        <v>524</v>
      </c>
      <c r="B899" t="s">
        <v>50</v>
      </c>
      <c r="C899" t="str">
        <f>VLOOKUP($B899,classification!$A$1:$D$339,2,FALSE)</f>
        <v>Urban with Significant Rural</v>
      </c>
      <c r="D899" t="str">
        <f>VLOOKUP($B899,classification!$A$1:$D$339,4,FALSE)</f>
        <v>Unitary Authority</v>
      </c>
      <c r="E899" t="s">
        <v>477</v>
      </c>
      <c r="F899">
        <v>102</v>
      </c>
      <c r="G899">
        <v>101</v>
      </c>
      <c r="H899">
        <v>1</v>
      </c>
      <c r="I899">
        <v>34</v>
      </c>
      <c r="J899">
        <v>39</v>
      </c>
      <c r="K899">
        <v>-5</v>
      </c>
      <c r="L899">
        <v>68</v>
      </c>
      <c r="M899">
        <v>62</v>
      </c>
      <c r="N899">
        <v>6</v>
      </c>
    </row>
    <row r="900" spans="1:14" x14ac:dyDescent="0.3">
      <c r="A900" t="s">
        <v>524</v>
      </c>
      <c r="B900" t="s">
        <v>50</v>
      </c>
      <c r="C900" t="str">
        <f>VLOOKUP($B900,classification!$A$1:$D$339,2,FALSE)</f>
        <v>Urban with Significant Rural</v>
      </c>
      <c r="D900" t="str">
        <f>VLOOKUP($B900,classification!$A$1:$D$339,4,FALSE)</f>
        <v>Unitary Authority</v>
      </c>
      <c r="E900" t="s">
        <v>478</v>
      </c>
      <c r="F900">
        <v>77</v>
      </c>
      <c r="G900">
        <v>70</v>
      </c>
      <c r="H900">
        <v>7</v>
      </c>
      <c r="I900">
        <v>26</v>
      </c>
      <c r="J900">
        <v>14</v>
      </c>
      <c r="K900">
        <v>12</v>
      </c>
      <c r="L900">
        <v>51</v>
      </c>
      <c r="M900">
        <v>56</v>
      </c>
      <c r="N900">
        <v>-5</v>
      </c>
    </row>
    <row r="901" spans="1:14" x14ac:dyDescent="0.3">
      <c r="A901" t="s">
        <v>525</v>
      </c>
      <c r="B901" t="s">
        <v>95</v>
      </c>
      <c r="C901" t="str">
        <f>VLOOKUP($B901,classification!$A$1:$D$339,2,FALSE)</f>
        <v>Predominantly Rural</v>
      </c>
      <c r="D901" t="str">
        <f>VLOOKUP($B901,classification!$A$1:$D$339,4,FALSE)</f>
        <v>Unitary Authority</v>
      </c>
      <c r="E901" t="s">
        <v>460</v>
      </c>
      <c r="F901">
        <v>777</v>
      </c>
      <c r="G901">
        <v>486</v>
      </c>
      <c r="H901">
        <v>291</v>
      </c>
      <c r="I901">
        <v>373</v>
      </c>
      <c r="J901">
        <v>256</v>
      </c>
      <c r="K901">
        <v>117</v>
      </c>
      <c r="L901">
        <v>404</v>
      </c>
      <c r="M901">
        <v>230</v>
      </c>
      <c r="N901">
        <v>174</v>
      </c>
    </row>
    <row r="902" spans="1:14" x14ac:dyDescent="0.3">
      <c r="A902" t="s">
        <v>525</v>
      </c>
      <c r="B902" t="s">
        <v>95</v>
      </c>
      <c r="C902" t="str">
        <f>VLOOKUP($B902,classification!$A$1:$D$339,2,FALSE)</f>
        <v>Predominantly Rural</v>
      </c>
      <c r="D902" t="str">
        <f>VLOOKUP($B902,classification!$A$1:$D$339,4,FALSE)</f>
        <v>Unitary Authority</v>
      </c>
      <c r="E902" t="s">
        <v>461</v>
      </c>
      <c r="F902">
        <v>679</v>
      </c>
      <c r="G902">
        <v>353</v>
      </c>
      <c r="H902">
        <v>326</v>
      </c>
      <c r="I902">
        <v>345</v>
      </c>
      <c r="J902">
        <v>197</v>
      </c>
      <c r="K902">
        <v>148</v>
      </c>
      <c r="L902">
        <v>334</v>
      </c>
      <c r="M902">
        <v>156</v>
      </c>
      <c r="N902">
        <v>178</v>
      </c>
    </row>
    <row r="903" spans="1:14" x14ac:dyDescent="0.3">
      <c r="A903" t="s">
        <v>525</v>
      </c>
      <c r="B903" t="s">
        <v>95</v>
      </c>
      <c r="C903" t="str">
        <f>VLOOKUP($B903,classification!$A$1:$D$339,2,FALSE)</f>
        <v>Predominantly Rural</v>
      </c>
      <c r="D903" t="str">
        <f>VLOOKUP($B903,classification!$A$1:$D$339,4,FALSE)</f>
        <v>Unitary Authority</v>
      </c>
      <c r="E903" t="s">
        <v>462</v>
      </c>
      <c r="F903">
        <v>665</v>
      </c>
      <c r="G903">
        <v>372</v>
      </c>
      <c r="H903">
        <v>293</v>
      </c>
      <c r="I903">
        <v>352</v>
      </c>
      <c r="J903">
        <v>202</v>
      </c>
      <c r="K903">
        <v>150</v>
      </c>
      <c r="L903">
        <v>313</v>
      </c>
      <c r="M903">
        <v>170</v>
      </c>
      <c r="N903">
        <v>143</v>
      </c>
    </row>
    <row r="904" spans="1:14" x14ac:dyDescent="0.3">
      <c r="A904" t="s">
        <v>525</v>
      </c>
      <c r="B904" t="s">
        <v>95</v>
      </c>
      <c r="C904" t="str">
        <f>VLOOKUP($B904,classification!$A$1:$D$339,2,FALSE)</f>
        <v>Predominantly Rural</v>
      </c>
      <c r="D904" t="str">
        <f>VLOOKUP($B904,classification!$A$1:$D$339,4,FALSE)</f>
        <v>Unitary Authority</v>
      </c>
      <c r="E904" t="s">
        <v>463</v>
      </c>
      <c r="F904">
        <v>690</v>
      </c>
      <c r="G904">
        <v>1708</v>
      </c>
      <c r="H904">
        <v>-1018</v>
      </c>
      <c r="I904">
        <v>276</v>
      </c>
      <c r="J904">
        <v>773</v>
      </c>
      <c r="K904">
        <v>-497</v>
      </c>
      <c r="L904">
        <v>414</v>
      </c>
      <c r="M904">
        <v>935</v>
      </c>
      <c r="N904">
        <v>-521</v>
      </c>
    </row>
    <row r="905" spans="1:14" x14ac:dyDescent="0.3">
      <c r="A905" t="s">
        <v>525</v>
      </c>
      <c r="B905" t="s">
        <v>95</v>
      </c>
      <c r="C905" t="str">
        <f>VLOOKUP($B905,classification!$A$1:$D$339,2,FALSE)</f>
        <v>Predominantly Rural</v>
      </c>
      <c r="D905" t="str">
        <f>VLOOKUP($B905,classification!$A$1:$D$339,4,FALSE)</f>
        <v>Unitary Authority</v>
      </c>
      <c r="E905" t="s">
        <v>464</v>
      </c>
      <c r="F905">
        <v>2216</v>
      </c>
      <c r="G905">
        <v>1978</v>
      </c>
      <c r="H905">
        <v>238</v>
      </c>
      <c r="I905">
        <v>962</v>
      </c>
      <c r="J905">
        <v>870</v>
      </c>
      <c r="K905">
        <v>92</v>
      </c>
      <c r="L905">
        <v>1254</v>
      </c>
      <c r="M905">
        <v>1108</v>
      </c>
      <c r="N905">
        <v>146</v>
      </c>
    </row>
    <row r="906" spans="1:14" x14ac:dyDescent="0.3">
      <c r="A906" t="s">
        <v>525</v>
      </c>
      <c r="B906" t="s">
        <v>95</v>
      </c>
      <c r="C906" t="str">
        <f>VLOOKUP($B906,classification!$A$1:$D$339,2,FALSE)</f>
        <v>Predominantly Rural</v>
      </c>
      <c r="D906" t="str">
        <f>VLOOKUP($B906,classification!$A$1:$D$339,4,FALSE)</f>
        <v>Unitary Authority</v>
      </c>
      <c r="E906" t="s">
        <v>465</v>
      </c>
      <c r="F906">
        <v>1645</v>
      </c>
      <c r="G906">
        <v>1533</v>
      </c>
      <c r="H906">
        <v>112</v>
      </c>
      <c r="I906">
        <v>705</v>
      </c>
      <c r="J906">
        <v>725</v>
      </c>
      <c r="K906">
        <v>-20</v>
      </c>
      <c r="L906">
        <v>940</v>
      </c>
      <c r="M906">
        <v>808</v>
      </c>
      <c r="N906">
        <v>132</v>
      </c>
    </row>
    <row r="907" spans="1:14" x14ac:dyDescent="0.3">
      <c r="A907" t="s">
        <v>525</v>
      </c>
      <c r="B907" t="s">
        <v>95</v>
      </c>
      <c r="C907" t="str">
        <f>VLOOKUP($B907,classification!$A$1:$D$339,2,FALSE)</f>
        <v>Predominantly Rural</v>
      </c>
      <c r="D907" t="str">
        <f>VLOOKUP($B907,classification!$A$1:$D$339,4,FALSE)</f>
        <v>Unitary Authority</v>
      </c>
      <c r="E907" t="s">
        <v>466</v>
      </c>
      <c r="F907">
        <v>1277</v>
      </c>
      <c r="G907">
        <v>887</v>
      </c>
      <c r="H907">
        <v>390</v>
      </c>
      <c r="I907">
        <v>617</v>
      </c>
      <c r="J907">
        <v>456</v>
      </c>
      <c r="K907">
        <v>161</v>
      </c>
      <c r="L907">
        <v>660</v>
      </c>
      <c r="M907">
        <v>431</v>
      </c>
      <c r="N907">
        <v>229</v>
      </c>
    </row>
    <row r="908" spans="1:14" x14ac:dyDescent="0.3">
      <c r="A908" t="s">
        <v>525</v>
      </c>
      <c r="B908" t="s">
        <v>95</v>
      </c>
      <c r="C908" t="str">
        <f>VLOOKUP($B908,classification!$A$1:$D$339,2,FALSE)</f>
        <v>Predominantly Rural</v>
      </c>
      <c r="D908" t="str">
        <f>VLOOKUP($B908,classification!$A$1:$D$339,4,FALSE)</f>
        <v>Unitary Authority</v>
      </c>
      <c r="E908" t="s">
        <v>467</v>
      </c>
      <c r="F908">
        <v>939</v>
      </c>
      <c r="G908">
        <v>630</v>
      </c>
      <c r="H908">
        <v>309</v>
      </c>
      <c r="I908">
        <v>476</v>
      </c>
      <c r="J908">
        <v>349</v>
      </c>
      <c r="K908">
        <v>127</v>
      </c>
      <c r="L908">
        <v>463</v>
      </c>
      <c r="M908">
        <v>281</v>
      </c>
      <c r="N908">
        <v>182</v>
      </c>
    </row>
    <row r="909" spans="1:14" x14ac:dyDescent="0.3">
      <c r="A909" t="s">
        <v>525</v>
      </c>
      <c r="B909" t="s">
        <v>95</v>
      </c>
      <c r="C909" t="str">
        <f>VLOOKUP($B909,classification!$A$1:$D$339,2,FALSE)</f>
        <v>Predominantly Rural</v>
      </c>
      <c r="D909" t="str">
        <f>VLOOKUP($B909,classification!$A$1:$D$339,4,FALSE)</f>
        <v>Unitary Authority</v>
      </c>
      <c r="E909" t="s">
        <v>468</v>
      </c>
      <c r="F909">
        <v>756</v>
      </c>
      <c r="G909">
        <v>496</v>
      </c>
      <c r="H909">
        <v>260</v>
      </c>
      <c r="I909">
        <v>402</v>
      </c>
      <c r="J909">
        <v>266</v>
      </c>
      <c r="K909">
        <v>136</v>
      </c>
      <c r="L909">
        <v>354</v>
      </c>
      <c r="M909">
        <v>230</v>
      </c>
      <c r="N909">
        <v>124</v>
      </c>
    </row>
    <row r="910" spans="1:14" x14ac:dyDescent="0.3">
      <c r="A910" t="s">
        <v>525</v>
      </c>
      <c r="B910" t="s">
        <v>95</v>
      </c>
      <c r="C910" t="str">
        <f>VLOOKUP($B910,classification!$A$1:$D$339,2,FALSE)</f>
        <v>Predominantly Rural</v>
      </c>
      <c r="D910" t="str">
        <f>VLOOKUP($B910,classification!$A$1:$D$339,4,FALSE)</f>
        <v>Unitary Authority</v>
      </c>
      <c r="E910" t="s">
        <v>469</v>
      </c>
      <c r="F910">
        <v>833</v>
      </c>
      <c r="G910">
        <v>491</v>
      </c>
      <c r="H910">
        <v>342</v>
      </c>
      <c r="I910">
        <v>426</v>
      </c>
      <c r="J910">
        <v>271</v>
      </c>
      <c r="K910">
        <v>155</v>
      </c>
      <c r="L910">
        <v>407</v>
      </c>
      <c r="M910">
        <v>220</v>
      </c>
      <c r="N910">
        <v>187</v>
      </c>
    </row>
    <row r="911" spans="1:14" x14ac:dyDescent="0.3">
      <c r="A911" t="s">
        <v>525</v>
      </c>
      <c r="B911" t="s">
        <v>95</v>
      </c>
      <c r="C911" t="str">
        <f>VLOOKUP($B911,classification!$A$1:$D$339,2,FALSE)</f>
        <v>Predominantly Rural</v>
      </c>
      <c r="D911" t="str">
        <f>VLOOKUP($B911,classification!$A$1:$D$339,4,FALSE)</f>
        <v>Unitary Authority</v>
      </c>
      <c r="E911" t="s">
        <v>470</v>
      </c>
      <c r="F911">
        <v>886</v>
      </c>
      <c r="G911">
        <v>581</v>
      </c>
      <c r="H911">
        <v>305</v>
      </c>
      <c r="I911">
        <v>424</v>
      </c>
      <c r="J911">
        <v>279</v>
      </c>
      <c r="K911">
        <v>145</v>
      </c>
      <c r="L911">
        <v>462</v>
      </c>
      <c r="M911">
        <v>302</v>
      </c>
      <c r="N911">
        <v>160</v>
      </c>
    </row>
    <row r="912" spans="1:14" x14ac:dyDescent="0.3">
      <c r="A912" t="s">
        <v>525</v>
      </c>
      <c r="B912" t="s">
        <v>95</v>
      </c>
      <c r="C912" t="str">
        <f>VLOOKUP($B912,classification!$A$1:$D$339,2,FALSE)</f>
        <v>Predominantly Rural</v>
      </c>
      <c r="D912" t="str">
        <f>VLOOKUP($B912,classification!$A$1:$D$339,4,FALSE)</f>
        <v>Unitary Authority</v>
      </c>
      <c r="E912" t="s">
        <v>471</v>
      </c>
      <c r="F912">
        <v>959</v>
      </c>
      <c r="G912">
        <v>491</v>
      </c>
      <c r="H912">
        <v>468</v>
      </c>
      <c r="I912">
        <v>483</v>
      </c>
      <c r="J912">
        <v>266</v>
      </c>
      <c r="K912">
        <v>217</v>
      </c>
      <c r="L912">
        <v>476</v>
      </c>
      <c r="M912">
        <v>225</v>
      </c>
      <c r="N912">
        <v>251</v>
      </c>
    </row>
    <row r="913" spans="1:14" x14ac:dyDescent="0.3">
      <c r="A913" t="s">
        <v>525</v>
      </c>
      <c r="B913" t="s">
        <v>95</v>
      </c>
      <c r="C913" t="str">
        <f>VLOOKUP($B913,classification!$A$1:$D$339,2,FALSE)</f>
        <v>Predominantly Rural</v>
      </c>
      <c r="D913" t="str">
        <f>VLOOKUP($B913,classification!$A$1:$D$339,4,FALSE)</f>
        <v>Unitary Authority</v>
      </c>
      <c r="E913" t="s">
        <v>472</v>
      </c>
      <c r="F913">
        <v>778</v>
      </c>
      <c r="G913">
        <v>387</v>
      </c>
      <c r="H913">
        <v>391</v>
      </c>
      <c r="I913">
        <v>390</v>
      </c>
      <c r="J913">
        <v>202</v>
      </c>
      <c r="K913">
        <v>188</v>
      </c>
      <c r="L913">
        <v>388</v>
      </c>
      <c r="M913">
        <v>185</v>
      </c>
      <c r="N913">
        <v>203</v>
      </c>
    </row>
    <row r="914" spans="1:14" x14ac:dyDescent="0.3">
      <c r="A914" t="s">
        <v>525</v>
      </c>
      <c r="B914" t="s">
        <v>95</v>
      </c>
      <c r="C914" t="str">
        <f>VLOOKUP($B914,classification!$A$1:$D$339,2,FALSE)</f>
        <v>Predominantly Rural</v>
      </c>
      <c r="D914" t="str">
        <f>VLOOKUP($B914,classification!$A$1:$D$339,4,FALSE)</f>
        <v>Unitary Authority</v>
      </c>
      <c r="E914" t="s">
        <v>473</v>
      </c>
      <c r="F914">
        <v>673</v>
      </c>
      <c r="G914">
        <v>391</v>
      </c>
      <c r="H914">
        <v>282</v>
      </c>
      <c r="I914">
        <v>359</v>
      </c>
      <c r="J914">
        <v>182</v>
      </c>
      <c r="K914">
        <v>177</v>
      </c>
      <c r="L914">
        <v>314</v>
      </c>
      <c r="M914">
        <v>209</v>
      </c>
      <c r="N914">
        <v>105</v>
      </c>
    </row>
    <row r="915" spans="1:14" x14ac:dyDescent="0.3">
      <c r="A915" t="s">
        <v>525</v>
      </c>
      <c r="B915" t="s">
        <v>95</v>
      </c>
      <c r="C915" t="str">
        <f>VLOOKUP($B915,classification!$A$1:$D$339,2,FALSE)</f>
        <v>Predominantly Rural</v>
      </c>
      <c r="D915" t="str">
        <f>VLOOKUP($B915,classification!$A$1:$D$339,4,FALSE)</f>
        <v>Unitary Authority</v>
      </c>
      <c r="E915" t="s">
        <v>474</v>
      </c>
      <c r="F915">
        <v>521</v>
      </c>
      <c r="G915">
        <v>331</v>
      </c>
      <c r="H915">
        <v>190</v>
      </c>
      <c r="I915">
        <v>281</v>
      </c>
      <c r="J915">
        <v>177</v>
      </c>
      <c r="K915">
        <v>104</v>
      </c>
      <c r="L915">
        <v>240</v>
      </c>
      <c r="M915">
        <v>154</v>
      </c>
      <c r="N915">
        <v>86</v>
      </c>
    </row>
    <row r="916" spans="1:14" x14ac:dyDescent="0.3">
      <c r="A916" t="s">
        <v>525</v>
      </c>
      <c r="B916" t="s">
        <v>95</v>
      </c>
      <c r="C916" t="str">
        <f>VLOOKUP($B916,classification!$A$1:$D$339,2,FALSE)</f>
        <v>Predominantly Rural</v>
      </c>
      <c r="D916" t="str">
        <f>VLOOKUP($B916,classification!$A$1:$D$339,4,FALSE)</f>
        <v>Unitary Authority</v>
      </c>
      <c r="E916" t="s">
        <v>475</v>
      </c>
      <c r="F916">
        <v>299</v>
      </c>
      <c r="G916">
        <v>227</v>
      </c>
      <c r="H916">
        <v>72</v>
      </c>
      <c r="I916">
        <v>157</v>
      </c>
      <c r="J916">
        <v>112</v>
      </c>
      <c r="K916">
        <v>45</v>
      </c>
      <c r="L916">
        <v>142</v>
      </c>
      <c r="M916">
        <v>115</v>
      </c>
      <c r="N916">
        <v>27</v>
      </c>
    </row>
    <row r="917" spans="1:14" x14ac:dyDescent="0.3">
      <c r="A917" t="s">
        <v>525</v>
      </c>
      <c r="B917" t="s">
        <v>95</v>
      </c>
      <c r="C917" t="str">
        <f>VLOOKUP($B917,classification!$A$1:$D$339,2,FALSE)</f>
        <v>Predominantly Rural</v>
      </c>
      <c r="D917" t="str">
        <f>VLOOKUP($B917,classification!$A$1:$D$339,4,FALSE)</f>
        <v>Unitary Authority</v>
      </c>
      <c r="E917" t="s">
        <v>476</v>
      </c>
      <c r="F917">
        <v>191</v>
      </c>
      <c r="G917">
        <v>146</v>
      </c>
      <c r="H917">
        <v>45</v>
      </c>
      <c r="I917">
        <v>83</v>
      </c>
      <c r="J917">
        <v>71</v>
      </c>
      <c r="K917">
        <v>12</v>
      </c>
      <c r="L917">
        <v>108</v>
      </c>
      <c r="M917">
        <v>75</v>
      </c>
      <c r="N917">
        <v>33</v>
      </c>
    </row>
    <row r="918" spans="1:14" x14ac:dyDescent="0.3">
      <c r="A918" t="s">
        <v>525</v>
      </c>
      <c r="B918" t="s">
        <v>95</v>
      </c>
      <c r="C918" t="str">
        <f>VLOOKUP($B918,classification!$A$1:$D$339,2,FALSE)</f>
        <v>Predominantly Rural</v>
      </c>
      <c r="D918" t="str">
        <f>VLOOKUP($B918,classification!$A$1:$D$339,4,FALSE)</f>
        <v>Unitary Authority</v>
      </c>
      <c r="E918" t="s">
        <v>477</v>
      </c>
      <c r="F918">
        <v>175</v>
      </c>
      <c r="G918">
        <v>133</v>
      </c>
      <c r="H918">
        <v>42</v>
      </c>
      <c r="I918">
        <v>56</v>
      </c>
      <c r="J918">
        <v>54</v>
      </c>
      <c r="K918">
        <v>2</v>
      </c>
      <c r="L918">
        <v>119</v>
      </c>
      <c r="M918">
        <v>79</v>
      </c>
      <c r="N918">
        <v>40</v>
      </c>
    </row>
    <row r="919" spans="1:14" x14ac:dyDescent="0.3">
      <c r="A919" t="s">
        <v>525</v>
      </c>
      <c r="B919" t="s">
        <v>95</v>
      </c>
      <c r="C919" t="str">
        <f>VLOOKUP($B919,classification!$A$1:$D$339,2,FALSE)</f>
        <v>Predominantly Rural</v>
      </c>
      <c r="D919" t="str">
        <f>VLOOKUP($B919,classification!$A$1:$D$339,4,FALSE)</f>
        <v>Unitary Authority</v>
      </c>
      <c r="E919" t="s">
        <v>478</v>
      </c>
      <c r="F919">
        <v>128</v>
      </c>
      <c r="G919">
        <v>67</v>
      </c>
      <c r="H919">
        <v>61</v>
      </c>
      <c r="I919">
        <v>39</v>
      </c>
      <c r="J919">
        <v>23</v>
      </c>
      <c r="K919">
        <v>16</v>
      </c>
      <c r="L919">
        <v>89</v>
      </c>
      <c r="M919">
        <v>44</v>
      </c>
      <c r="N919">
        <v>45</v>
      </c>
    </row>
    <row r="920" spans="1:14" x14ac:dyDescent="0.3">
      <c r="A920" t="s">
        <v>526</v>
      </c>
      <c r="B920" t="s">
        <v>173</v>
      </c>
      <c r="C920" t="str">
        <f>VLOOKUP($B920,classification!$A$1:$D$339,2,FALSE)</f>
        <v>Predominantly Rural</v>
      </c>
      <c r="D920" t="str">
        <f>VLOOKUP($B920,classification!$A$1:$D$339,4,FALSE)</f>
        <v>Unitary Authority</v>
      </c>
      <c r="E920" t="s">
        <v>460</v>
      </c>
      <c r="F920">
        <v>1166</v>
      </c>
      <c r="G920">
        <v>683</v>
      </c>
      <c r="H920">
        <v>483</v>
      </c>
      <c r="I920">
        <v>557</v>
      </c>
      <c r="J920">
        <v>325</v>
      </c>
      <c r="K920">
        <v>232</v>
      </c>
      <c r="L920">
        <v>609</v>
      </c>
      <c r="M920">
        <v>358</v>
      </c>
      <c r="N920">
        <v>251</v>
      </c>
    </row>
    <row r="921" spans="1:14" x14ac:dyDescent="0.3">
      <c r="A921" t="s">
        <v>526</v>
      </c>
      <c r="B921" t="s">
        <v>173</v>
      </c>
      <c r="C921" t="str">
        <f>VLOOKUP($B921,classification!$A$1:$D$339,2,FALSE)</f>
        <v>Predominantly Rural</v>
      </c>
      <c r="D921" t="str">
        <f>VLOOKUP($B921,classification!$A$1:$D$339,4,FALSE)</f>
        <v>Unitary Authority</v>
      </c>
      <c r="E921" t="s">
        <v>461</v>
      </c>
      <c r="F921">
        <v>992</v>
      </c>
      <c r="G921">
        <v>520</v>
      </c>
      <c r="H921">
        <v>472</v>
      </c>
      <c r="I921">
        <v>533</v>
      </c>
      <c r="J921">
        <v>264</v>
      </c>
      <c r="K921">
        <v>269</v>
      </c>
      <c r="L921">
        <v>459</v>
      </c>
      <c r="M921">
        <v>256</v>
      </c>
      <c r="N921">
        <v>203</v>
      </c>
    </row>
    <row r="922" spans="1:14" x14ac:dyDescent="0.3">
      <c r="A922" t="s">
        <v>526</v>
      </c>
      <c r="B922" t="s">
        <v>173</v>
      </c>
      <c r="C922" t="str">
        <f>VLOOKUP($B922,classification!$A$1:$D$339,2,FALSE)</f>
        <v>Predominantly Rural</v>
      </c>
      <c r="D922" t="str">
        <f>VLOOKUP($B922,classification!$A$1:$D$339,4,FALSE)</f>
        <v>Unitary Authority</v>
      </c>
      <c r="E922" t="s">
        <v>462</v>
      </c>
      <c r="F922">
        <v>860</v>
      </c>
      <c r="G922">
        <v>426</v>
      </c>
      <c r="H922">
        <v>434</v>
      </c>
      <c r="I922">
        <v>452</v>
      </c>
      <c r="J922">
        <v>217</v>
      </c>
      <c r="K922">
        <v>235</v>
      </c>
      <c r="L922">
        <v>408</v>
      </c>
      <c r="M922">
        <v>209</v>
      </c>
      <c r="N922">
        <v>199</v>
      </c>
    </row>
    <row r="923" spans="1:14" x14ac:dyDescent="0.3">
      <c r="A923" t="s">
        <v>526</v>
      </c>
      <c r="B923" t="s">
        <v>173</v>
      </c>
      <c r="C923" t="str">
        <f>VLOOKUP($B923,classification!$A$1:$D$339,2,FALSE)</f>
        <v>Predominantly Rural</v>
      </c>
      <c r="D923" t="str">
        <f>VLOOKUP($B923,classification!$A$1:$D$339,4,FALSE)</f>
        <v>Unitary Authority</v>
      </c>
      <c r="E923" t="s">
        <v>463</v>
      </c>
      <c r="F923">
        <v>1781</v>
      </c>
      <c r="G923">
        <v>1889</v>
      </c>
      <c r="H923">
        <v>-108</v>
      </c>
      <c r="I923">
        <v>769</v>
      </c>
      <c r="J923">
        <v>783</v>
      </c>
      <c r="K923">
        <v>-14</v>
      </c>
      <c r="L923">
        <v>1012</v>
      </c>
      <c r="M923">
        <v>1106</v>
      </c>
      <c r="N923">
        <v>-94</v>
      </c>
    </row>
    <row r="924" spans="1:14" x14ac:dyDescent="0.3">
      <c r="A924" t="s">
        <v>526</v>
      </c>
      <c r="B924" t="s">
        <v>173</v>
      </c>
      <c r="C924" t="str">
        <f>VLOOKUP($B924,classification!$A$1:$D$339,2,FALSE)</f>
        <v>Predominantly Rural</v>
      </c>
      <c r="D924" t="str">
        <f>VLOOKUP($B924,classification!$A$1:$D$339,4,FALSE)</f>
        <v>Unitary Authority</v>
      </c>
      <c r="E924" t="s">
        <v>464</v>
      </c>
      <c r="F924">
        <v>4516</v>
      </c>
      <c r="G924">
        <v>5142</v>
      </c>
      <c r="H924">
        <v>-626</v>
      </c>
      <c r="I924">
        <v>1904</v>
      </c>
      <c r="J924">
        <v>2176</v>
      </c>
      <c r="K924">
        <v>-272</v>
      </c>
      <c r="L924">
        <v>2612</v>
      </c>
      <c r="M924">
        <v>2966</v>
      </c>
      <c r="N924">
        <v>-354</v>
      </c>
    </row>
    <row r="925" spans="1:14" x14ac:dyDescent="0.3">
      <c r="A925" t="s">
        <v>526</v>
      </c>
      <c r="B925" t="s">
        <v>173</v>
      </c>
      <c r="C925" t="str">
        <f>VLOOKUP($B925,classification!$A$1:$D$339,2,FALSE)</f>
        <v>Predominantly Rural</v>
      </c>
      <c r="D925" t="str">
        <f>VLOOKUP($B925,classification!$A$1:$D$339,4,FALSE)</f>
        <v>Unitary Authority</v>
      </c>
      <c r="E925" t="s">
        <v>465</v>
      </c>
      <c r="F925">
        <v>2527</v>
      </c>
      <c r="G925">
        <v>2627</v>
      </c>
      <c r="H925">
        <v>-100</v>
      </c>
      <c r="I925">
        <v>1166</v>
      </c>
      <c r="J925">
        <v>1265</v>
      </c>
      <c r="K925">
        <v>-99</v>
      </c>
      <c r="L925">
        <v>1361</v>
      </c>
      <c r="M925">
        <v>1362</v>
      </c>
      <c r="N925">
        <v>-1</v>
      </c>
    </row>
    <row r="926" spans="1:14" x14ac:dyDescent="0.3">
      <c r="A926" t="s">
        <v>526</v>
      </c>
      <c r="B926" t="s">
        <v>173</v>
      </c>
      <c r="C926" t="str">
        <f>VLOOKUP($B926,classification!$A$1:$D$339,2,FALSE)</f>
        <v>Predominantly Rural</v>
      </c>
      <c r="D926" t="str">
        <f>VLOOKUP($B926,classification!$A$1:$D$339,4,FALSE)</f>
        <v>Unitary Authority</v>
      </c>
      <c r="E926" t="s">
        <v>466</v>
      </c>
      <c r="F926">
        <v>1911</v>
      </c>
      <c r="G926">
        <v>1433</v>
      </c>
      <c r="H926">
        <v>478</v>
      </c>
      <c r="I926">
        <v>926</v>
      </c>
      <c r="J926">
        <v>727</v>
      </c>
      <c r="K926">
        <v>199</v>
      </c>
      <c r="L926">
        <v>985</v>
      </c>
      <c r="M926">
        <v>706</v>
      </c>
      <c r="N926">
        <v>279</v>
      </c>
    </row>
    <row r="927" spans="1:14" x14ac:dyDescent="0.3">
      <c r="A927" t="s">
        <v>526</v>
      </c>
      <c r="B927" t="s">
        <v>173</v>
      </c>
      <c r="C927" t="str">
        <f>VLOOKUP($B927,classification!$A$1:$D$339,2,FALSE)</f>
        <v>Predominantly Rural</v>
      </c>
      <c r="D927" t="str">
        <f>VLOOKUP($B927,classification!$A$1:$D$339,4,FALSE)</f>
        <v>Unitary Authority</v>
      </c>
      <c r="E927" t="s">
        <v>467</v>
      </c>
      <c r="F927">
        <v>1605</v>
      </c>
      <c r="G927">
        <v>972</v>
      </c>
      <c r="H927">
        <v>633</v>
      </c>
      <c r="I927">
        <v>819</v>
      </c>
      <c r="J927">
        <v>480</v>
      </c>
      <c r="K927">
        <v>339</v>
      </c>
      <c r="L927">
        <v>786</v>
      </c>
      <c r="M927">
        <v>492</v>
      </c>
      <c r="N927">
        <v>294</v>
      </c>
    </row>
    <row r="928" spans="1:14" x14ac:dyDescent="0.3">
      <c r="A928" t="s">
        <v>526</v>
      </c>
      <c r="B928" t="s">
        <v>173</v>
      </c>
      <c r="C928" t="str">
        <f>VLOOKUP($B928,classification!$A$1:$D$339,2,FALSE)</f>
        <v>Predominantly Rural</v>
      </c>
      <c r="D928" t="str">
        <f>VLOOKUP($B928,classification!$A$1:$D$339,4,FALSE)</f>
        <v>Unitary Authority</v>
      </c>
      <c r="E928" t="s">
        <v>468</v>
      </c>
      <c r="F928">
        <v>1238</v>
      </c>
      <c r="G928">
        <v>757</v>
      </c>
      <c r="H928">
        <v>481</v>
      </c>
      <c r="I928">
        <v>582</v>
      </c>
      <c r="J928">
        <v>374</v>
      </c>
      <c r="K928">
        <v>208</v>
      </c>
      <c r="L928">
        <v>656</v>
      </c>
      <c r="M928">
        <v>383</v>
      </c>
      <c r="N928">
        <v>273</v>
      </c>
    </row>
    <row r="929" spans="1:14" x14ac:dyDescent="0.3">
      <c r="A929" t="s">
        <v>526</v>
      </c>
      <c r="B929" t="s">
        <v>173</v>
      </c>
      <c r="C929" t="str">
        <f>VLOOKUP($B929,classification!$A$1:$D$339,2,FALSE)</f>
        <v>Predominantly Rural</v>
      </c>
      <c r="D929" t="str">
        <f>VLOOKUP($B929,classification!$A$1:$D$339,4,FALSE)</f>
        <v>Unitary Authority</v>
      </c>
      <c r="E929" t="s">
        <v>469</v>
      </c>
      <c r="F929">
        <v>1420</v>
      </c>
      <c r="G929">
        <v>816</v>
      </c>
      <c r="H929">
        <v>604</v>
      </c>
      <c r="I929">
        <v>680</v>
      </c>
      <c r="J929">
        <v>440</v>
      </c>
      <c r="K929">
        <v>240</v>
      </c>
      <c r="L929">
        <v>740</v>
      </c>
      <c r="M929">
        <v>376</v>
      </c>
      <c r="N929">
        <v>364</v>
      </c>
    </row>
    <row r="930" spans="1:14" x14ac:dyDescent="0.3">
      <c r="A930" t="s">
        <v>526</v>
      </c>
      <c r="B930" t="s">
        <v>173</v>
      </c>
      <c r="C930" t="str">
        <f>VLOOKUP($B930,classification!$A$1:$D$339,2,FALSE)</f>
        <v>Predominantly Rural</v>
      </c>
      <c r="D930" t="str">
        <f>VLOOKUP($B930,classification!$A$1:$D$339,4,FALSE)</f>
        <v>Unitary Authority</v>
      </c>
      <c r="E930" t="s">
        <v>470</v>
      </c>
      <c r="F930">
        <v>1586</v>
      </c>
      <c r="G930">
        <v>767</v>
      </c>
      <c r="H930">
        <v>819</v>
      </c>
      <c r="I930">
        <v>771</v>
      </c>
      <c r="J930">
        <v>362</v>
      </c>
      <c r="K930">
        <v>409</v>
      </c>
      <c r="L930">
        <v>815</v>
      </c>
      <c r="M930">
        <v>405</v>
      </c>
      <c r="N930">
        <v>410</v>
      </c>
    </row>
    <row r="931" spans="1:14" x14ac:dyDescent="0.3">
      <c r="A931" t="s">
        <v>526</v>
      </c>
      <c r="B931" t="s">
        <v>173</v>
      </c>
      <c r="C931" t="str">
        <f>VLOOKUP($B931,classification!$A$1:$D$339,2,FALSE)</f>
        <v>Predominantly Rural</v>
      </c>
      <c r="D931" t="str">
        <f>VLOOKUP($B931,classification!$A$1:$D$339,4,FALSE)</f>
        <v>Unitary Authority</v>
      </c>
      <c r="E931" t="s">
        <v>471</v>
      </c>
      <c r="F931">
        <v>1568</v>
      </c>
      <c r="G931">
        <v>809</v>
      </c>
      <c r="H931">
        <v>759</v>
      </c>
      <c r="I931">
        <v>725</v>
      </c>
      <c r="J931">
        <v>391</v>
      </c>
      <c r="K931">
        <v>334</v>
      </c>
      <c r="L931">
        <v>843</v>
      </c>
      <c r="M931">
        <v>418</v>
      </c>
      <c r="N931">
        <v>425</v>
      </c>
    </row>
    <row r="932" spans="1:14" x14ac:dyDescent="0.3">
      <c r="A932" t="s">
        <v>526</v>
      </c>
      <c r="B932" t="s">
        <v>173</v>
      </c>
      <c r="C932" t="str">
        <f>VLOOKUP($B932,classification!$A$1:$D$339,2,FALSE)</f>
        <v>Predominantly Rural</v>
      </c>
      <c r="D932" t="str">
        <f>VLOOKUP($B932,classification!$A$1:$D$339,4,FALSE)</f>
        <v>Unitary Authority</v>
      </c>
      <c r="E932" t="s">
        <v>472</v>
      </c>
      <c r="F932">
        <v>1330</v>
      </c>
      <c r="G932">
        <v>667</v>
      </c>
      <c r="H932">
        <v>663</v>
      </c>
      <c r="I932">
        <v>683</v>
      </c>
      <c r="J932">
        <v>320</v>
      </c>
      <c r="K932">
        <v>363</v>
      </c>
      <c r="L932">
        <v>647</v>
      </c>
      <c r="M932">
        <v>347</v>
      </c>
      <c r="N932">
        <v>300</v>
      </c>
    </row>
    <row r="933" spans="1:14" x14ac:dyDescent="0.3">
      <c r="A933" t="s">
        <v>526</v>
      </c>
      <c r="B933" t="s">
        <v>173</v>
      </c>
      <c r="C933" t="str">
        <f>VLOOKUP($B933,classification!$A$1:$D$339,2,FALSE)</f>
        <v>Predominantly Rural</v>
      </c>
      <c r="D933" t="str">
        <f>VLOOKUP($B933,classification!$A$1:$D$339,4,FALSE)</f>
        <v>Unitary Authority</v>
      </c>
      <c r="E933" t="s">
        <v>473</v>
      </c>
      <c r="F933">
        <v>1100</v>
      </c>
      <c r="G933">
        <v>663</v>
      </c>
      <c r="H933">
        <v>437</v>
      </c>
      <c r="I933">
        <v>587</v>
      </c>
      <c r="J933">
        <v>326</v>
      </c>
      <c r="K933">
        <v>261</v>
      </c>
      <c r="L933">
        <v>513</v>
      </c>
      <c r="M933">
        <v>337</v>
      </c>
      <c r="N933">
        <v>176</v>
      </c>
    </row>
    <row r="934" spans="1:14" x14ac:dyDescent="0.3">
      <c r="A934" t="s">
        <v>526</v>
      </c>
      <c r="B934" t="s">
        <v>173</v>
      </c>
      <c r="C934" t="str">
        <f>VLOOKUP($B934,classification!$A$1:$D$339,2,FALSE)</f>
        <v>Predominantly Rural</v>
      </c>
      <c r="D934" t="str">
        <f>VLOOKUP($B934,classification!$A$1:$D$339,4,FALSE)</f>
        <v>Unitary Authority</v>
      </c>
      <c r="E934" t="s">
        <v>474</v>
      </c>
      <c r="F934">
        <v>701</v>
      </c>
      <c r="G934">
        <v>592</v>
      </c>
      <c r="H934">
        <v>109</v>
      </c>
      <c r="I934">
        <v>372</v>
      </c>
      <c r="J934">
        <v>290</v>
      </c>
      <c r="K934">
        <v>82</v>
      </c>
      <c r="L934">
        <v>329</v>
      </c>
      <c r="M934">
        <v>302</v>
      </c>
      <c r="N934">
        <v>27</v>
      </c>
    </row>
    <row r="935" spans="1:14" x14ac:dyDescent="0.3">
      <c r="A935" t="s">
        <v>526</v>
      </c>
      <c r="B935" t="s">
        <v>173</v>
      </c>
      <c r="C935" t="str">
        <f>VLOOKUP($B935,classification!$A$1:$D$339,2,FALSE)</f>
        <v>Predominantly Rural</v>
      </c>
      <c r="D935" t="str">
        <f>VLOOKUP($B935,classification!$A$1:$D$339,4,FALSE)</f>
        <v>Unitary Authority</v>
      </c>
      <c r="E935" t="s">
        <v>475</v>
      </c>
      <c r="F935">
        <v>363</v>
      </c>
      <c r="G935">
        <v>345</v>
      </c>
      <c r="H935">
        <v>18</v>
      </c>
      <c r="I935">
        <v>152</v>
      </c>
      <c r="J935">
        <v>167</v>
      </c>
      <c r="K935">
        <v>-15</v>
      </c>
      <c r="L935">
        <v>211</v>
      </c>
      <c r="M935">
        <v>178</v>
      </c>
      <c r="N935">
        <v>33</v>
      </c>
    </row>
    <row r="936" spans="1:14" x14ac:dyDescent="0.3">
      <c r="A936" t="s">
        <v>526</v>
      </c>
      <c r="B936" t="s">
        <v>173</v>
      </c>
      <c r="C936" t="str">
        <f>VLOOKUP($B936,classification!$A$1:$D$339,2,FALSE)</f>
        <v>Predominantly Rural</v>
      </c>
      <c r="D936" t="str">
        <f>VLOOKUP($B936,classification!$A$1:$D$339,4,FALSE)</f>
        <v>Unitary Authority</v>
      </c>
      <c r="E936" t="s">
        <v>476</v>
      </c>
      <c r="F936">
        <v>249</v>
      </c>
      <c r="G936">
        <v>259</v>
      </c>
      <c r="H936">
        <v>-10</v>
      </c>
      <c r="I936">
        <v>104</v>
      </c>
      <c r="J936">
        <v>121</v>
      </c>
      <c r="K936">
        <v>-17</v>
      </c>
      <c r="L936">
        <v>145</v>
      </c>
      <c r="M936">
        <v>138</v>
      </c>
      <c r="N936">
        <v>7</v>
      </c>
    </row>
    <row r="937" spans="1:14" x14ac:dyDescent="0.3">
      <c r="A937" t="s">
        <v>526</v>
      </c>
      <c r="B937" t="s">
        <v>173</v>
      </c>
      <c r="C937" t="str">
        <f>VLOOKUP($B937,classification!$A$1:$D$339,2,FALSE)</f>
        <v>Predominantly Rural</v>
      </c>
      <c r="D937" t="str">
        <f>VLOOKUP($B937,classification!$A$1:$D$339,4,FALSE)</f>
        <v>Unitary Authority</v>
      </c>
      <c r="E937" t="s">
        <v>477</v>
      </c>
      <c r="F937">
        <v>159</v>
      </c>
      <c r="G937">
        <v>150</v>
      </c>
      <c r="H937">
        <v>9</v>
      </c>
      <c r="I937">
        <v>49</v>
      </c>
      <c r="J937">
        <v>58</v>
      </c>
      <c r="K937">
        <v>-9</v>
      </c>
      <c r="L937">
        <v>110</v>
      </c>
      <c r="M937">
        <v>92</v>
      </c>
      <c r="N937">
        <v>18</v>
      </c>
    </row>
    <row r="938" spans="1:14" x14ac:dyDescent="0.3">
      <c r="A938" t="s">
        <v>526</v>
      </c>
      <c r="B938" t="s">
        <v>173</v>
      </c>
      <c r="C938" t="str">
        <f>VLOOKUP($B938,classification!$A$1:$D$339,2,FALSE)</f>
        <v>Predominantly Rural</v>
      </c>
      <c r="D938" t="str">
        <f>VLOOKUP($B938,classification!$A$1:$D$339,4,FALSE)</f>
        <v>Unitary Authority</v>
      </c>
      <c r="E938" t="s">
        <v>478</v>
      </c>
      <c r="F938">
        <v>100</v>
      </c>
      <c r="G938">
        <v>128</v>
      </c>
      <c r="H938">
        <v>-28</v>
      </c>
      <c r="I938">
        <v>40</v>
      </c>
      <c r="J938">
        <v>30</v>
      </c>
      <c r="K938">
        <v>10</v>
      </c>
      <c r="L938">
        <v>60</v>
      </c>
      <c r="M938">
        <v>98</v>
      </c>
      <c r="N938">
        <v>-38</v>
      </c>
    </row>
    <row r="939" spans="1:14" x14ac:dyDescent="0.3">
      <c r="A939" t="s">
        <v>527</v>
      </c>
      <c r="B939" t="s">
        <v>174</v>
      </c>
      <c r="C939" t="str">
        <f>VLOOKUP($B939,classification!$A$1:$D$339,2,FALSE)</f>
        <v>Predominantly Rural</v>
      </c>
      <c r="D939" t="str">
        <f>VLOOKUP($B939,classification!$A$1:$D$339,4,FALSE)</f>
        <v>Unitary Authority</v>
      </c>
      <c r="E939" t="s">
        <v>460</v>
      </c>
      <c r="F939">
        <v>3</v>
      </c>
      <c r="G939">
        <v>7</v>
      </c>
      <c r="H939">
        <v>-4</v>
      </c>
      <c r="I939">
        <v>0</v>
      </c>
      <c r="J939">
        <v>3</v>
      </c>
      <c r="K939">
        <v>-3</v>
      </c>
      <c r="L939">
        <v>3</v>
      </c>
      <c r="M939">
        <v>4</v>
      </c>
      <c r="N939">
        <v>-1</v>
      </c>
    </row>
    <row r="940" spans="1:14" x14ac:dyDescent="0.3">
      <c r="A940" t="s">
        <v>527</v>
      </c>
      <c r="B940" t="s">
        <v>174</v>
      </c>
      <c r="C940" t="str">
        <f>VLOOKUP($B940,classification!$A$1:$D$339,2,FALSE)</f>
        <v>Predominantly Rural</v>
      </c>
      <c r="D940" t="str">
        <f>VLOOKUP($B940,classification!$A$1:$D$339,4,FALSE)</f>
        <v>Unitary Authority</v>
      </c>
      <c r="E940" t="s">
        <v>461</v>
      </c>
      <c r="F940">
        <v>2</v>
      </c>
      <c r="G940">
        <v>12</v>
      </c>
      <c r="H940">
        <v>-10</v>
      </c>
      <c r="I940">
        <v>2</v>
      </c>
      <c r="J940">
        <v>9</v>
      </c>
      <c r="K940">
        <v>-7</v>
      </c>
      <c r="L940">
        <v>0</v>
      </c>
      <c r="M940">
        <v>3</v>
      </c>
      <c r="N940">
        <v>-3</v>
      </c>
    </row>
    <row r="941" spans="1:14" x14ac:dyDescent="0.3">
      <c r="A941" t="s">
        <v>527</v>
      </c>
      <c r="B941" t="s">
        <v>174</v>
      </c>
      <c r="C941" t="str">
        <f>VLOOKUP($B941,classification!$A$1:$D$339,2,FALSE)</f>
        <v>Predominantly Rural</v>
      </c>
      <c r="D941" t="str">
        <f>VLOOKUP($B941,classification!$A$1:$D$339,4,FALSE)</f>
        <v>Unitary Authority</v>
      </c>
      <c r="E941" t="s">
        <v>462</v>
      </c>
      <c r="F941">
        <v>0</v>
      </c>
      <c r="G941">
        <v>18</v>
      </c>
      <c r="H941">
        <v>-18</v>
      </c>
      <c r="I941">
        <v>0</v>
      </c>
      <c r="J941">
        <v>10</v>
      </c>
      <c r="K941">
        <v>-10</v>
      </c>
      <c r="L941">
        <v>0</v>
      </c>
      <c r="M941">
        <v>8</v>
      </c>
      <c r="N941">
        <v>-8</v>
      </c>
    </row>
    <row r="942" spans="1:14" x14ac:dyDescent="0.3">
      <c r="A942" t="s">
        <v>527</v>
      </c>
      <c r="B942" t="s">
        <v>174</v>
      </c>
      <c r="C942" t="str">
        <f>VLOOKUP($B942,classification!$A$1:$D$339,2,FALSE)</f>
        <v>Predominantly Rural</v>
      </c>
      <c r="D942" t="str">
        <f>VLOOKUP($B942,classification!$A$1:$D$339,4,FALSE)</f>
        <v>Unitary Authority</v>
      </c>
      <c r="E942" t="s">
        <v>463</v>
      </c>
      <c r="F942">
        <v>16</v>
      </c>
      <c r="G942">
        <v>17</v>
      </c>
      <c r="H942">
        <v>-1</v>
      </c>
      <c r="I942">
        <v>4</v>
      </c>
      <c r="J942">
        <v>9</v>
      </c>
      <c r="K942">
        <v>-5</v>
      </c>
      <c r="L942">
        <v>12</v>
      </c>
      <c r="M942">
        <v>8</v>
      </c>
      <c r="N942">
        <v>4</v>
      </c>
    </row>
    <row r="943" spans="1:14" x14ac:dyDescent="0.3">
      <c r="A943" t="s">
        <v>527</v>
      </c>
      <c r="B943" t="s">
        <v>174</v>
      </c>
      <c r="C943" t="str">
        <f>VLOOKUP($B943,classification!$A$1:$D$339,2,FALSE)</f>
        <v>Predominantly Rural</v>
      </c>
      <c r="D943" t="str">
        <f>VLOOKUP($B943,classification!$A$1:$D$339,4,FALSE)</f>
        <v>Unitary Authority</v>
      </c>
      <c r="E943" t="s">
        <v>464</v>
      </c>
      <c r="F943">
        <v>54</v>
      </c>
      <c r="G943">
        <v>39</v>
      </c>
      <c r="H943">
        <v>15</v>
      </c>
      <c r="I943">
        <v>21</v>
      </c>
      <c r="J943">
        <v>12</v>
      </c>
      <c r="K943">
        <v>9</v>
      </c>
      <c r="L943">
        <v>33</v>
      </c>
      <c r="M943">
        <v>27</v>
      </c>
      <c r="N943">
        <v>6</v>
      </c>
    </row>
    <row r="944" spans="1:14" x14ac:dyDescent="0.3">
      <c r="A944" t="s">
        <v>527</v>
      </c>
      <c r="B944" t="s">
        <v>174</v>
      </c>
      <c r="C944" t="str">
        <f>VLOOKUP($B944,classification!$A$1:$D$339,2,FALSE)</f>
        <v>Predominantly Rural</v>
      </c>
      <c r="D944" t="str">
        <f>VLOOKUP($B944,classification!$A$1:$D$339,4,FALSE)</f>
        <v>Unitary Authority</v>
      </c>
      <c r="E944" t="s">
        <v>465</v>
      </c>
      <c r="F944">
        <v>47</v>
      </c>
      <c r="G944">
        <v>38</v>
      </c>
      <c r="H944">
        <v>9</v>
      </c>
      <c r="I944">
        <v>21</v>
      </c>
      <c r="J944">
        <v>17</v>
      </c>
      <c r="K944">
        <v>4</v>
      </c>
      <c r="L944">
        <v>26</v>
      </c>
      <c r="M944">
        <v>21</v>
      </c>
      <c r="N944">
        <v>5</v>
      </c>
    </row>
    <row r="945" spans="1:14" x14ac:dyDescent="0.3">
      <c r="A945" t="s">
        <v>527</v>
      </c>
      <c r="B945" t="s">
        <v>174</v>
      </c>
      <c r="C945" t="str">
        <f>VLOOKUP($B945,classification!$A$1:$D$339,2,FALSE)</f>
        <v>Predominantly Rural</v>
      </c>
      <c r="D945" t="str">
        <f>VLOOKUP($B945,classification!$A$1:$D$339,4,FALSE)</f>
        <v>Unitary Authority</v>
      </c>
      <c r="E945" t="s">
        <v>466</v>
      </c>
      <c r="F945">
        <v>27</v>
      </c>
      <c r="G945">
        <v>28</v>
      </c>
      <c r="H945">
        <v>-1</v>
      </c>
      <c r="I945">
        <v>17</v>
      </c>
      <c r="J945">
        <v>14</v>
      </c>
      <c r="K945">
        <v>3</v>
      </c>
      <c r="L945">
        <v>10</v>
      </c>
      <c r="M945">
        <v>14</v>
      </c>
      <c r="N945">
        <v>-4</v>
      </c>
    </row>
    <row r="946" spans="1:14" x14ac:dyDescent="0.3">
      <c r="A946" t="s">
        <v>527</v>
      </c>
      <c r="B946" t="s">
        <v>174</v>
      </c>
      <c r="C946" t="str">
        <f>VLOOKUP($B946,classification!$A$1:$D$339,2,FALSE)</f>
        <v>Predominantly Rural</v>
      </c>
      <c r="D946" t="str">
        <f>VLOOKUP($B946,classification!$A$1:$D$339,4,FALSE)</f>
        <v>Unitary Authority</v>
      </c>
      <c r="E946" t="s">
        <v>467</v>
      </c>
      <c r="F946">
        <v>18</v>
      </c>
      <c r="G946">
        <v>19</v>
      </c>
      <c r="H946">
        <v>-1</v>
      </c>
      <c r="I946">
        <v>9</v>
      </c>
      <c r="J946">
        <v>10</v>
      </c>
      <c r="K946">
        <v>-1</v>
      </c>
      <c r="L946">
        <v>9</v>
      </c>
      <c r="M946">
        <v>9</v>
      </c>
      <c r="N946">
        <v>0</v>
      </c>
    </row>
    <row r="947" spans="1:14" x14ac:dyDescent="0.3">
      <c r="A947" t="s">
        <v>527</v>
      </c>
      <c r="B947" t="s">
        <v>174</v>
      </c>
      <c r="C947" t="str">
        <f>VLOOKUP($B947,classification!$A$1:$D$339,2,FALSE)</f>
        <v>Predominantly Rural</v>
      </c>
      <c r="D947" t="str">
        <f>VLOOKUP($B947,classification!$A$1:$D$339,4,FALSE)</f>
        <v>Unitary Authority</v>
      </c>
      <c r="E947" t="s">
        <v>468</v>
      </c>
      <c r="F947">
        <v>11</v>
      </c>
      <c r="G947">
        <v>12</v>
      </c>
      <c r="H947">
        <v>-1</v>
      </c>
      <c r="I947">
        <v>4</v>
      </c>
      <c r="J947">
        <v>6</v>
      </c>
      <c r="K947">
        <v>-2</v>
      </c>
      <c r="L947">
        <v>7</v>
      </c>
      <c r="M947">
        <v>6</v>
      </c>
      <c r="N947">
        <v>1</v>
      </c>
    </row>
    <row r="948" spans="1:14" x14ac:dyDescent="0.3">
      <c r="A948" t="s">
        <v>527</v>
      </c>
      <c r="B948" t="s">
        <v>174</v>
      </c>
      <c r="C948" t="str">
        <f>VLOOKUP($B948,classification!$A$1:$D$339,2,FALSE)</f>
        <v>Predominantly Rural</v>
      </c>
      <c r="D948" t="str">
        <f>VLOOKUP($B948,classification!$A$1:$D$339,4,FALSE)</f>
        <v>Unitary Authority</v>
      </c>
      <c r="E948" t="s">
        <v>469</v>
      </c>
      <c r="F948">
        <v>14</v>
      </c>
      <c r="G948">
        <v>12</v>
      </c>
      <c r="H948">
        <v>2</v>
      </c>
      <c r="I948">
        <v>2</v>
      </c>
      <c r="J948">
        <v>3</v>
      </c>
      <c r="K948">
        <v>-1</v>
      </c>
      <c r="L948">
        <v>12</v>
      </c>
      <c r="M948">
        <v>9</v>
      </c>
      <c r="N948">
        <v>3</v>
      </c>
    </row>
    <row r="949" spans="1:14" x14ac:dyDescent="0.3">
      <c r="A949" t="s">
        <v>527</v>
      </c>
      <c r="B949" t="s">
        <v>174</v>
      </c>
      <c r="C949" t="str">
        <f>VLOOKUP($B949,classification!$A$1:$D$339,2,FALSE)</f>
        <v>Predominantly Rural</v>
      </c>
      <c r="D949" t="str">
        <f>VLOOKUP($B949,classification!$A$1:$D$339,4,FALSE)</f>
        <v>Unitary Authority</v>
      </c>
      <c r="E949" t="s">
        <v>470</v>
      </c>
      <c r="F949">
        <v>18</v>
      </c>
      <c r="G949">
        <v>14</v>
      </c>
      <c r="H949">
        <v>4</v>
      </c>
      <c r="I949">
        <v>12</v>
      </c>
      <c r="J949">
        <v>7</v>
      </c>
      <c r="K949">
        <v>5</v>
      </c>
      <c r="L949">
        <v>6</v>
      </c>
      <c r="M949">
        <v>7</v>
      </c>
      <c r="N949">
        <v>-1</v>
      </c>
    </row>
    <row r="950" spans="1:14" x14ac:dyDescent="0.3">
      <c r="A950" t="s">
        <v>527</v>
      </c>
      <c r="B950" t="s">
        <v>174</v>
      </c>
      <c r="C950" t="str">
        <f>VLOOKUP($B950,classification!$A$1:$D$339,2,FALSE)</f>
        <v>Predominantly Rural</v>
      </c>
      <c r="D950" t="str">
        <f>VLOOKUP($B950,classification!$A$1:$D$339,4,FALSE)</f>
        <v>Unitary Authority</v>
      </c>
      <c r="E950" t="s">
        <v>471</v>
      </c>
      <c r="F950">
        <v>8</v>
      </c>
      <c r="G950">
        <v>9</v>
      </c>
      <c r="H950">
        <v>-1</v>
      </c>
      <c r="I950">
        <v>2</v>
      </c>
      <c r="J950">
        <v>2</v>
      </c>
      <c r="K950">
        <v>0</v>
      </c>
      <c r="L950">
        <v>6</v>
      </c>
      <c r="M950">
        <v>7</v>
      </c>
      <c r="N950">
        <v>-1</v>
      </c>
    </row>
    <row r="951" spans="1:14" x14ac:dyDescent="0.3">
      <c r="A951" t="s">
        <v>527</v>
      </c>
      <c r="B951" t="s">
        <v>174</v>
      </c>
      <c r="C951" t="str">
        <f>VLOOKUP($B951,classification!$A$1:$D$339,2,FALSE)</f>
        <v>Predominantly Rural</v>
      </c>
      <c r="D951" t="str">
        <f>VLOOKUP($B951,classification!$A$1:$D$339,4,FALSE)</f>
        <v>Unitary Authority</v>
      </c>
      <c r="E951" t="s">
        <v>472</v>
      </c>
      <c r="F951">
        <v>9</v>
      </c>
      <c r="G951">
        <v>13</v>
      </c>
      <c r="H951">
        <v>-4</v>
      </c>
      <c r="I951">
        <v>3</v>
      </c>
      <c r="J951">
        <v>7</v>
      </c>
      <c r="K951">
        <v>-4</v>
      </c>
      <c r="L951">
        <v>6</v>
      </c>
      <c r="M951">
        <v>6</v>
      </c>
      <c r="N951">
        <v>0</v>
      </c>
    </row>
    <row r="952" spans="1:14" x14ac:dyDescent="0.3">
      <c r="A952" t="s">
        <v>527</v>
      </c>
      <c r="B952" t="s">
        <v>174</v>
      </c>
      <c r="C952" t="str">
        <f>VLOOKUP($B952,classification!$A$1:$D$339,2,FALSE)</f>
        <v>Predominantly Rural</v>
      </c>
      <c r="D952" t="str">
        <f>VLOOKUP($B952,classification!$A$1:$D$339,4,FALSE)</f>
        <v>Unitary Authority</v>
      </c>
      <c r="E952" t="s">
        <v>473</v>
      </c>
      <c r="F952">
        <v>3</v>
      </c>
      <c r="G952">
        <v>8</v>
      </c>
      <c r="H952">
        <v>-5</v>
      </c>
      <c r="I952">
        <v>3</v>
      </c>
      <c r="J952">
        <v>6</v>
      </c>
      <c r="K952">
        <v>-3</v>
      </c>
      <c r="L952">
        <v>0</v>
      </c>
      <c r="M952">
        <v>2</v>
      </c>
      <c r="N952">
        <v>-2</v>
      </c>
    </row>
    <row r="953" spans="1:14" x14ac:dyDescent="0.3">
      <c r="A953" t="s">
        <v>527</v>
      </c>
      <c r="B953" t="s">
        <v>174</v>
      </c>
      <c r="C953" t="str">
        <f>VLOOKUP($B953,classification!$A$1:$D$339,2,FALSE)</f>
        <v>Predominantly Rural</v>
      </c>
      <c r="D953" t="str">
        <f>VLOOKUP($B953,classification!$A$1:$D$339,4,FALSE)</f>
        <v>Unitary Authority</v>
      </c>
      <c r="E953" t="s">
        <v>474</v>
      </c>
      <c r="F953">
        <v>9</v>
      </c>
      <c r="G953">
        <v>3</v>
      </c>
      <c r="H953">
        <v>6</v>
      </c>
      <c r="I953">
        <v>0</v>
      </c>
      <c r="J953">
        <v>3</v>
      </c>
      <c r="K953">
        <v>-3</v>
      </c>
      <c r="L953">
        <v>9</v>
      </c>
      <c r="M953">
        <v>0</v>
      </c>
      <c r="N953">
        <v>9</v>
      </c>
    </row>
    <row r="954" spans="1:14" x14ac:dyDescent="0.3">
      <c r="A954" t="s">
        <v>527</v>
      </c>
      <c r="B954" t="s">
        <v>174</v>
      </c>
      <c r="C954" t="str">
        <f>VLOOKUP($B954,classification!$A$1:$D$339,2,FALSE)</f>
        <v>Predominantly Rural</v>
      </c>
      <c r="D954" t="str">
        <f>VLOOKUP($B954,classification!$A$1:$D$339,4,FALSE)</f>
        <v>Unitary Authority</v>
      </c>
      <c r="E954" t="s">
        <v>475</v>
      </c>
      <c r="F954">
        <v>3</v>
      </c>
      <c r="G954">
        <v>9</v>
      </c>
      <c r="H954">
        <v>-6</v>
      </c>
      <c r="I954">
        <v>3</v>
      </c>
      <c r="J954">
        <v>6</v>
      </c>
      <c r="K954">
        <v>-3</v>
      </c>
      <c r="L954">
        <v>0</v>
      </c>
      <c r="M954">
        <v>3</v>
      </c>
      <c r="N954">
        <v>-3</v>
      </c>
    </row>
    <row r="955" spans="1:14" x14ac:dyDescent="0.3">
      <c r="A955" t="s">
        <v>527</v>
      </c>
      <c r="B955" t="s">
        <v>174</v>
      </c>
      <c r="C955" t="str">
        <f>VLOOKUP($B955,classification!$A$1:$D$339,2,FALSE)</f>
        <v>Predominantly Rural</v>
      </c>
      <c r="D955" t="str">
        <f>VLOOKUP($B955,classification!$A$1:$D$339,4,FALSE)</f>
        <v>Unitary Authority</v>
      </c>
      <c r="E955" t="s">
        <v>476</v>
      </c>
      <c r="F955">
        <v>1</v>
      </c>
      <c r="G955">
        <v>0</v>
      </c>
      <c r="H955">
        <v>1</v>
      </c>
      <c r="I955">
        <v>1</v>
      </c>
      <c r="J955">
        <v>0</v>
      </c>
      <c r="K955">
        <v>1</v>
      </c>
      <c r="L955">
        <v>0</v>
      </c>
      <c r="M955">
        <v>0</v>
      </c>
      <c r="N955">
        <v>0</v>
      </c>
    </row>
    <row r="956" spans="1:14" x14ac:dyDescent="0.3">
      <c r="A956" t="s">
        <v>527</v>
      </c>
      <c r="B956" t="s">
        <v>174</v>
      </c>
      <c r="C956" t="str">
        <f>VLOOKUP($B956,classification!$A$1:$D$339,2,FALSE)</f>
        <v>Predominantly Rural</v>
      </c>
      <c r="D956" t="str">
        <f>VLOOKUP($B956,classification!$A$1:$D$339,4,FALSE)</f>
        <v>Unitary Authority</v>
      </c>
      <c r="E956" t="s">
        <v>477</v>
      </c>
      <c r="F956">
        <v>0</v>
      </c>
      <c r="G956">
        <v>3</v>
      </c>
      <c r="H956">
        <v>-3</v>
      </c>
      <c r="I956">
        <v>0</v>
      </c>
      <c r="J956">
        <v>0</v>
      </c>
      <c r="K956">
        <v>0</v>
      </c>
      <c r="L956">
        <v>0</v>
      </c>
      <c r="M956">
        <v>3</v>
      </c>
      <c r="N956">
        <v>-3</v>
      </c>
    </row>
    <row r="957" spans="1:14" x14ac:dyDescent="0.3">
      <c r="A957" t="s">
        <v>527</v>
      </c>
      <c r="B957" t="s">
        <v>174</v>
      </c>
      <c r="C957" t="str">
        <f>VLOOKUP($B957,classification!$A$1:$D$339,2,FALSE)</f>
        <v>Predominantly Rural</v>
      </c>
      <c r="D957" t="str">
        <f>VLOOKUP($B957,classification!$A$1:$D$339,4,FALSE)</f>
        <v>Unitary Authority</v>
      </c>
      <c r="E957" t="s">
        <v>478</v>
      </c>
      <c r="F957">
        <v>0</v>
      </c>
      <c r="G957">
        <v>0</v>
      </c>
      <c r="H957">
        <v>0</v>
      </c>
      <c r="I957">
        <v>0</v>
      </c>
      <c r="J957">
        <v>0</v>
      </c>
      <c r="K957">
        <v>0</v>
      </c>
      <c r="L957">
        <v>0</v>
      </c>
      <c r="M957">
        <v>0</v>
      </c>
      <c r="N957">
        <v>0</v>
      </c>
    </row>
    <row r="958" spans="1:14" x14ac:dyDescent="0.3">
      <c r="A958" t="s">
        <v>528</v>
      </c>
      <c r="B958" t="s">
        <v>181</v>
      </c>
      <c r="C958" t="str">
        <f>VLOOKUP($B958,classification!$A$1:$D$339,2,FALSE)</f>
        <v>Predominantly Rural</v>
      </c>
      <c r="D958" t="str">
        <f>VLOOKUP($B958,classification!$A$1:$D$339,4,FALSE)</f>
        <v>Unitary Authority</v>
      </c>
      <c r="E958" t="s">
        <v>460</v>
      </c>
      <c r="F958">
        <v>1754</v>
      </c>
      <c r="G958">
        <v>1158</v>
      </c>
      <c r="H958">
        <v>596</v>
      </c>
      <c r="I958">
        <v>878</v>
      </c>
      <c r="J958">
        <v>577</v>
      </c>
      <c r="K958">
        <v>301</v>
      </c>
      <c r="L958">
        <v>876</v>
      </c>
      <c r="M958">
        <v>581</v>
      </c>
      <c r="N958">
        <v>295</v>
      </c>
    </row>
    <row r="959" spans="1:14" x14ac:dyDescent="0.3">
      <c r="A959" t="s">
        <v>528</v>
      </c>
      <c r="B959" t="s">
        <v>181</v>
      </c>
      <c r="C959" t="str">
        <f>VLOOKUP($B959,classification!$A$1:$D$339,2,FALSE)</f>
        <v>Predominantly Rural</v>
      </c>
      <c r="D959" t="str">
        <f>VLOOKUP($B959,classification!$A$1:$D$339,4,FALSE)</f>
        <v>Unitary Authority</v>
      </c>
      <c r="E959" t="s">
        <v>461</v>
      </c>
      <c r="F959">
        <v>1241</v>
      </c>
      <c r="G959">
        <v>904</v>
      </c>
      <c r="H959">
        <v>337</v>
      </c>
      <c r="I959">
        <v>647</v>
      </c>
      <c r="J959">
        <v>466</v>
      </c>
      <c r="K959">
        <v>181</v>
      </c>
      <c r="L959">
        <v>594</v>
      </c>
      <c r="M959">
        <v>438</v>
      </c>
      <c r="N959">
        <v>156</v>
      </c>
    </row>
    <row r="960" spans="1:14" x14ac:dyDescent="0.3">
      <c r="A960" t="s">
        <v>528</v>
      </c>
      <c r="B960" t="s">
        <v>181</v>
      </c>
      <c r="C960" t="str">
        <f>VLOOKUP($B960,classification!$A$1:$D$339,2,FALSE)</f>
        <v>Predominantly Rural</v>
      </c>
      <c r="D960" t="str">
        <f>VLOOKUP($B960,classification!$A$1:$D$339,4,FALSE)</f>
        <v>Unitary Authority</v>
      </c>
      <c r="E960" t="s">
        <v>462</v>
      </c>
      <c r="F960">
        <v>1007</v>
      </c>
      <c r="G960">
        <v>893</v>
      </c>
      <c r="H960">
        <v>114</v>
      </c>
      <c r="I960">
        <v>471</v>
      </c>
      <c r="J960">
        <v>486</v>
      </c>
      <c r="K960">
        <v>-15</v>
      </c>
      <c r="L960">
        <v>536</v>
      </c>
      <c r="M960">
        <v>407</v>
      </c>
      <c r="N960">
        <v>129</v>
      </c>
    </row>
    <row r="961" spans="1:14" x14ac:dyDescent="0.3">
      <c r="A961" t="s">
        <v>528</v>
      </c>
      <c r="B961" t="s">
        <v>181</v>
      </c>
      <c r="C961" t="str">
        <f>VLOOKUP($B961,classification!$A$1:$D$339,2,FALSE)</f>
        <v>Predominantly Rural</v>
      </c>
      <c r="D961" t="str">
        <f>VLOOKUP($B961,classification!$A$1:$D$339,4,FALSE)</f>
        <v>Unitary Authority</v>
      </c>
      <c r="E961" t="s">
        <v>463</v>
      </c>
      <c r="F961">
        <v>964</v>
      </c>
      <c r="G961">
        <v>2663</v>
      </c>
      <c r="H961">
        <v>-1699</v>
      </c>
      <c r="I961">
        <v>418</v>
      </c>
      <c r="J961">
        <v>1133</v>
      </c>
      <c r="K961">
        <v>-715</v>
      </c>
      <c r="L961">
        <v>546</v>
      </c>
      <c r="M961">
        <v>1530</v>
      </c>
      <c r="N961">
        <v>-984</v>
      </c>
    </row>
    <row r="962" spans="1:14" x14ac:dyDescent="0.3">
      <c r="A962" t="s">
        <v>528</v>
      </c>
      <c r="B962" t="s">
        <v>181</v>
      </c>
      <c r="C962" t="str">
        <f>VLOOKUP($B962,classification!$A$1:$D$339,2,FALSE)</f>
        <v>Predominantly Rural</v>
      </c>
      <c r="D962" t="str">
        <f>VLOOKUP($B962,classification!$A$1:$D$339,4,FALSE)</f>
        <v>Unitary Authority</v>
      </c>
      <c r="E962" t="s">
        <v>464</v>
      </c>
      <c r="F962">
        <v>3975</v>
      </c>
      <c r="G962">
        <v>3414</v>
      </c>
      <c r="H962">
        <v>561</v>
      </c>
      <c r="I962">
        <v>1693</v>
      </c>
      <c r="J962">
        <v>1530</v>
      </c>
      <c r="K962">
        <v>163</v>
      </c>
      <c r="L962">
        <v>2282</v>
      </c>
      <c r="M962">
        <v>1884</v>
      </c>
      <c r="N962">
        <v>398</v>
      </c>
    </row>
    <row r="963" spans="1:14" x14ac:dyDescent="0.3">
      <c r="A963" t="s">
        <v>528</v>
      </c>
      <c r="B963" t="s">
        <v>181</v>
      </c>
      <c r="C963" t="str">
        <f>VLOOKUP($B963,classification!$A$1:$D$339,2,FALSE)</f>
        <v>Predominantly Rural</v>
      </c>
      <c r="D963" t="str">
        <f>VLOOKUP($B963,classification!$A$1:$D$339,4,FALSE)</f>
        <v>Unitary Authority</v>
      </c>
      <c r="E963" t="s">
        <v>465</v>
      </c>
      <c r="F963">
        <v>2878</v>
      </c>
      <c r="G963">
        <v>2657</v>
      </c>
      <c r="H963">
        <v>221</v>
      </c>
      <c r="I963">
        <v>1185</v>
      </c>
      <c r="J963">
        <v>1134</v>
      </c>
      <c r="K963">
        <v>51</v>
      </c>
      <c r="L963">
        <v>1693</v>
      </c>
      <c r="M963">
        <v>1523</v>
      </c>
      <c r="N963">
        <v>170</v>
      </c>
    </row>
    <row r="964" spans="1:14" x14ac:dyDescent="0.3">
      <c r="A964" t="s">
        <v>528</v>
      </c>
      <c r="B964" t="s">
        <v>181</v>
      </c>
      <c r="C964" t="str">
        <f>VLOOKUP($B964,classification!$A$1:$D$339,2,FALSE)</f>
        <v>Predominantly Rural</v>
      </c>
      <c r="D964" t="str">
        <f>VLOOKUP($B964,classification!$A$1:$D$339,4,FALSE)</f>
        <v>Unitary Authority</v>
      </c>
      <c r="E964" t="s">
        <v>466</v>
      </c>
      <c r="F964">
        <v>2297</v>
      </c>
      <c r="G964">
        <v>1817</v>
      </c>
      <c r="H964">
        <v>480</v>
      </c>
      <c r="I964">
        <v>957</v>
      </c>
      <c r="J964">
        <v>783</v>
      </c>
      <c r="K964">
        <v>174</v>
      </c>
      <c r="L964">
        <v>1340</v>
      </c>
      <c r="M964">
        <v>1034</v>
      </c>
      <c r="N964">
        <v>306</v>
      </c>
    </row>
    <row r="965" spans="1:14" x14ac:dyDescent="0.3">
      <c r="A965" t="s">
        <v>528</v>
      </c>
      <c r="B965" t="s">
        <v>181</v>
      </c>
      <c r="C965" t="str">
        <f>VLOOKUP($B965,classification!$A$1:$D$339,2,FALSE)</f>
        <v>Predominantly Rural</v>
      </c>
      <c r="D965" t="str">
        <f>VLOOKUP($B965,classification!$A$1:$D$339,4,FALSE)</f>
        <v>Unitary Authority</v>
      </c>
      <c r="E965" t="s">
        <v>467</v>
      </c>
      <c r="F965">
        <v>1724</v>
      </c>
      <c r="G965">
        <v>1222</v>
      </c>
      <c r="H965">
        <v>502</v>
      </c>
      <c r="I965">
        <v>755</v>
      </c>
      <c r="J965">
        <v>576</v>
      </c>
      <c r="K965">
        <v>179</v>
      </c>
      <c r="L965">
        <v>969</v>
      </c>
      <c r="M965">
        <v>646</v>
      </c>
      <c r="N965">
        <v>323</v>
      </c>
    </row>
    <row r="966" spans="1:14" x14ac:dyDescent="0.3">
      <c r="A966" t="s">
        <v>528</v>
      </c>
      <c r="B966" t="s">
        <v>181</v>
      </c>
      <c r="C966" t="str">
        <f>VLOOKUP($B966,classification!$A$1:$D$339,2,FALSE)</f>
        <v>Predominantly Rural</v>
      </c>
      <c r="D966" t="str">
        <f>VLOOKUP($B966,classification!$A$1:$D$339,4,FALSE)</f>
        <v>Unitary Authority</v>
      </c>
      <c r="E966" t="s">
        <v>468</v>
      </c>
      <c r="F966">
        <v>1294</v>
      </c>
      <c r="G966">
        <v>918</v>
      </c>
      <c r="H966">
        <v>376</v>
      </c>
      <c r="I966">
        <v>631</v>
      </c>
      <c r="J966">
        <v>441</v>
      </c>
      <c r="K966">
        <v>190</v>
      </c>
      <c r="L966">
        <v>663</v>
      </c>
      <c r="M966">
        <v>477</v>
      </c>
      <c r="N966">
        <v>186</v>
      </c>
    </row>
    <row r="967" spans="1:14" x14ac:dyDescent="0.3">
      <c r="A967" t="s">
        <v>528</v>
      </c>
      <c r="B967" t="s">
        <v>181</v>
      </c>
      <c r="C967" t="str">
        <f>VLOOKUP($B967,classification!$A$1:$D$339,2,FALSE)</f>
        <v>Predominantly Rural</v>
      </c>
      <c r="D967" t="str">
        <f>VLOOKUP($B967,classification!$A$1:$D$339,4,FALSE)</f>
        <v>Unitary Authority</v>
      </c>
      <c r="E967" t="s">
        <v>469</v>
      </c>
      <c r="F967">
        <v>1200</v>
      </c>
      <c r="G967">
        <v>968</v>
      </c>
      <c r="H967">
        <v>232</v>
      </c>
      <c r="I967">
        <v>582</v>
      </c>
      <c r="J967">
        <v>477</v>
      </c>
      <c r="K967">
        <v>105</v>
      </c>
      <c r="L967">
        <v>618</v>
      </c>
      <c r="M967">
        <v>491</v>
      </c>
      <c r="N967">
        <v>127</v>
      </c>
    </row>
    <row r="968" spans="1:14" x14ac:dyDescent="0.3">
      <c r="A968" t="s">
        <v>528</v>
      </c>
      <c r="B968" t="s">
        <v>181</v>
      </c>
      <c r="C968" t="str">
        <f>VLOOKUP($B968,classification!$A$1:$D$339,2,FALSE)</f>
        <v>Predominantly Rural</v>
      </c>
      <c r="D968" t="str">
        <f>VLOOKUP($B968,classification!$A$1:$D$339,4,FALSE)</f>
        <v>Unitary Authority</v>
      </c>
      <c r="E968" t="s">
        <v>470</v>
      </c>
      <c r="F968">
        <v>1163</v>
      </c>
      <c r="G968">
        <v>1005</v>
      </c>
      <c r="H968">
        <v>158</v>
      </c>
      <c r="I968">
        <v>563</v>
      </c>
      <c r="J968">
        <v>516</v>
      </c>
      <c r="K968">
        <v>47</v>
      </c>
      <c r="L968">
        <v>600</v>
      </c>
      <c r="M968">
        <v>489</v>
      </c>
      <c r="N968">
        <v>111</v>
      </c>
    </row>
    <row r="969" spans="1:14" x14ac:dyDescent="0.3">
      <c r="A969" t="s">
        <v>528</v>
      </c>
      <c r="B969" t="s">
        <v>181</v>
      </c>
      <c r="C969" t="str">
        <f>VLOOKUP($B969,classification!$A$1:$D$339,2,FALSE)</f>
        <v>Predominantly Rural</v>
      </c>
      <c r="D969" t="str">
        <f>VLOOKUP($B969,classification!$A$1:$D$339,4,FALSE)</f>
        <v>Unitary Authority</v>
      </c>
      <c r="E969" t="s">
        <v>471</v>
      </c>
      <c r="F969">
        <v>1056</v>
      </c>
      <c r="G969">
        <v>932</v>
      </c>
      <c r="H969">
        <v>124</v>
      </c>
      <c r="I969">
        <v>537</v>
      </c>
      <c r="J969">
        <v>441</v>
      </c>
      <c r="K969">
        <v>96</v>
      </c>
      <c r="L969">
        <v>519</v>
      </c>
      <c r="M969">
        <v>491</v>
      </c>
      <c r="N969">
        <v>28</v>
      </c>
    </row>
    <row r="970" spans="1:14" x14ac:dyDescent="0.3">
      <c r="A970" t="s">
        <v>528</v>
      </c>
      <c r="B970" t="s">
        <v>181</v>
      </c>
      <c r="C970" t="str">
        <f>VLOOKUP($B970,classification!$A$1:$D$339,2,FALSE)</f>
        <v>Predominantly Rural</v>
      </c>
      <c r="D970" t="str">
        <f>VLOOKUP($B970,classification!$A$1:$D$339,4,FALSE)</f>
        <v>Unitary Authority</v>
      </c>
      <c r="E970" t="s">
        <v>472</v>
      </c>
      <c r="F970">
        <v>827</v>
      </c>
      <c r="G970">
        <v>817</v>
      </c>
      <c r="H970">
        <v>10</v>
      </c>
      <c r="I970">
        <v>363</v>
      </c>
      <c r="J970">
        <v>397</v>
      </c>
      <c r="K970">
        <v>-34</v>
      </c>
      <c r="L970">
        <v>464</v>
      </c>
      <c r="M970">
        <v>420</v>
      </c>
      <c r="N970">
        <v>44</v>
      </c>
    </row>
    <row r="971" spans="1:14" x14ac:dyDescent="0.3">
      <c r="A971" t="s">
        <v>528</v>
      </c>
      <c r="B971" t="s">
        <v>181</v>
      </c>
      <c r="C971" t="str">
        <f>VLOOKUP($B971,classification!$A$1:$D$339,2,FALSE)</f>
        <v>Predominantly Rural</v>
      </c>
      <c r="D971" t="str">
        <f>VLOOKUP($B971,classification!$A$1:$D$339,4,FALSE)</f>
        <v>Unitary Authority</v>
      </c>
      <c r="E971" t="s">
        <v>473</v>
      </c>
      <c r="F971">
        <v>727</v>
      </c>
      <c r="G971">
        <v>577</v>
      </c>
      <c r="H971">
        <v>150</v>
      </c>
      <c r="I971">
        <v>369</v>
      </c>
      <c r="J971">
        <v>284</v>
      </c>
      <c r="K971">
        <v>85</v>
      </c>
      <c r="L971">
        <v>358</v>
      </c>
      <c r="M971">
        <v>293</v>
      </c>
      <c r="N971">
        <v>65</v>
      </c>
    </row>
    <row r="972" spans="1:14" x14ac:dyDescent="0.3">
      <c r="A972" t="s">
        <v>528</v>
      </c>
      <c r="B972" t="s">
        <v>181</v>
      </c>
      <c r="C972" t="str">
        <f>VLOOKUP($B972,classification!$A$1:$D$339,2,FALSE)</f>
        <v>Predominantly Rural</v>
      </c>
      <c r="D972" t="str">
        <f>VLOOKUP($B972,classification!$A$1:$D$339,4,FALSE)</f>
        <v>Unitary Authority</v>
      </c>
      <c r="E972" t="s">
        <v>474</v>
      </c>
      <c r="F972">
        <v>628</v>
      </c>
      <c r="G972">
        <v>445</v>
      </c>
      <c r="H972">
        <v>183</v>
      </c>
      <c r="I972">
        <v>296</v>
      </c>
      <c r="J972">
        <v>227</v>
      </c>
      <c r="K972">
        <v>69</v>
      </c>
      <c r="L972">
        <v>332</v>
      </c>
      <c r="M972">
        <v>218</v>
      </c>
      <c r="N972">
        <v>114</v>
      </c>
    </row>
    <row r="973" spans="1:14" x14ac:dyDescent="0.3">
      <c r="A973" t="s">
        <v>528</v>
      </c>
      <c r="B973" t="s">
        <v>181</v>
      </c>
      <c r="C973" t="str">
        <f>VLOOKUP($B973,classification!$A$1:$D$339,2,FALSE)</f>
        <v>Predominantly Rural</v>
      </c>
      <c r="D973" t="str">
        <f>VLOOKUP($B973,classification!$A$1:$D$339,4,FALSE)</f>
        <v>Unitary Authority</v>
      </c>
      <c r="E973" t="s">
        <v>475</v>
      </c>
      <c r="F973">
        <v>380</v>
      </c>
      <c r="G973">
        <v>285</v>
      </c>
      <c r="H973">
        <v>95</v>
      </c>
      <c r="I973">
        <v>173</v>
      </c>
      <c r="J973">
        <v>122</v>
      </c>
      <c r="K973">
        <v>51</v>
      </c>
      <c r="L973">
        <v>207</v>
      </c>
      <c r="M973">
        <v>163</v>
      </c>
      <c r="N973">
        <v>44</v>
      </c>
    </row>
    <row r="974" spans="1:14" x14ac:dyDescent="0.3">
      <c r="A974" t="s">
        <v>528</v>
      </c>
      <c r="B974" t="s">
        <v>181</v>
      </c>
      <c r="C974" t="str">
        <f>VLOOKUP($B974,classification!$A$1:$D$339,2,FALSE)</f>
        <v>Predominantly Rural</v>
      </c>
      <c r="D974" t="str">
        <f>VLOOKUP($B974,classification!$A$1:$D$339,4,FALSE)</f>
        <v>Unitary Authority</v>
      </c>
      <c r="E974" t="s">
        <v>476</v>
      </c>
      <c r="F974">
        <v>282</v>
      </c>
      <c r="G974">
        <v>256</v>
      </c>
      <c r="H974">
        <v>26</v>
      </c>
      <c r="I974">
        <v>110</v>
      </c>
      <c r="J974">
        <v>119</v>
      </c>
      <c r="K974">
        <v>-9</v>
      </c>
      <c r="L974">
        <v>172</v>
      </c>
      <c r="M974">
        <v>137</v>
      </c>
      <c r="N974">
        <v>35</v>
      </c>
    </row>
    <row r="975" spans="1:14" x14ac:dyDescent="0.3">
      <c r="A975" t="s">
        <v>528</v>
      </c>
      <c r="B975" t="s">
        <v>181</v>
      </c>
      <c r="C975" t="str">
        <f>VLOOKUP($B975,classification!$A$1:$D$339,2,FALSE)</f>
        <v>Predominantly Rural</v>
      </c>
      <c r="D975" t="str">
        <f>VLOOKUP($B975,classification!$A$1:$D$339,4,FALSE)</f>
        <v>Unitary Authority</v>
      </c>
      <c r="E975" t="s">
        <v>477</v>
      </c>
      <c r="F975">
        <v>289</v>
      </c>
      <c r="G975">
        <v>175</v>
      </c>
      <c r="H975">
        <v>114</v>
      </c>
      <c r="I975">
        <v>98</v>
      </c>
      <c r="J975">
        <v>56</v>
      </c>
      <c r="K975">
        <v>42</v>
      </c>
      <c r="L975">
        <v>191</v>
      </c>
      <c r="M975">
        <v>119</v>
      </c>
      <c r="N975">
        <v>72</v>
      </c>
    </row>
    <row r="976" spans="1:14" x14ac:dyDescent="0.3">
      <c r="A976" t="s">
        <v>528</v>
      </c>
      <c r="B976" t="s">
        <v>181</v>
      </c>
      <c r="C976" t="str">
        <f>VLOOKUP($B976,classification!$A$1:$D$339,2,FALSE)</f>
        <v>Predominantly Rural</v>
      </c>
      <c r="D976" t="str">
        <f>VLOOKUP($B976,classification!$A$1:$D$339,4,FALSE)</f>
        <v>Unitary Authority</v>
      </c>
      <c r="E976" t="s">
        <v>478</v>
      </c>
      <c r="F976">
        <v>196</v>
      </c>
      <c r="G976">
        <v>127</v>
      </c>
      <c r="H976">
        <v>69</v>
      </c>
      <c r="I976">
        <v>68</v>
      </c>
      <c r="J976">
        <v>48</v>
      </c>
      <c r="K976">
        <v>20</v>
      </c>
      <c r="L976">
        <v>128</v>
      </c>
      <c r="M976">
        <v>79</v>
      </c>
      <c r="N976">
        <v>49</v>
      </c>
    </row>
    <row r="977" spans="1:14" x14ac:dyDescent="0.3">
      <c r="A977" t="s">
        <v>529</v>
      </c>
      <c r="B977" t="s">
        <v>108</v>
      </c>
      <c r="C977" t="str">
        <f>VLOOKUP($B977,classification!$A$1:$D$339,2,FALSE)</f>
        <v>Urban with Significant Rural</v>
      </c>
      <c r="D977" t="str">
        <f>VLOOKUP($B977,classification!$A$1:$D$339,4,FALSE)</f>
        <v>Unitary Authority</v>
      </c>
      <c r="E977" t="s">
        <v>460</v>
      </c>
      <c r="F977">
        <v>624</v>
      </c>
      <c r="G977">
        <v>493</v>
      </c>
      <c r="H977">
        <v>131</v>
      </c>
      <c r="I977">
        <v>324</v>
      </c>
      <c r="J977">
        <v>273</v>
      </c>
      <c r="K977">
        <v>51</v>
      </c>
      <c r="L977">
        <v>300</v>
      </c>
      <c r="M977">
        <v>220</v>
      </c>
      <c r="N977">
        <v>80</v>
      </c>
    </row>
    <row r="978" spans="1:14" x14ac:dyDescent="0.3">
      <c r="A978" t="s">
        <v>529</v>
      </c>
      <c r="B978" t="s">
        <v>108</v>
      </c>
      <c r="C978" t="str">
        <f>VLOOKUP($B978,classification!$A$1:$D$339,2,FALSE)</f>
        <v>Urban with Significant Rural</v>
      </c>
      <c r="D978" t="str">
        <f>VLOOKUP($B978,classification!$A$1:$D$339,4,FALSE)</f>
        <v>Unitary Authority</v>
      </c>
      <c r="E978" t="s">
        <v>461</v>
      </c>
      <c r="F978">
        <v>408</v>
      </c>
      <c r="G978">
        <v>348</v>
      </c>
      <c r="H978">
        <v>60</v>
      </c>
      <c r="I978">
        <v>203</v>
      </c>
      <c r="J978">
        <v>185</v>
      </c>
      <c r="K978">
        <v>18</v>
      </c>
      <c r="L978">
        <v>205</v>
      </c>
      <c r="M978">
        <v>163</v>
      </c>
      <c r="N978">
        <v>42</v>
      </c>
    </row>
    <row r="979" spans="1:14" x14ac:dyDescent="0.3">
      <c r="A979" t="s">
        <v>529</v>
      </c>
      <c r="B979" t="s">
        <v>108</v>
      </c>
      <c r="C979" t="str">
        <f>VLOOKUP($B979,classification!$A$1:$D$339,2,FALSE)</f>
        <v>Urban with Significant Rural</v>
      </c>
      <c r="D979" t="str">
        <f>VLOOKUP($B979,classification!$A$1:$D$339,4,FALSE)</f>
        <v>Unitary Authority</v>
      </c>
      <c r="E979" t="s">
        <v>462</v>
      </c>
      <c r="F979">
        <v>314</v>
      </c>
      <c r="G979">
        <v>272</v>
      </c>
      <c r="H979">
        <v>42</v>
      </c>
      <c r="I979">
        <v>168</v>
      </c>
      <c r="J979">
        <v>137</v>
      </c>
      <c r="K979">
        <v>31</v>
      </c>
      <c r="L979">
        <v>146</v>
      </c>
      <c r="M979">
        <v>135</v>
      </c>
      <c r="N979">
        <v>11</v>
      </c>
    </row>
    <row r="980" spans="1:14" x14ac:dyDescent="0.3">
      <c r="A980" t="s">
        <v>529</v>
      </c>
      <c r="B980" t="s">
        <v>108</v>
      </c>
      <c r="C980" t="str">
        <f>VLOOKUP($B980,classification!$A$1:$D$339,2,FALSE)</f>
        <v>Urban with Significant Rural</v>
      </c>
      <c r="D980" t="str">
        <f>VLOOKUP($B980,classification!$A$1:$D$339,4,FALSE)</f>
        <v>Unitary Authority</v>
      </c>
      <c r="E980" t="s">
        <v>463</v>
      </c>
      <c r="F980">
        <v>423</v>
      </c>
      <c r="G980">
        <v>891</v>
      </c>
      <c r="H980">
        <v>-468</v>
      </c>
      <c r="I980">
        <v>206</v>
      </c>
      <c r="J980">
        <v>433</v>
      </c>
      <c r="K980">
        <v>-227</v>
      </c>
      <c r="L980">
        <v>217</v>
      </c>
      <c r="M980">
        <v>458</v>
      </c>
      <c r="N980">
        <v>-241</v>
      </c>
    </row>
    <row r="981" spans="1:14" x14ac:dyDescent="0.3">
      <c r="A981" t="s">
        <v>529</v>
      </c>
      <c r="B981" t="s">
        <v>108</v>
      </c>
      <c r="C981" t="str">
        <f>VLOOKUP($B981,classification!$A$1:$D$339,2,FALSE)</f>
        <v>Urban with Significant Rural</v>
      </c>
      <c r="D981" t="str">
        <f>VLOOKUP($B981,classification!$A$1:$D$339,4,FALSE)</f>
        <v>Unitary Authority</v>
      </c>
      <c r="E981" t="s">
        <v>464</v>
      </c>
      <c r="F981">
        <v>1704</v>
      </c>
      <c r="G981">
        <v>1527</v>
      </c>
      <c r="H981">
        <v>177</v>
      </c>
      <c r="I981">
        <v>706</v>
      </c>
      <c r="J981">
        <v>698</v>
      </c>
      <c r="K981">
        <v>8</v>
      </c>
      <c r="L981">
        <v>998</v>
      </c>
      <c r="M981">
        <v>829</v>
      </c>
      <c r="N981">
        <v>169</v>
      </c>
    </row>
    <row r="982" spans="1:14" x14ac:dyDescent="0.3">
      <c r="A982" t="s">
        <v>529</v>
      </c>
      <c r="B982" t="s">
        <v>108</v>
      </c>
      <c r="C982" t="str">
        <f>VLOOKUP($B982,classification!$A$1:$D$339,2,FALSE)</f>
        <v>Urban with Significant Rural</v>
      </c>
      <c r="D982" t="str">
        <f>VLOOKUP($B982,classification!$A$1:$D$339,4,FALSE)</f>
        <v>Unitary Authority</v>
      </c>
      <c r="E982" t="s">
        <v>465</v>
      </c>
      <c r="F982">
        <v>1448</v>
      </c>
      <c r="G982">
        <v>1227</v>
      </c>
      <c r="H982">
        <v>221</v>
      </c>
      <c r="I982">
        <v>636</v>
      </c>
      <c r="J982">
        <v>552</v>
      </c>
      <c r="K982">
        <v>84</v>
      </c>
      <c r="L982">
        <v>812</v>
      </c>
      <c r="M982">
        <v>675</v>
      </c>
      <c r="N982">
        <v>137</v>
      </c>
    </row>
    <row r="983" spans="1:14" x14ac:dyDescent="0.3">
      <c r="A983" t="s">
        <v>529</v>
      </c>
      <c r="B983" t="s">
        <v>108</v>
      </c>
      <c r="C983" t="str">
        <f>VLOOKUP($B983,classification!$A$1:$D$339,2,FALSE)</f>
        <v>Urban with Significant Rural</v>
      </c>
      <c r="D983" t="str">
        <f>VLOOKUP($B983,classification!$A$1:$D$339,4,FALSE)</f>
        <v>Unitary Authority</v>
      </c>
      <c r="E983" t="s">
        <v>466</v>
      </c>
      <c r="F983">
        <v>1147</v>
      </c>
      <c r="G983">
        <v>899</v>
      </c>
      <c r="H983">
        <v>248</v>
      </c>
      <c r="I983">
        <v>530</v>
      </c>
      <c r="J983">
        <v>432</v>
      </c>
      <c r="K983">
        <v>98</v>
      </c>
      <c r="L983">
        <v>617</v>
      </c>
      <c r="M983">
        <v>467</v>
      </c>
      <c r="N983">
        <v>150</v>
      </c>
    </row>
    <row r="984" spans="1:14" x14ac:dyDescent="0.3">
      <c r="A984" t="s">
        <v>529</v>
      </c>
      <c r="B984" t="s">
        <v>108</v>
      </c>
      <c r="C984" t="str">
        <f>VLOOKUP($B984,classification!$A$1:$D$339,2,FALSE)</f>
        <v>Urban with Significant Rural</v>
      </c>
      <c r="D984" t="str">
        <f>VLOOKUP($B984,classification!$A$1:$D$339,4,FALSE)</f>
        <v>Unitary Authority</v>
      </c>
      <c r="E984" t="s">
        <v>467</v>
      </c>
      <c r="F984">
        <v>782</v>
      </c>
      <c r="G984">
        <v>648</v>
      </c>
      <c r="H984">
        <v>134</v>
      </c>
      <c r="I984">
        <v>404</v>
      </c>
      <c r="J984">
        <v>343</v>
      </c>
      <c r="K984">
        <v>61</v>
      </c>
      <c r="L984">
        <v>378</v>
      </c>
      <c r="M984">
        <v>305</v>
      </c>
      <c r="N984">
        <v>73</v>
      </c>
    </row>
    <row r="985" spans="1:14" x14ac:dyDescent="0.3">
      <c r="A985" t="s">
        <v>529</v>
      </c>
      <c r="B985" t="s">
        <v>108</v>
      </c>
      <c r="C985" t="str">
        <f>VLOOKUP($B985,classification!$A$1:$D$339,2,FALSE)</f>
        <v>Urban with Significant Rural</v>
      </c>
      <c r="D985" t="str">
        <f>VLOOKUP($B985,classification!$A$1:$D$339,4,FALSE)</f>
        <v>Unitary Authority</v>
      </c>
      <c r="E985" t="s">
        <v>468</v>
      </c>
      <c r="F985">
        <v>525</v>
      </c>
      <c r="G985">
        <v>455</v>
      </c>
      <c r="H985">
        <v>70</v>
      </c>
      <c r="I985">
        <v>308</v>
      </c>
      <c r="J985">
        <v>255</v>
      </c>
      <c r="K985">
        <v>53</v>
      </c>
      <c r="L985">
        <v>217</v>
      </c>
      <c r="M985">
        <v>200</v>
      </c>
      <c r="N985">
        <v>17</v>
      </c>
    </row>
    <row r="986" spans="1:14" x14ac:dyDescent="0.3">
      <c r="A986" t="s">
        <v>529</v>
      </c>
      <c r="B986" t="s">
        <v>108</v>
      </c>
      <c r="C986" t="str">
        <f>VLOOKUP($B986,classification!$A$1:$D$339,2,FALSE)</f>
        <v>Urban with Significant Rural</v>
      </c>
      <c r="D986" t="str">
        <f>VLOOKUP($B986,classification!$A$1:$D$339,4,FALSE)</f>
        <v>Unitary Authority</v>
      </c>
      <c r="E986" t="s">
        <v>469</v>
      </c>
      <c r="F986">
        <v>450</v>
      </c>
      <c r="G986">
        <v>431</v>
      </c>
      <c r="H986">
        <v>19</v>
      </c>
      <c r="I986">
        <v>257</v>
      </c>
      <c r="J986">
        <v>237</v>
      </c>
      <c r="K986">
        <v>20</v>
      </c>
      <c r="L986">
        <v>193</v>
      </c>
      <c r="M986">
        <v>194</v>
      </c>
      <c r="N986">
        <v>-1</v>
      </c>
    </row>
    <row r="987" spans="1:14" x14ac:dyDescent="0.3">
      <c r="A987" t="s">
        <v>529</v>
      </c>
      <c r="B987" t="s">
        <v>108</v>
      </c>
      <c r="C987" t="str">
        <f>VLOOKUP($B987,classification!$A$1:$D$339,2,FALSE)</f>
        <v>Urban with Significant Rural</v>
      </c>
      <c r="D987" t="str">
        <f>VLOOKUP($B987,classification!$A$1:$D$339,4,FALSE)</f>
        <v>Unitary Authority</v>
      </c>
      <c r="E987" t="s">
        <v>470</v>
      </c>
      <c r="F987">
        <v>415</v>
      </c>
      <c r="G987">
        <v>386</v>
      </c>
      <c r="H987">
        <v>29</v>
      </c>
      <c r="I987">
        <v>216</v>
      </c>
      <c r="J987">
        <v>212</v>
      </c>
      <c r="K987">
        <v>4</v>
      </c>
      <c r="L987">
        <v>199</v>
      </c>
      <c r="M987">
        <v>174</v>
      </c>
      <c r="N987">
        <v>25</v>
      </c>
    </row>
    <row r="988" spans="1:14" x14ac:dyDescent="0.3">
      <c r="A988" t="s">
        <v>529</v>
      </c>
      <c r="B988" t="s">
        <v>108</v>
      </c>
      <c r="C988" t="str">
        <f>VLOOKUP($B988,classification!$A$1:$D$339,2,FALSE)</f>
        <v>Urban with Significant Rural</v>
      </c>
      <c r="D988" t="str">
        <f>VLOOKUP($B988,classification!$A$1:$D$339,4,FALSE)</f>
        <v>Unitary Authority</v>
      </c>
      <c r="E988" t="s">
        <v>471</v>
      </c>
      <c r="F988">
        <v>336</v>
      </c>
      <c r="G988">
        <v>315</v>
      </c>
      <c r="H988">
        <v>21</v>
      </c>
      <c r="I988">
        <v>176</v>
      </c>
      <c r="J988">
        <v>166</v>
      </c>
      <c r="K988">
        <v>10</v>
      </c>
      <c r="L988">
        <v>160</v>
      </c>
      <c r="M988">
        <v>149</v>
      </c>
      <c r="N988">
        <v>11</v>
      </c>
    </row>
    <row r="989" spans="1:14" x14ac:dyDescent="0.3">
      <c r="A989" t="s">
        <v>529</v>
      </c>
      <c r="B989" t="s">
        <v>108</v>
      </c>
      <c r="C989" t="str">
        <f>VLOOKUP($B989,classification!$A$1:$D$339,2,FALSE)</f>
        <v>Urban with Significant Rural</v>
      </c>
      <c r="D989" t="str">
        <f>VLOOKUP($B989,classification!$A$1:$D$339,4,FALSE)</f>
        <v>Unitary Authority</v>
      </c>
      <c r="E989" t="s">
        <v>472</v>
      </c>
      <c r="F989">
        <v>247</v>
      </c>
      <c r="G989">
        <v>255</v>
      </c>
      <c r="H989">
        <v>-8</v>
      </c>
      <c r="I989">
        <v>126</v>
      </c>
      <c r="J989">
        <v>130</v>
      </c>
      <c r="K989">
        <v>-4</v>
      </c>
      <c r="L989">
        <v>121</v>
      </c>
      <c r="M989">
        <v>125</v>
      </c>
      <c r="N989">
        <v>-4</v>
      </c>
    </row>
    <row r="990" spans="1:14" x14ac:dyDescent="0.3">
      <c r="A990" t="s">
        <v>529</v>
      </c>
      <c r="B990" t="s">
        <v>108</v>
      </c>
      <c r="C990" t="str">
        <f>VLOOKUP($B990,classification!$A$1:$D$339,2,FALSE)</f>
        <v>Urban with Significant Rural</v>
      </c>
      <c r="D990" t="str">
        <f>VLOOKUP($B990,classification!$A$1:$D$339,4,FALSE)</f>
        <v>Unitary Authority</v>
      </c>
      <c r="E990" t="s">
        <v>473</v>
      </c>
      <c r="F990">
        <v>166</v>
      </c>
      <c r="G990">
        <v>127</v>
      </c>
      <c r="H990">
        <v>39</v>
      </c>
      <c r="I990">
        <v>98</v>
      </c>
      <c r="J990">
        <v>74</v>
      </c>
      <c r="K990">
        <v>24</v>
      </c>
      <c r="L990">
        <v>68</v>
      </c>
      <c r="M990">
        <v>53</v>
      </c>
      <c r="N990">
        <v>15</v>
      </c>
    </row>
    <row r="991" spans="1:14" x14ac:dyDescent="0.3">
      <c r="A991" t="s">
        <v>529</v>
      </c>
      <c r="B991" t="s">
        <v>108</v>
      </c>
      <c r="C991" t="str">
        <f>VLOOKUP($B991,classification!$A$1:$D$339,2,FALSE)</f>
        <v>Urban with Significant Rural</v>
      </c>
      <c r="D991" t="str">
        <f>VLOOKUP($B991,classification!$A$1:$D$339,4,FALSE)</f>
        <v>Unitary Authority</v>
      </c>
      <c r="E991" t="s">
        <v>474</v>
      </c>
      <c r="F991">
        <v>162</v>
      </c>
      <c r="G991">
        <v>132</v>
      </c>
      <c r="H991">
        <v>30</v>
      </c>
      <c r="I991">
        <v>74</v>
      </c>
      <c r="J991">
        <v>73</v>
      </c>
      <c r="K991">
        <v>1</v>
      </c>
      <c r="L991">
        <v>88</v>
      </c>
      <c r="M991">
        <v>59</v>
      </c>
      <c r="N991">
        <v>29</v>
      </c>
    </row>
    <row r="992" spans="1:14" x14ac:dyDescent="0.3">
      <c r="A992" t="s">
        <v>529</v>
      </c>
      <c r="B992" t="s">
        <v>108</v>
      </c>
      <c r="C992" t="str">
        <f>VLOOKUP($B992,classification!$A$1:$D$339,2,FALSE)</f>
        <v>Urban with Significant Rural</v>
      </c>
      <c r="D992" t="str">
        <f>VLOOKUP($B992,classification!$A$1:$D$339,4,FALSE)</f>
        <v>Unitary Authority</v>
      </c>
      <c r="E992" t="s">
        <v>475</v>
      </c>
      <c r="F992">
        <v>83</v>
      </c>
      <c r="G992">
        <v>69</v>
      </c>
      <c r="H992">
        <v>14</v>
      </c>
      <c r="I992">
        <v>40</v>
      </c>
      <c r="J992">
        <v>30</v>
      </c>
      <c r="K992">
        <v>10</v>
      </c>
      <c r="L992">
        <v>43</v>
      </c>
      <c r="M992">
        <v>39</v>
      </c>
      <c r="N992">
        <v>4</v>
      </c>
    </row>
    <row r="993" spans="1:14" x14ac:dyDescent="0.3">
      <c r="A993" t="s">
        <v>529</v>
      </c>
      <c r="B993" t="s">
        <v>108</v>
      </c>
      <c r="C993" t="str">
        <f>VLOOKUP($B993,classification!$A$1:$D$339,2,FALSE)</f>
        <v>Urban with Significant Rural</v>
      </c>
      <c r="D993" t="str">
        <f>VLOOKUP($B993,classification!$A$1:$D$339,4,FALSE)</f>
        <v>Unitary Authority</v>
      </c>
      <c r="E993" t="s">
        <v>476</v>
      </c>
      <c r="F993">
        <v>79</v>
      </c>
      <c r="G993">
        <v>53</v>
      </c>
      <c r="H993">
        <v>26</v>
      </c>
      <c r="I993">
        <v>31</v>
      </c>
      <c r="J993">
        <v>24</v>
      </c>
      <c r="K993">
        <v>7</v>
      </c>
      <c r="L993">
        <v>48</v>
      </c>
      <c r="M993">
        <v>29</v>
      </c>
      <c r="N993">
        <v>19</v>
      </c>
    </row>
    <row r="994" spans="1:14" x14ac:dyDescent="0.3">
      <c r="A994" t="s">
        <v>529</v>
      </c>
      <c r="B994" t="s">
        <v>108</v>
      </c>
      <c r="C994" t="str">
        <f>VLOOKUP($B994,classification!$A$1:$D$339,2,FALSE)</f>
        <v>Urban with Significant Rural</v>
      </c>
      <c r="D994" t="str">
        <f>VLOOKUP($B994,classification!$A$1:$D$339,4,FALSE)</f>
        <v>Unitary Authority</v>
      </c>
      <c r="E994" t="s">
        <v>477</v>
      </c>
      <c r="F994">
        <v>69</v>
      </c>
      <c r="G994">
        <v>40</v>
      </c>
      <c r="H994">
        <v>29</v>
      </c>
      <c r="I994">
        <v>29</v>
      </c>
      <c r="J994">
        <v>11</v>
      </c>
      <c r="K994">
        <v>18</v>
      </c>
      <c r="L994">
        <v>40</v>
      </c>
      <c r="M994">
        <v>29</v>
      </c>
      <c r="N994">
        <v>11</v>
      </c>
    </row>
    <row r="995" spans="1:14" x14ac:dyDescent="0.3">
      <c r="A995" t="s">
        <v>529</v>
      </c>
      <c r="B995" t="s">
        <v>108</v>
      </c>
      <c r="C995" t="str">
        <f>VLOOKUP($B995,classification!$A$1:$D$339,2,FALSE)</f>
        <v>Urban with Significant Rural</v>
      </c>
      <c r="D995" t="str">
        <f>VLOOKUP($B995,classification!$A$1:$D$339,4,FALSE)</f>
        <v>Unitary Authority</v>
      </c>
      <c r="E995" t="s">
        <v>478</v>
      </c>
      <c r="F995">
        <v>50</v>
      </c>
      <c r="G995">
        <v>36</v>
      </c>
      <c r="H995">
        <v>14</v>
      </c>
      <c r="I995">
        <v>18</v>
      </c>
      <c r="J995">
        <v>14</v>
      </c>
      <c r="K995">
        <v>4</v>
      </c>
      <c r="L995">
        <v>32</v>
      </c>
      <c r="M995">
        <v>22</v>
      </c>
      <c r="N995">
        <v>10</v>
      </c>
    </row>
    <row r="996" spans="1:14" x14ac:dyDescent="0.3">
      <c r="A996" t="s">
        <v>530</v>
      </c>
      <c r="B996" t="s">
        <v>109</v>
      </c>
      <c r="C996" t="str">
        <f>VLOOKUP($B996,classification!$A$1:$D$339,2,FALSE)</f>
        <v>Predominantly Rural</v>
      </c>
      <c r="D996" t="str">
        <f>VLOOKUP($B996,classification!$A$1:$D$339,4,FALSE)</f>
        <v>Unitary Authority</v>
      </c>
      <c r="E996" t="s">
        <v>460</v>
      </c>
      <c r="F996">
        <v>1384</v>
      </c>
      <c r="G996">
        <v>950</v>
      </c>
      <c r="H996">
        <v>434</v>
      </c>
      <c r="I996">
        <v>694</v>
      </c>
      <c r="J996">
        <v>454</v>
      </c>
      <c r="K996">
        <v>240</v>
      </c>
      <c r="L996">
        <v>690</v>
      </c>
      <c r="M996">
        <v>496</v>
      </c>
      <c r="N996">
        <v>194</v>
      </c>
    </row>
    <row r="997" spans="1:14" x14ac:dyDescent="0.3">
      <c r="A997" t="s">
        <v>530</v>
      </c>
      <c r="B997" t="s">
        <v>109</v>
      </c>
      <c r="C997" t="str">
        <f>VLOOKUP($B997,classification!$A$1:$D$339,2,FALSE)</f>
        <v>Predominantly Rural</v>
      </c>
      <c r="D997" t="str">
        <f>VLOOKUP($B997,classification!$A$1:$D$339,4,FALSE)</f>
        <v>Unitary Authority</v>
      </c>
      <c r="E997" t="s">
        <v>461</v>
      </c>
      <c r="F997">
        <v>907</v>
      </c>
      <c r="G997">
        <v>703</v>
      </c>
      <c r="H997">
        <v>204</v>
      </c>
      <c r="I997">
        <v>464</v>
      </c>
      <c r="J997">
        <v>317</v>
      </c>
      <c r="K997">
        <v>147</v>
      </c>
      <c r="L997">
        <v>443</v>
      </c>
      <c r="M997">
        <v>386</v>
      </c>
      <c r="N997">
        <v>57</v>
      </c>
    </row>
    <row r="998" spans="1:14" x14ac:dyDescent="0.3">
      <c r="A998" t="s">
        <v>530</v>
      </c>
      <c r="B998" t="s">
        <v>109</v>
      </c>
      <c r="C998" t="str">
        <f>VLOOKUP($B998,classification!$A$1:$D$339,2,FALSE)</f>
        <v>Predominantly Rural</v>
      </c>
      <c r="D998" t="str">
        <f>VLOOKUP($B998,classification!$A$1:$D$339,4,FALSE)</f>
        <v>Unitary Authority</v>
      </c>
      <c r="E998" t="s">
        <v>462</v>
      </c>
      <c r="F998">
        <v>604</v>
      </c>
      <c r="G998">
        <v>555</v>
      </c>
      <c r="H998">
        <v>49</v>
      </c>
      <c r="I998">
        <v>296</v>
      </c>
      <c r="J998">
        <v>289</v>
      </c>
      <c r="K998">
        <v>7</v>
      </c>
      <c r="L998">
        <v>308</v>
      </c>
      <c r="M998">
        <v>266</v>
      </c>
      <c r="N998">
        <v>42</v>
      </c>
    </row>
    <row r="999" spans="1:14" x14ac:dyDescent="0.3">
      <c r="A999" t="s">
        <v>530</v>
      </c>
      <c r="B999" t="s">
        <v>109</v>
      </c>
      <c r="C999" t="str">
        <f>VLOOKUP($B999,classification!$A$1:$D$339,2,FALSE)</f>
        <v>Predominantly Rural</v>
      </c>
      <c r="D999" t="str">
        <f>VLOOKUP($B999,classification!$A$1:$D$339,4,FALSE)</f>
        <v>Unitary Authority</v>
      </c>
      <c r="E999" t="s">
        <v>463</v>
      </c>
      <c r="F999">
        <v>496</v>
      </c>
      <c r="G999">
        <v>1266</v>
      </c>
      <c r="H999">
        <v>-770</v>
      </c>
      <c r="I999">
        <v>250</v>
      </c>
      <c r="J999">
        <v>537</v>
      </c>
      <c r="K999">
        <v>-287</v>
      </c>
      <c r="L999">
        <v>246</v>
      </c>
      <c r="M999">
        <v>729</v>
      </c>
      <c r="N999">
        <v>-483</v>
      </c>
    </row>
    <row r="1000" spans="1:14" x14ac:dyDescent="0.3">
      <c r="A1000" t="s">
        <v>530</v>
      </c>
      <c r="B1000" t="s">
        <v>109</v>
      </c>
      <c r="C1000" t="str">
        <f>VLOOKUP($B1000,classification!$A$1:$D$339,2,FALSE)</f>
        <v>Predominantly Rural</v>
      </c>
      <c r="D1000" t="str">
        <f>VLOOKUP($B1000,classification!$A$1:$D$339,4,FALSE)</f>
        <v>Unitary Authority</v>
      </c>
      <c r="E1000" t="s">
        <v>464</v>
      </c>
      <c r="F1000">
        <v>2642</v>
      </c>
      <c r="G1000">
        <v>1730</v>
      </c>
      <c r="H1000">
        <v>912</v>
      </c>
      <c r="I1000">
        <v>1142</v>
      </c>
      <c r="J1000">
        <v>761</v>
      </c>
      <c r="K1000">
        <v>381</v>
      </c>
      <c r="L1000">
        <v>1500</v>
      </c>
      <c r="M1000">
        <v>969</v>
      </c>
      <c r="N1000">
        <v>531</v>
      </c>
    </row>
    <row r="1001" spans="1:14" x14ac:dyDescent="0.3">
      <c r="A1001" t="s">
        <v>530</v>
      </c>
      <c r="B1001" t="s">
        <v>109</v>
      </c>
      <c r="C1001" t="str">
        <f>VLOOKUP($B1001,classification!$A$1:$D$339,2,FALSE)</f>
        <v>Predominantly Rural</v>
      </c>
      <c r="D1001" t="str">
        <f>VLOOKUP($B1001,classification!$A$1:$D$339,4,FALSE)</f>
        <v>Unitary Authority</v>
      </c>
      <c r="E1001" t="s">
        <v>465</v>
      </c>
      <c r="F1001">
        <v>2516</v>
      </c>
      <c r="G1001">
        <v>1955</v>
      </c>
      <c r="H1001">
        <v>561</v>
      </c>
      <c r="I1001">
        <v>1097</v>
      </c>
      <c r="J1001">
        <v>869</v>
      </c>
      <c r="K1001">
        <v>228</v>
      </c>
      <c r="L1001">
        <v>1419</v>
      </c>
      <c r="M1001">
        <v>1086</v>
      </c>
      <c r="N1001">
        <v>333</v>
      </c>
    </row>
    <row r="1002" spans="1:14" x14ac:dyDescent="0.3">
      <c r="A1002" t="s">
        <v>530</v>
      </c>
      <c r="B1002" t="s">
        <v>109</v>
      </c>
      <c r="C1002" t="str">
        <f>VLOOKUP($B1002,classification!$A$1:$D$339,2,FALSE)</f>
        <v>Predominantly Rural</v>
      </c>
      <c r="D1002" t="str">
        <f>VLOOKUP($B1002,classification!$A$1:$D$339,4,FALSE)</f>
        <v>Unitary Authority</v>
      </c>
      <c r="E1002" t="s">
        <v>466</v>
      </c>
      <c r="F1002">
        <v>2493</v>
      </c>
      <c r="G1002">
        <v>1563</v>
      </c>
      <c r="H1002">
        <v>930</v>
      </c>
      <c r="I1002">
        <v>1144</v>
      </c>
      <c r="J1002">
        <v>764</v>
      </c>
      <c r="K1002">
        <v>380</v>
      </c>
      <c r="L1002">
        <v>1349</v>
      </c>
      <c r="M1002">
        <v>799</v>
      </c>
      <c r="N1002">
        <v>550</v>
      </c>
    </row>
    <row r="1003" spans="1:14" x14ac:dyDescent="0.3">
      <c r="A1003" t="s">
        <v>530</v>
      </c>
      <c r="B1003" t="s">
        <v>109</v>
      </c>
      <c r="C1003" t="str">
        <f>VLOOKUP($B1003,classification!$A$1:$D$339,2,FALSE)</f>
        <v>Predominantly Rural</v>
      </c>
      <c r="D1003" t="str">
        <f>VLOOKUP($B1003,classification!$A$1:$D$339,4,FALSE)</f>
        <v>Unitary Authority</v>
      </c>
      <c r="E1003" t="s">
        <v>467</v>
      </c>
      <c r="F1003">
        <v>1643</v>
      </c>
      <c r="G1003">
        <v>1148</v>
      </c>
      <c r="H1003">
        <v>495</v>
      </c>
      <c r="I1003">
        <v>858</v>
      </c>
      <c r="J1003">
        <v>579</v>
      </c>
      <c r="K1003">
        <v>279</v>
      </c>
      <c r="L1003">
        <v>785</v>
      </c>
      <c r="M1003">
        <v>569</v>
      </c>
      <c r="N1003">
        <v>216</v>
      </c>
    </row>
    <row r="1004" spans="1:14" x14ac:dyDescent="0.3">
      <c r="A1004" t="s">
        <v>530</v>
      </c>
      <c r="B1004" t="s">
        <v>109</v>
      </c>
      <c r="C1004" t="str">
        <f>VLOOKUP($B1004,classification!$A$1:$D$339,2,FALSE)</f>
        <v>Predominantly Rural</v>
      </c>
      <c r="D1004" t="str">
        <f>VLOOKUP($B1004,classification!$A$1:$D$339,4,FALSE)</f>
        <v>Unitary Authority</v>
      </c>
      <c r="E1004" t="s">
        <v>468</v>
      </c>
      <c r="F1004">
        <v>1031</v>
      </c>
      <c r="G1004">
        <v>799</v>
      </c>
      <c r="H1004">
        <v>232</v>
      </c>
      <c r="I1004">
        <v>544</v>
      </c>
      <c r="J1004">
        <v>446</v>
      </c>
      <c r="K1004">
        <v>98</v>
      </c>
      <c r="L1004">
        <v>487</v>
      </c>
      <c r="M1004">
        <v>353</v>
      </c>
      <c r="N1004">
        <v>134</v>
      </c>
    </row>
    <row r="1005" spans="1:14" x14ac:dyDescent="0.3">
      <c r="A1005" t="s">
        <v>530</v>
      </c>
      <c r="B1005" t="s">
        <v>109</v>
      </c>
      <c r="C1005" t="str">
        <f>VLOOKUP($B1005,classification!$A$1:$D$339,2,FALSE)</f>
        <v>Predominantly Rural</v>
      </c>
      <c r="D1005" t="str">
        <f>VLOOKUP($B1005,classification!$A$1:$D$339,4,FALSE)</f>
        <v>Unitary Authority</v>
      </c>
      <c r="E1005" t="s">
        <v>469</v>
      </c>
      <c r="F1005">
        <v>892</v>
      </c>
      <c r="G1005">
        <v>702</v>
      </c>
      <c r="H1005">
        <v>190</v>
      </c>
      <c r="I1005">
        <v>487</v>
      </c>
      <c r="J1005">
        <v>364</v>
      </c>
      <c r="K1005">
        <v>123</v>
      </c>
      <c r="L1005">
        <v>405</v>
      </c>
      <c r="M1005">
        <v>338</v>
      </c>
      <c r="N1005">
        <v>67</v>
      </c>
    </row>
    <row r="1006" spans="1:14" x14ac:dyDescent="0.3">
      <c r="A1006" t="s">
        <v>530</v>
      </c>
      <c r="B1006" t="s">
        <v>109</v>
      </c>
      <c r="C1006" t="str">
        <f>VLOOKUP($B1006,classification!$A$1:$D$339,2,FALSE)</f>
        <v>Predominantly Rural</v>
      </c>
      <c r="D1006" t="str">
        <f>VLOOKUP($B1006,classification!$A$1:$D$339,4,FALSE)</f>
        <v>Unitary Authority</v>
      </c>
      <c r="E1006" t="s">
        <v>470</v>
      </c>
      <c r="F1006">
        <v>815</v>
      </c>
      <c r="G1006">
        <v>724</v>
      </c>
      <c r="H1006">
        <v>91</v>
      </c>
      <c r="I1006">
        <v>447</v>
      </c>
      <c r="J1006">
        <v>382</v>
      </c>
      <c r="K1006">
        <v>65</v>
      </c>
      <c r="L1006">
        <v>368</v>
      </c>
      <c r="M1006">
        <v>342</v>
      </c>
      <c r="N1006">
        <v>26</v>
      </c>
    </row>
    <row r="1007" spans="1:14" x14ac:dyDescent="0.3">
      <c r="A1007" t="s">
        <v>530</v>
      </c>
      <c r="B1007" t="s">
        <v>109</v>
      </c>
      <c r="C1007" t="str">
        <f>VLOOKUP($B1007,classification!$A$1:$D$339,2,FALSE)</f>
        <v>Predominantly Rural</v>
      </c>
      <c r="D1007" t="str">
        <f>VLOOKUP($B1007,classification!$A$1:$D$339,4,FALSE)</f>
        <v>Unitary Authority</v>
      </c>
      <c r="E1007" t="s">
        <v>471</v>
      </c>
      <c r="F1007">
        <v>676</v>
      </c>
      <c r="G1007">
        <v>730</v>
      </c>
      <c r="H1007">
        <v>-54</v>
      </c>
      <c r="I1007">
        <v>353</v>
      </c>
      <c r="J1007">
        <v>364</v>
      </c>
      <c r="K1007">
        <v>-11</v>
      </c>
      <c r="L1007">
        <v>323</v>
      </c>
      <c r="M1007">
        <v>366</v>
      </c>
      <c r="N1007">
        <v>-43</v>
      </c>
    </row>
    <row r="1008" spans="1:14" x14ac:dyDescent="0.3">
      <c r="A1008" t="s">
        <v>530</v>
      </c>
      <c r="B1008" t="s">
        <v>109</v>
      </c>
      <c r="C1008" t="str">
        <f>VLOOKUP($B1008,classification!$A$1:$D$339,2,FALSE)</f>
        <v>Predominantly Rural</v>
      </c>
      <c r="D1008" t="str">
        <f>VLOOKUP($B1008,classification!$A$1:$D$339,4,FALSE)</f>
        <v>Unitary Authority</v>
      </c>
      <c r="E1008" t="s">
        <v>472</v>
      </c>
      <c r="F1008">
        <v>467</v>
      </c>
      <c r="G1008">
        <v>560</v>
      </c>
      <c r="H1008">
        <v>-93</v>
      </c>
      <c r="I1008">
        <v>242</v>
      </c>
      <c r="J1008">
        <v>294</v>
      </c>
      <c r="K1008">
        <v>-52</v>
      </c>
      <c r="L1008">
        <v>225</v>
      </c>
      <c r="M1008">
        <v>266</v>
      </c>
      <c r="N1008">
        <v>-41</v>
      </c>
    </row>
    <row r="1009" spans="1:14" x14ac:dyDescent="0.3">
      <c r="A1009" t="s">
        <v>530</v>
      </c>
      <c r="B1009" t="s">
        <v>109</v>
      </c>
      <c r="C1009" t="str">
        <f>VLOOKUP($B1009,classification!$A$1:$D$339,2,FALSE)</f>
        <v>Predominantly Rural</v>
      </c>
      <c r="D1009" t="str">
        <f>VLOOKUP($B1009,classification!$A$1:$D$339,4,FALSE)</f>
        <v>Unitary Authority</v>
      </c>
      <c r="E1009" t="s">
        <v>473</v>
      </c>
      <c r="F1009">
        <v>311</v>
      </c>
      <c r="G1009">
        <v>376</v>
      </c>
      <c r="H1009">
        <v>-65</v>
      </c>
      <c r="I1009">
        <v>153</v>
      </c>
      <c r="J1009">
        <v>202</v>
      </c>
      <c r="K1009">
        <v>-49</v>
      </c>
      <c r="L1009">
        <v>158</v>
      </c>
      <c r="M1009">
        <v>174</v>
      </c>
      <c r="N1009">
        <v>-16</v>
      </c>
    </row>
    <row r="1010" spans="1:14" x14ac:dyDescent="0.3">
      <c r="A1010" t="s">
        <v>530</v>
      </c>
      <c r="B1010" t="s">
        <v>109</v>
      </c>
      <c r="C1010" t="str">
        <f>VLOOKUP($B1010,classification!$A$1:$D$339,2,FALSE)</f>
        <v>Predominantly Rural</v>
      </c>
      <c r="D1010" t="str">
        <f>VLOOKUP($B1010,classification!$A$1:$D$339,4,FALSE)</f>
        <v>Unitary Authority</v>
      </c>
      <c r="E1010" t="s">
        <v>474</v>
      </c>
      <c r="F1010">
        <v>258</v>
      </c>
      <c r="G1010">
        <v>298</v>
      </c>
      <c r="H1010">
        <v>-40</v>
      </c>
      <c r="I1010">
        <v>127</v>
      </c>
      <c r="J1010">
        <v>157</v>
      </c>
      <c r="K1010">
        <v>-30</v>
      </c>
      <c r="L1010">
        <v>131</v>
      </c>
      <c r="M1010">
        <v>141</v>
      </c>
      <c r="N1010">
        <v>-10</v>
      </c>
    </row>
    <row r="1011" spans="1:14" x14ac:dyDescent="0.3">
      <c r="A1011" t="s">
        <v>530</v>
      </c>
      <c r="B1011" t="s">
        <v>109</v>
      </c>
      <c r="C1011" t="str">
        <f>VLOOKUP($B1011,classification!$A$1:$D$339,2,FALSE)</f>
        <v>Predominantly Rural</v>
      </c>
      <c r="D1011" t="str">
        <f>VLOOKUP($B1011,classification!$A$1:$D$339,4,FALSE)</f>
        <v>Unitary Authority</v>
      </c>
      <c r="E1011" t="s">
        <v>475</v>
      </c>
      <c r="F1011">
        <v>182</v>
      </c>
      <c r="G1011">
        <v>161</v>
      </c>
      <c r="H1011">
        <v>21</v>
      </c>
      <c r="I1011">
        <v>83</v>
      </c>
      <c r="J1011">
        <v>85</v>
      </c>
      <c r="K1011">
        <v>-2</v>
      </c>
      <c r="L1011">
        <v>99</v>
      </c>
      <c r="M1011">
        <v>76</v>
      </c>
      <c r="N1011">
        <v>23</v>
      </c>
    </row>
    <row r="1012" spans="1:14" x14ac:dyDescent="0.3">
      <c r="A1012" t="s">
        <v>530</v>
      </c>
      <c r="B1012" t="s">
        <v>109</v>
      </c>
      <c r="C1012" t="str">
        <f>VLOOKUP($B1012,classification!$A$1:$D$339,2,FALSE)</f>
        <v>Predominantly Rural</v>
      </c>
      <c r="D1012" t="str">
        <f>VLOOKUP($B1012,classification!$A$1:$D$339,4,FALSE)</f>
        <v>Unitary Authority</v>
      </c>
      <c r="E1012" t="s">
        <v>476</v>
      </c>
      <c r="F1012">
        <v>155</v>
      </c>
      <c r="G1012">
        <v>139</v>
      </c>
      <c r="H1012">
        <v>16</v>
      </c>
      <c r="I1012">
        <v>68</v>
      </c>
      <c r="J1012">
        <v>61</v>
      </c>
      <c r="K1012">
        <v>7</v>
      </c>
      <c r="L1012">
        <v>87</v>
      </c>
      <c r="M1012">
        <v>78</v>
      </c>
      <c r="N1012">
        <v>9</v>
      </c>
    </row>
    <row r="1013" spans="1:14" x14ac:dyDescent="0.3">
      <c r="A1013" t="s">
        <v>530</v>
      </c>
      <c r="B1013" t="s">
        <v>109</v>
      </c>
      <c r="C1013" t="str">
        <f>VLOOKUP($B1013,classification!$A$1:$D$339,2,FALSE)</f>
        <v>Predominantly Rural</v>
      </c>
      <c r="D1013" t="str">
        <f>VLOOKUP($B1013,classification!$A$1:$D$339,4,FALSE)</f>
        <v>Unitary Authority</v>
      </c>
      <c r="E1013" t="s">
        <v>477</v>
      </c>
      <c r="F1013">
        <v>113</v>
      </c>
      <c r="G1013">
        <v>120</v>
      </c>
      <c r="H1013">
        <v>-7</v>
      </c>
      <c r="I1013">
        <v>53</v>
      </c>
      <c r="J1013">
        <v>45</v>
      </c>
      <c r="K1013">
        <v>8</v>
      </c>
      <c r="L1013">
        <v>60</v>
      </c>
      <c r="M1013">
        <v>75</v>
      </c>
      <c r="N1013">
        <v>-15</v>
      </c>
    </row>
    <row r="1014" spans="1:14" x14ac:dyDescent="0.3">
      <c r="A1014" t="s">
        <v>530</v>
      </c>
      <c r="B1014" t="s">
        <v>109</v>
      </c>
      <c r="C1014" t="str">
        <f>VLOOKUP($B1014,classification!$A$1:$D$339,2,FALSE)</f>
        <v>Predominantly Rural</v>
      </c>
      <c r="D1014" t="str">
        <f>VLOOKUP($B1014,classification!$A$1:$D$339,4,FALSE)</f>
        <v>Unitary Authority</v>
      </c>
      <c r="E1014" t="s">
        <v>478</v>
      </c>
      <c r="F1014">
        <v>74</v>
      </c>
      <c r="G1014">
        <v>109</v>
      </c>
      <c r="H1014">
        <v>-35</v>
      </c>
      <c r="I1014">
        <v>17</v>
      </c>
      <c r="J1014">
        <v>26</v>
      </c>
      <c r="K1014">
        <v>-9</v>
      </c>
      <c r="L1014">
        <v>57</v>
      </c>
      <c r="M1014">
        <v>83</v>
      </c>
      <c r="N1014">
        <v>-26</v>
      </c>
    </row>
    <row r="1015" spans="1:14" x14ac:dyDescent="0.3">
      <c r="A1015" t="s">
        <v>531</v>
      </c>
      <c r="B1015" t="s">
        <v>39</v>
      </c>
      <c r="C1015" t="str">
        <f>VLOOKUP($B1015,classification!$A$1:$D$339,2,FALSE)</f>
        <v>Predominantly Rural</v>
      </c>
      <c r="D1015" t="str">
        <f>VLOOKUP($B1015,classification!$A$1:$D$339,4,FALSE)</f>
        <v>Unitary Authority</v>
      </c>
      <c r="E1015" t="s">
        <v>460</v>
      </c>
      <c r="F1015">
        <v>783</v>
      </c>
      <c r="G1015">
        <v>453</v>
      </c>
      <c r="H1015">
        <v>330</v>
      </c>
      <c r="I1015">
        <v>401</v>
      </c>
      <c r="J1015">
        <v>211</v>
      </c>
      <c r="K1015">
        <v>190</v>
      </c>
      <c r="L1015">
        <v>382</v>
      </c>
      <c r="M1015">
        <v>242</v>
      </c>
      <c r="N1015">
        <v>140</v>
      </c>
    </row>
    <row r="1016" spans="1:14" x14ac:dyDescent="0.3">
      <c r="A1016" t="s">
        <v>531</v>
      </c>
      <c r="B1016" t="s">
        <v>39</v>
      </c>
      <c r="C1016" t="str">
        <f>VLOOKUP($B1016,classification!$A$1:$D$339,2,FALSE)</f>
        <v>Predominantly Rural</v>
      </c>
      <c r="D1016" t="str">
        <f>VLOOKUP($B1016,classification!$A$1:$D$339,4,FALSE)</f>
        <v>Unitary Authority</v>
      </c>
      <c r="E1016" t="s">
        <v>461</v>
      </c>
      <c r="F1016">
        <v>505</v>
      </c>
      <c r="G1016">
        <v>300</v>
      </c>
      <c r="H1016">
        <v>205</v>
      </c>
      <c r="I1016">
        <v>282</v>
      </c>
      <c r="J1016">
        <v>152</v>
      </c>
      <c r="K1016">
        <v>130</v>
      </c>
      <c r="L1016">
        <v>223</v>
      </c>
      <c r="M1016">
        <v>148</v>
      </c>
      <c r="N1016">
        <v>75</v>
      </c>
    </row>
    <row r="1017" spans="1:14" x14ac:dyDescent="0.3">
      <c r="A1017" t="s">
        <v>531</v>
      </c>
      <c r="B1017" t="s">
        <v>39</v>
      </c>
      <c r="C1017" t="str">
        <f>VLOOKUP($B1017,classification!$A$1:$D$339,2,FALSE)</f>
        <v>Predominantly Rural</v>
      </c>
      <c r="D1017" t="str">
        <f>VLOOKUP($B1017,classification!$A$1:$D$339,4,FALSE)</f>
        <v>Unitary Authority</v>
      </c>
      <c r="E1017" t="s">
        <v>462</v>
      </c>
      <c r="F1017">
        <v>417</v>
      </c>
      <c r="G1017">
        <v>268</v>
      </c>
      <c r="H1017">
        <v>149</v>
      </c>
      <c r="I1017">
        <v>216</v>
      </c>
      <c r="J1017">
        <v>142</v>
      </c>
      <c r="K1017">
        <v>74</v>
      </c>
      <c r="L1017">
        <v>201</v>
      </c>
      <c r="M1017">
        <v>126</v>
      </c>
      <c r="N1017">
        <v>75</v>
      </c>
    </row>
    <row r="1018" spans="1:14" x14ac:dyDescent="0.3">
      <c r="A1018" t="s">
        <v>531</v>
      </c>
      <c r="B1018" t="s">
        <v>39</v>
      </c>
      <c r="C1018" t="str">
        <f>VLOOKUP($B1018,classification!$A$1:$D$339,2,FALSE)</f>
        <v>Predominantly Rural</v>
      </c>
      <c r="D1018" t="str">
        <f>VLOOKUP($B1018,classification!$A$1:$D$339,4,FALSE)</f>
        <v>Unitary Authority</v>
      </c>
      <c r="E1018" t="s">
        <v>463</v>
      </c>
      <c r="F1018">
        <v>417</v>
      </c>
      <c r="G1018">
        <v>1147</v>
      </c>
      <c r="H1018">
        <v>-730</v>
      </c>
      <c r="I1018">
        <v>196</v>
      </c>
      <c r="J1018">
        <v>478</v>
      </c>
      <c r="K1018">
        <v>-282</v>
      </c>
      <c r="L1018">
        <v>221</v>
      </c>
      <c r="M1018">
        <v>669</v>
      </c>
      <c r="N1018">
        <v>-448</v>
      </c>
    </row>
    <row r="1019" spans="1:14" x14ac:dyDescent="0.3">
      <c r="A1019" t="s">
        <v>531</v>
      </c>
      <c r="B1019" t="s">
        <v>39</v>
      </c>
      <c r="C1019" t="str">
        <f>VLOOKUP($B1019,classification!$A$1:$D$339,2,FALSE)</f>
        <v>Predominantly Rural</v>
      </c>
      <c r="D1019" t="str">
        <f>VLOOKUP($B1019,classification!$A$1:$D$339,4,FALSE)</f>
        <v>Unitary Authority</v>
      </c>
      <c r="E1019" t="s">
        <v>464</v>
      </c>
      <c r="F1019">
        <v>1850</v>
      </c>
      <c r="G1019">
        <v>1581</v>
      </c>
      <c r="H1019">
        <v>269</v>
      </c>
      <c r="I1019">
        <v>823</v>
      </c>
      <c r="J1019">
        <v>691</v>
      </c>
      <c r="K1019">
        <v>132</v>
      </c>
      <c r="L1019">
        <v>1027</v>
      </c>
      <c r="M1019">
        <v>890</v>
      </c>
      <c r="N1019">
        <v>137</v>
      </c>
    </row>
    <row r="1020" spans="1:14" x14ac:dyDescent="0.3">
      <c r="A1020" t="s">
        <v>531</v>
      </c>
      <c r="B1020" t="s">
        <v>39</v>
      </c>
      <c r="C1020" t="str">
        <f>VLOOKUP($B1020,classification!$A$1:$D$339,2,FALSE)</f>
        <v>Predominantly Rural</v>
      </c>
      <c r="D1020" t="str">
        <f>VLOOKUP($B1020,classification!$A$1:$D$339,4,FALSE)</f>
        <v>Unitary Authority</v>
      </c>
      <c r="E1020" t="s">
        <v>465</v>
      </c>
      <c r="F1020">
        <v>1380</v>
      </c>
      <c r="G1020">
        <v>1314</v>
      </c>
      <c r="H1020">
        <v>66</v>
      </c>
      <c r="I1020">
        <v>582</v>
      </c>
      <c r="J1020">
        <v>602</v>
      </c>
      <c r="K1020">
        <v>-20</v>
      </c>
      <c r="L1020">
        <v>798</v>
      </c>
      <c r="M1020">
        <v>712</v>
      </c>
      <c r="N1020">
        <v>86</v>
      </c>
    </row>
    <row r="1021" spans="1:14" x14ac:dyDescent="0.3">
      <c r="A1021" t="s">
        <v>531</v>
      </c>
      <c r="B1021" t="s">
        <v>39</v>
      </c>
      <c r="C1021" t="str">
        <f>VLOOKUP($B1021,classification!$A$1:$D$339,2,FALSE)</f>
        <v>Predominantly Rural</v>
      </c>
      <c r="D1021" t="str">
        <f>VLOOKUP($B1021,classification!$A$1:$D$339,4,FALSE)</f>
        <v>Unitary Authority</v>
      </c>
      <c r="E1021" t="s">
        <v>466</v>
      </c>
      <c r="F1021">
        <v>1086</v>
      </c>
      <c r="G1021">
        <v>907</v>
      </c>
      <c r="H1021">
        <v>179</v>
      </c>
      <c r="I1021">
        <v>521</v>
      </c>
      <c r="J1021">
        <v>477</v>
      </c>
      <c r="K1021">
        <v>44</v>
      </c>
      <c r="L1021">
        <v>565</v>
      </c>
      <c r="M1021">
        <v>430</v>
      </c>
      <c r="N1021">
        <v>135</v>
      </c>
    </row>
    <row r="1022" spans="1:14" x14ac:dyDescent="0.3">
      <c r="A1022" t="s">
        <v>531</v>
      </c>
      <c r="B1022" t="s">
        <v>39</v>
      </c>
      <c r="C1022" t="str">
        <f>VLOOKUP($B1022,classification!$A$1:$D$339,2,FALSE)</f>
        <v>Predominantly Rural</v>
      </c>
      <c r="D1022" t="str">
        <f>VLOOKUP($B1022,classification!$A$1:$D$339,4,FALSE)</f>
        <v>Unitary Authority</v>
      </c>
      <c r="E1022" t="s">
        <v>467</v>
      </c>
      <c r="F1022">
        <v>853</v>
      </c>
      <c r="G1022">
        <v>626</v>
      </c>
      <c r="H1022">
        <v>227</v>
      </c>
      <c r="I1022">
        <v>413</v>
      </c>
      <c r="J1022">
        <v>296</v>
      </c>
      <c r="K1022">
        <v>117</v>
      </c>
      <c r="L1022">
        <v>440</v>
      </c>
      <c r="M1022">
        <v>330</v>
      </c>
      <c r="N1022">
        <v>110</v>
      </c>
    </row>
    <row r="1023" spans="1:14" x14ac:dyDescent="0.3">
      <c r="A1023" t="s">
        <v>531</v>
      </c>
      <c r="B1023" t="s">
        <v>39</v>
      </c>
      <c r="C1023" t="str">
        <f>VLOOKUP($B1023,classification!$A$1:$D$339,2,FALSE)</f>
        <v>Predominantly Rural</v>
      </c>
      <c r="D1023" t="str">
        <f>VLOOKUP($B1023,classification!$A$1:$D$339,4,FALSE)</f>
        <v>Unitary Authority</v>
      </c>
      <c r="E1023" t="s">
        <v>468</v>
      </c>
      <c r="F1023">
        <v>669</v>
      </c>
      <c r="G1023">
        <v>425</v>
      </c>
      <c r="H1023">
        <v>244</v>
      </c>
      <c r="I1023">
        <v>341</v>
      </c>
      <c r="J1023">
        <v>224</v>
      </c>
      <c r="K1023">
        <v>117</v>
      </c>
      <c r="L1023">
        <v>328</v>
      </c>
      <c r="M1023">
        <v>201</v>
      </c>
      <c r="N1023">
        <v>127</v>
      </c>
    </row>
    <row r="1024" spans="1:14" x14ac:dyDescent="0.3">
      <c r="A1024" t="s">
        <v>531</v>
      </c>
      <c r="B1024" t="s">
        <v>39</v>
      </c>
      <c r="C1024" t="str">
        <f>VLOOKUP($B1024,classification!$A$1:$D$339,2,FALSE)</f>
        <v>Predominantly Rural</v>
      </c>
      <c r="D1024" t="str">
        <f>VLOOKUP($B1024,classification!$A$1:$D$339,4,FALSE)</f>
        <v>Unitary Authority</v>
      </c>
      <c r="E1024" t="s">
        <v>469</v>
      </c>
      <c r="F1024">
        <v>653</v>
      </c>
      <c r="G1024">
        <v>422</v>
      </c>
      <c r="H1024">
        <v>231</v>
      </c>
      <c r="I1024">
        <v>347</v>
      </c>
      <c r="J1024">
        <v>223</v>
      </c>
      <c r="K1024">
        <v>124</v>
      </c>
      <c r="L1024">
        <v>306</v>
      </c>
      <c r="M1024">
        <v>199</v>
      </c>
      <c r="N1024">
        <v>107</v>
      </c>
    </row>
    <row r="1025" spans="1:14" x14ac:dyDescent="0.3">
      <c r="A1025" t="s">
        <v>531</v>
      </c>
      <c r="B1025" t="s">
        <v>39</v>
      </c>
      <c r="C1025" t="str">
        <f>VLOOKUP($B1025,classification!$A$1:$D$339,2,FALSE)</f>
        <v>Predominantly Rural</v>
      </c>
      <c r="D1025" t="str">
        <f>VLOOKUP($B1025,classification!$A$1:$D$339,4,FALSE)</f>
        <v>Unitary Authority</v>
      </c>
      <c r="E1025" t="s">
        <v>470</v>
      </c>
      <c r="F1025">
        <v>709</v>
      </c>
      <c r="G1025">
        <v>374</v>
      </c>
      <c r="H1025">
        <v>335</v>
      </c>
      <c r="I1025">
        <v>366</v>
      </c>
      <c r="J1025">
        <v>179</v>
      </c>
      <c r="K1025">
        <v>187</v>
      </c>
      <c r="L1025">
        <v>343</v>
      </c>
      <c r="M1025">
        <v>195</v>
      </c>
      <c r="N1025">
        <v>148</v>
      </c>
    </row>
    <row r="1026" spans="1:14" x14ac:dyDescent="0.3">
      <c r="A1026" t="s">
        <v>531</v>
      </c>
      <c r="B1026" t="s">
        <v>39</v>
      </c>
      <c r="C1026" t="str">
        <f>VLOOKUP($B1026,classification!$A$1:$D$339,2,FALSE)</f>
        <v>Predominantly Rural</v>
      </c>
      <c r="D1026" t="str">
        <f>VLOOKUP($B1026,classification!$A$1:$D$339,4,FALSE)</f>
        <v>Unitary Authority</v>
      </c>
      <c r="E1026" t="s">
        <v>471</v>
      </c>
      <c r="F1026">
        <v>832</v>
      </c>
      <c r="G1026">
        <v>375</v>
      </c>
      <c r="H1026">
        <v>457</v>
      </c>
      <c r="I1026">
        <v>401</v>
      </c>
      <c r="J1026">
        <v>180</v>
      </c>
      <c r="K1026">
        <v>221</v>
      </c>
      <c r="L1026">
        <v>431</v>
      </c>
      <c r="M1026">
        <v>195</v>
      </c>
      <c r="N1026">
        <v>236</v>
      </c>
    </row>
    <row r="1027" spans="1:14" x14ac:dyDescent="0.3">
      <c r="A1027" t="s">
        <v>531</v>
      </c>
      <c r="B1027" t="s">
        <v>39</v>
      </c>
      <c r="C1027" t="str">
        <f>VLOOKUP($B1027,classification!$A$1:$D$339,2,FALSE)</f>
        <v>Predominantly Rural</v>
      </c>
      <c r="D1027" t="str">
        <f>VLOOKUP($B1027,classification!$A$1:$D$339,4,FALSE)</f>
        <v>Unitary Authority</v>
      </c>
      <c r="E1027" t="s">
        <v>472</v>
      </c>
      <c r="F1027">
        <v>693</v>
      </c>
      <c r="G1027">
        <v>322</v>
      </c>
      <c r="H1027">
        <v>371</v>
      </c>
      <c r="I1027">
        <v>340</v>
      </c>
      <c r="J1027">
        <v>148</v>
      </c>
      <c r="K1027">
        <v>192</v>
      </c>
      <c r="L1027">
        <v>353</v>
      </c>
      <c r="M1027">
        <v>174</v>
      </c>
      <c r="N1027">
        <v>179</v>
      </c>
    </row>
    <row r="1028" spans="1:14" x14ac:dyDescent="0.3">
      <c r="A1028" t="s">
        <v>531</v>
      </c>
      <c r="B1028" t="s">
        <v>39</v>
      </c>
      <c r="C1028" t="str">
        <f>VLOOKUP($B1028,classification!$A$1:$D$339,2,FALSE)</f>
        <v>Predominantly Rural</v>
      </c>
      <c r="D1028" t="str">
        <f>VLOOKUP($B1028,classification!$A$1:$D$339,4,FALSE)</f>
        <v>Unitary Authority</v>
      </c>
      <c r="E1028" t="s">
        <v>473</v>
      </c>
      <c r="F1028">
        <v>531</v>
      </c>
      <c r="G1028">
        <v>279</v>
      </c>
      <c r="H1028">
        <v>252</v>
      </c>
      <c r="I1028">
        <v>279</v>
      </c>
      <c r="J1028">
        <v>145</v>
      </c>
      <c r="K1028">
        <v>134</v>
      </c>
      <c r="L1028">
        <v>252</v>
      </c>
      <c r="M1028">
        <v>134</v>
      </c>
      <c r="N1028">
        <v>118</v>
      </c>
    </row>
    <row r="1029" spans="1:14" x14ac:dyDescent="0.3">
      <c r="A1029" t="s">
        <v>531</v>
      </c>
      <c r="B1029" t="s">
        <v>39</v>
      </c>
      <c r="C1029" t="str">
        <f>VLOOKUP($B1029,classification!$A$1:$D$339,2,FALSE)</f>
        <v>Predominantly Rural</v>
      </c>
      <c r="D1029" t="str">
        <f>VLOOKUP($B1029,classification!$A$1:$D$339,4,FALSE)</f>
        <v>Unitary Authority</v>
      </c>
      <c r="E1029" t="s">
        <v>474</v>
      </c>
      <c r="F1029">
        <v>388</v>
      </c>
      <c r="G1029">
        <v>220</v>
      </c>
      <c r="H1029">
        <v>168</v>
      </c>
      <c r="I1029">
        <v>206</v>
      </c>
      <c r="J1029">
        <v>108</v>
      </c>
      <c r="K1029">
        <v>98</v>
      </c>
      <c r="L1029">
        <v>182</v>
      </c>
      <c r="M1029">
        <v>112</v>
      </c>
      <c r="N1029">
        <v>70</v>
      </c>
    </row>
    <row r="1030" spans="1:14" x14ac:dyDescent="0.3">
      <c r="A1030" t="s">
        <v>531</v>
      </c>
      <c r="B1030" t="s">
        <v>39</v>
      </c>
      <c r="C1030" t="str">
        <f>VLOOKUP($B1030,classification!$A$1:$D$339,2,FALSE)</f>
        <v>Predominantly Rural</v>
      </c>
      <c r="D1030" t="str">
        <f>VLOOKUP($B1030,classification!$A$1:$D$339,4,FALSE)</f>
        <v>Unitary Authority</v>
      </c>
      <c r="E1030" t="s">
        <v>475</v>
      </c>
      <c r="F1030">
        <v>172</v>
      </c>
      <c r="G1030">
        <v>142</v>
      </c>
      <c r="H1030">
        <v>30</v>
      </c>
      <c r="I1030">
        <v>86</v>
      </c>
      <c r="J1030">
        <v>70</v>
      </c>
      <c r="K1030">
        <v>16</v>
      </c>
      <c r="L1030">
        <v>86</v>
      </c>
      <c r="M1030">
        <v>72</v>
      </c>
      <c r="N1030">
        <v>14</v>
      </c>
    </row>
    <row r="1031" spans="1:14" x14ac:dyDescent="0.3">
      <c r="A1031" t="s">
        <v>531</v>
      </c>
      <c r="B1031" t="s">
        <v>39</v>
      </c>
      <c r="C1031" t="str">
        <f>VLOOKUP($B1031,classification!$A$1:$D$339,2,FALSE)</f>
        <v>Predominantly Rural</v>
      </c>
      <c r="D1031" t="str">
        <f>VLOOKUP($B1031,classification!$A$1:$D$339,4,FALSE)</f>
        <v>Unitary Authority</v>
      </c>
      <c r="E1031" t="s">
        <v>476</v>
      </c>
      <c r="F1031">
        <v>127</v>
      </c>
      <c r="G1031">
        <v>121</v>
      </c>
      <c r="H1031">
        <v>6</v>
      </c>
      <c r="I1031">
        <v>51</v>
      </c>
      <c r="J1031">
        <v>47</v>
      </c>
      <c r="K1031">
        <v>4</v>
      </c>
      <c r="L1031">
        <v>76</v>
      </c>
      <c r="M1031">
        <v>74</v>
      </c>
      <c r="N1031">
        <v>2</v>
      </c>
    </row>
    <row r="1032" spans="1:14" x14ac:dyDescent="0.3">
      <c r="A1032" t="s">
        <v>531</v>
      </c>
      <c r="B1032" t="s">
        <v>39</v>
      </c>
      <c r="C1032" t="str">
        <f>VLOOKUP($B1032,classification!$A$1:$D$339,2,FALSE)</f>
        <v>Predominantly Rural</v>
      </c>
      <c r="D1032" t="str">
        <f>VLOOKUP($B1032,classification!$A$1:$D$339,4,FALSE)</f>
        <v>Unitary Authority</v>
      </c>
      <c r="E1032" t="s">
        <v>477</v>
      </c>
      <c r="F1032">
        <v>115</v>
      </c>
      <c r="G1032">
        <v>80</v>
      </c>
      <c r="H1032">
        <v>35</v>
      </c>
      <c r="I1032">
        <v>35</v>
      </c>
      <c r="J1032">
        <v>36</v>
      </c>
      <c r="K1032">
        <v>-1</v>
      </c>
      <c r="L1032">
        <v>80</v>
      </c>
      <c r="M1032">
        <v>44</v>
      </c>
      <c r="N1032">
        <v>36</v>
      </c>
    </row>
    <row r="1033" spans="1:14" x14ac:dyDescent="0.3">
      <c r="A1033" t="s">
        <v>531</v>
      </c>
      <c r="B1033" t="s">
        <v>39</v>
      </c>
      <c r="C1033" t="str">
        <f>VLOOKUP($B1033,classification!$A$1:$D$339,2,FALSE)</f>
        <v>Predominantly Rural</v>
      </c>
      <c r="D1033" t="str">
        <f>VLOOKUP($B1033,classification!$A$1:$D$339,4,FALSE)</f>
        <v>Unitary Authority</v>
      </c>
      <c r="E1033" t="s">
        <v>478</v>
      </c>
      <c r="F1033">
        <v>86</v>
      </c>
      <c r="G1033">
        <v>58</v>
      </c>
      <c r="H1033">
        <v>28</v>
      </c>
      <c r="I1033">
        <v>32</v>
      </c>
      <c r="J1033">
        <v>20</v>
      </c>
      <c r="K1033">
        <v>12</v>
      </c>
      <c r="L1033">
        <v>54</v>
      </c>
      <c r="M1033">
        <v>38</v>
      </c>
      <c r="N1033">
        <v>16</v>
      </c>
    </row>
    <row r="1034" spans="1:14" x14ac:dyDescent="0.3">
      <c r="A1034" t="s">
        <v>532</v>
      </c>
      <c r="B1034" t="s">
        <v>177</v>
      </c>
      <c r="C1034" t="str">
        <f>VLOOKUP($B1034,classification!$A$1:$D$339,2,FALSE)</f>
        <v>Predominantly Urban</v>
      </c>
      <c r="D1034" t="str">
        <f>VLOOKUP($B1034,classification!$A$1:$D$339,4,FALSE)</f>
        <v>Unitary Authority</v>
      </c>
      <c r="E1034" t="s">
        <v>460</v>
      </c>
      <c r="F1034">
        <v>697</v>
      </c>
      <c r="G1034">
        <v>839</v>
      </c>
      <c r="H1034">
        <v>-142</v>
      </c>
      <c r="I1034">
        <v>346</v>
      </c>
      <c r="J1034">
        <v>443</v>
      </c>
      <c r="K1034">
        <v>-97</v>
      </c>
      <c r="L1034">
        <v>351</v>
      </c>
      <c r="M1034">
        <v>396</v>
      </c>
      <c r="N1034">
        <v>-45</v>
      </c>
    </row>
    <row r="1035" spans="1:14" x14ac:dyDescent="0.3">
      <c r="A1035" t="s">
        <v>532</v>
      </c>
      <c r="B1035" t="s">
        <v>177</v>
      </c>
      <c r="C1035" t="str">
        <f>VLOOKUP($B1035,classification!$A$1:$D$339,2,FALSE)</f>
        <v>Predominantly Urban</v>
      </c>
      <c r="D1035" t="str">
        <f>VLOOKUP($B1035,classification!$A$1:$D$339,4,FALSE)</f>
        <v>Unitary Authority</v>
      </c>
      <c r="E1035" t="s">
        <v>461</v>
      </c>
      <c r="F1035">
        <v>628</v>
      </c>
      <c r="G1035">
        <v>659</v>
      </c>
      <c r="H1035">
        <v>-31</v>
      </c>
      <c r="I1035">
        <v>316</v>
      </c>
      <c r="J1035">
        <v>341</v>
      </c>
      <c r="K1035">
        <v>-25</v>
      </c>
      <c r="L1035">
        <v>312</v>
      </c>
      <c r="M1035">
        <v>318</v>
      </c>
      <c r="N1035">
        <v>-6</v>
      </c>
    </row>
    <row r="1036" spans="1:14" x14ac:dyDescent="0.3">
      <c r="A1036" t="s">
        <v>532</v>
      </c>
      <c r="B1036" t="s">
        <v>177</v>
      </c>
      <c r="C1036" t="str">
        <f>VLOOKUP($B1036,classification!$A$1:$D$339,2,FALSE)</f>
        <v>Predominantly Urban</v>
      </c>
      <c r="D1036" t="str">
        <f>VLOOKUP($B1036,classification!$A$1:$D$339,4,FALSE)</f>
        <v>Unitary Authority</v>
      </c>
      <c r="E1036" t="s">
        <v>462</v>
      </c>
      <c r="F1036">
        <v>608</v>
      </c>
      <c r="G1036">
        <v>499</v>
      </c>
      <c r="H1036">
        <v>109</v>
      </c>
      <c r="I1036">
        <v>327</v>
      </c>
      <c r="J1036">
        <v>267</v>
      </c>
      <c r="K1036">
        <v>60</v>
      </c>
      <c r="L1036">
        <v>280</v>
      </c>
      <c r="M1036">
        <v>231</v>
      </c>
      <c r="N1036">
        <v>49</v>
      </c>
    </row>
    <row r="1037" spans="1:14" x14ac:dyDescent="0.3">
      <c r="A1037" t="s">
        <v>532</v>
      </c>
      <c r="B1037" t="s">
        <v>177</v>
      </c>
      <c r="C1037" t="str">
        <f>VLOOKUP($B1037,classification!$A$1:$D$339,2,FALSE)</f>
        <v>Predominantly Urban</v>
      </c>
      <c r="D1037" t="str">
        <f>VLOOKUP($B1037,classification!$A$1:$D$339,4,FALSE)</f>
        <v>Unitary Authority</v>
      </c>
      <c r="E1037" t="s">
        <v>463</v>
      </c>
      <c r="F1037">
        <v>2961</v>
      </c>
      <c r="G1037">
        <v>1566</v>
      </c>
      <c r="H1037">
        <v>1395</v>
      </c>
      <c r="I1037">
        <v>1412</v>
      </c>
      <c r="J1037">
        <v>685</v>
      </c>
      <c r="K1037">
        <v>727</v>
      </c>
      <c r="L1037">
        <v>1550</v>
      </c>
      <c r="M1037">
        <v>882</v>
      </c>
      <c r="N1037">
        <v>668</v>
      </c>
    </row>
    <row r="1038" spans="1:14" x14ac:dyDescent="0.3">
      <c r="A1038" t="s">
        <v>532</v>
      </c>
      <c r="B1038" t="s">
        <v>177</v>
      </c>
      <c r="C1038" t="str">
        <f>VLOOKUP($B1038,classification!$A$1:$D$339,2,FALSE)</f>
        <v>Predominantly Urban</v>
      </c>
      <c r="D1038" t="str">
        <f>VLOOKUP($B1038,classification!$A$1:$D$339,4,FALSE)</f>
        <v>Unitary Authority</v>
      </c>
      <c r="E1038" t="s">
        <v>464</v>
      </c>
      <c r="F1038">
        <v>5409</v>
      </c>
      <c r="G1038">
        <v>7038</v>
      </c>
      <c r="H1038">
        <v>-1629</v>
      </c>
      <c r="I1038">
        <v>2496</v>
      </c>
      <c r="J1038">
        <v>3087</v>
      </c>
      <c r="K1038">
        <v>-591</v>
      </c>
      <c r="L1038">
        <v>2913</v>
      </c>
      <c r="M1038">
        <v>3951</v>
      </c>
      <c r="N1038">
        <v>-1038</v>
      </c>
    </row>
    <row r="1039" spans="1:14" x14ac:dyDescent="0.3">
      <c r="A1039" t="s">
        <v>532</v>
      </c>
      <c r="B1039" t="s">
        <v>177</v>
      </c>
      <c r="C1039" t="str">
        <f>VLOOKUP($B1039,classification!$A$1:$D$339,2,FALSE)</f>
        <v>Predominantly Urban</v>
      </c>
      <c r="D1039" t="str">
        <f>VLOOKUP($B1039,classification!$A$1:$D$339,4,FALSE)</f>
        <v>Unitary Authority</v>
      </c>
      <c r="E1039" t="s">
        <v>465</v>
      </c>
      <c r="F1039">
        <v>2615</v>
      </c>
      <c r="G1039">
        <v>2910</v>
      </c>
      <c r="H1039">
        <v>-295</v>
      </c>
      <c r="I1039">
        <v>1209</v>
      </c>
      <c r="J1039">
        <v>1384</v>
      </c>
      <c r="K1039">
        <v>-175</v>
      </c>
      <c r="L1039">
        <v>1406</v>
      </c>
      <c r="M1039">
        <v>1526</v>
      </c>
      <c r="N1039">
        <v>-120</v>
      </c>
    </row>
    <row r="1040" spans="1:14" x14ac:dyDescent="0.3">
      <c r="A1040" t="s">
        <v>532</v>
      </c>
      <c r="B1040" t="s">
        <v>177</v>
      </c>
      <c r="C1040" t="str">
        <f>VLOOKUP($B1040,classification!$A$1:$D$339,2,FALSE)</f>
        <v>Predominantly Urban</v>
      </c>
      <c r="D1040" t="str">
        <f>VLOOKUP($B1040,classification!$A$1:$D$339,4,FALSE)</f>
        <v>Unitary Authority</v>
      </c>
      <c r="E1040" t="s">
        <v>466</v>
      </c>
      <c r="F1040">
        <v>1783</v>
      </c>
      <c r="G1040">
        <v>2041</v>
      </c>
      <c r="H1040">
        <v>-258</v>
      </c>
      <c r="I1040">
        <v>851</v>
      </c>
      <c r="J1040">
        <v>989</v>
      </c>
      <c r="K1040">
        <v>-138</v>
      </c>
      <c r="L1040">
        <v>932</v>
      </c>
      <c r="M1040">
        <v>1052</v>
      </c>
      <c r="N1040">
        <v>-120</v>
      </c>
    </row>
    <row r="1041" spans="1:14" x14ac:dyDescent="0.3">
      <c r="A1041" t="s">
        <v>532</v>
      </c>
      <c r="B1041" t="s">
        <v>177</v>
      </c>
      <c r="C1041" t="str">
        <f>VLOOKUP($B1041,classification!$A$1:$D$339,2,FALSE)</f>
        <v>Predominantly Urban</v>
      </c>
      <c r="D1041" t="str">
        <f>VLOOKUP($B1041,classification!$A$1:$D$339,4,FALSE)</f>
        <v>Unitary Authority</v>
      </c>
      <c r="E1041" t="s">
        <v>467</v>
      </c>
      <c r="F1041">
        <v>1365</v>
      </c>
      <c r="G1041">
        <v>1404</v>
      </c>
      <c r="H1041">
        <v>-39</v>
      </c>
      <c r="I1041">
        <v>756</v>
      </c>
      <c r="J1041">
        <v>796</v>
      </c>
      <c r="K1041">
        <v>-40</v>
      </c>
      <c r="L1041">
        <v>609</v>
      </c>
      <c r="M1041">
        <v>608</v>
      </c>
      <c r="N1041">
        <v>1</v>
      </c>
    </row>
    <row r="1042" spans="1:14" x14ac:dyDescent="0.3">
      <c r="A1042" t="s">
        <v>532</v>
      </c>
      <c r="B1042" t="s">
        <v>177</v>
      </c>
      <c r="C1042" t="str">
        <f>VLOOKUP($B1042,classification!$A$1:$D$339,2,FALSE)</f>
        <v>Predominantly Urban</v>
      </c>
      <c r="D1042" t="str">
        <f>VLOOKUP($B1042,classification!$A$1:$D$339,4,FALSE)</f>
        <v>Unitary Authority</v>
      </c>
      <c r="E1042" t="s">
        <v>468</v>
      </c>
      <c r="F1042">
        <v>974</v>
      </c>
      <c r="G1042">
        <v>999</v>
      </c>
      <c r="H1042">
        <v>-25</v>
      </c>
      <c r="I1042">
        <v>517</v>
      </c>
      <c r="J1042">
        <v>554</v>
      </c>
      <c r="K1042">
        <v>-37</v>
      </c>
      <c r="L1042">
        <v>457</v>
      </c>
      <c r="M1042">
        <v>445</v>
      </c>
      <c r="N1042">
        <v>12</v>
      </c>
    </row>
    <row r="1043" spans="1:14" x14ac:dyDescent="0.3">
      <c r="A1043" t="s">
        <v>532</v>
      </c>
      <c r="B1043" t="s">
        <v>177</v>
      </c>
      <c r="C1043" t="str">
        <f>VLOOKUP($B1043,classification!$A$1:$D$339,2,FALSE)</f>
        <v>Predominantly Urban</v>
      </c>
      <c r="D1043" t="str">
        <f>VLOOKUP($B1043,classification!$A$1:$D$339,4,FALSE)</f>
        <v>Unitary Authority</v>
      </c>
      <c r="E1043" t="s">
        <v>469</v>
      </c>
      <c r="F1043">
        <v>890</v>
      </c>
      <c r="G1043">
        <v>925</v>
      </c>
      <c r="H1043">
        <v>-35</v>
      </c>
      <c r="I1043">
        <v>513</v>
      </c>
      <c r="J1043">
        <v>483</v>
      </c>
      <c r="K1043">
        <v>30</v>
      </c>
      <c r="L1043">
        <v>377</v>
      </c>
      <c r="M1043">
        <v>442</v>
      </c>
      <c r="N1043">
        <v>-65</v>
      </c>
    </row>
    <row r="1044" spans="1:14" x14ac:dyDescent="0.3">
      <c r="A1044" t="s">
        <v>532</v>
      </c>
      <c r="B1044" t="s">
        <v>177</v>
      </c>
      <c r="C1044" t="str">
        <f>VLOOKUP($B1044,classification!$A$1:$D$339,2,FALSE)</f>
        <v>Predominantly Urban</v>
      </c>
      <c r="D1044" t="str">
        <f>VLOOKUP($B1044,classification!$A$1:$D$339,4,FALSE)</f>
        <v>Unitary Authority</v>
      </c>
      <c r="E1044" t="s">
        <v>470</v>
      </c>
      <c r="F1044">
        <v>777</v>
      </c>
      <c r="G1044">
        <v>863</v>
      </c>
      <c r="H1044">
        <v>-86</v>
      </c>
      <c r="I1044">
        <v>405</v>
      </c>
      <c r="J1044">
        <v>440</v>
      </c>
      <c r="K1044">
        <v>-35</v>
      </c>
      <c r="L1044">
        <v>373</v>
      </c>
      <c r="M1044">
        <v>424</v>
      </c>
      <c r="N1044">
        <v>-51</v>
      </c>
    </row>
    <row r="1045" spans="1:14" x14ac:dyDescent="0.3">
      <c r="A1045" t="s">
        <v>532</v>
      </c>
      <c r="B1045" t="s">
        <v>177</v>
      </c>
      <c r="C1045" t="str">
        <f>VLOOKUP($B1045,classification!$A$1:$D$339,2,FALSE)</f>
        <v>Predominantly Urban</v>
      </c>
      <c r="D1045" t="str">
        <f>VLOOKUP($B1045,classification!$A$1:$D$339,4,FALSE)</f>
        <v>Unitary Authority</v>
      </c>
      <c r="E1045" t="s">
        <v>471</v>
      </c>
      <c r="F1045">
        <v>776</v>
      </c>
      <c r="G1045">
        <v>771</v>
      </c>
      <c r="H1045">
        <v>5</v>
      </c>
      <c r="I1045">
        <v>368</v>
      </c>
      <c r="J1045">
        <v>406</v>
      </c>
      <c r="K1045">
        <v>-38</v>
      </c>
      <c r="L1045">
        <v>408</v>
      </c>
      <c r="M1045">
        <v>365</v>
      </c>
      <c r="N1045">
        <v>43</v>
      </c>
    </row>
    <row r="1046" spans="1:14" x14ac:dyDescent="0.3">
      <c r="A1046" t="s">
        <v>532</v>
      </c>
      <c r="B1046" t="s">
        <v>177</v>
      </c>
      <c r="C1046" t="str">
        <f>VLOOKUP($B1046,classification!$A$1:$D$339,2,FALSE)</f>
        <v>Predominantly Urban</v>
      </c>
      <c r="D1046" t="str">
        <f>VLOOKUP($B1046,classification!$A$1:$D$339,4,FALSE)</f>
        <v>Unitary Authority</v>
      </c>
      <c r="E1046" t="s">
        <v>472</v>
      </c>
      <c r="F1046">
        <v>661</v>
      </c>
      <c r="G1046">
        <v>562</v>
      </c>
      <c r="H1046">
        <v>99</v>
      </c>
      <c r="I1046">
        <v>343</v>
      </c>
      <c r="J1046">
        <v>279</v>
      </c>
      <c r="K1046">
        <v>64</v>
      </c>
      <c r="L1046">
        <v>318</v>
      </c>
      <c r="M1046">
        <v>283</v>
      </c>
      <c r="N1046">
        <v>35</v>
      </c>
    </row>
    <row r="1047" spans="1:14" x14ac:dyDescent="0.3">
      <c r="A1047" t="s">
        <v>532</v>
      </c>
      <c r="B1047" t="s">
        <v>177</v>
      </c>
      <c r="C1047" t="str">
        <f>VLOOKUP($B1047,classification!$A$1:$D$339,2,FALSE)</f>
        <v>Predominantly Urban</v>
      </c>
      <c r="D1047" t="str">
        <f>VLOOKUP($B1047,classification!$A$1:$D$339,4,FALSE)</f>
        <v>Unitary Authority</v>
      </c>
      <c r="E1047" t="s">
        <v>473</v>
      </c>
      <c r="F1047">
        <v>526</v>
      </c>
      <c r="G1047">
        <v>464</v>
      </c>
      <c r="H1047">
        <v>62</v>
      </c>
      <c r="I1047">
        <v>247</v>
      </c>
      <c r="J1047">
        <v>206</v>
      </c>
      <c r="K1047">
        <v>41</v>
      </c>
      <c r="L1047">
        <v>279</v>
      </c>
      <c r="M1047">
        <v>258</v>
      </c>
      <c r="N1047">
        <v>21</v>
      </c>
    </row>
    <row r="1048" spans="1:14" x14ac:dyDescent="0.3">
      <c r="A1048" t="s">
        <v>532</v>
      </c>
      <c r="B1048" t="s">
        <v>177</v>
      </c>
      <c r="C1048" t="str">
        <f>VLOOKUP($B1048,classification!$A$1:$D$339,2,FALSE)</f>
        <v>Predominantly Urban</v>
      </c>
      <c r="D1048" t="str">
        <f>VLOOKUP($B1048,classification!$A$1:$D$339,4,FALSE)</f>
        <v>Unitary Authority</v>
      </c>
      <c r="E1048" t="s">
        <v>474</v>
      </c>
      <c r="F1048">
        <v>512</v>
      </c>
      <c r="G1048">
        <v>410</v>
      </c>
      <c r="H1048">
        <v>102</v>
      </c>
      <c r="I1048">
        <v>269</v>
      </c>
      <c r="J1048">
        <v>216</v>
      </c>
      <c r="K1048">
        <v>53</v>
      </c>
      <c r="L1048">
        <v>243</v>
      </c>
      <c r="M1048">
        <v>194</v>
      </c>
      <c r="N1048">
        <v>49</v>
      </c>
    </row>
    <row r="1049" spans="1:14" x14ac:dyDescent="0.3">
      <c r="A1049" t="s">
        <v>532</v>
      </c>
      <c r="B1049" t="s">
        <v>177</v>
      </c>
      <c r="C1049" t="str">
        <f>VLOOKUP($B1049,classification!$A$1:$D$339,2,FALSE)</f>
        <v>Predominantly Urban</v>
      </c>
      <c r="D1049" t="str">
        <f>VLOOKUP($B1049,classification!$A$1:$D$339,4,FALSE)</f>
        <v>Unitary Authority</v>
      </c>
      <c r="E1049" t="s">
        <v>475</v>
      </c>
      <c r="F1049">
        <v>264</v>
      </c>
      <c r="G1049">
        <v>248</v>
      </c>
      <c r="H1049">
        <v>16</v>
      </c>
      <c r="I1049">
        <v>130</v>
      </c>
      <c r="J1049">
        <v>126</v>
      </c>
      <c r="K1049">
        <v>4</v>
      </c>
      <c r="L1049">
        <v>133</v>
      </c>
      <c r="M1049">
        <v>121</v>
      </c>
      <c r="N1049">
        <v>12</v>
      </c>
    </row>
    <row r="1050" spans="1:14" x14ac:dyDescent="0.3">
      <c r="A1050" t="s">
        <v>532</v>
      </c>
      <c r="B1050" t="s">
        <v>177</v>
      </c>
      <c r="C1050" t="str">
        <f>VLOOKUP($B1050,classification!$A$1:$D$339,2,FALSE)</f>
        <v>Predominantly Urban</v>
      </c>
      <c r="D1050" t="str">
        <f>VLOOKUP($B1050,classification!$A$1:$D$339,4,FALSE)</f>
        <v>Unitary Authority</v>
      </c>
      <c r="E1050" t="s">
        <v>476</v>
      </c>
      <c r="F1050">
        <v>263</v>
      </c>
      <c r="G1050">
        <v>207</v>
      </c>
      <c r="H1050">
        <v>56</v>
      </c>
      <c r="I1050">
        <v>117</v>
      </c>
      <c r="J1050">
        <v>82</v>
      </c>
      <c r="K1050">
        <v>35</v>
      </c>
      <c r="L1050">
        <v>146</v>
      </c>
      <c r="M1050">
        <v>125</v>
      </c>
      <c r="N1050">
        <v>21</v>
      </c>
    </row>
    <row r="1051" spans="1:14" x14ac:dyDescent="0.3">
      <c r="A1051" t="s">
        <v>532</v>
      </c>
      <c r="B1051" t="s">
        <v>177</v>
      </c>
      <c r="C1051" t="str">
        <f>VLOOKUP($B1051,classification!$A$1:$D$339,2,FALSE)</f>
        <v>Predominantly Urban</v>
      </c>
      <c r="D1051" t="str">
        <f>VLOOKUP($B1051,classification!$A$1:$D$339,4,FALSE)</f>
        <v>Unitary Authority</v>
      </c>
      <c r="E1051" t="s">
        <v>477</v>
      </c>
      <c r="F1051">
        <v>220</v>
      </c>
      <c r="G1051">
        <v>197</v>
      </c>
      <c r="H1051">
        <v>23</v>
      </c>
      <c r="I1051">
        <v>77</v>
      </c>
      <c r="J1051">
        <v>74</v>
      </c>
      <c r="K1051">
        <v>3</v>
      </c>
      <c r="L1051">
        <v>143</v>
      </c>
      <c r="M1051">
        <v>123</v>
      </c>
      <c r="N1051">
        <v>20</v>
      </c>
    </row>
    <row r="1052" spans="1:14" x14ac:dyDescent="0.3">
      <c r="A1052" t="s">
        <v>532</v>
      </c>
      <c r="B1052" t="s">
        <v>177</v>
      </c>
      <c r="C1052" t="str">
        <f>VLOOKUP($B1052,classification!$A$1:$D$339,2,FALSE)</f>
        <v>Predominantly Urban</v>
      </c>
      <c r="D1052" t="str">
        <f>VLOOKUP($B1052,classification!$A$1:$D$339,4,FALSE)</f>
        <v>Unitary Authority</v>
      </c>
      <c r="E1052" t="s">
        <v>478</v>
      </c>
      <c r="F1052">
        <v>163</v>
      </c>
      <c r="G1052">
        <v>169</v>
      </c>
      <c r="H1052">
        <v>-6</v>
      </c>
      <c r="I1052">
        <v>54</v>
      </c>
      <c r="J1052">
        <v>39</v>
      </c>
      <c r="K1052">
        <v>15</v>
      </c>
      <c r="L1052">
        <v>109</v>
      </c>
      <c r="M1052">
        <v>130</v>
      </c>
      <c r="N1052">
        <v>-21</v>
      </c>
    </row>
    <row r="1053" spans="1:14" x14ac:dyDescent="0.3">
      <c r="A1053" t="s">
        <v>533</v>
      </c>
      <c r="B1053" t="s">
        <v>183</v>
      </c>
      <c r="C1053" t="str">
        <f>VLOOKUP($B1053,classification!$A$1:$D$339,2,FALSE)</f>
        <v>Predominantly Rural</v>
      </c>
      <c r="D1053" t="str">
        <f>VLOOKUP($B1053,classification!$A$1:$D$339,4,FALSE)</f>
        <v>Unitary Authority</v>
      </c>
      <c r="E1053" t="s">
        <v>460</v>
      </c>
      <c r="F1053">
        <v>1008</v>
      </c>
      <c r="G1053">
        <v>723</v>
      </c>
      <c r="H1053">
        <v>285</v>
      </c>
      <c r="I1053">
        <v>536</v>
      </c>
      <c r="J1053">
        <v>381</v>
      </c>
      <c r="K1053">
        <v>155</v>
      </c>
      <c r="L1053">
        <v>473</v>
      </c>
      <c r="M1053">
        <v>343</v>
      </c>
      <c r="N1053">
        <v>130</v>
      </c>
    </row>
    <row r="1054" spans="1:14" x14ac:dyDescent="0.3">
      <c r="A1054" t="s">
        <v>533</v>
      </c>
      <c r="B1054" t="s">
        <v>183</v>
      </c>
      <c r="C1054" t="str">
        <f>VLOOKUP($B1054,classification!$A$1:$D$339,2,FALSE)</f>
        <v>Predominantly Rural</v>
      </c>
      <c r="D1054" t="str">
        <f>VLOOKUP($B1054,classification!$A$1:$D$339,4,FALSE)</f>
        <v>Unitary Authority</v>
      </c>
      <c r="E1054" t="s">
        <v>461</v>
      </c>
      <c r="F1054">
        <v>863</v>
      </c>
      <c r="G1054">
        <v>580</v>
      </c>
      <c r="H1054">
        <v>283</v>
      </c>
      <c r="I1054">
        <v>440</v>
      </c>
      <c r="J1054">
        <v>284</v>
      </c>
      <c r="K1054">
        <v>156</v>
      </c>
      <c r="L1054">
        <v>423</v>
      </c>
      <c r="M1054">
        <v>296</v>
      </c>
      <c r="N1054">
        <v>127</v>
      </c>
    </row>
    <row r="1055" spans="1:14" x14ac:dyDescent="0.3">
      <c r="A1055" t="s">
        <v>533</v>
      </c>
      <c r="B1055" t="s">
        <v>183</v>
      </c>
      <c r="C1055" t="str">
        <f>VLOOKUP($B1055,classification!$A$1:$D$339,2,FALSE)</f>
        <v>Predominantly Rural</v>
      </c>
      <c r="D1055" t="str">
        <f>VLOOKUP($B1055,classification!$A$1:$D$339,4,FALSE)</f>
        <v>Unitary Authority</v>
      </c>
      <c r="E1055" t="s">
        <v>462</v>
      </c>
      <c r="F1055">
        <v>1026</v>
      </c>
      <c r="G1055">
        <v>610</v>
      </c>
      <c r="H1055">
        <v>416</v>
      </c>
      <c r="I1055">
        <v>614</v>
      </c>
      <c r="J1055">
        <v>306</v>
      </c>
      <c r="K1055">
        <v>308</v>
      </c>
      <c r="L1055">
        <v>411</v>
      </c>
      <c r="M1055">
        <v>303</v>
      </c>
      <c r="N1055">
        <v>108</v>
      </c>
    </row>
    <row r="1056" spans="1:14" x14ac:dyDescent="0.3">
      <c r="A1056" t="s">
        <v>533</v>
      </c>
      <c r="B1056" t="s">
        <v>183</v>
      </c>
      <c r="C1056" t="str">
        <f>VLOOKUP($B1056,classification!$A$1:$D$339,2,FALSE)</f>
        <v>Predominantly Rural</v>
      </c>
      <c r="D1056" t="str">
        <f>VLOOKUP($B1056,classification!$A$1:$D$339,4,FALSE)</f>
        <v>Unitary Authority</v>
      </c>
      <c r="E1056" t="s">
        <v>463</v>
      </c>
      <c r="F1056">
        <v>753</v>
      </c>
      <c r="G1056">
        <v>2096</v>
      </c>
      <c r="H1056">
        <v>-1343</v>
      </c>
      <c r="I1056">
        <v>306</v>
      </c>
      <c r="J1056">
        <v>998</v>
      </c>
      <c r="K1056">
        <v>-692</v>
      </c>
      <c r="L1056">
        <v>447</v>
      </c>
      <c r="M1056">
        <v>1098</v>
      </c>
      <c r="N1056">
        <v>-651</v>
      </c>
    </row>
    <row r="1057" spans="1:14" x14ac:dyDescent="0.3">
      <c r="A1057" t="s">
        <v>533</v>
      </c>
      <c r="B1057" t="s">
        <v>183</v>
      </c>
      <c r="C1057" t="str">
        <f>VLOOKUP($B1057,classification!$A$1:$D$339,2,FALSE)</f>
        <v>Predominantly Rural</v>
      </c>
      <c r="D1057" t="str">
        <f>VLOOKUP($B1057,classification!$A$1:$D$339,4,FALSE)</f>
        <v>Unitary Authority</v>
      </c>
      <c r="E1057" t="s">
        <v>464</v>
      </c>
      <c r="F1057">
        <v>2653</v>
      </c>
      <c r="G1057">
        <v>2453</v>
      </c>
      <c r="H1057">
        <v>200</v>
      </c>
      <c r="I1057">
        <v>1140</v>
      </c>
      <c r="J1057">
        <v>1109</v>
      </c>
      <c r="K1057">
        <v>31</v>
      </c>
      <c r="L1057">
        <v>1514</v>
      </c>
      <c r="M1057">
        <v>1345</v>
      </c>
      <c r="N1057">
        <v>169</v>
      </c>
    </row>
    <row r="1058" spans="1:14" x14ac:dyDescent="0.3">
      <c r="A1058" t="s">
        <v>533</v>
      </c>
      <c r="B1058" t="s">
        <v>183</v>
      </c>
      <c r="C1058" t="str">
        <f>VLOOKUP($B1058,classification!$A$1:$D$339,2,FALSE)</f>
        <v>Predominantly Rural</v>
      </c>
      <c r="D1058" t="str">
        <f>VLOOKUP($B1058,classification!$A$1:$D$339,4,FALSE)</f>
        <v>Unitary Authority</v>
      </c>
      <c r="E1058" t="s">
        <v>465</v>
      </c>
      <c r="F1058">
        <v>1980</v>
      </c>
      <c r="G1058">
        <v>2025</v>
      </c>
      <c r="H1058">
        <v>-45</v>
      </c>
      <c r="I1058">
        <v>824</v>
      </c>
      <c r="J1058">
        <v>933</v>
      </c>
      <c r="K1058">
        <v>-109</v>
      </c>
      <c r="L1058">
        <v>1156</v>
      </c>
      <c r="M1058">
        <v>1092</v>
      </c>
      <c r="N1058">
        <v>64</v>
      </c>
    </row>
    <row r="1059" spans="1:14" x14ac:dyDescent="0.3">
      <c r="A1059" t="s">
        <v>533</v>
      </c>
      <c r="B1059" t="s">
        <v>183</v>
      </c>
      <c r="C1059" t="str">
        <f>VLOOKUP($B1059,classification!$A$1:$D$339,2,FALSE)</f>
        <v>Predominantly Rural</v>
      </c>
      <c r="D1059" t="str">
        <f>VLOOKUP($B1059,classification!$A$1:$D$339,4,FALSE)</f>
        <v>Unitary Authority</v>
      </c>
      <c r="E1059" t="s">
        <v>466</v>
      </c>
      <c r="F1059">
        <v>1628</v>
      </c>
      <c r="G1059">
        <v>1376</v>
      </c>
      <c r="H1059">
        <v>252</v>
      </c>
      <c r="I1059">
        <v>763</v>
      </c>
      <c r="J1059">
        <v>643</v>
      </c>
      <c r="K1059">
        <v>120</v>
      </c>
      <c r="L1059">
        <v>865</v>
      </c>
      <c r="M1059">
        <v>733</v>
      </c>
      <c r="N1059">
        <v>132</v>
      </c>
    </row>
    <row r="1060" spans="1:14" x14ac:dyDescent="0.3">
      <c r="A1060" t="s">
        <v>533</v>
      </c>
      <c r="B1060" t="s">
        <v>183</v>
      </c>
      <c r="C1060" t="str">
        <f>VLOOKUP($B1060,classification!$A$1:$D$339,2,FALSE)</f>
        <v>Predominantly Rural</v>
      </c>
      <c r="D1060" t="str">
        <f>VLOOKUP($B1060,classification!$A$1:$D$339,4,FALSE)</f>
        <v>Unitary Authority</v>
      </c>
      <c r="E1060" t="s">
        <v>467</v>
      </c>
      <c r="F1060">
        <v>1243</v>
      </c>
      <c r="G1060">
        <v>970</v>
      </c>
      <c r="H1060">
        <v>273</v>
      </c>
      <c r="I1060">
        <v>638</v>
      </c>
      <c r="J1060">
        <v>491</v>
      </c>
      <c r="K1060">
        <v>147</v>
      </c>
      <c r="L1060">
        <v>605</v>
      </c>
      <c r="M1060">
        <v>479</v>
      </c>
      <c r="N1060">
        <v>126</v>
      </c>
    </row>
    <row r="1061" spans="1:14" x14ac:dyDescent="0.3">
      <c r="A1061" t="s">
        <v>533</v>
      </c>
      <c r="B1061" t="s">
        <v>183</v>
      </c>
      <c r="C1061" t="str">
        <f>VLOOKUP($B1061,classification!$A$1:$D$339,2,FALSE)</f>
        <v>Predominantly Rural</v>
      </c>
      <c r="D1061" t="str">
        <f>VLOOKUP($B1061,classification!$A$1:$D$339,4,FALSE)</f>
        <v>Unitary Authority</v>
      </c>
      <c r="E1061" t="s">
        <v>468</v>
      </c>
      <c r="F1061">
        <v>1031</v>
      </c>
      <c r="G1061">
        <v>721</v>
      </c>
      <c r="H1061">
        <v>310</v>
      </c>
      <c r="I1061">
        <v>538</v>
      </c>
      <c r="J1061">
        <v>363</v>
      </c>
      <c r="K1061">
        <v>175</v>
      </c>
      <c r="L1061">
        <v>493</v>
      </c>
      <c r="M1061">
        <v>358</v>
      </c>
      <c r="N1061">
        <v>135</v>
      </c>
    </row>
    <row r="1062" spans="1:14" x14ac:dyDescent="0.3">
      <c r="A1062" t="s">
        <v>533</v>
      </c>
      <c r="B1062" t="s">
        <v>183</v>
      </c>
      <c r="C1062" t="str">
        <f>VLOOKUP($B1062,classification!$A$1:$D$339,2,FALSE)</f>
        <v>Predominantly Rural</v>
      </c>
      <c r="D1062" t="str">
        <f>VLOOKUP($B1062,classification!$A$1:$D$339,4,FALSE)</f>
        <v>Unitary Authority</v>
      </c>
      <c r="E1062" t="s">
        <v>469</v>
      </c>
      <c r="F1062">
        <v>1027</v>
      </c>
      <c r="G1062">
        <v>780</v>
      </c>
      <c r="H1062">
        <v>247</v>
      </c>
      <c r="I1062">
        <v>525</v>
      </c>
      <c r="J1062">
        <v>398</v>
      </c>
      <c r="K1062">
        <v>127</v>
      </c>
      <c r="L1062">
        <v>502</v>
      </c>
      <c r="M1062">
        <v>382</v>
      </c>
      <c r="N1062">
        <v>120</v>
      </c>
    </row>
    <row r="1063" spans="1:14" x14ac:dyDescent="0.3">
      <c r="A1063" t="s">
        <v>533</v>
      </c>
      <c r="B1063" t="s">
        <v>183</v>
      </c>
      <c r="C1063" t="str">
        <f>VLOOKUP($B1063,classification!$A$1:$D$339,2,FALSE)</f>
        <v>Predominantly Rural</v>
      </c>
      <c r="D1063" t="str">
        <f>VLOOKUP($B1063,classification!$A$1:$D$339,4,FALSE)</f>
        <v>Unitary Authority</v>
      </c>
      <c r="E1063" t="s">
        <v>470</v>
      </c>
      <c r="F1063">
        <v>1137</v>
      </c>
      <c r="G1063">
        <v>844</v>
      </c>
      <c r="H1063">
        <v>293</v>
      </c>
      <c r="I1063">
        <v>502</v>
      </c>
      <c r="J1063">
        <v>438</v>
      </c>
      <c r="K1063">
        <v>64</v>
      </c>
      <c r="L1063">
        <v>635</v>
      </c>
      <c r="M1063">
        <v>406</v>
      </c>
      <c r="N1063">
        <v>229</v>
      </c>
    </row>
    <row r="1064" spans="1:14" x14ac:dyDescent="0.3">
      <c r="A1064" t="s">
        <v>533</v>
      </c>
      <c r="B1064" t="s">
        <v>183</v>
      </c>
      <c r="C1064" t="str">
        <f>VLOOKUP($B1064,classification!$A$1:$D$339,2,FALSE)</f>
        <v>Predominantly Rural</v>
      </c>
      <c r="D1064" t="str">
        <f>VLOOKUP($B1064,classification!$A$1:$D$339,4,FALSE)</f>
        <v>Unitary Authority</v>
      </c>
      <c r="E1064" t="s">
        <v>471</v>
      </c>
      <c r="F1064">
        <v>1323</v>
      </c>
      <c r="G1064">
        <v>752</v>
      </c>
      <c r="H1064">
        <v>571</v>
      </c>
      <c r="I1064">
        <v>632</v>
      </c>
      <c r="J1064">
        <v>366</v>
      </c>
      <c r="K1064">
        <v>266</v>
      </c>
      <c r="L1064">
        <v>691</v>
      </c>
      <c r="M1064">
        <v>386</v>
      </c>
      <c r="N1064">
        <v>305</v>
      </c>
    </row>
    <row r="1065" spans="1:14" x14ac:dyDescent="0.3">
      <c r="A1065" t="s">
        <v>533</v>
      </c>
      <c r="B1065" t="s">
        <v>183</v>
      </c>
      <c r="C1065" t="str">
        <f>VLOOKUP($B1065,classification!$A$1:$D$339,2,FALSE)</f>
        <v>Predominantly Rural</v>
      </c>
      <c r="D1065" t="str">
        <f>VLOOKUP($B1065,classification!$A$1:$D$339,4,FALSE)</f>
        <v>Unitary Authority</v>
      </c>
      <c r="E1065" t="s">
        <v>472</v>
      </c>
      <c r="F1065">
        <v>1231</v>
      </c>
      <c r="G1065">
        <v>609</v>
      </c>
      <c r="H1065">
        <v>622</v>
      </c>
      <c r="I1065">
        <v>634</v>
      </c>
      <c r="J1065">
        <v>297</v>
      </c>
      <c r="K1065">
        <v>337</v>
      </c>
      <c r="L1065">
        <v>597</v>
      </c>
      <c r="M1065">
        <v>312</v>
      </c>
      <c r="N1065">
        <v>285</v>
      </c>
    </row>
    <row r="1066" spans="1:14" x14ac:dyDescent="0.3">
      <c r="A1066" t="s">
        <v>533</v>
      </c>
      <c r="B1066" t="s">
        <v>183</v>
      </c>
      <c r="C1066" t="str">
        <f>VLOOKUP($B1066,classification!$A$1:$D$339,2,FALSE)</f>
        <v>Predominantly Rural</v>
      </c>
      <c r="D1066" t="str">
        <f>VLOOKUP($B1066,classification!$A$1:$D$339,4,FALSE)</f>
        <v>Unitary Authority</v>
      </c>
      <c r="E1066" t="s">
        <v>473</v>
      </c>
      <c r="F1066">
        <v>951</v>
      </c>
      <c r="G1066">
        <v>518</v>
      </c>
      <c r="H1066">
        <v>433</v>
      </c>
      <c r="I1066">
        <v>466</v>
      </c>
      <c r="J1066">
        <v>254</v>
      </c>
      <c r="K1066">
        <v>212</v>
      </c>
      <c r="L1066">
        <v>485</v>
      </c>
      <c r="M1066">
        <v>264</v>
      </c>
      <c r="N1066">
        <v>221</v>
      </c>
    </row>
    <row r="1067" spans="1:14" x14ac:dyDescent="0.3">
      <c r="A1067" t="s">
        <v>533</v>
      </c>
      <c r="B1067" t="s">
        <v>183</v>
      </c>
      <c r="C1067" t="str">
        <f>VLOOKUP($B1067,classification!$A$1:$D$339,2,FALSE)</f>
        <v>Predominantly Rural</v>
      </c>
      <c r="D1067" t="str">
        <f>VLOOKUP($B1067,classification!$A$1:$D$339,4,FALSE)</f>
        <v>Unitary Authority</v>
      </c>
      <c r="E1067" t="s">
        <v>474</v>
      </c>
      <c r="F1067">
        <v>803</v>
      </c>
      <c r="G1067">
        <v>515</v>
      </c>
      <c r="H1067">
        <v>288</v>
      </c>
      <c r="I1067">
        <v>420</v>
      </c>
      <c r="J1067">
        <v>234</v>
      </c>
      <c r="K1067">
        <v>186</v>
      </c>
      <c r="L1067">
        <v>383</v>
      </c>
      <c r="M1067">
        <v>281</v>
      </c>
      <c r="N1067">
        <v>102</v>
      </c>
    </row>
    <row r="1068" spans="1:14" x14ac:dyDescent="0.3">
      <c r="A1068" t="s">
        <v>533</v>
      </c>
      <c r="B1068" t="s">
        <v>183</v>
      </c>
      <c r="C1068" t="str">
        <f>VLOOKUP($B1068,classification!$A$1:$D$339,2,FALSE)</f>
        <v>Predominantly Rural</v>
      </c>
      <c r="D1068" t="str">
        <f>VLOOKUP($B1068,classification!$A$1:$D$339,4,FALSE)</f>
        <v>Unitary Authority</v>
      </c>
      <c r="E1068" t="s">
        <v>475</v>
      </c>
      <c r="F1068">
        <v>417</v>
      </c>
      <c r="G1068">
        <v>367</v>
      </c>
      <c r="H1068">
        <v>50</v>
      </c>
      <c r="I1068">
        <v>209</v>
      </c>
      <c r="J1068">
        <v>157</v>
      </c>
      <c r="K1068">
        <v>52</v>
      </c>
      <c r="L1068">
        <v>207</v>
      </c>
      <c r="M1068">
        <v>209</v>
      </c>
      <c r="N1068">
        <v>-2</v>
      </c>
    </row>
    <row r="1069" spans="1:14" x14ac:dyDescent="0.3">
      <c r="A1069" t="s">
        <v>533</v>
      </c>
      <c r="B1069" t="s">
        <v>183</v>
      </c>
      <c r="C1069" t="str">
        <f>VLOOKUP($B1069,classification!$A$1:$D$339,2,FALSE)</f>
        <v>Predominantly Rural</v>
      </c>
      <c r="D1069" t="str">
        <f>VLOOKUP($B1069,classification!$A$1:$D$339,4,FALSE)</f>
        <v>Unitary Authority</v>
      </c>
      <c r="E1069" t="s">
        <v>476</v>
      </c>
      <c r="F1069">
        <v>329</v>
      </c>
      <c r="G1069">
        <v>301</v>
      </c>
      <c r="H1069">
        <v>28</v>
      </c>
      <c r="I1069">
        <v>161</v>
      </c>
      <c r="J1069">
        <v>126</v>
      </c>
      <c r="K1069">
        <v>35</v>
      </c>
      <c r="L1069">
        <v>168</v>
      </c>
      <c r="M1069">
        <v>175</v>
      </c>
      <c r="N1069">
        <v>-7</v>
      </c>
    </row>
    <row r="1070" spans="1:14" x14ac:dyDescent="0.3">
      <c r="A1070" t="s">
        <v>533</v>
      </c>
      <c r="B1070" t="s">
        <v>183</v>
      </c>
      <c r="C1070" t="str">
        <f>VLOOKUP($B1070,classification!$A$1:$D$339,2,FALSE)</f>
        <v>Predominantly Rural</v>
      </c>
      <c r="D1070" t="str">
        <f>VLOOKUP($B1070,classification!$A$1:$D$339,4,FALSE)</f>
        <v>Unitary Authority</v>
      </c>
      <c r="E1070" t="s">
        <v>477</v>
      </c>
      <c r="F1070">
        <v>225</v>
      </c>
      <c r="G1070">
        <v>292</v>
      </c>
      <c r="H1070">
        <v>-67</v>
      </c>
      <c r="I1070">
        <v>87</v>
      </c>
      <c r="J1070">
        <v>89</v>
      </c>
      <c r="K1070">
        <v>-2</v>
      </c>
      <c r="L1070">
        <v>138</v>
      </c>
      <c r="M1070">
        <v>203</v>
      </c>
      <c r="N1070">
        <v>-65</v>
      </c>
    </row>
    <row r="1071" spans="1:14" x14ac:dyDescent="0.3">
      <c r="A1071" t="s">
        <v>533</v>
      </c>
      <c r="B1071" t="s">
        <v>183</v>
      </c>
      <c r="C1071" t="str">
        <f>VLOOKUP($B1071,classification!$A$1:$D$339,2,FALSE)</f>
        <v>Predominantly Rural</v>
      </c>
      <c r="D1071" t="str">
        <f>VLOOKUP($B1071,classification!$A$1:$D$339,4,FALSE)</f>
        <v>Unitary Authority</v>
      </c>
      <c r="E1071" t="s">
        <v>478</v>
      </c>
      <c r="F1071">
        <v>218</v>
      </c>
      <c r="G1071">
        <v>204</v>
      </c>
      <c r="H1071">
        <v>14</v>
      </c>
      <c r="I1071">
        <v>62</v>
      </c>
      <c r="J1071">
        <v>70</v>
      </c>
      <c r="K1071">
        <v>-8</v>
      </c>
      <c r="L1071">
        <v>156</v>
      </c>
      <c r="M1071">
        <v>134</v>
      </c>
      <c r="N1071">
        <v>22</v>
      </c>
    </row>
    <row r="1072" spans="1:14" x14ac:dyDescent="0.3">
      <c r="A1072" t="s">
        <v>534</v>
      </c>
      <c r="B1072" t="s">
        <v>164</v>
      </c>
      <c r="C1072" t="str">
        <f>VLOOKUP($B1072,classification!$A$1:$D$339,2,FALSE)</f>
        <v>Urban with Significant Rural</v>
      </c>
      <c r="D1072" t="str">
        <f>VLOOKUP($B1072,classification!$A$1:$D$339,4,FALSE)</f>
        <v>Unitary Authority</v>
      </c>
      <c r="E1072" t="s">
        <v>460</v>
      </c>
      <c r="F1072">
        <v>2061</v>
      </c>
      <c r="G1072">
        <v>1300</v>
      </c>
      <c r="H1072">
        <v>761</v>
      </c>
      <c r="I1072">
        <v>1039</v>
      </c>
      <c r="J1072">
        <v>634</v>
      </c>
      <c r="K1072">
        <v>405</v>
      </c>
      <c r="L1072">
        <v>1023</v>
      </c>
      <c r="M1072">
        <v>667</v>
      </c>
      <c r="N1072">
        <v>356</v>
      </c>
    </row>
    <row r="1073" spans="1:14" x14ac:dyDescent="0.3">
      <c r="A1073" t="s">
        <v>534</v>
      </c>
      <c r="B1073" t="s">
        <v>164</v>
      </c>
      <c r="C1073" t="str">
        <f>VLOOKUP($B1073,classification!$A$1:$D$339,2,FALSE)</f>
        <v>Urban with Significant Rural</v>
      </c>
      <c r="D1073" t="str">
        <f>VLOOKUP($B1073,classification!$A$1:$D$339,4,FALSE)</f>
        <v>Unitary Authority</v>
      </c>
      <c r="E1073" t="s">
        <v>461</v>
      </c>
      <c r="F1073">
        <v>1438</v>
      </c>
      <c r="G1073">
        <v>951</v>
      </c>
      <c r="H1073">
        <v>487</v>
      </c>
      <c r="I1073">
        <v>721</v>
      </c>
      <c r="J1073">
        <v>480</v>
      </c>
      <c r="K1073">
        <v>241</v>
      </c>
      <c r="L1073">
        <v>717</v>
      </c>
      <c r="M1073">
        <v>471</v>
      </c>
      <c r="N1073">
        <v>246</v>
      </c>
    </row>
    <row r="1074" spans="1:14" x14ac:dyDescent="0.3">
      <c r="A1074" t="s">
        <v>534</v>
      </c>
      <c r="B1074" t="s">
        <v>164</v>
      </c>
      <c r="C1074" t="str">
        <f>VLOOKUP($B1074,classification!$A$1:$D$339,2,FALSE)</f>
        <v>Urban with Significant Rural</v>
      </c>
      <c r="D1074" t="str">
        <f>VLOOKUP($B1074,classification!$A$1:$D$339,4,FALSE)</f>
        <v>Unitary Authority</v>
      </c>
      <c r="E1074" t="s">
        <v>462</v>
      </c>
      <c r="F1074">
        <v>1316</v>
      </c>
      <c r="G1074">
        <v>972</v>
      </c>
      <c r="H1074">
        <v>344</v>
      </c>
      <c r="I1074">
        <v>637</v>
      </c>
      <c r="J1074">
        <v>505</v>
      </c>
      <c r="K1074">
        <v>132</v>
      </c>
      <c r="L1074">
        <v>679</v>
      </c>
      <c r="M1074">
        <v>467</v>
      </c>
      <c r="N1074">
        <v>212</v>
      </c>
    </row>
    <row r="1075" spans="1:14" x14ac:dyDescent="0.3">
      <c r="A1075" t="s">
        <v>534</v>
      </c>
      <c r="B1075" t="s">
        <v>164</v>
      </c>
      <c r="C1075" t="str">
        <f>VLOOKUP($B1075,classification!$A$1:$D$339,2,FALSE)</f>
        <v>Urban with Significant Rural</v>
      </c>
      <c r="D1075" t="str">
        <f>VLOOKUP($B1075,classification!$A$1:$D$339,4,FALSE)</f>
        <v>Unitary Authority</v>
      </c>
      <c r="E1075" t="s">
        <v>463</v>
      </c>
      <c r="F1075">
        <v>1152</v>
      </c>
      <c r="G1075">
        <v>3472</v>
      </c>
      <c r="H1075">
        <v>-2320</v>
      </c>
      <c r="I1075">
        <v>533</v>
      </c>
      <c r="J1075">
        <v>1563</v>
      </c>
      <c r="K1075">
        <v>-1030</v>
      </c>
      <c r="L1075">
        <v>620</v>
      </c>
      <c r="M1075">
        <v>1910</v>
      </c>
      <c r="N1075">
        <v>-1290</v>
      </c>
    </row>
    <row r="1076" spans="1:14" x14ac:dyDescent="0.3">
      <c r="A1076" t="s">
        <v>534</v>
      </c>
      <c r="B1076" t="s">
        <v>164</v>
      </c>
      <c r="C1076" t="str">
        <f>VLOOKUP($B1076,classification!$A$1:$D$339,2,FALSE)</f>
        <v>Urban with Significant Rural</v>
      </c>
      <c r="D1076" t="str">
        <f>VLOOKUP($B1076,classification!$A$1:$D$339,4,FALSE)</f>
        <v>Unitary Authority</v>
      </c>
      <c r="E1076" t="s">
        <v>464</v>
      </c>
      <c r="F1076">
        <v>5439</v>
      </c>
      <c r="G1076">
        <v>4664</v>
      </c>
      <c r="H1076">
        <v>775</v>
      </c>
      <c r="I1076">
        <v>2391</v>
      </c>
      <c r="J1076">
        <v>2071</v>
      </c>
      <c r="K1076">
        <v>320</v>
      </c>
      <c r="L1076">
        <v>3048</v>
      </c>
      <c r="M1076">
        <v>2593</v>
      </c>
      <c r="N1076">
        <v>455</v>
      </c>
    </row>
    <row r="1077" spans="1:14" x14ac:dyDescent="0.3">
      <c r="A1077" t="s">
        <v>534</v>
      </c>
      <c r="B1077" t="s">
        <v>164</v>
      </c>
      <c r="C1077" t="str">
        <f>VLOOKUP($B1077,classification!$A$1:$D$339,2,FALSE)</f>
        <v>Urban with Significant Rural</v>
      </c>
      <c r="D1077" t="str">
        <f>VLOOKUP($B1077,classification!$A$1:$D$339,4,FALSE)</f>
        <v>Unitary Authority</v>
      </c>
      <c r="E1077" t="s">
        <v>465</v>
      </c>
      <c r="F1077">
        <v>3511</v>
      </c>
      <c r="G1077">
        <v>3740</v>
      </c>
      <c r="H1077">
        <v>-229</v>
      </c>
      <c r="I1077">
        <v>1458</v>
      </c>
      <c r="J1077">
        <v>1573</v>
      </c>
      <c r="K1077">
        <v>-115</v>
      </c>
      <c r="L1077">
        <v>2054</v>
      </c>
      <c r="M1077">
        <v>2168</v>
      </c>
      <c r="N1077">
        <v>-114</v>
      </c>
    </row>
    <row r="1078" spans="1:14" x14ac:dyDescent="0.3">
      <c r="A1078" t="s">
        <v>534</v>
      </c>
      <c r="B1078" t="s">
        <v>164</v>
      </c>
      <c r="C1078" t="str">
        <f>VLOOKUP($B1078,classification!$A$1:$D$339,2,FALSE)</f>
        <v>Urban with Significant Rural</v>
      </c>
      <c r="D1078" t="str">
        <f>VLOOKUP($B1078,classification!$A$1:$D$339,4,FALSE)</f>
        <v>Unitary Authority</v>
      </c>
      <c r="E1078" t="s">
        <v>466</v>
      </c>
      <c r="F1078">
        <v>3424</v>
      </c>
      <c r="G1078">
        <v>2665</v>
      </c>
      <c r="H1078">
        <v>759</v>
      </c>
      <c r="I1078">
        <v>1505</v>
      </c>
      <c r="J1078">
        <v>1239</v>
      </c>
      <c r="K1078">
        <v>266</v>
      </c>
      <c r="L1078">
        <v>1919</v>
      </c>
      <c r="M1078">
        <v>1426</v>
      </c>
      <c r="N1078">
        <v>493</v>
      </c>
    </row>
    <row r="1079" spans="1:14" x14ac:dyDescent="0.3">
      <c r="A1079" t="s">
        <v>534</v>
      </c>
      <c r="B1079" t="s">
        <v>164</v>
      </c>
      <c r="C1079" t="str">
        <f>VLOOKUP($B1079,classification!$A$1:$D$339,2,FALSE)</f>
        <v>Urban with Significant Rural</v>
      </c>
      <c r="D1079" t="str">
        <f>VLOOKUP($B1079,classification!$A$1:$D$339,4,FALSE)</f>
        <v>Unitary Authority</v>
      </c>
      <c r="E1079" t="s">
        <v>467</v>
      </c>
      <c r="F1079">
        <v>2848</v>
      </c>
      <c r="G1079">
        <v>1834</v>
      </c>
      <c r="H1079">
        <v>1014</v>
      </c>
      <c r="I1079">
        <v>1419</v>
      </c>
      <c r="J1079">
        <v>901</v>
      </c>
      <c r="K1079">
        <v>518</v>
      </c>
      <c r="L1079">
        <v>1429</v>
      </c>
      <c r="M1079">
        <v>933</v>
      </c>
      <c r="N1079">
        <v>496</v>
      </c>
    </row>
    <row r="1080" spans="1:14" x14ac:dyDescent="0.3">
      <c r="A1080" t="s">
        <v>534</v>
      </c>
      <c r="B1080" t="s">
        <v>164</v>
      </c>
      <c r="C1080" t="str">
        <f>VLOOKUP($B1080,classification!$A$1:$D$339,2,FALSE)</f>
        <v>Urban with Significant Rural</v>
      </c>
      <c r="D1080" t="str">
        <f>VLOOKUP($B1080,classification!$A$1:$D$339,4,FALSE)</f>
        <v>Unitary Authority</v>
      </c>
      <c r="E1080" t="s">
        <v>468</v>
      </c>
      <c r="F1080">
        <v>1896</v>
      </c>
      <c r="G1080">
        <v>1367</v>
      </c>
      <c r="H1080">
        <v>529</v>
      </c>
      <c r="I1080">
        <v>1023</v>
      </c>
      <c r="J1080">
        <v>709</v>
      </c>
      <c r="K1080">
        <v>314</v>
      </c>
      <c r="L1080">
        <v>873</v>
      </c>
      <c r="M1080">
        <v>658</v>
      </c>
      <c r="N1080">
        <v>215</v>
      </c>
    </row>
    <row r="1081" spans="1:14" x14ac:dyDescent="0.3">
      <c r="A1081" t="s">
        <v>534</v>
      </c>
      <c r="B1081" t="s">
        <v>164</v>
      </c>
      <c r="C1081" t="str">
        <f>VLOOKUP($B1081,classification!$A$1:$D$339,2,FALSE)</f>
        <v>Urban with Significant Rural</v>
      </c>
      <c r="D1081" t="str">
        <f>VLOOKUP($B1081,classification!$A$1:$D$339,4,FALSE)</f>
        <v>Unitary Authority</v>
      </c>
      <c r="E1081" t="s">
        <v>469</v>
      </c>
      <c r="F1081">
        <v>1354</v>
      </c>
      <c r="G1081">
        <v>1248</v>
      </c>
      <c r="H1081">
        <v>106</v>
      </c>
      <c r="I1081">
        <v>767</v>
      </c>
      <c r="J1081">
        <v>671</v>
      </c>
      <c r="K1081">
        <v>96</v>
      </c>
      <c r="L1081">
        <v>588</v>
      </c>
      <c r="M1081">
        <v>578</v>
      </c>
      <c r="N1081">
        <v>10</v>
      </c>
    </row>
    <row r="1082" spans="1:14" x14ac:dyDescent="0.3">
      <c r="A1082" t="s">
        <v>534</v>
      </c>
      <c r="B1082" t="s">
        <v>164</v>
      </c>
      <c r="C1082" t="str">
        <f>VLOOKUP($B1082,classification!$A$1:$D$339,2,FALSE)</f>
        <v>Urban with Significant Rural</v>
      </c>
      <c r="D1082" t="str">
        <f>VLOOKUP($B1082,classification!$A$1:$D$339,4,FALSE)</f>
        <v>Unitary Authority</v>
      </c>
      <c r="E1082" t="s">
        <v>470</v>
      </c>
      <c r="F1082">
        <v>1158</v>
      </c>
      <c r="G1082">
        <v>1230</v>
      </c>
      <c r="H1082">
        <v>-72</v>
      </c>
      <c r="I1082">
        <v>633</v>
      </c>
      <c r="J1082">
        <v>611</v>
      </c>
      <c r="K1082">
        <v>22</v>
      </c>
      <c r="L1082">
        <v>525</v>
      </c>
      <c r="M1082">
        <v>619</v>
      </c>
      <c r="N1082">
        <v>-94</v>
      </c>
    </row>
    <row r="1083" spans="1:14" x14ac:dyDescent="0.3">
      <c r="A1083" t="s">
        <v>534</v>
      </c>
      <c r="B1083" t="s">
        <v>164</v>
      </c>
      <c r="C1083" t="str">
        <f>VLOOKUP($B1083,classification!$A$1:$D$339,2,FALSE)</f>
        <v>Urban with Significant Rural</v>
      </c>
      <c r="D1083" t="str">
        <f>VLOOKUP($B1083,classification!$A$1:$D$339,4,FALSE)</f>
        <v>Unitary Authority</v>
      </c>
      <c r="E1083" t="s">
        <v>471</v>
      </c>
      <c r="F1083">
        <v>955</v>
      </c>
      <c r="G1083">
        <v>1129</v>
      </c>
      <c r="H1083">
        <v>-174</v>
      </c>
      <c r="I1083">
        <v>498</v>
      </c>
      <c r="J1083">
        <v>586</v>
      </c>
      <c r="K1083">
        <v>-88</v>
      </c>
      <c r="L1083">
        <v>457</v>
      </c>
      <c r="M1083">
        <v>543</v>
      </c>
      <c r="N1083">
        <v>-86</v>
      </c>
    </row>
    <row r="1084" spans="1:14" x14ac:dyDescent="0.3">
      <c r="A1084" t="s">
        <v>534</v>
      </c>
      <c r="B1084" t="s">
        <v>164</v>
      </c>
      <c r="C1084" t="str">
        <f>VLOOKUP($B1084,classification!$A$1:$D$339,2,FALSE)</f>
        <v>Urban with Significant Rural</v>
      </c>
      <c r="D1084" t="str">
        <f>VLOOKUP($B1084,classification!$A$1:$D$339,4,FALSE)</f>
        <v>Unitary Authority</v>
      </c>
      <c r="E1084" t="s">
        <v>472</v>
      </c>
      <c r="F1084">
        <v>673</v>
      </c>
      <c r="G1084">
        <v>868</v>
      </c>
      <c r="H1084">
        <v>-195</v>
      </c>
      <c r="I1084">
        <v>345</v>
      </c>
      <c r="J1084">
        <v>432</v>
      </c>
      <c r="K1084">
        <v>-87</v>
      </c>
      <c r="L1084">
        <v>328</v>
      </c>
      <c r="M1084">
        <v>436</v>
      </c>
      <c r="N1084">
        <v>-108</v>
      </c>
    </row>
    <row r="1085" spans="1:14" x14ac:dyDescent="0.3">
      <c r="A1085" t="s">
        <v>534</v>
      </c>
      <c r="B1085" t="s">
        <v>164</v>
      </c>
      <c r="C1085" t="str">
        <f>VLOOKUP($B1085,classification!$A$1:$D$339,2,FALSE)</f>
        <v>Urban with Significant Rural</v>
      </c>
      <c r="D1085" t="str">
        <f>VLOOKUP($B1085,classification!$A$1:$D$339,4,FALSE)</f>
        <v>Unitary Authority</v>
      </c>
      <c r="E1085" t="s">
        <v>473</v>
      </c>
      <c r="F1085">
        <v>471</v>
      </c>
      <c r="G1085">
        <v>667</v>
      </c>
      <c r="H1085">
        <v>-196</v>
      </c>
      <c r="I1085">
        <v>240</v>
      </c>
      <c r="J1085">
        <v>362</v>
      </c>
      <c r="K1085">
        <v>-122</v>
      </c>
      <c r="L1085">
        <v>231</v>
      </c>
      <c r="M1085">
        <v>305</v>
      </c>
      <c r="N1085">
        <v>-74</v>
      </c>
    </row>
    <row r="1086" spans="1:14" x14ac:dyDescent="0.3">
      <c r="A1086" t="s">
        <v>534</v>
      </c>
      <c r="B1086" t="s">
        <v>164</v>
      </c>
      <c r="C1086" t="str">
        <f>VLOOKUP($B1086,classification!$A$1:$D$339,2,FALSE)</f>
        <v>Urban with Significant Rural</v>
      </c>
      <c r="D1086" t="str">
        <f>VLOOKUP($B1086,classification!$A$1:$D$339,4,FALSE)</f>
        <v>Unitary Authority</v>
      </c>
      <c r="E1086" t="s">
        <v>474</v>
      </c>
      <c r="F1086">
        <v>361</v>
      </c>
      <c r="G1086">
        <v>493</v>
      </c>
      <c r="H1086">
        <v>-132</v>
      </c>
      <c r="I1086">
        <v>166</v>
      </c>
      <c r="J1086">
        <v>241</v>
      </c>
      <c r="K1086">
        <v>-75</v>
      </c>
      <c r="L1086">
        <v>196</v>
      </c>
      <c r="M1086">
        <v>253</v>
      </c>
      <c r="N1086">
        <v>-57</v>
      </c>
    </row>
    <row r="1087" spans="1:14" x14ac:dyDescent="0.3">
      <c r="A1087" t="s">
        <v>534</v>
      </c>
      <c r="B1087" t="s">
        <v>164</v>
      </c>
      <c r="C1087" t="str">
        <f>VLOOKUP($B1087,classification!$A$1:$D$339,2,FALSE)</f>
        <v>Urban with Significant Rural</v>
      </c>
      <c r="D1087" t="str">
        <f>VLOOKUP($B1087,classification!$A$1:$D$339,4,FALSE)</f>
        <v>Unitary Authority</v>
      </c>
      <c r="E1087" t="s">
        <v>475</v>
      </c>
      <c r="F1087">
        <v>308</v>
      </c>
      <c r="G1087">
        <v>296</v>
      </c>
      <c r="H1087">
        <v>12</v>
      </c>
      <c r="I1087">
        <v>117</v>
      </c>
      <c r="J1087">
        <v>140</v>
      </c>
      <c r="K1087">
        <v>-23</v>
      </c>
      <c r="L1087">
        <v>191</v>
      </c>
      <c r="M1087">
        <v>156</v>
      </c>
      <c r="N1087">
        <v>35</v>
      </c>
    </row>
    <row r="1088" spans="1:14" x14ac:dyDescent="0.3">
      <c r="A1088" t="s">
        <v>534</v>
      </c>
      <c r="B1088" t="s">
        <v>164</v>
      </c>
      <c r="C1088" t="str">
        <f>VLOOKUP($B1088,classification!$A$1:$D$339,2,FALSE)</f>
        <v>Urban with Significant Rural</v>
      </c>
      <c r="D1088" t="str">
        <f>VLOOKUP($B1088,classification!$A$1:$D$339,4,FALSE)</f>
        <v>Unitary Authority</v>
      </c>
      <c r="E1088" t="s">
        <v>476</v>
      </c>
      <c r="F1088">
        <v>264</v>
      </c>
      <c r="G1088">
        <v>215</v>
      </c>
      <c r="H1088">
        <v>49</v>
      </c>
      <c r="I1088">
        <v>115</v>
      </c>
      <c r="J1088">
        <v>89</v>
      </c>
      <c r="K1088">
        <v>26</v>
      </c>
      <c r="L1088">
        <v>149</v>
      </c>
      <c r="M1088">
        <v>126</v>
      </c>
      <c r="N1088">
        <v>23</v>
      </c>
    </row>
    <row r="1089" spans="1:14" x14ac:dyDescent="0.3">
      <c r="A1089" t="s">
        <v>534</v>
      </c>
      <c r="B1089" t="s">
        <v>164</v>
      </c>
      <c r="C1089" t="str">
        <f>VLOOKUP($B1089,classification!$A$1:$D$339,2,FALSE)</f>
        <v>Urban with Significant Rural</v>
      </c>
      <c r="D1089" t="str">
        <f>VLOOKUP($B1089,classification!$A$1:$D$339,4,FALSE)</f>
        <v>Unitary Authority</v>
      </c>
      <c r="E1089" t="s">
        <v>477</v>
      </c>
      <c r="F1089">
        <v>223</v>
      </c>
      <c r="G1089">
        <v>198</v>
      </c>
      <c r="H1089">
        <v>25</v>
      </c>
      <c r="I1089">
        <v>97</v>
      </c>
      <c r="J1089">
        <v>66</v>
      </c>
      <c r="K1089">
        <v>31</v>
      </c>
      <c r="L1089">
        <v>126</v>
      </c>
      <c r="M1089">
        <v>132</v>
      </c>
      <c r="N1089">
        <v>-6</v>
      </c>
    </row>
    <row r="1090" spans="1:14" x14ac:dyDescent="0.3">
      <c r="A1090" t="s">
        <v>534</v>
      </c>
      <c r="B1090" t="s">
        <v>164</v>
      </c>
      <c r="C1090" t="str">
        <f>VLOOKUP($B1090,classification!$A$1:$D$339,2,FALSE)</f>
        <v>Urban with Significant Rural</v>
      </c>
      <c r="D1090" t="str">
        <f>VLOOKUP($B1090,classification!$A$1:$D$339,4,FALSE)</f>
        <v>Unitary Authority</v>
      </c>
      <c r="E1090" t="s">
        <v>478</v>
      </c>
      <c r="F1090">
        <v>221</v>
      </c>
      <c r="G1090">
        <v>147</v>
      </c>
      <c r="H1090">
        <v>74</v>
      </c>
      <c r="I1090">
        <v>62</v>
      </c>
      <c r="J1090">
        <v>39</v>
      </c>
      <c r="K1090">
        <v>23</v>
      </c>
      <c r="L1090">
        <v>159</v>
      </c>
      <c r="M1090">
        <v>108</v>
      </c>
      <c r="N1090">
        <v>51</v>
      </c>
    </row>
    <row r="1091" spans="1:14" x14ac:dyDescent="0.3">
      <c r="A1091" t="s">
        <v>535</v>
      </c>
      <c r="B1091" t="s">
        <v>331</v>
      </c>
      <c r="C1091" t="str">
        <f>VLOOKUP($B1091,classification!$A$1:$D$339,2,FALSE)</f>
        <v>Predominantly Urban</v>
      </c>
      <c r="D1091" t="str">
        <f>VLOOKUP($B1091,classification!$A$1:$D$339,4,FALSE)</f>
        <v>Shire District</v>
      </c>
      <c r="E1091" t="s">
        <v>460</v>
      </c>
      <c r="F1091">
        <v>421</v>
      </c>
      <c r="G1091">
        <v>541</v>
      </c>
      <c r="H1091">
        <v>-120</v>
      </c>
      <c r="I1091">
        <v>208</v>
      </c>
      <c r="J1091">
        <v>261</v>
      </c>
      <c r="K1091">
        <v>-53</v>
      </c>
      <c r="L1091">
        <v>213</v>
      </c>
      <c r="M1091">
        <v>280</v>
      </c>
      <c r="N1091">
        <v>-67</v>
      </c>
    </row>
    <row r="1092" spans="1:14" x14ac:dyDescent="0.3">
      <c r="A1092" t="s">
        <v>535</v>
      </c>
      <c r="B1092" t="s">
        <v>331</v>
      </c>
      <c r="C1092" t="str">
        <f>VLOOKUP($B1092,classification!$A$1:$D$339,2,FALSE)</f>
        <v>Predominantly Urban</v>
      </c>
      <c r="D1092" t="str">
        <f>VLOOKUP($B1092,classification!$A$1:$D$339,4,FALSE)</f>
        <v>Shire District</v>
      </c>
      <c r="E1092" t="s">
        <v>461</v>
      </c>
      <c r="F1092">
        <v>303</v>
      </c>
      <c r="G1092">
        <v>339</v>
      </c>
      <c r="H1092">
        <v>-36</v>
      </c>
      <c r="I1092">
        <v>158</v>
      </c>
      <c r="J1092">
        <v>182</v>
      </c>
      <c r="K1092">
        <v>-24</v>
      </c>
      <c r="L1092">
        <v>145</v>
      </c>
      <c r="M1092">
        <v>157</v>
      </c>
      <c r="N1092">
        <v>-12</v>
      </c>
    </row>
    <row r="1093" spans="1:14" x14ac:dyDescent="0.3">
      <c r="A1093" t="s">
        <v>535</v>
      </c>
      <c r="B1093" t="s">
        <v>331</v>
      </c>
      <c r="C1093" t="str">
        <f>VLOOKUP($B1093,classification!$A$1:$D$339,2,FALSE)</f>
        <v>Predominantly Urban</v>
      </c>
      <c r="D1093" t="str">
        <f>VLOOKUP($B1093,classification!$A$1:$D$339,4,FALSE)</f>
        <v>Shire District</v>
      </c>
      <c r="E1093" t="s">
        <v>462</v>
      </c>
      <c r="F1093">
        <v>248</v>
      </c>
      <c r="G1093">
        <v>256</v>
      </c>
      <c r="H1093">
        <v>-8</v>
      </c>
      <c r="I1093">
        <v>127</v>
      </c>
      <c r="J1093">
        <v>139</v>
      </c>
      <c r="K1093">
        <v>-12</v>
      </c>
      <c r="L1093">
        <v>121</v>
      </c>
      <c r="M1093">
        <v>117</v>
      </c>
      <c r="N1093">
        <v>4</v>
      </c>
    </row>
    <row r="1094" spans="1:14" x14ac:dyDescent="0.3">
      <c r="A1094" t="s">
        <v>535</v>
      </c>
      <c r="B1094" t="s">
        <v>331</v>
      </c>
      <c r="C1094" t="str">
        <f>VLOOKUP($B1094,classification!$A$1:$D$339,2,FALSE)</f>
        <v>Predominantly Urban</v>
      </c>
      <c r="D1094" t="str">
        <f>VLOOKUP($B1094,classification!$A$1:$D$339,4,FALSE)</f>
        <v>Shire District</v>
      </c>
      <c r="E1094" t="s">
        <v>463</v>
      </c>
      <c r="F1094">
        <v>3256</v>
      </c>
      <c r="G1094">
        <v>829</v>
      </c>
      <c r="H1094">
        <v>2427</v>
      </c>
      <c r="I1094">
        <v>1536</v>
      </c>
      <c r="J1094">
        <v>367</v>
      </c>
      <c r="K1094">
        <v>1169</v>
      </c>
      <c r="L1094">
        <v>1720</v>
      </c>
      <c r="M1094">
        <v>462</v>
      </c>
      <c r="N1094">
        <v>1258</v>
      </c>
    </row>
    <row r="1095" spans="1:14" x14ac:dyDescent="0.3">
      <c r="A1095" t="s">
        <v>535</v>
      </c>
      <c r="B1095" t="s">
        <v>331</v>
      </c>
      <c r="C1095" t="str">
        <f>VLOOKUP($B1095,classification!$A$1:$D$339,2,FALSE)</f>
        <v>Predominantly Urban</v>
      </c>
      <c r="D1095" t="str">
        <f>VLOOKUP($B1095,classification!$A$1:$D$339,4,FALSE)</f>
        <v>Shire District</v>
      </c>
      <c r="E1095" t="s">
        <v>464</v>
      </c>
      <c r="F1095">
        <v>4698</v>
      </c>
      <c r="G1095">
        <v>6351</v>
      </c>
      <c r="H1095">
        <v>-1653</v>
      </c>
      <c r="I1095">
        <v>2219</v>
      </c>
      <c r="J1095">
        <v>2855</v>
      </c>
      <c r="K1095">
        <v>-636</v>
      </c>
      <c r="L1095">
        <v>2479</v>
      </c>
      <c r="M1095">
        <v>3496</v>
      </c>
      <c r="N1095">
        <v>-1017</v>
      </c>
    </row>
    <row r="1096" spans="1:14" x14ac:dyDescent="0.3">
      <c r="A1096" t="s">
        <v>535</v>
      </c>
      <c r="B1096" t="s">
        <v>331</v>
      </c>
      <c r="C1096" t="str">
        <f>VLOOKUP($B1096,classification!$A$1:$D$339,2,FALSE)</f>
        <v>Predominantly Urban</v>
      </c>
      <c r="D1096" t="str">
        <f>VLOOKUP($B1096,classification!$A$1:$D$339,4,FALSE)</f>
        <v>Shire District</v>
      </c>
      <c r="E1096" t="s">
        <v>465</v>
      </c>
      <c r="F1096">
        <v>2680</v>
      </c>
      <c r="G1096">
        <v>3753</v>
      </c>
      <c r="H1096">
        <v>-1073</v>
      </c>
      <c r="I1096">
        <v>1349</v>
      </c>
      <c r="J1096">
        <v>1804</v>
      </c>
      <c r="K1096">
        <v>-455</v>
      </c>
      <c r="L1096">
        <v>1331</v>
      </c>
      <c r="M1096">
        <v>1949</v>
      </c>
      <c r="N1096">
        <v>-618</v>
      </c>
    </row>
    <row r="1097" spans="1:14" x14ac:dyDescent="0.3">
      <c r="A1097" t="s">
        <v>535</v>
      </c>
      <c r="B1097" t="s">
        <v>331</v>
      </c>
      <c r="C1097" t="str">
        <f>VLOOKUP($B1097,classification!$A$1:$D$339,2,FALSE)</f>
        <v>Predominantly Urban</v>
      </c>
      <c r="D1097" t="str">
        <f>VLOOKUP($B1097,classification!$A$1:$D$339,4,FALSE)</f>
        <v>Shire District</v>
      </c>
      <c r="E1097" t="s">
        <v>466</v>
      </c>
      <c r="F1097">
        <v>1598</v>
      </c>
      <c r="G1097">
        <v>2104</v>
      </c>
      <c r="H1097">
        <v>-506</v>
      </c>
      <c r="I1097">
        <v>821</v>
      </c>
      <c r="J1097">
        <v>1060</v>
      </c>
      <c r="K1097">
        <v>-239</v>
      </c>
      <c r="L1097">
        <v>777</v>
      </c>
      <c r="M1097">
        <v>1044</v>
      </c>
      <c r="N1097">
        <v>-267</v>
      </c>
    </row>
    <row r="1098" spans="1:14" x14ac:dyDescent="0.3">
      <c r="A1098" t="s">
        <v>535</v>
      </c>
      <c r="B1098" t="s">
        <v>331</v>
      </c>
      <c r="C1098" t="str">
        <f>VLOOKUP($B1098,classification!$A$1:$D$339,2,FALSE)</f>
        <v>Predominantly Urban</v>
      </c>
      <c r="D1098" t="str">
        <f>VLOOKUP($B1098,classification!$A$1:$D$339,4,FALSE)</f>
        <v>Shire District</v>
      </c>
      <c r="E1098" t="s">
        <v>467</v>
      </c>
      <c r="F1098">
        <v>998</v>
      </c>
      <c r="G1098">
        <v>1343</v>
      </c>
      <c r="H1098">
        <v>-345</v>
      </c>
      <c r="I1098">
        <v>530</v>
      </c>
      <c r="J1098">
        <v>756</v>
      </c>
      <c r="K1098">
        <v>-226</v>
      </c>
      <c r="L1098">
        <v>468</v>
      </c>
      <c r="M1098">
        <v>587</v>
      </c>
      <c r="N1098">
        <v>-119</v>
      </c>
    </row>
    <row r="1099" spans="1:14" x14ac:dyDescent="0.3">
      <c r="A1099" t="s">
        <v>535</v>
      </c>
      <c r="B1099" t="s">
        <v>331</v>
      </c>
      <c r="C1099" t="str">
        <f>VLOOKUP($B1099,classification!$A$1:$D$339,2,FALSE)</f>
        <v>Predominantly Urban</v>
      </c>
      <c r="D1099" t="str">
        <f>VLOOKUP($B1099,classification!$A$1:$D$339,4,FALSE)</f>
        <v>Shire District</v>
      </c>
      <c r="E1099" t="s">
        <v>468</v>
      </c>
      <c r="F1099">
        <v>603</v>
      </c>
      <c r="G1099">
        <v>746</v>
      </c>
      <c r="H1099">
        <v>-143</v>
      </c>
      <c r="I1099">
        <v>344</v>
      </c>
      <c r="J1099">
        <v>397</v>
      </c>
      <c r="K1099">
        <v>-53</v>
      </c>
      <c r="L1099">
        <v>259</v>
      </c>
      <c r="M1099">
        <v>349</v>
      </c>
      <c r="N1099">
        <v>-90</v>
      </c>
    </row>
    <row r="1100" spans="1:14" x14ac:dyDescent="0.3">
      <c r="A1100" t="s">
        <v>535</v>
      </c>
      <c r="B1100" t="s">
        <v>331</v>
      </c>
      <c r="C1100" t="str">
        <f>VLOOKUP($B1100,classification!$A$1:$D$339,2,FALSE)</f>
        <v>Predominantly Urban</v>
      </c>
      <c r="D1100" t="str">
        <f>VLOOKUP($B1100,classification!$A$1:$D$339,4,FALSE)</f>
        <v>Shire District</v>
      </c>
      <c r="E1100" t="s">
        <v>469</v>
      </c>
      <c r="F1100">
        <v>390</v>
      </c>
      <c r="G1100">
        <v>463</v>
      </c>
      <c r="H1100">
        <v>-73</v>
      </c>
      <c r="I1100">
        <v>189</v>
      </c>
      <c r="J1100">
        <v>252</v>
      </c>
      <c r="K1100">
        <v>-63</v>
      </c>
      <c r="L1100">
        <v>201</v>
      </c>
      <c r="M1100">
        <v>211</v>
      </c>
      <c r="N1100">
        <v>-10</v>
      </c>
    </row>
    <row r="1101" spans="1:14" x14ac:dyDescent="0.3">
      <c r="A1101" t="s">
        <v>535</v>
      </c>
      <c r="B1101" t="s">
        <v>331</v>
      </c>
      <c r="C1101" t="str">
        <f>VLOOKUP($B1101,classification!$A$1:$D$339,2,FALSE)</f>
        <v>Predominantly Urban</v>
      </c>
      <c r="D1101" t="str">
        <f>VLOOKUP($B1101,classification!$A$1:$D$339,4,FALSE)</f>
        <v>Shire District</v>
      </c>
      <c r="E1101" t="s">
        <v>470</v>
      </c>
      <c r="F1101">
        <v>336</v>
      </c>
      <c r="G1101">
        <v>345</v>
      </c>
      <c r="H1101">
        <v>-9</v>
      </c>
      <c r="I1101">
        <v>169</v>
      </c>
      <c r="J1101">
        <v>189</v>
      </c>
      <c r="K1101">
        <v>-20</v>
      </c>
      <c r="L1101">
        <v>167</v>
      </c>
      <c r="M1101">
        <v>156</v>
      </c>
      <c r="N1101">
        <v>11</v>
      </c>
    </row>
    <row r="1102" spans="1:14" x14ac:dyDescent="0.3">
      <c r="A1102" t="s">
        <v>535</v>
      </c>
      <c r="B1102" t="s">
        <v>331</v>
      </c>
      <c r="C1102" t="str">
        <f>VLOOKUP($B1102,classification!$A$1:$D$339,2,FALSE)</f>
        <v>Predominantly Urban</v>
      </c>
      <c r="D1102" t="str">
        <f>VLOOKUP($B1102,classification!$A$1:$D$339,4,FALSE)</f>
        <v>Shire District</v>
      </c>
      <c r="E1102" t="s">
        <v>471</v>
      </c>
      <c r="F1102">
        <v>247</v>
      </c>
      <c r="G1102">
        <v>292</v>
      </c>
      <c r="H1102">
        <v>-45</v>
      </c>
      <c r="I1102">
        <v>129</v>
      </c>
      <c r="J1102">
        <v>144</v>
      </c>
      <c r="K1102">
        <v>-15</v>
      </c>
      <c r="L1102">
        <v>118</v>
      </c>
      <c r="M1102">
        <v>148</v>
      </c>
      <c r="N1102">
        <v>-30</v>
      </c>
    </row>
    <row r="1103" spans="1:14" x14ac:dyDescent="0.3">
      <c r="A1103" t="s">
        <v>535</v>
      </c>
      <c r="B1103" t="s">
        <v>331</v>
      </c>
      <c r="C1103" t="str">
        <f>VLOOKUP($B1103,classification!$A$1:$D$339,2,FALSE)</f>
        <v>Predominantly Urban</v>
      </c>
      <c r="D1103" t="str">
        <f>VLOOKUP($B1103,classification!$A$1:$D$339,4,FALSE)</f>
        <v>Shire District</v>
      </c>
      <c r="E1103" t="s">
        <v>472</v>
      </c>
      <c r="F1103">
        <v>159</v>
      </c>
      <c r="G1103">
        <v>200</v>
      </c>
      <c r="H1103">
        <v>-41</v>
      </c>
      <c r="I1103">
        <v>88</v>
      </c>
      <c r="J1103">
        <v>96</v>
      </c>
      <c r="K1103">
        <v>-8</v>
      </c>
      <c r="L1103">
        <v>71</v>
      </c>
      <c r="M1103">
        <v>104</v>
      </c>
      <c r="N1103">
        <v>-33</v>
      </c>
    </row>
    <row r="1104" spans="1:14" x14ac:dyDescent="0.3">
      <c r="A1104" t="s">
        <v>535</v>
      </c>
      <c r="B1104" t="s">
        <v>331</v>
      </c>
      <c r="C1104" t="str">
        <f>VLOOKUP($B1104,classification!$A$1:$D$339,2,FALSE)</f>
        <v>Predominantly Urban</v>
      </c>
      <c r="D1104" t="str">
        <f>VLOOKUP($B1104,classification!$A$1:$D$339,4,FALSE)</f>
        <v>Shire District</v>
      </c>
      <c r="E1104" t="s">
        <v>473</v>
      </c>
      <c r="F1104">
        <v>101</v>
      </c>
      <c r="G1104">
        <v>128</v>
      </c>
      <c r="H1104">
        <v>-27</v>
      </c>
      <c r="I1104">
        <v>46</v>
      </c>
      <c r="J1104">
        <v>55</v>
      </c>
      <c r="K1104">
        <v>-9</v>
      </c>
      <c r="L1104">
        <v>55</v>
      </c>
      <c r="M1104">
        <v>73</v>
      </c>
      <c r="N1104">
        <v>-18</v>
      </c>
    </row>
    <row r="1105" spans="1:14" x14ac:dyDescent="0.3">
      <c r="A1105" t="s">
        <v>535</v>
      </c>
      <c r="B1105" t="s">
        <v>331</v>
      </c>
      <c r="C1105" t="str">
        <f>VLOOKUP($B1105,classification!$A$1:$D$339,2,FALSE)</f>
        <v>Predominantly Urban</v>
      </c>
      <c r="D1105" t="str">
        <f>VLOOKUP($B1105,classification!$A$1:$D$339,4,FALSE)</f>
        <v>Shire District</v>
      </c>
      <c r="E1105" t="s">
        <v>474</v>
      </c>
      <c r="F1105">
        <v>84</v>
      </c>
      <c r="G1105">
        <v>128</v>
      </c>
      <c r="H1105">
        <v>-44</v>
      </c>
      <c r="I1105">
        <v>41</v>
      </c>
      <c r="J1105">
        <v>68</v>
      </c>
      <c r="K1105">
        <v>-27</v>
      </c>
      <c r="L1105">
        <v>43</v>
      </c>
      <c r="M1105">
        <v>60</v>
      </c>
      <c r="N1105">
        <v>-17</v>
      </c>
    </row>
    <row r="1106" spans="1:14" x14ac:dyDescent="0.3">
      <c r="A1106" t="s">
        <v>535</v>
      </c>
      <c r="B1106" t="s">
        <v>331</v>
      </c>
      <c r="C1106" t="str">
        <f>VLOOKUP($B1106,classification!$A$1:$D$339,2,FALSE)</f>
        <v>Predominantly Urban</v>
      </c>
      <c r="D1106" t="str">
        <f>VLOOKUP($B1106,classification!$A$1:$D$339,4,FALSE)</f>
        <v>Shire District</v>
      </c>
      <c r="E1106" t="s">
        <v>475</v>
      </c>
      <c r="F1106">
        <v>62</v>
      </c>
      <c r="G1106">
        <v>65</v>
      </c>
      <c r="H1106">
        <v>-3</v>
      </c>
      <c r="I1106">
        <v>30</v>
      </c>
      <c r="J1106">
        <v>30</v>
      </c>
      <c r="K1106">
        <v>0</v>
      </c>
      <c r="L1106">
        <v>32</v>
      </c>
      <c r="M1106">
        <v>35</v>
      </c>
      <c r="N1106">
        <v>-3</v>
      </c>
    </row>
    <row r="1107" spans="1:14" x14ac:dyDescent="0.3">
      <c r="A1107" t="s">
        <v>535</v>
      </c>
      <c r="B1107" t="s">
        <v>331</v>
      </c>
      <c r="C1107" t="str">
        <f>VLOOKUP($B1107,classification!$A$1:$D$339,2,FALSE)</f>
        <v>Predominantly Urban</v>
      </c>
      <c r="D1107" t="str">
        <f>VLOOKUP($B1107,classification!$A$1:$D$339,4,FALSE)</f>
        <v>Shire District</v>
      </c>
      <c r="E1107" t="s">
        <v>476</v>
      </c>
      <c r="F1107">
        <v>51</v>
      </c>
      <c r="G1107">
        <v>67</v>
      </c>
      <c r="H1107">
        <v>-16</v>
      </c>
      <c r="I1107">
        <v>24</v>
      </c>
      <c r="J1107">
        <v>20</v>
      </c>
      <c r="K1107">
        <v>4</v>
      </c>
      <c r="L1107">
        <v>27</v>
      </c>
      <c r="M1107">
        <v>47</v>
      </c>
      <c r="N1107">
        <v>-20</v>
      </c>
    </row>
    <row r="1108" spans="1:14" x14ac:dyDescent="0.3">
      <c r="A1108" t="s">
        <v>535</v>
      </c>
      <c r="B1108" t="s">
        <v>331</v>
      </c>
      <c r="C1108" t="str">
        <f>VLOOKUP($B1108,classification!$A$1:$D$339,2,FALSE)</f>
        <v>Predominantly Urban</v>
      </c>
      <c r="D1108" t="str">
        <f>VLOOKUP($B1108,classification!$A$1:$D$339,4,FALSE)</f>
        <v>Shire District</v>
      </c>
      <c r="E1108" t="s">
        <v>477</v>
      </c>
      <c r="F1108">
        <v>54</v>
      </c>
      <c r="G1108">
        <v>50</v>
      </c>
      <c r="H1108">
        <v>4</v>
      </c>
      <c r="I1108">
        <v>14</v>
      </c>
      <c r="J1108">
        <v>10</v>
      </c>
      <c r="K1108">
        <v>4</v>
      </c>
      <c r="L1108">
        <v>40</v>
      </c>
      <c r="M1108">
        <v>40</v>
      </c>
      <c r="N1108">
        <v>0</v>
      </c>
    </row>
    <row r="1109" spans="1:14" x14ac:dyDescent="0.3">
      <c r="A1109" t="s">
        <v>535</v>
      </c>
      <c r="B1109" t="s">
        <v>331</v>
      </c>
      <c r="C1109" t="str">
        <f>VLOOKUP($B1109,classification!$A$1:$D$339,2,FALSE)</f>
        <v>Predominantly Urban</v>
      </c>
      <c r="D1109" t="str">
        <f>VLOOKUP($B1109,classification!$A$1:$D$339,4,FALSE)</f>
        <v>Shire District</v>
      </c>
      <c r="E1109" t="s">
        <v>478</v>
      </c>
      <c r="F1109">
        <v>69</v>
      </c>
      <c r="G1109">
        <v>70</v>
      </c>
      <c r="H1109">
        <v>-1</v>
      </c>
      <c r="I1109">
        <v>19</v>
      </c>
      <c r="J1109">
        <v>12</v>
      </c>
      <c r="K1109">
        <v>7</v>
      </c>
      <c r="L1109">
        <v>50</v>
      </c>
      <c r="M1109">
        <v>58</v>
      </c>
      <c r="N1109">
        <v>-8</v>
      </c>
    </row>
    <row r="1110" spans="1:14" x14ac:dyDescent="0.3">
      <c r="A1110" t="s">
        <v>536</v>
      </c>
      <c r="B1110" t="s">
        <v>332</v>
      </c>
      <c r="C1110" t="str">
        <f>VLOOKUP($B1110,classification!$A$1:$D$339,2,FALSE)</f>
        <v>Predominantly Rural</v>
      </c>
      <c r="D1110" t="str">
        <f>VLOOKUP($B1110,classification!$A$1:$D$339,4,FALSE)</f>
        <v>Shire District</v>
      </c>
      <c r="E1110" t="s">
        <v>460</v>
      </c>
      <c r="F1110">
        <v>271</v>
      </c>
      <c r="G1110">
        <v>265</v>
      </c>
      <c r="H1110">
        <v>6</v>
      </c>
      <c r="I1110">
        <v>126</v>
      </c>
      <c r="J1110">
        <v>142</v>
      </c>
      <c r="K1110">
        <v>-16</v>
      </c>
      <c r="L1110">
        <v>145</v>
      </c>
      <c r="M1110">
        <v>123</v>
      </c>
      <c r="N1110">
        <v>22</v>
      </c>
    </row>
    <row r="1111" spans="1:14" x14ac:dyDescent="0.3">
      <c r="A1111" t="s">
        <v>536</v>
      </c>
      <c r="B1111" t="s">
        <v>332</v>
      </c>
      <c r="C1111" t="str">
        <f>VLOOKUP($B1111,classification!$A$1:$D$339,2,FALSE)</f>
        <v>Predominantly Rural</v>
      </c>
      <c r="D1111" t="str">
        <f>VLOOKUP($B1111,classification!$A$1:$D$339,4,FALSE)</f>
        <v>Shire District</v>
      </c>
      <c r="E1111" t="s">
        <v>461</v>
      </c>
      <c r="F1111">
        <v>176</v>
      </c>
      <c r="G1111">
        <v>196</v>
      </c>
      <c r="H1111">
        <v>-20</v>
      </c>
      <c r="I1111">
        <v>90</v>
      </c>
      <c r="J1111">
        <v>106</v>
      </c>
      <c r="K1111">
        <v>-16</v>
      </c>
      <c r="L1111">
        <v>86</v>
      </c>
      <c r="M1111">
        <v>90</v>
      </c>
      <c r="N1111">
        <v>-4</v>
      </c>
    </row>
    <row r="1112" spans="1:14" x14ac:dyDescent="0.3">
      <c r="A1112" t="s">
        <v>536</v>
      </c>
      <c r="B1112" t="s">
        <v>332</v>
      </c>
      <c r="C1112" t="str">
        <f>VLOOKUP($B1112,classification!$A$1:$D$339,2,FALSE)</f>
        <v>Predominantly Rural</v>
      </c>
      <c r="D1112" t="str">
        <f>VLOOKUP($B1112,classification!$A$1:$D$339,4,FALSE)</f>
        <v>Shire District</v>
      </c>
      <c r="E1112" t="s">
        <v>462</v>
      </c>
      <c r="F1112">
        <v>148</v>
      </c>
      <c r="G1112">
        <v>160</v>
      </c>
      <c r="H1112">
        <v>-12</v>
      </c>
      <c r="I1112">
        <v>73</v>
      </c>
      <c r="J1112">
        <v>83</v>
      </c>
      <c r="K1112">
        <v>-10</v>
      </c>
      <c r="L1112">
        <v>75</v>
      </c>
      <c r="M1112">
        <v>77</v>
      </c>
      <c r="N1112">
        <v>-2</v>
      </c>
    </row>
    <row r="1113" spans="1:14" x14ac:dyDescent="0.3">
      <c r="A1113" t="s">
        <v>536</v>
      </c>
      <c r="B1113" t="s">
        <v>332</v>
      </c>
      <c r="C1113" t="str">
        <f>VLOOKUP($B1113,classification!$A$1:$D$339,2,FALSE)</f>
        <v>Predominantly Rural</v>
      </c>
      <c r="D1113" t="str">
        <f>VLOOKUP($B1113,classification!$A$1:$D$339,4,FALSE)</f>
        <v>Shire District</v>
      </c>
      <c r="E1113" t="s">
        <v>463</v>
      </c>
      <c r="F1113">
        <v>166</v>
      </c>
      <c r="G1113">
        <v>423</v>
      </c>
      <c r="H1113">
        <v>-257</v>
      </c>
      <c r="I1113">
        <v>73</v>
      </c>
      <c r="J1113">
        <v>182</v>
      </c>
      <c r="K1113">
        <v>-109</v>
      </c>
      <c r="L1113">
        <v>93</v>
      </c>
      <c r="M1113">
        <v>241</v>
      </c>
      <c r="N1113">
        <v>-148</v>
      </c>
    </row>
    <row r="1114" spans="1:14" x14ac:dyDescent="0.3">
      <c r="A1114" t="s">
        <v>536</v>
      </c>
      <c r="B1114" t="s">
        <v>332</v>
      </c>
      <c r="C1114" t="str">
        <f>VLOOKUP($B1114,classification!$A$1:$D$339,2,FALSE)</f>
        <v>Predominantly Rural</v>
      </c>
      <c r="D1114" t="str">
        <f>VLOOKUP($B1114,classification!$A$1:$D$339,4,FALSE)</f>
        <v>Shire District</v>
      </c>
      <c r="E1114" t="s">
        <v>464</v>
      </c>
      <c r="F1114">
        <v>822</v>
      </c>
      <c r="G1114">
        <v>603</v>
      </c>
      <c r="H1114">
        <v>219</v>
      </c>
      <c r="I1114">
        <v>342</v>
      </c>
      <c r="J1114">
        <v>250</v>
      </c>
      <c r="K1114">
        <v>92</v>
      </c>
      <c r="L1114">
        <v>480</v>
      </c>
      <c r="M1114">
        <v>353</v>
      </c>
      <c r="N1114">
        <v>127</v>
      </c>
    </row>
    <row r="1115" spans="1:14" x14ac:dyDescent="0.3">
      <c r="A1115" t="s">
        <v>536</v>
      </c>
      <c r="B1115" t="s">
        <v>332</v>
      </c>
      <c r="C1115" t="str">
        <f>VLOOKUP($B1115,classification!$A$1:$D$339,2,FALSE)</f>
        <v>Predominantly Rural</v>
      </c>
      <c r="D1115" t="str">
        <f>VLOOKUP($B1115,classification!$A$1:$D$339,4,FALSE)</f>
        <v>Shire District</v>
      </c>
      <c r="E1115" t="s">
        <v>465</v>
      </c>
      <c r="F1115">
        <v>742</v>
      </c>
      <c r="G1115">
        <v>634</v>
      </c>
      <c r="H1115">
        <v>108</v>
      </c>
      <c r="I1115">
        <v>327</v>
      </c>
      <c r="J1115">
        <v>265</v>
      </c>
      <c r="K1115">
        <v>62</v>
      </c>
      <c r="L1115">
        <v>415</v>
      </c>
      <c r="M1115">
        <v>369</v>
      </c>
      <c r="N1115">
        <v>46</v>
      </c>
    </row>
    <row r="1116" spans="1:14" x14ac:dyDescent="0.3">
      <c r="A1116" t="s">
        <v>536</v>
      </c>
      <c r="B1116" t="s">
        <v>332</v>
      </c>
      <c r="C1116" t="str">
        <f>VLOOKUP($B1116,classification!$A$1:$D$339,2,FALSE)</f>
        <v>Predominantly Rural</v>
      </c>
      <c r="D1116" t="str">
        <f>VLOOKUP($B1116,classification!$A$1:$D$339,4,FALSE)</f>
        <v>Shire District</v>
      </c>
      <c r="E1116" t="s">
        <v>466</v>
      </c>
      <c r="F1116">
        <v>559</v>
      </c>
      <c r="G1116">
        <v>476</v>
      </c>
      <c r="H1116">
        <v>83</v>
      </c>
      <c r="I1116">
        <v>278</v>
      </c>
      <c r="J1116">
        <v>240</v>
      </c>
      <c r="K1116">
        <v>38</v>
      </c>
      <c r="L1116">
        <v>281</v>
      </c>
      <c r="M1116">
        <v>236</v>
      </c>
      <c r="N1116">
        <v>45</v>
      </c>
    </row>
    <row r="1117" spans="1:14" x14ac:dyDescent="0.3">
      <c r="A1117" t="s">
        <v>536</v>
      </c>
      <c r="B1117" t="s">
        <v>332</v>
      </c>
      <c r="C1117" t="str">
        <f>VLOOKUP($B1117,classification!$A$1:$D$339,2,FALSE)</f>
        <v>Predominantly Rural</v>
      </c>
      <c r="D1117" t="str">
        <f>VLOOKUP($B1117,classification!$A$1:$D$339,4,FALSE)</f>
        <v>Shire District</v>
      </c>
      <c r="E1117" t="s">
        <v>467</v>
      </c>
      <c r="F1117">
        <v>423</v>
      </c>
      <c r="G1117">
        <v>352</v>
      </c>
      <c r="H1117">
        <v>71</v>
      </c>
      <c r="I1117">
        <v>236</v>
      </c>
      <c r="J1117">
        <v>185</v>
      </c>
      <c r="K1117">
        <v>51</v>
      </c>
      <c r="L1117">
        <v>187</v>
      </c>
      <c r="M1117">
        <v>167</v>
      </c>
      <c r="N1117">
        <v>20</v>
      </c>
    </row>
    <row r="1118" spans="1:14" x14ac:dyDescent="0.3">
      <c r="A1118" t="s">
        <v>536</v>
      </c>
      <c r="B1118" t="s">
        <v>332</v>
      </c>
      <c r="C1118" t="str">
        <f>VLOOKUP($B1118,classification!$A$1:$D$339,2,FALSE)</f>
        <v>Predominantly Rural</v>
      </c>
      <c r="D1118" t="str">
        <f>VLOOKUP($B1118,classification!$A$1:$D$339,4,FALSE)</f>
        <v>Shire District</v>
      </c>
      <c r="E1118" t="s">
        <v>468</v>
      </c>
      <c r="F1118">
        <v>299</v>
      </c>
      <c r="G1118">
        <v>251</v>
      </c>
      <c r="H1118">
        <v>48</v>
      </c>
      <c r="I1118">
        <v>174</v>
      </c>
      <c r="J1118">
        <v>140</v>
      </c>
      <c r="K1118">
        <v>34</v>
      </c>
      <c r="L1118">
        <v>125</v>
      </c>
      <c r="M1118">
        <v>111</v>
      </c>
      <c r="N1118">
        <v>14</v>
      </c>
    </row>
    <row r="1119" spans="1:14" x14ac:dyDescent="0.3">
      <c r="A1119" t="s">
        <v>536</v>
      </c>
      <c r="B1119" t="s">
        <v>332</v>
      </c>
      <c r="C1119" t="str">
        <f>VLOOKUP($B1119,classification!$A$1:$D$339,2,FALSE)</f>
        <v>Predominantly Rural</v>
      </c>
      <c r="D1119" t="str">
        <f>VLOOKUP($B1119,classification!$A$1:$D$339,4,FALSE)</f>
        <v>Shire District</v>
      </c>
      <c r="E1119" t="s">
        <v>469</v>
      </c>
      <c r="F1119">
        <v>258</v>
      </c>
      <c r="G1119">
        <v>238</v>
      </c>
      <c r="H1119">
        <v>20</v>
      </c>
      <c r="I1119">
        <v>149</v>
      </c>
      <c r="J1119">
        <v>132</v>
      </c>
      <c r="K1119">
        <v>17</v>
      </c>
      <c r="L1119">
        <v>109</v>
      </c>
      <c r="M1119">
        <v>106</v>
      </c>
      <c r="N1119">
        <v>3</v>
      </c>
    </row>
    <row r="1120" spans="1:14" x14ac:dyDescent="0.3">
      <c r="A1120" t="s">
        <v>536</v>
      </c>
      <c r="B1120" t="s">
        <v>332</v>
      </c>
      <c r="C1120" t="str">
        <f>VLOOKUP($B1120,classification!$A$1:$D$339,2,FALSE)</f>
        <v>Predominantly Rural</v>
      </c>
      <c r="D1120" t="str">
        <f>VLOOKUP($B1120,classification!$A$1:$D$339,4,FALSE)</f>
        <v>Shire District</v>
      </c>
      <c r="E1120" t="s">
        <v>470</v>
      </c>
      <c r="F1120">
        <v>202</v>
      </c>
      <c r="G1120">
        <v>217</v>
      </c>
      <c r="H1120">
        <v>-15</v>
      </c>
      <c r="I1120">
        <v>92</v>
      </c>
      <c r="J1120">
        <v>119</v>
      </c>
      <c r="K1120">
        <v>-27</v>
      </c>
      <c r="L1120">
        <v>110</v>
      </c>
      <c r="M1120">
        <v>98</v>
      </c>
      <c r="N1120">
        <v>12</v>
      </c>
    </row>
    <row r="1121" spans="1:14" x14ac:dyDescent="0.3">
      <c r="A1121" t="s">
        <v>536</v>
      </c>
      <c r="B1121" t="s">
        <v>332</v>
      </c>
      <c r="C1121" t="str">
        <f>VLOOKUP($B1121,classification!$A$1:$D$339,2,FALSE)</f>
        <v>Predominantly Rural</v>
      </c>
      <c r="D1121" t="str">
        <f>VLOOKUP($B1121,classification!$A$1:$D$339,4,FALSE)</f>
        <v>Shire District</v>
      </c>
      <c r="E1121" t="s">
        <v>471</v>
      </c>
      <c r="F1121">
        <v>210</v>
      </c>
      <c r="G1121">
        <v>205</v>
      </c>
      <c r="H1121">
        <v>5</v>
      </c>
      <c r="I1121">
        <v>109</v>
      </c>
      <c r="J1121">
        <v>99</v>
      </c>
      <c r="K1121">
        <v>10</v>
      </c>
      <c r="L1121">
        <v>101</v>
      </c>
      <c r="M1121">
        <v>106</v>
      </c>
      <c r="N1121">
        <v>-5</v>
      </c>
    </row>
    <row r="1122" spans="1:14" x14ac:dyDescent="0.3">
      <c r="A1122" t="s">
        <v>536</v>
      </c>
      <c r="B1122" t="s">
        <v>332</v>
      </c>
      <c r="C1122" t="str">
        <f>VLOOKUP($B1122,classification!$A$1:$D$339,2,FALSE)</f>
        <v>Predominantly Rural</v>
      </c>
      <c r="D1122" t="str">
        <f>VLOOKUP($B1122,classification!$A$1:$D$339,4,FALSE)</f>
        <v>Shire District</v>
      </c>
      <c r="E1122" t="s">
        <v>472</v>
      </c>
      <c r="F1122">
        <v>195</v>
      </c>
      <c r="G1122">
        <v>157</v>
      </c>
      <c r="H1122">
        <v>38</v>
      </c>
      <c r="I1122">
        <v>85</v>
      </c>
      <c r="J1122">
        <v>85</v>
      </c>
      <c r="K1122">
        <v>0</v>
      </c>
      <c r="L1122">
        <v>110</v>
      </c>
      <c r="M1122">
        <v>72</v>
      </c>
      <c r="N1122">
        <v>38</v>
      </c>
    </row>
    <row r="1123" spans="1:14" x14ac:dyDescent="0.3">
      <c r="A1123" t="s">
        <v>536</v>
      </c>
      <c r="B1123" t="s">
        <v>332</v>
      </c>
      <c r="C1123" t="str">
        <f>VLOOKUP($B1123,classification!$A$1:$D$339,2,FALSE)</f>
        <v>Predominantly Rural</v>
      </c>
      <c r="D1123" t="str">
        <f>VLOOKUP($B1123,classification!$A$1:$D$339,4,FALSE)</f>
        <v>Shire District</v>
      </c>
      <c r="E1123" t="s">
        <v>473</v>
      </c>
      <c r="F1123">
        <v>163</v>
      </c>
      <c r="G1123">
        <v>129</v>
      </c>
      <c r="H1123">
        <v>34</v>
      </c>
      <c r="I1123">
        <v>85</v>
      </c>
      <c r="J1123">
        <v>65</v>
      </c>
      <c r="K1123">
        <v>20</v>
      </c>
      <c r="L1123">
        <v>78</v>
      </c>
      <c r="M1123">
        <v>64</v>
      </c>
      <c r="N1123">
        <v>14</v>
      </c>
    </row>
    <row r="1124" spans="1:14" x14ac:dyDescent="0.3">
      <c r="A1124" t="s">
        <v>536</v>
      </c>
      <c r="B1124" t="s">
        <v>332</v>
      </c>
      <c r="C1124" t="str">
        <f>VLOOKUP($B1124,classification!$A$1:$D$339,2,FALSE)</f>
        <v>Predominantly Rural</v>
      </c>
      <c r="D1124" t="str">
        <f>VLOOKUP($B1124,classification!$A$1:$D$339,4,FALSE)</f>
        <v>Shire District</v>
      </c>
      <c r="E1124" t="s">
        <v>474</v>
      </c>
      <c r="F1124">
        <v>135</v>
      </c>
      <c r="G1124">
        <v>95</v>
      </c>
      <c r="H1124">
        <v>40</v>
      </c>
      <c r="I1124">
        <v>75</v>
      </c>
      <c r="J1124">
        <v>50</v>
      </c>
      <c r="K1124">
        <v>25</v>
      </c>
      <c r="L1124">
        <v>60</v>
      </c>
      <c r="M1124">
        <v>45</v>
      </c>
      <c r="N1124">
        <v>15</v>
      </c>
    </row>
    <row r="1125" spans="1:14" x14ac:dyDescent="0.3">
      <c r="A1125" t="s">
        <v>536</v>
      </c>
      <c r="B1125" t="s">
        <v>332</v>
      </c>
      <c r="C1125" t="str">
        <f>VLOOKUP($B1125,classification!$A$1:$D$339,2,FALSE)</f>
        <v>Predominantly Rural</v>
      </c>
      <c r="D1125" t="str">
        <f>VLOOKUP($B1125,classification!$A$1:$D$339,4,FALSE)</f>
        <v>Shire District</v>
      </c>
      <c r="E1125" t="s">
        <v>475</v>
      </c>
      <c r="F1125">
        <v>70</v>
      </c>
      <c r="G1125">
        <v>55</v>
      </c>
      <c r="H1125">
        <v>15</v>
      </c>
      <c r="I1125">
        <v>36</v>
      </c>
      <c r="J1125">
        <v>21</v>
      </c>
      <c r="K1125">
        <v>15</v>
      </c>
      <c r="L1125">
        <v>34</v>
      </c>
      <c r="M1125">
        <v>34</v>
      </c>
      <c r="N1125">
        <v>0</v>
      </c>
    </row>
    <row r="1126" spans="1:14" x14ac:dyDescent="0.3">
      <c r="A1126" t="s">
        <v>536</v>
      </c>
      <c r="B1126" t="s">
        <v>332</v>
      </c>
      <c r="C1126" t="str">
        <f>VLOOKUP($B1126,classification!$A$1:$D$339,2,FALSE)</f>
        <v>Predominantly Rural</v>
      </c>
      <c r="D1126" t="str">
        <f>VLOOKUP($B1126,classification!$A$1:$D$339,4,FALSE)</f>
        <v>Shire District</v>
      </c>
      <c r="E1126" t="s">
        <v>476</v>
      </c>
      <c r="F1126">
        <v>63</v>
      </c>
      <c r="G1126">
        <v>50</v>
      </c>
      <c r="H1126">
        <v>13</v>
      </c>
      <c r="I1126">
        <v>23</v>
      </c>
      <c r="J1126">
        <v>22</v>
      </c>
      <c r="K1126">
        <v>1</v>
      </c>
      <c r="L1126">
        <v>40</v>
      </c>
      <c r="M1126">
        <v>28</v>
      </c>
      <c r="N1126">
        <v>12</v>
      </c>
    </row>
    <row r="1127" spans="1:14" x14ac:dyDescent="0.3">
      <c r="A1127" t="s">
        <v>536</v>
      </c>
      <c r="B1127" t="s">
        <v>332</v>
      </c>
      <c r="C1127" t="str">
        <f>VLOOKUP($B1127,classification!$A$1:$D$339,2,FALSE)</f>
        <v>Predominantly Rural</v>
      </c>
      <c r="D1127" t="str">
        <f>VLOOKUP($B1127,classification!$A$1:$D$339,4,FALSE)</f>
        <v>Shire District</v>
      </c>
      <c r="E1127" t="s">
        <v>477</v>
      </c>
      <c r="F1127">
        <v>57</v>
      </c>
      <c r="G1127">
        <v>53</v>
      </c>
      <c r="H1127">
        <v>4</v>
      </c>
      <c r="I1127">
        <v>22</v>
      </c>
      <c r="J1127">
        <v>16</v>
      </c>
      <c r="K1127">
        <v>6</v>
      </c>
      <c r="L1127">
        <v>35</v>
      </c>
      <c r="M1127">
        <v>37</v>
      </c>
      <c r="N1127">
        <v>-2</v>
      </c>
    </row>
    <row r="1128" spans="1:14" x14ac:dyDescent="0.3">
      <c r="A1128" t="s">
        <v>536</v>
      </c>
      <c r="B1128" t="s">
        <v>332</v>
      </c>
      <c r="C1128" t="str">
        <f>VLOOKUP($B1128,classification!$A$1:$D$339,2,FALSE)</f>
        <v>Predominantly Rural</v>
      </c>
      <c r="D1128" t="str">
        <f>VLOOKUP($B1128,classification!$A$1:$D$339,4,FALSE)</f>
        <v>Shire District</v>
      </c>
      <c r="E1128" t="s">
        <v>478</v>
      </c>
      <c r="F1128">
        <v>32</v>
      </c>
      <c r="G1128">
        <v>48</v>
      </c>
      <c r="H1128">
        <v>-16</v>
      </c>
      <c r="I1128">
        <v>7</v>
      </c>
      <c r="J1128">
        <v>16</v>
      </c>
      <c r="K1128">
        <v>-9</v>
      </c>
      <c r="L1128">
        <v>25</v>
      </c>
      <c r="M1128">
        <v>32</v>
      </c>
      <c r="N1128">
        <v>-7</v>
      </c>
    </row>
    <row r="1129" spans="1:14" x14ac:dyDescent="0.3">
      <c r="A1129" t="s">
        <v>537</v>
      </c>
      <c r="B1129" t="s">
        <v>333</v>
      </c>
      <c r="C1129" t="str">
        <f>VLOOKUP($B1129,classification!$A$1:$D$339,2,FALSE)</f>
        <v>Predominantly Rural</v>
      </c>
      <c r="D1129" t="str">
        <f>VLOOKUP($B1129,classification!$A$1:$D$339,4,FALSE)</f>
        <v>Shire District</v>
      </c>
      <c r="E1129" t="s">
        <v>460</v>
      </c>
      <c r="F1129">
        <v>317</v>
      </c>
      <c r="G1129">
        <v>334</v>
      </c>
      <c r="H1129">
        <v>-17</v>
      </c>
      <c r="I1129">
        <v>162</v>
      </c>
      <c r="J1129">
        <v>156</v>
      </c>
      <c r="K1129">
        <v>6</v>
      </c>
      <c r="L1129">
        <v>155</v>
      </c>
      <c r="M1129">
        <v>178</v>
      </c>
      <c r="N1129">
        <v>-23</v>
      </c>
    </row>
    <row r="1130" spans="1:14" x14ac:dyDescent="0.3">
      <c r="A1130" t="s">
        <v>537</v>
      </c>
      <c r="B1130" t="s">
        <v>333</v>
      </c>
      <c r="C1130" t="str">
        <f>VLOOKUP($B1130,classification!$A$1:$D$339,2,FALSE)</f>
        <v>Predominantly Rural</v>
      </c>
      <c r="D1130" t="str">
        <f>VLOOKUP($B1130,classification!$A$1:$D$339,4,FALSE)</f>
        <v>Shire District</v>
      </c>
      <c r="E1130" t="s">
        <v>461</v>
      </c>
      <c r="F1130">
        <v>253</v>
      </c>
      <c r="G1130">
        <v>231</v>
      </c>
      <c r="H1130">
        <v>22</v>
      </c>
      <c r="I1130">
        <v>123</v>
      </c>
      <c r="J1130">
        <v>112</v>
      </c>
      <c r="K1130">
        <v>11</v>
      </c>
      <c r="L1130">
        <v>130</v>
      </c>
      <c r="M1130">
        <v>119</v>
      </c>
      <c r="N1130">
        <v>11</v>
      </c>
    </row>
    <row r="1131" spans="1:14" x14ac:dyDescent="0.3">
      <c r="A1131" t="s">
        <v>537</v>
      </c>
      <c r="B1131" t="s">
        <v>333</v>
      </c>
      <c r="C1131" t="str">
        <f>VLOOKUP($B1131,classification!$A$1:$D$339,2,FALSE)</f>
        <v>Predominantly Rural</v>
      </c>
      <c r="D1131" t="str">
        <f>VLOOKUP($B1131,classification!$A$1:$D$339,4,FALSE)</f>
        <v>Shire District</v>
      </c>
      <c r="E1131" t="s">
        <v>462</v>
      </c>
      <c r="F1131">
        <v>215</v>
      </c>
      <c r="G1131">
        <v>202</v>
      </c>
      <c r="H1131">
        <v>13</v>
      </c>
      <c r="I1131">
        <v>106</v>
      </c>
      <c r="J1131">
        <v>107</v>
      </c>
      <c r="K1131">
        <v>-1</v>
      </c>
      <c r="L1131">
        <v>109</v>
      </c>
      <c r="M1131">
        <v>95</v>
      </c>
      <c r="N1131">
        <v>14</v>
      </c>
    </row>
    <row r="1132" spans="1:14" x14ac:dyDescent="0.3">
      <c r="A1132" t="s">
        <v>537</v>
      </c>
      <c r="B1132" t="s">
        <v>333</v>
      </c>
      <c r="C1132" t="str">
        <f>VLOOKUP($B1132,classification!$A$1:$D$339,2,FALSE)</f>
        <v>Predominantly Rural</v>
      </c>
      <c r="D1132" t="str">
        <f>VLOOKUP($B1132,classification!$A$1:$D$339,4,FALSE)</f>
        <v>Shire District</v>
      </c>
      <c r="E1132" t="s">
        <v>463</v>
      </c>
      <c r="F1132">
        <v>241</v>
      </c>
      <c r="G1132">
        <v>482</v>
      </c>
      <c r="H1132">
        <v>-241</v>
      </c>
      <c r="I1132">
        <v>106</v>
      </c>
      <c r="J1132">
        <v>194</v>
      </c>
      <c r="K1132">
        <v>-88</v>
      </c>
      <c r="L1132">
        <v>135</v>
      </c>
      <c r="M1132">
        <v>288</v>
      </c>
      <c r="N1132">
        <v>-153</v>
      </c>
    </row>
    <row r="1133" spans="1:14" x14ac:dyDescent="0.3">
      <c r="A1133" t="s">
        <v>537</v>
      </c>
      <c r="B1133" t="s">
        <v>333</v>
      </c>
      <c r="C1133" t="str">
        <f>VLOOKUP($B1133,classification!$A$1:$D$339,2,FALSE)</f>
        <v>Predominantly Rural</v>
      </c>
      <c r="D1133" t="str">
        <f>VLOOKUP($B1133,classification!$A$1:$D$339,4,FALSE)</f>
        <v>Shire District</v>
      </c>
      <c r="E1133" t="s">
        <v>464</v>
      </c>
      <c r="F1133">
        <v>720</v>
      </c>
      <c r="G1133">
        <v>692</v>
      </c>
      <c r="H1133">
        <v>28</v>
      </c>
      <c r="I1133">
        <v>294</v>
      </c>
      <c r="J1133">
        <v>262</v>
      </c>
      <c r="K1133">
        <v>32</v>
      </c>
      <c r="L1133">
        <v>426</v>
      </c>
      <c r="M1133">
        <v>430</v>
      </c>
      <c r="N1133">
        <v>-4</v>
      </c>
    </row>
    <row r="1134" spans="1:14" x14ac:dyDescent="0.3">
      <c r="A1134" t="s">
        <v>537</v>
      </c>
      <c r="B1134" t="s">
        <v>333</v>
      </c>
      <c r="C1134" t="str">
        <f>VLOOKUP($B1134,classification!$A$1:$D$339,2,FALSE)</f>
        <v>Predominantly Rural</v>
      </c>
      <c r="D1134" t="str">
        <f>VLOOKUP($B1134,classification!$A$1:$D$339,4,FALSE)</f>
        <v>Shire District</v>
      </c>
      <c r="E1134" t="s">
        <v>465</v>
      </c>
      <c r="F1134">
        <v>616</v>
      </c>
      <c r="G1134">
        <v>651</v>
      </c>
      <c r="H1134">
        <v>-35</v>
      </c>
      <c r="I1134">
        <v>294</v>
      </c>
      <c r="J1134">
        <v>316</v>
      </c>
      <c r="K1134">
        <v>-22</v>
      </c>
      <c r="L1134">
        <v>322</v>
      </c>
      <c r="M1134">
        <v>335</v>
      </c>
      <c r="N1134">
        <v>-13</v>
      </c>
    </row>
    <row r="1135" spans="1:14" x14ac:dyDescent="0.3">
      <c r="A1135" t="s">
        <v>537</v>
      </c>
      <c r="B1135" t="s">
        <v>333</v>
      </c>
      <c r="C1135" t="str">
        <f>VLOOKUP($B1135,classification!$A$1:$D$339,2,FALSE)</f>
        <v>Predominantly Rural</v>
      </c>
      <c r="D1135" t="str">
        <f>VLOOKUP($B1135,classification!$A$1:$D$339,4,FALSE)</f>
        <v>Shire District</v>
      </c>
      <c r="E1135" t="s">
        <v>466</v>
      </c>
      <c r="F1135">
        <v>477</v>
      </c>
      <c r="G1135">
        <v>459</v>
      </c>
      <c r="H1135">
        <v>18</v>
      </c>
      <c r="I1135">
        <v>245</v>
      </c>
      <c r="J1135">
        <v>251</v>
      </c>
      <c r="K1135">
        <v>-6</v>
      </c>
      <c r="L1135">
        <v>232</v>
      </c>
      <c r="M1135">
        <v>208</v>
      </c>
      <c r="N1135">
        <v>24</v>
      </c>
    </row>
    <row r="1136" spans="1:14" x14ac:dyDescent="0.3">
      <c r="A1136" t="s">
        <v>537</v>
      </c>
      <c r="B1136" t="s">
        <v>333</v>
      </c>
      <c r="C1136" t="str">
        <f>VLOOKUP($B1136,classification!$A$1:$D$339,2,FALSE)</f>
        <v>Predominantly Rural</v>
      </c>
      <c r="D1136" t="str">
        <f>VLOOKUP($B1136,classification!$A$1:$D$339,4,FALSE)</f>
        <v>Shire District</v>
      </c>
      <c r="E1136" t="s">
        <v>467</v>
      </c>
      <c r="F1136">
        <v>345</v>
      </c>
      <c r="G1136">
        <v>314</v>
      </c>
      <c r="H1136">
        <v>31</v>
      </c>
      <c r="I1136">
        <v>180</v>
      </c>
      <c r="J1136">
        <v>161</v>
      </c>
      <c r="K1136">
        <v>19</v>
      </c>
      <c r="L1136">
        <v>165</v>
      </c>
      <c r="M1136">
        <v>153</v>
      </c>
      <c r="N1136">
        <v>12</v>
      </c>
    </row>
    <row r="1137" spans="1:14" x14ac:dyDescent="0.3">
      <c r="A1137" t="s">
        <v>537</v>
      </c>
      <c r="B1137" t="s">
        <v>333</v>
      </c>
      <c r="C1137" t="str">
        <f>VLOOKUP($B1137,classification!$A$1:$D$339,2,FALSE)</f>
        <v>Predominantly Rural</v>
      </c>
      <c r="D1137" t="str">
        <f>VLOOKUP($B1137,classification!$A$1:$D$339,4,FALSE)</f>
        <v>Shire District</v>
      </c>
      <c r="E1137" t="s">
        <v>468</v>
      </c>
      <c r="F1137">
        <v>256</v>
      </c>
      <c r="G1137">
        <v>271</v>
      </c>
      <c r="H1137">
        <v>-15</v>
      </c>
      <c r="I1137">
        <v>141</v>
      </c>
      <c r="J1137">
        <v>146</v>
      </c>
      <c r="K1137">
        <v>-5</v>
      </c>
      <c r="L1137">
        <v>115</v>
      </c>
      <c r="M1137">
        <v>125</v>
      </c>
      <c r="N1137">
        <v>-10</v>
      </c>
    </row>
    <row r="1138" spans="1:14" x14ac:dyDescent="0.3">
      <c r="A1138" t="s">
        <v>537</v>
      </c>
      <c r="B1138" t="s">
        <v>333</v>
      </c>
      <c r="C1138" t="str">
        <f>VLOOKUP($B1138,classification!$A$1:$D$339,2,FALSE)</f>
        <v>Predominantly Rural</v>
      </c>
      <c r="D1138" t="str">
        <f>VLOOKUP($B1138,classification!$A$1:$D$339,4,FALSE)</f>
        <v>Shire District</v>
      </c>
      <c r="E1138" t="s">
        <v>469</v>
      </c>
      <c r="F1138">
        <v>284</v>
      </c>
      <c r="G1138">
        <v>265</v>
      </c>
      <c r="H1138">
        <v>19</v>
      </c>
      <c r="I1138">
        <v>148</v>
      </c>
      <c r="J1138">
        <v>144</v>
      </c>
      <c r="K1138">
        <v>4</v>
      </c>
      <c r="L1138">
        <v>136</v>
      </c>
      <c r="M1138">
        <v>121</v>
      </c>
      <c r="N1138">
        <v>15</v>
      </c>
    </row>
    <row r="1139" spans="1:14" x14ac:dyDescent="0.3">
      <c r="A1139" t="s">
        <v>537</v>
      </c>
      <c r="B1139" t="s">
        <v>333</v>
      </c>
      <c r="C1139" t="str">
        <f>VLOOKUP($B1139,classification!$A$1:$D$339,2,FALSE)</f>
        <v>Predominantly Rural</v>
      </c>
      <c r="D1139" t="str">
        <f>VLOOKUP($B1139,classification!$A$1:$D$339,4,FALSE)</f>
        <v>Shire District</v>
      </c>
      <c r="E1139" t="s">
        <v>470</v>
      </c>
      <c r="F1139">
        <v>338</v>
      </c>
      <c r="G1139">
        <v>252</v>
      </c>
      <c r="H1139">
        <v>86</v>
      </c>
      <c r="I1139">
        <v>159</v>
      </c>
      <c r="J1139">
        <v>115</v>
      </c>
      <c r="K1139">
        <v>44</v>
      </c>
      <c r="L1139">
        <v>179</v>
      </c>
      <c r="M1139">
        <v>137</v>
      </c>
      <c r="N1139">
        <v>42</v>
      </c>
    </row>
    <row r="1140" spans="1:14" x14ac:dyDescent="0.3">
      <c r="A1140" t="s">
        <v>537</v>
      </c>
      <c r="B1140" t="s">
        <v>333</v>
      </c>
      <c r="C1140" t="str">
        <f>VLOOKUP($B1140,classification!$A$1:$D$339,2,FALSE)</f>
        <v>Predominantly Rural</v>
      </c>
      <c r="D1140" t="str">
        <f>VLOOKUP($B1140,classification!$A$1:$D$339,4,FALSE)</f>
        <v>Shire District</v>
      </c>
      <c r="E1140" t="s">
        <v>471</v>
      </c>
      <c r="F1140">
        <v>293</v>
      </c>
      <c r="G1140">
        <v>214</v>
      </c>
      <c r="H1140">
        <v>79</v>
      </c>
      <c r="I1140">
        <v>143</v>
      </c>
      <c r="J1140">
        <v>107</v>
      </c>
      <c r="K1140">
        <v>36</v>
      </c>
      <c r="L1140">
        <v>150</v>
      </c>
      <c r="M1140">
        <v>107</v>
      </c>
      <c r="N1140">
        <v>43</v>
      </c>
    </row>
    <row r="1141" spans="1:14" x14ac:dyDescent="0.3">
      <c r="A1141" t="s">
        <v>537</v>
      </c>
      <c r="B1141" t="s">
        <v>333</v>
      </c>
      <c r="C1141" t="str">
        <f>VLOOKUP($B1141,classification!$A$1:$D$339,2,FALSE)</f>
        <v>Predominantly Rural</v>
      </c>
      <c r="D1141" t="str">
        <f>VLOOKUP($B1141,classification!$A$1:$D$339,4,FALSE)</f>
        <v>Shire District</v>
      </c>
      <c r="E1141" t="s">
        <v>472</v>
      </c>
      <c r="F1141">
        <v>224</v>
      </c>
      <c r="G1141">
        <v>180</v>
      </c>
      <c r="H1141">
        <v>44</v>
      </c>
      <c r="I1141">
        <v>123</v>
      </c>
      <c r="J1141">
        <v>97</v>
      </c>
      <c r="K1141">
        <v>26</v>
      </c>
      <c r="L1141">
        <v>101</v>
      </c>
      <c r="M1141">
        <v>83</v>
      </c>
      <c r="N1141">
        <v>18</v>
      </c>
    </row>
    <row r="1142" spans="1:14" x14ac:dyDescent="0.3">
      <c r="A1142" t="s">
        <v>537</v>
      </c>
      <c r="B1142" t="s">
        <v>333</v>
      </c>
      <c r="C1142" t="str">
        <f>VLOOKUP($B1142,classification!$A$1:$D$339,2,FALSE)</f>
        <v>Predominantly Rural</v>
      </c>
      <c r="D1142" t="str">
        <f>VLOOKUP($B1142,classification!$A$1:$D$339,4,FALSE)</f>
        <v>Shire District</v>
      </c>
      <c r="E1142" t="s">
        <v>473</v>
      </c>
      <c r="F1142">
        <v>202</v>
      </c>
      <c r="G1142">
        <v>154</v>
      </c>
      <c r="H1142">
        <v>48</v>
      </c>
      <c r="I1142">
        <v>96</v>
      </c>
      <c r="J1142">
        <v>71</v>
      </c>
      <c r="K1142">
        <v>25</v>
      </c>
      <c r="L1142">
        <v>106</v>
      </c>
      <c r="M1142">
        <v>83</v>
      </c>
      <c r="N1142">
        <v>23</v>
      </c>
    </row>
    <row r="1143" spans="1:14" x14ac:dyDescent="0.3">
      <c r="A1143" t="s">
        <v>537</v>
      </c>
      <c r="B1143" t="s">
        <v>333</v>
      </c>
      <c r="C1143" t="str">
        <f>VLOOKUP($B1143,classification!$A$1:$D$339,2,FALSE)</f>
        <v>Predominantly Rural</v>
      </c>
      <c r="D1143" t="str">
        <f>VLOOKUP($B1143,classification!$A$1:$D$339,4,FALSE)</f>
        <v>Shire District</v>
      </c>
      <c r="E1143" t="s">
        <v>474</v>
      </c>
      <c r="F1143">
        <v>169</v>
      </c>
      <c r="G1143">
        <v>137</v>
      </c>
      <c r="H1143">
        <v>32</v>
      </c>
      <c r="I1143">
        <v>96</v>
      </c>
      <c r="J1143">
        <v>73</v>
      </c>
      <c r="K1143">
        <v>23</v>
      </c>
      <c r="L1143">
        <v>73</v>
      </c>
      <c r="M1143">
        <v>64</v>
      </c>
      <c r="N1143">
        <v>9</v>
      </c>
    </row>
    <row r="1144" spans="1:14" x14ac:dyDescent="0.3">
      <c r="A1144" t="s">
        <v>537</v>
      </c>
      <c r="B1144" t="s">
        <v>333</v>
      </c>
      <c r="C1144" t="str">
        <f>VLOOKUP($B1144,classification!$A$1:$D$339,2,FALSE)</f>
        <v>Predominantly Rural</v>
      </c>
      <c r="D1144" t="str">
        <f>VLOOKUP($B1144,classification!$A$1:$D$339,4,FALSE)</f>
        <v>Shire District</v>
      </c>
      <c r="E1144" t="s">
        <v>475</v>
      </c>
      <c r="F1144">
        <v>126</v>
      </c>
      <c r="G1144">
        <v>85</v>
      </c>
      <c r="H1144">
        <v>41</v>
      </c>
      <c r="I1144">
        <v>62</v>
      </c>
      <c r="J1144">
        <v>40</v>
      </c>
      <c r="K1144">
        <v>22</v>
      </c>
      <c r="L1144">
        <v>64</v>
      </c>
      <c r="M1144">
        <v>45</v>
      </c>
      <c r="N1144">
        <v>19</v>
      </c>
    </row>
    <row r="1145" spans="1:14" x14ac:dyDescent="0.3">
      <c r="A1145" t="s">
        <v>537</v>
      </c>
      <c r="B1145" t="s">
        <v>333</v>
      </c>
      <c r="C1145" t="str">
        <f>VLOOKUP($B1145,classification!$A$1:$D$339,2,FALSE)</f>
        <v>Predominantly Rural</v>
      </c>
      <c r="D1145" t="str">
        <f>VLOOKUP($B1145,classification!$A$1:$D$339,4,FALSE)</f>
        <v>Shire District</v>
      </c>
      <c r="E1145" t="s">
        <v>476</v>
      </c>
      <c r="F1145">
        <v>78</v>
      </c>
      <c r="G1145">
        <v>73</v>
      </c>
      <c r="H1145">
        <v>5</v>
      </c>
      <c r="I1145">
        <v>27</v>
      </c>
      <c r="J1145">
        <v>37</v>
      </c>
      <c r="K1145">
        <v>-10</v>
      </c>
      <c r="L1145">
        <v>51</v>
      </c>
      <c r="M1145">
        <v>36</v>
      </c>
      <c r="N1145">
        <v>15</v>
      </c>
    </row>
    <row r="1146" spans="1:14" x14ac:dyDescent="0.3">
      <c r="A1146" t="s">
        <v>537</v>
      </c>
      <c r="B1146" t="s">
        <v>333</v>
      </c>
      <c r="C1146" t="str">
        <f>VLOOKUP($B1146,classification!$A$1:$D$339,2,FALSE)</f>
        <v>Predominantly Rural</v>
      </c>
      <c r="D1146" t="str">
        <f>VLOOKUP($B1146,classification!$A$1:$D$339,4,FALSE)</f>
        <v>Shire District</v>
      </c>
      <c r="E1146" t="s">
        <v>477</v>
      </c>
      <c r="F1146">
        <v>60</v>
      </c>
      <c r="G1146">
        <v>73</v>
      </c>
      <c r="H1146">
        <v>-13</v>
      </c>
      <c r="I1146">
        <v>25</v>
      </c>
      <c r="J1146">
        <v>26</v>
      </c>
      <c r="K1146">
        <v>-1</v>
      </c>
      <c r="L1146">
        <v>35</v>
      </c>
      <c r="M1146">
        <v>47</v>
      </c>
      <c r="N1146">
        <v>-12</v>
      </c>
    </row>
    <row r="1147" spans="1:14" x14ac:dyDescent="0.3">
      <c r="A1147" t="s">
        <v>537</v>
      </c>
      <c r="B1147" t="s">
        <v>333</v>
      </c>
      <c r="C1147" t="str">
        <f>VLOOKUP($B1147,classification!$A$1:$D$339,2,FALSE)</f>
        <v>Predominantly Rural</v>
      </c>
      <c r="D1147" t="str">
        <f>VLOOKUP($B1147,classification!$A$1:$D$339,4,FALSE)</f>
        <v>Shire District</v>
      </c>
      <c r="E1147" t="s">
        <v>478</v>
      </c>
      <c r="F1147">
        <v>50</v>
      </c>
      <c r="G1147">
        <v>38</v>
      </c>
      <c r="H1147">
        <v>12</v>
      </c>
      <c r="I1147">
        <v>15</v>
      </c>
      <c r="J1147">
        <v>9</v>
      </c>
      <c r="K1147">
        <v>6</v>
      </c>
      <c r="L1147">
        <v>35</v>
      </c>
      <c r="M1147">
        <v>29</v>
      </c>
      <c r="N1147">
        <v>6</v>
      </c>
    </row>
    <row r="1148" spans="1:14" x14ac:dyDescent="0.3">
      <c r="A1148" t="s">
        <v>538</v>
      </c>
      <c r="B1148" t="s">
        <v>334</v>
      </c>
      <c r="C1148" t="str">
        <f>VLOOKUP($B1148,classification!$A$1:$D$339,2,FALSE)</f>
        <v>Predominantly Rural</v>
      </c>
      <c r="D1148" t="str">
        <f>VLOOKUP($B1148,classification!$A$1:$D$339,4,FALSE)</f>
        <v>Shire District</v>
      </c>
      <c r="E1148" t="s">
        <v>460</v>
      </c>
      <c r="F1148">
        <v>610</v>
      </c>
      <c r="G1148">
        <v>525</v>
      </c>
      <c r="H1148">
        <v>85</v>
      </c>
      <c r="I1148">
        <v>275</v>
      </c>
      <c r="J1148">
        <v>284</v>
      </c>
      <c r="K1148">
        <v>-9</v>
      </c>
      <c r="L1148">
        <v>335</v>
      </c>
      <c r="M1148">
        <v>241</v>
      </c>
      <c r="N1148">
        <v>94</v>
      </c>
    </row>
    <row r="1149" spans="1:14" x14ac:dyDescent="0.3">
      <c r="A1149" t="s">
        <v>538</v>
      </c>
      <c r="B1149" t="s">
        <v>334</v>
      </c>
      <c r="C1149" t="str">
        <f>VLOOKUP($B1149,classification!$A$1:$D$339,2,FALSE)</f>
        <v>Predominantly Rural</v>
      </c>
      <c r="D1149" t="str">
        <f>VLOOKUP($B1149,classification!$A$1:$D$339,4,FALSE)</f>
        <v>Shire District</v>
      </c>
      <c r="E1149" t="s">
        <v>461</v>
      </c>
      <c r="F1149">
        <v>384</v>
      </c>
      <c r="G1149">
        <v>379</v>
      </c>
      <c r="H1149">
        <v>5</v>
      </c>
      <c r="I1149">
        <v>202</v>
      </c>
      <c r="J1149">
        <v>183</v>
      </c>
      <c r="K1149">
        <v>19</v>
      </c>
      <c r="L1149">
        <v>182</v>
      </c>
      <c r="M1149">
        <v>196</v>
      </c>
      <c r="N1149">
        <v>-14</v>
      </c>
    </row>
    <row r="1150" spans="1:14" x14ac:dyDescent="0.3">
      <c r="A1150" t="s">
        <v>538</v>
      </c>
      <c r="B1150" t="s">
        <v>334</v>
      </c>
      <c r="C1150" t="str">
        <f>VLOOKUP($B1150,classification!$A$1:$D$339,2,FALSE)</f>
        <v>Predominantly Rural</v>
      </c>
      <c r="D1150" t="str">
        <f>VLOOKUP($B1150,classification!$A$1:$D$339,4,FALSE)</f>
        <v>Shire District</v>
      </c>
      <c r="E1150" t="s">
        <v>462</v>
      </c>
      <c r="F1150">
        <v>265</v>
      </c>
      <c r="G1150">
        <v>312</v>
      </c>
      <c r="H1150">
        <v>-47</v>
      </c>
      <c r="I1150">
        <v>133</v>
      </c>
      <c r="J1150">
        <v>179</v>
      </c>
      <c r="K1150">
        <v>-46</v>
      </c>
      <c r="L1150">
        <v>132</v>
      </c>
      <c r="M1150">
        <v>133</v>
      </c>
      <c r="N1150">
        <v>-1</v>
      </c>
    </row>
    <row r="1151" spans="1:14" x14ac:dyDescent="0.3">
      <c r="A1151" t="s">
        <v>538</v>
      </c>
      <c r="B1151" t="s">
        <v>334</v>
      </c>
      <c r="C1151" t="str">
        <f>VLOOKUP($B1151,classification!$A$1:$D$339,2,FALSE)</f>
        <v>Predominantly Rural</v>
      </c>
      <c r="D1151" t="str">
        <f>VLOOKUP($B1151,classification!$A$1:$D$339,4,FALSE)</f>
        <v>Shire District</v>
      </c>
      <c r="E1151" t="s">
        <v>463</v>
      </c>
      <c r="F1151">
        <v>313</v>
      </c>
      <c r="G1151">
        <v>892</v>
      </c>
      <c r="H1151">
        <v>-579</v>
      </c>
      <c r="I1151">
        <v>144</v>
      </c>
      <c r="J1151">
        <v>414</v>
      </c>
      <c r="K1151">
        <v>-270</v>
      </c>
      <c r="L1151">
        <v>169</v>
      </c>
      <c r="M1151">
        <v>478</v>
      </c>
      <c r="N1151">
        <v>-309</v>
      </c>
    </row>
    <row r="1152" spans="1:14" x14ac:dyDescent="0.3">
      <c r="A1152" t="s">
        <v>538</v>
      </c>
      <c r="B1152" t="s">
        <v>334</v>
      </c>
      <c r="C1152" t="str">
        <f>VLOOKUP($B1152,classification!$A$1:$D$339,2,FALSE)</f>
        <v>Predominantly Rural</v>
      </c>
      <c r="D1152" t="str">
        <f>VLOOKUP($B1152,classification!$A$1:$D$339,4,FALSE)</f>
        <v>Shire District</v>
      </c>
      <c r="E1152" t="s">
        <v>464</v>
      </c>
      <c r="F1152">
        <v>1613</v>
      </c>
      <c r="G1152">
        <v>1194</v>
      </c>
      <c r="H1152">
        <v>419</v>
      </c>
      <c r="I1152">
        <v>725</v>
      </c>
      <c r="J1152">
        <v>492</v>
      </c>
      <c r="K1152">
        <v>233</v>
      </c>
      <c r="L1152">
        <v>888</v>
      </c>
      <c r="M1152">
        <v>702</v>
      </c>
      <c r="N1152">
        <v>186</v>
      </c>
    </row>
    <row r="1153" spans="1:14" x14ac:dyDescent="0.3">
      <c r="A1153" t="s">
        <v>538</v>
      </c>
      <c r="B1153" t="s">
        <v>334</v>
      </c>
      <c r="C1153" t="str">
        <f>VLOOKUP($B1153,classification!$A$1:$D$339,2,FALSE)</f>
        <v>Predominantly Rural</v>
      </c>
      <c r="D1153" t="str">
        <f>VLOOKUP($B1153,classification!$A$1:$D$339,4,FALSE)</f>
        <v>Shire District</v>
      </c>
      <c r="E1153" t="s">
        <v>465</v>
      </c>
      <c r="F1153">
        <v>1359</v>
      </c>
      <c r="G1153">
        <v>1205</v>
      </c>
      <c r="H1153">
        <v>154</v>
      </c>
      <c r="I1153">
        <v>598</v>
      </c>
      <c r="J1153">
        <v>560</v>
      </c>
      <c r="K1153">
        <v>38</v>
      </c>
      <c r="L1153">
        <v>761</v>
      </c>
      <c r="M1153">
        <v>645</v>
      </c>
      <c r="N1153">
        <v>116</v>
      </c>
    </row>
    <row r="1154" spans="1:14" x14ac:dyDescent="0.3">
      <c r="A1154" t="s">
        <v>538</v>
      </c>
      <c r="B1154" t="s">
        <v>334</v>
      </c>
      <c r="C1154" t="str">
        <f>VLOOKUP($B1154,classification!$A$1:$D$339,2,FALSE)</f>
        <v>Predominantly Rural</v>
      </c>
      <c r="D1154" t="str">
        <f>VLOOKUP($B1154,classification!$A$1:$D$339,4,FALSE)</f>
        <v>Shire District</v>
      </c>
      <c r="E1154" t="s">
        <v>466</v>
      </c>
      <c r="F1154">
        <v>1127</v>
      </c>
      <c r="G1154">
        <v>890</v>
      </c>
      <c r="H1154">
        <v>237</v>
      </c>
      <c r="I1154">
        <v>543</v>
      </c>
      <c r="J1154">
        <v>418</v>
      </c>
      <c r="K1154">
        <v>125</v>
      </c>
      <c r="L1154">
        <v>584</v>
      </c>
      <c r="M1154">
        <v>472</v>
      </c>
      <c r="N1154">
        <v>112</v>
      </c>
    </row>
    <row r="1155" spans="1:14" x14ac:dyDescent="0.3">
      <c r="A1155" t="s">
        <v>538</v>
      </c>
      <c r="B1155" t="s">
        <v>334</v>
      </c>
      <c r="C1155" t="str">
        <f>VLOOKUP($B1155,classification!$A$1:$D$339,2,FALSE)</f>
        <v>Predominantly Rural</v>
      </c>
      <c r="D1155" t="str">
        <f>VLOOKUP($B1155,classification!$A$1:$D$339,4,FALSE)</f>
        <v>Shire District</v>
      </c>
      <c r="E1155" t="s">
        <v>467</v>
      </c>
      <c r="F1155">
        <v>792</v>
      </c>
      <c r="G1155">
        <v>668</v>
      </c>
      <c r="H1155">
        <v>124</v>
      </c>
      <c r="I1155">
        <v>420</v>
      </c>
      <c r="J1155">
        <v>377</v>
      </c>
      <c r="K1155">
        <v>43</v>
      </c>
      <c r="L1155">
        <v>372</v>
      </c>
      <c r="M1155">
        <v>291</v>
      </c>
      <c r="N1155">
        <v>81</v>
      </c>
    </row>
    <row r="1156" spans="1:14" x14ac:dyDescent="0.3">
      <c r="A1156" t="s">
        <v>538</v>
      </c>
      <c r="B1156" t="s">
        <v>334</v>
      </c>
      <c r="C1156" t="str">
        <f>VLOOKUP($B1156,classification!$A$1:$D$339,2,FALSE)</f>
        <v>Predominantly Rural</v>
      </c>
      <c r="D1156" t="str">
        <f>VLOOKUP($B1156,classification!$A$1:$D$339,4,FALSE)</f>
        <v>Shire District</v>
      </c>
      <c r="E1156" t="s">
        <v>468</v>
      </c>
      <c r="F1156">
        <v>539</v>
      </c>
      <c r="G1156">
        <v>495</v>
      </c>
      <c r="H1156">
        <v>44</v>
      </c>
      <c r="I1156">
        <v>312</v>
      </c>
      <c r="J1156">
        <v>256</v>
      </c>
      <c r="K1156">
        <v>56</v>
      </c>
      <c r="L1156">
        <v>227</v>
      </c>
      <c r="M1156">
        <v>239</v>
      </c>
      <c r="N1156">
        <v>-12</v>
      </c>
    </row>
    <row r="1157" spans="1:14" x14ac:dyDescent="0.3">
      <c r="A1157" t="s">
        <v>538</v>
      </c>
      <c r="B1157" t="s">
        <v>334</v>
      </c>
      <c r="C1157" t="str">
        <f>VLOOKUP($B1157,classification!$A$1:$D$339,2,FALSE)</f>
        <v>Predominantly Rural</v>
      </c>
      <c r="D1157" t="str">
        <f>VLOOKUP($B1157,classification!$A$1:$D$339,4,FALSE)</f>
        <v>Shire District</v>
      </c>
      <c r="E1157" t="s">
        <v>469</v>
      </c>
      <c r="F1157">
        <v>466</v>
      </c>
      <c r="G1157">
        <v>453</v>
      </c>
      <c r="H1157">
        <v>13</v>
      </c>
      <c r="I1157">
        <v>266</v>
      </c>
      <c r="J1157">
        <v>246</v>
      </c>
      <c r="K1157">
        <v>20</v>
      </c>
      <c r="L1157">
        <v>200</v>
      </c>
      <c r="M1157">
        <v>207</v>
      </c>
      <c r="N1157">
        <v>-7</v>
      </c>
    </row>
    <row r="1158" spans="1:14" x14ac:dyDescent="0.3">
      <c r="A1158" t="s">
        <v>538</v>
      </c>
      <c r="B1158" t="s">
        <v>334</v>
      </c>
      <c r="C1158" t="str">
        <f>VLOOKUP($B1158,classification!$A$1:$D$339,2,FALSE)</f>
        <v>Predominantly Rural</v>
      </c>
      <c r="D1158" t="str">
        <f>VLOOKUP($B1158,classification!$A$1:$D$339,4,FALSE)</f>
        <v>Shire District</v>
      </c>
      <c r="E1158" t="s">
        <v>470</v>
      </c>
      <c r="F1158">
        <v>393</v>
      </c>
      <c r="G1158">
        <v>448</v>
      </c>
      <c r="H1158">
        <v>-55</v>
      </c>
      <c r="I1158">
        <v>219</v>
      </c>
      <c r="J1158">
        <v>218</v>
      </c>
      <c r="K1158">
        <v>1</v>
      </c>
      <c r="L1158">
        <v>174</v>
      </c>
      <c r="M1158">
        <v>230</v>
      </c>
      <c r="N1158">
        <v>-56</v>
      </c>
    </row>
    <row r="1159" spans="1:14" x14ac:dyDescent="0.3">
      <c r="A1159" t="s">
        <v>538</v>
      </c>
      <c r="B1159" t="s">
        <v>334</v>
      </c>
      <c r="C1159" t="str">
        <f>VLOOKUP($B1159,classification!$A$1:$D$339,2,FALSE)</f>
        <v>Predominantly Rural</v>
      </c>
      <c r="D1159" t="str">
        <f>VLOOKUP($B1159,classification!$A$1:$D$339,4,FALSE)</f>
        <v>Shire District</v>
      </c>
      <c r="E1159" t="s">
        <v>471</v>
      </c>
      <c r="F1159">
        <v>355</v>
      </c>
      <c r="G1159">
        <v>436</v>
      </c>
      <c r="H1159">
        <v>-81</v>
      </c>
      <c r="I1159">
        <v>194</v>
      </c>
      <c r="J1159">
        <v>217</v>
      </c>
      <c r="K1159">
        <v>-23</v>
      </c>
      <c r="L1159">
        <v>161</v>
      </c>
      <c r="M1159">
        <v>219</v>
      </c>
      <c r="N1159">
        <v>-58</v>
      </c>
    </row>
    <row r="1160" spans="1:14" x14ac:dyDescent="0.3">
      <c r="A1160" t="s">
        <v>538</v>
      </c>
      <c r="B1160" t="s">
        <v>334</v>
      </c>
      <c r="C1160" t="str">
        <f>VLOOKUP($B1160,classification!$A$1:$D$339,2,FALSE)</f>
        <v>Predominantly Rural</v>
      </c>
      <c r="D1160" t="str">
        <f>VLOOKUP($B1160,classification!$A$1:$D$339,4,FALSE)</f>
        <v>Shire District</v>
      </c>
      <c r="E1160" t="s">
        <v>472</v>
      </c>
      <c r="F1160">
        <v>297</v>
      </c>
      <c r="G1160">
        <v>312</v>
      </c>
      <c r="H1160">
        <v>-15</v>
      </c>
      <c r="I1160">
        <v>146</v>
      </c>
      <c r="J1160">
        <v>166</v>
      </c>
      <c r="K1160">
        <v>-20</v>
      </c>
      <c r="L1160">
        <v>151</v>
      </c>
      <c r="M1160">
        <v>146</v>
      </c>
      <c r="N1160">
        <v>5</v>
      </c>
    </row>
    <row r="1161" spans="1:14" x14ac:dyDescent="0.3">
      <c r="A1161" t="s">
        <v>538</v>
      </c>
      <c r="B1161" t="s">
        <v>334</v>
      </c>
      <c r="C1161" t="str">
        <f>VLOOKUP($B1161,classification!$A$1:$D$339,2,FALSE)</f>
        <v>Predominantly Rural</v>
      </c>
      <c r="D1161" t="str">
        <f>VLOOKUP($B1161,classification!$A$1:$D$339,4,FALSE)</f>
        <v>Shire District</v>
      </c>
      <c r="E1161" t="s">
        <v>473</v>
      </c>
      <c r="F1161">
        <v>211</v>
      </c>
      <c r="G1161">
        <v>208</v>
      </c>
      <c r="H1161">
        <v>3</v>
      </c>
      <c r="I1161">
        <v>99</v>
      </c>
      <c r="J1161">
        <v>112</v>
      </c>
      <c r="K1161">
        <v>-13</v>
      </c>
      <c r="L1161">
        <v>112</v>
      </c>
      <c r="M1161">
        <v>96</v>
      </c>
      <c r="N1161">
        <v>16</v>
      </c>
    </row>
    <row r="1162" spans="1:14" x14ac:dyDescent="0.3">
      <c r="A1162" t="s">
        <v>538</v>
      </c>
      <c r="B1162" t="s">
        <v>334</v>
      </c>
      <c r="C1162" t="str">
        <f>VLOOKUP($B1162,classification!$A$1:$D$339,2,FALSE)</f>
        <v>Predominantly Rural</v>
      </c>
      <c r="D1162" t="str">
        <f>VLOOKUP($B1162,classification!$A$1:$D$339,4,FALSE)</f>
        <v>Shire District</v>
      </c>
      <c r="E1162" t="s">
        <v>474</v>
      </c>
      <c r="F1162">
        <v>205</v>
      </c>
      <c r="G1162">
        <v>182</v>
      </c>
      <c r="H1162">
        <v>23</v>
      </c>
      <c r="I1162">
        <v>98</v>
      </c>
      <c r="J1162">
        <v>93</v>
      </c>
      <c r="K1162">
        <v>5</v>
      </c>
      <c r="L1162">
        <v>107</v>
      </c>
      <c r="M1162">
        <v>89</v>
      </c>
      <c r="N1162">
        <v>18</v>
      </c>
    </row>
    <row r="1163" spans="1:14" x14ac:dyDescent="0.3">
      <c r="A1163" t="s">
        <v>538</v>
      </c>
      <c r="B1163" t="s">
        <v>334</v>
      </c>
      <c r="C1163" t="str">
        <f>VLOOKUP($B1163,classification!$A$1:$D$339,2,FALSE)</f>
        <v>Predominantly Rural</v>
      </c>
      <c r="D1163" t="str">
        <f>VLOOKUP($B1163,classification!$A$1:$D$339,4,FALSE)</f>
        <v>Shire District</v>
      </c>
      <c r="E1163" t="s">
        <v>475</v>
      </c>
      <c r="F1163">
        <v>104</v>
      </c>
      <c r="G1163">
        <v>106</v>
      </c>
      <c r="H1163">
        <v>-2</v>
      </c>
      <c r="I1163">
        <v>60</v>
      </c>
      <c r="J1163">
        <v>39</v>
      </c>
      <c r="K1163">
        <v>21</v>
      </c>
      <c r="L1163">
        <v>44</v>
      </c>
      <c r="M1163">
        <v>67</v>
      </c>
      <c r="N1163">
        <v>-23</v>
      </c>
    </row>
    <row r="1164" spans="1:14" x14ac:dyDescent="0.3">
      <c r="A1164" t="s">
        <v>538</v>
      </c>
      <c r="B1164" t="s">
        <v>334</v>
      </c>
      <c r="C1164" t="str">
        <f>VLOOKUP($B1164,classification!$A$1:$D$339,2,FALSE)</f>
        <v>Predominantly Rural</v>
      </c>
      <c r="D1164" t="str">
        <f>VLOOKUP($B1164,classification!$A$1:$D$339,4,FALSE)</f>
        <v>Shire District</v>
      </c>
      <c r="E1164" t="s">
        <v>476</v>
      </c>
      <c r="F1164">
        <v>85</v>
      </c>
      <c r="G1164">
        <v>99</v>
      </c>
      <c r="H1164">
        <v>-14</v>
      </c>
      <c r="I1164">
        <v>31</v>
      </c>
      <c r="J1164">
        <v>48</v>
      </c>
      <c r="K1164">
        <v>-17</v>
      </c>
      <c r="L1164">
        <v>54</v>
      </c>
      <c r="M1164">
        <v>51</v>
      </c>
      <c r="N1164">
        <v>3</v>
      </c>
    </row>
    <row r="1165" spans="1:14" x14ac:dyDescent="0.3">
      <c r="A1165" t="s">
        <v>538</v>
      </c>
      <c r="B1165" t="s">
        <v>334</v>
      </c>
      <c r="C1165" t="str">
        <f>VLOOKUP($B1165,classification!$A$1:$D$339,2,FALSE)</f>
        <v>Predominantly Rural</v>
      </c>
      <c r="D1165" t="str">
        <f>VLOOKUP($B1165,classification!$A$1:$D$339,4,FALSE)</f>
        <v>Shire District</v>
      </c>
      <c r="E1165" t="s">
        <v>477</v>
      </c>
      <c r="F1165">
        <v>67</v>
      </c>
      <c r="G1165">
        <v>75</v>
      </c>
      <c r="H1165">
        <v>-8</v>
      </c>
      <c r="I1165">
        <v>21</v>
      </c>
      <c r="J1165">
        <v>26</v>
      </c>
      <c r="K1165">
        <v>-5</v>
      </c>
      <c r="L1165">
        <v>46</v>
      </c>
      <c r="M1165">
        <v>49</v>
      </c>
      <c r="N1165">
        <v>-3</v>
      </c>
    </row>
    <row r="1166" spans="1:14" x14ac:dyDescent="0.3">
      <c r="A1166" t="s">
        <v>538</v>
      </c>
      <c r="B1166" t="s">
        <v>334</v>
      </c>
      <c r="C1166" t="str">
        <f>VLOOKUP($B1166,classification!$A$1:$D$339,2,FALSE)</f>
        <v>Predominantly Rural</v>
      </c>
      <c r="D1166" t="str">
        <f>VLOOKUP($B1166,classification!$A$1:$D$339,4,FALSE)</f>
        <v>Shire District</v>
      </c>
      <c r="E1166" t="s">
        <v>478</v>
      </c>
      <c r="F1166">
        <v>78</v>
      </c>
      <c r="G1166">
        <v>50</v>
      </c>
      <c r="H1166">
        <v>28</v>
      </c>
      <c r="I1166">
        <v>20</v>
      </c>
      <c r="J1166">
        <v>17</v>
      </c>
      <c r="K1166">
        <v>3</v>
      </c>
      <c r="L1166">
        <v>58</v>
      </c>
      <c r="M1166">
        <v>33</v>
      </c>
      <c r="N1166">
        <v>25</v>
      </c>
    </row>
    <row r="1167" spans="1:14" x14ac:dyDescent="0.3">
      <c r="A1167" t="s">
        <v>539</v>
      </c>
      <c r="B1167" t="s">
        <v>335</v>
      </c>
      <c r="C1167" t="str">
        <f>VLOOKUP($B1167,classification!$A$1:$D$339,2,FALSE)</f>
        <v>Predominantly Rural</v>
      </c>
      <c r="D1167" t="str">
        <f>VLOOKUP($B1167,classification!$A$1:$D$339,4,FALSE)</f>
        <v>Shire District</v>
      </c>
      <c r="E1167" t="s">
        <v>460</v>
      </c>
      <c r="F1167">
        <v>729</v>
      </c>
      <c r="G1167">
        <v>518</v>
      </c>
      <c r="H1167">
        <v>211</v>
      </c>
      <c r="I1167">
        <v>378</v>
      </c>
      <c r="J1167">
        <v>281</v>
      </c>
      <c r="K1167">
        <v>97</v>
      </c>
      <c r="L1167">
        <v>351</v>
      </c>
      <c r="M1167">
        <v>237</v>
      </c>
      <c r="N1167">
        <v>114</v>
      </c>
    </row>
    <row r="1168" spans="1:14" x14ac:dyDescent="0.3">
      <c r="A1168" t="s">
        <v>539</v>
      </c>
      <c r="B1168" t="s">
        <v>335</v>
      </c>
      <c r="C1168" t="str">
        <f>VLOOKUP($B1168,classification!$A$1:$D$339,2,FALSE)</f>
        <v>Predominantly Rural</v>
      </c>
      <c r="D1168" t="str">
        <f>VLOOKUP($B1168,classification!$A$1:$D$339,4,FALSE)</f>
        <v>Shire District</v>
      </c>
      <c r="E1168" t="s">
        <v>461</v>
      </c>
      <c r="F1168">
        <v>547</v>
      </c>
      <c r="G1168">
        <v>371</v>
      </c>
      <c r="H1168">
        <v>176</v>
      </c>
      <c r="I1168">
        <v>286</v>
      </c>
      <c r="J1168">
        <v>176</v>
      </c>
      <c r="K1168">
        <v>110</v>
      </c>
      <c r="L1168">
        <v>261</v>
      </c>
      <c r="M1168">
        <v>195</v>
      </c>
      <c r="N1168">
        <v>66</v>
      </c>
    </row>
    <row r="1169" spans="1:14" x14ac:dyDescent="0.3">
      <c r="A1169" t="s">
        <v>539</v>
      </c>
      <c r="B1169" t="s">
        <v>335</v>
      </c>
      <c r="C1169" t="str">
        <f>VLOOKUP($B1169,classification!$A$1:$D$339,2,FALSE)</f>
        <v>Predominantly Rural</v>
      </c>
      <c r="D1169" t="str">
        <f>VLOOKUP($B1169,classification!$A$1:$D$339,4,FALSE)</f>
        <v>Shire District</v>
      </c>
      <c r="E1169" t="s">
        <v>462</v>
      </c>
      <c r="F1169">
        <v>380</v>
      </c>
      <c r="G1169">
        <v>294</v>
      </c>
      <c r="H1169">
        <v>86</v>
      </c>
      <c r="I1169">
        <v>200</v>
      </c>
      <c r="J1169">
        <v>157</v>
      </c>
      <c r="K1169">
        <v>43</v>
      </c>
      <c r="L1169">
        <v>180</v>
      </c>
      <c r="M1169">
        <v>137</v>
      </c>
      <c r="N1169">
        <v>43</v>
      </c>
    </row>
    <row r="1170" spans="1:14" x14ac:dyDescent="0.3">
      <c r="A1170" t="s">
        <v>539</v>
      </c>
      <c r="B1170" t="s">
        <v>335</v>
      </c>
      <c r="C1170" t="str">
        <f>VLOOKUP($B1170,classification!$A$1:$D$339,2,FALSE)</f>
        <v>Predominantly Rural</v>
      </c>
      <c r="D1170" t="str">
        <f>VLOOKUP($B1170,classification!$A$1:$D$339,4,FALSE)</f>
        <v>Shire District</v>
      </c>
      <c r="E1170" t="s">
        <v>463</v>
      </c>
      <c r="F1170">
        <v>429</v>
      </c>
      <c r="G1170">
        <v>918</v>
      </c>
      <c r="H1170">
        <v>-489</v>
      </c>
      <c r="I1170">
        <v>206</v>
      </c>
      <c r="J1170">
        <v>416</v>
      </c>
      <c r="K1170">
        <v>-210</v>
      </c>
      <c r="L1170">
        <v>223</v>
      </c>
      <c r="M1170">
        <v>502</v>
      </c>
      <c r="N1170">
        <v>-279</v>
      </c>
    </row>
    <row r="1171" spans="1:14" x14ac:dyDescent="0.3">
      <c r="A1171" t="s">
        <v>539</v>
      </c>
      <c r="B1171" t="s">
        <v>335</v>
      </c>
      <c r="C1171" t="str">
        <f>VLOOKUP($B1171,classification!$A$1:$D$339,2,FALSE)</f>
        <v>Predominantly Rural</v>
      </c>
      <c r="D1171" t="str">
        <f>VLOOKUP($B1171,classification!$A$1:$D$339,4,FALSE)</f>
        <v>Shire District</v>
      </c>
      <c r="E1171" t="s">
        <v>464</v>
      </c>
      <c r="F1171">
        <v>1907</v>
      </c>
      <c r="G1171">
        <v>1645</v>
      </c>
      <c r="H1171">
        <v>262</v>
      </c>
      <c r="I1171">
        <v>889</v>
      </c>
      <c r="J1171">
        <v>741</v>
      </c>
      <c r="K1171">
        <v>148</v>
      </c>
      <c r="L1171">
        <v>1018</v>
      </c>
      <c r="M1171">
        <v>904</v>
      </c>
      <c r="N1171">
        <v>114</v>
      </c>
    </row>
    <row r="1172" spans="1:14" x14ac:dyDescent="0.3">
      <c r="A1172" t="s">
        <v>539</v>
      </c>
      <c r="B1172" t="s">
        <v>335</v>
      </c>
      <c r="C1172" t="str">
        <f>VLOOKUP($B1172,classification!$A$1:$D$339,2,FALSE)</f>
        <v>Predominantly Rural</v>
      </c>
      <c r="D1172" t="str">
        <f>VLOOKUP($B1172,classification!$A$1:$D$339,4,FALSE)</f>
        <v>Shire District</v>
      </c>
      <c r="E1172" t="s">
        <v>465</v>
      </c>
      <c r="F1172">
        <v>1714</v>
      </c>
      <c r="G1172">
        <v>1560</v>
      </c>
      <c r="H1172">
        <v>154</v>
      </c>
      <c r="I1172">
        <v>779</v>
      </c>
      <c r="J1172">
        <v>675</v>
      </c>
      <c r="K1172">
        <v>104</v>
      </c>
      <c r="L1172">
        <v>935</v>
      </c>
      <c r="M1172">
        <v>885</v>
      </c>
      <c r="N1172">
        <v>50</v>
      </c>
    </row>
    <row r="1173" spans="1:14" x14ac:dyDescent="0.3">
      <c r="A1173" t="s">
        <v>539</v>
      </c>
      <c r="B1173" t="s">
        <v>335</v>
      </c>
      <c r="C1173" t="str">
        <f>VLOOKUP($B1173,classification!$A$1:$D$339,2,FALSE)</f>
        <v>Predominantly Rural</v>
      </c>
      <c r="D1173" t="str">
        <f>VLOOKUP($B1173,classification!$A$1:$D$339,4,FALSE)</f>
        <v>Shire District</v>
      </c>
      <c r="E1173" t="s">
        <v>466</v>
      </c>
      <c r="F1173">
        <v>1454</v>
      </c>
      <c r="G1173">
        <v>1212</v>
      </c>
      <c r="H1173">
        <v>242</v>
      </c>
      <c r="I1173">
        <v>696</v>
      </c>
      <c r="J1173">
        <v>588</v>
      </c>
      <c r="K1173">
        <v>108</v>
      </c>
      <c r="L1173">
        <v>758</v>
      </c>
      <c r="M1173">
        <v>624</v>
      </c>
      <c r="N1173">
        <v>134</v>
      </c>
    </row>
    <row r="1174" spans="1:14" x14ac:dyDescent="0.3">
      <c r="A1174" t="s">
        <v>539</v>
      </c>
      <c r="B1174" t="s">
        <v>335</v>
      </c>
      <c r="C1174" t="str">
        <f>VLOOKUP($B1174,classification!$A$1:$D$339,2,FALSE)</f>
        <v>Predominantly Rural</v>
      </c>
      <c r="D1174" t="str">
        <f>VLOOKUP($B1174,classification!$A$1:$D$339,4,FALSE)</f>
        <v>Shire District</v>
      </c>
      <c r="E1174" t="s">
        <v>467</v>
      </c>
      <c r="F1174">
        <v>1071</v>
      </c>
      <c r="G1174">
        <v>804</v>
      </c>
      <c r="H1174">
        <v>267</v>
      </c>
      <c r="I1174">
        <v>564</v>
      </c>
      <c r="J1174">
        <v>421</v>
      </c>
      <c r="K1174">
        <v>143</v>
      </c>
      <c r="L1174">
        <v>507</v>
      </c>
      <c r="M1174">
        <v>383</v>
      </c>
      <c r="N1174">
        <v>124</v>
      </c>
    </row>
    <row r="1175" spans="1:14" x14ac:dyDescent="0.3">
      <c r="A1175" t="s">
        <v>539</v>
      </c>
      <c r="B1175" t="s">
        <v>335</v>
      </c>
      <c r="C1175" t="str">
        <f>VLOOKUP($B1175,classification!$A$1:$D$339,2,FALSE)</f>
        <v>Predominantly Rural</v>
      </c>
      <c r="D1175" t="str">
        <f>VLOOKUP($B1175,classification!$A$1:$D$339,4,FALSE)</f>
        <v>Shire District</v>
      </c>
      <c r="E1175" t="s">
        <v>468</v>
      </c>
      <c r="F1175">
        <v>731</v>
      </c>
      <c r="G1175">
        <v>552</v>
      </c>
      <c r="H1175">
        <v>179</v>
      </c>
      <c r="I1175">
        <v>402</v>
      </c>
      <c r="J1175">
        <v>297</v>
      </c>
      <c r="K1175">
        <v>105</v>
      </c>
      <c r="L1175">
        <v>329</v>
      </c>
      <c r="M1175">
        <v>255</v>
      </c>
      <c r="N1175">
        <v>74</v>
      </c>
    </row>
    <row r="1176" spans="1:14" x14ac:dyDescent="0.3">
      <c r="A1176" t="s">
        <v>539</v>
      </c>
      <c r="B1176" t="s">
        <v>335</v>
      </c>
      <c r="C1176" t="str">
        <f>VLOOKUP($B1176,classification!$A$1:$D$339,2,FALSE)</f>
        <v>Predominantly Rural</v>
      </c>
      <c r="D1176" t="str">
        <f>VLOOKUP($B1176,classification!$A$1:$D$339,4,FALSE)</f>
        <v>Shire District</v>
      </c>
      <c r="E1176" t="s">
        <v>469</v>
      </c>
      <c r="F1176">
        <v>551</v>
      </c>
      <c r="G1176">
        <v>465</v>
      </c>
      <c r="H1176">
        <v>86</v>
      </c>
      <c r="I1176">
        <v>280</v>
      </c>
      <c r="J1176">
        <v>257</v>
      </c>
      <c r="K1176">
        <v>23</v>
      </c>
      <c r="L1176">
        <v>271</v>
      </c>
      <c r="M1176">
        <v>208</v>
      </c>
      <c r="N1176">
        <v>63</v>
      </c>
    </row>
    <row r="1177" spans="1:14" x14ac:dyDescent="0.3">
      <c r="A1177" t="s">
        <v>539</v>
      </c>
      <c r="B1177" t="s">
        <v>335</v>
      </c>
      <c r="C1177" t="str">
        <f>VLOOKUP($B1177,classification!$A$1:$D$339,2,FALSE)</f>
        <v>Predominantly Rural</v>
      </c>
      <c r="D1177" t="str">
        <f>VLOOKUP($B1177,classification!$A$1:$D$339,4,FALSE)</f>
        <v>Shire District</v>
      </c>
      <c r="E1177" t="s">
        <v>470</v>
      </c>
      <c r="F1177">
        <v>421</v>
      </c>
      <c r="G1177">
        <v>444</v>
      </c>
      <c r="H1177">
        <v>-23</v>
      </c>
      <c r="I1177">
        <v>218</v>
      </c>
      <c r="J1177">
        <v>224</v>
      </c>
      <c r="K1177">
        <v>-6</v>
      </c>
      <c r="L1177">
        <v>203</v>
      </c>
      <c r="M1177">
        <v>220</v>
      </c>
      <c r="N1177">
        <v>-17</v>
      </c>
    </row>
    <row r="1178" spans="1:14" x14ac:dyDescent="0.3">
      <c r="A1178" t="s">
        <v>539</v>
      </c>
      <c r="B1178" t="s">
        <v>335</v>
      </c>
      <c r="C1178" t="str">
        <f>VLOOKUP($B1178,classification!$A$1:$D$339,2,FALSE)</f>
        <v>Predominantly Rural</v>
      </c>
      <c r="D1178" t="str">
        <f>VLOOKUP($B1178,classification!$A$1:$D$339,4,FALSE)</f>
        <v>Shire District</v>
      </c>
      <c r="E1178" t="s">
        <v>471</v>
      </c>
      <c r="F1178">
        <v>347</v>
      </c>
      <c r="G1178">
        <v>393</v>
      </c>
      <c r="H1178">
        <v>-46</v>
      </c>
      <c r="I1178">
        <v>197</v>
      </c>
      <c r="J1178">
        <v>204</v>
      </c>
      <c r="K1178">
        <v>-7</v>
      </c>
      <c r="L1178">
        <v>150</v>
      </c>
      <c r="M1178">
        <v>189</v>
      </c>
      <c r="N1178">
        <v>-39</v>
      </c>
    </row>
    <row r="1179" spans="1:14" x14ac:dyDescent="0.3">
      <c r="A1179" t="s">
        <v>539</v>
      </c>
      <c r="B1179" t="s">
        <v>335</v>
      </c>
      <c r="C1179" t="str">
        <f>VLOOKUP($B1179,classification!$A$1:$D$339,2,FALSE)</f>
        <v>Predominantly Rural</v>
      </c>
      <c r="D1179" t="str">
        <f>VLOOKUP($B1179,classification!$A$1:$D$339,4,FALSE)</f>
        <v>Shire District</v>
      </c>
      <c r="E1179" t="s">
        <v>472</v>
      </c>
      <c r="F1179">
        <v>210</v>
      </c>
      <c r="G1179">
        <v>310</v>
      </c>
      <c r="H1179">
        <v>-100</v>
      </c>
      <c r="I1179">
        <v>117</v>
      </c>
      <c r="J1179">
        <v>159</v>
      </c>
      <c r="K1179">
        <v>-42</v>
      </c>
      <c r="L1179">
        <v>93</v>
      </c>
      <c r="M1179">
        <v>151</v>
      </c>
      <c r="N1179">
        <v>-58</v>
      </c>
    </row>
    <row r="1180" spans="1:14" x14ac:dyDescent="0.3">
      <c r="A1180" t="s">
        <v>539</v>
      </c>
      <c r="B1180" t="s">
        <v>335</v>
      </c>
      <c r="C1180" t="str">
        <f>VLOOKUP($B1180,classification!$A$1:$D$339,2,FALSE)</f>
        <v>Predominantly Rural</v>
      </c>
      <c r="D1180" t="str">
        <f>VLOOKUP($B1180,classification!$A$1:$D$339,4,FALSE)</f>
        <v>Shire District</v>
      </c>
      <c r="E1180" t="s">
        <v>473</v>
      </c>
      <c r="F1180">
        <v>166</v>
      </c>
      <c r="G1180">
        <v>217</v>
      </c>
      <c r="H1180">
        <v>-51</v>
      </c>
      <c r="I1180">
        <v>70</v>
      </c>
      <c r="J1180">
        <v>112</v>
      </c>
      <c r="K1180">
        <v>-42</v>
      </c>
      <c r="L1180">
        <v>96</v>
      </c>
      <c r="M1180">
        <v>105</v>
      </c>
      <c r="N1180">
        <v>-9</v>
      </c>
    </row>
    <row r="1181" spans="1:14" x14ac:dyDescent="0.3">
      <c r="A1181" t="s">
        <v>539</v>
      </c>
      <c r="B1181" t="s">
        <v>335</v>
      </c>
      <c r="C1181" t="str">
        <f>VLOOKUP($B1181,classification!$A$1:$D$339,2,FALSE)</f>
        <v>Predominantly Rural</v>
      </c>
      <c r="D1181" t="str">
        <f>VLOOKUP($B1181,classification!$A$1:$D$339,4,FALSE)</f>
        <v>Shire District</v>
      </c>
      <c r="E1181" t="s">
        <v>474</v>
      </c>
      <c r="F1181">
        <v>135</v>
      </c>
      <c r="G1181">
        <v>179</v>
      </c>
      <c r="H1181">
        <v>-44</v>
      </c>
      <c r="I1181">
        <v>68</v>
      </c>
      <c r="J1181">
        <v>91</v>
      </c>
      <c r="K1181">
        <v>-23</v>
      </c>
      <c r="L1181">
        <v>67</v>
      </c>
      <c r="M1181">
        <v>88</v>
      </c>
      <c r="N1181">
        <v>-21</v>
      </c>
    </row>
    <row r="1182" spans="1:14" x14ac:dyDescent="0.3">
      <c r="A1182" t="s">
        <v>539</v>
      </c>
      <c r="B1182" t="s">
        <v>335</v>
      </c>
      <c r="C1182" t="str">
        <f>VLOOKUP($B1182,classification!$A$1:$D$339,2,FALSE)</f>
        <v>Predominantly Rural</v>
      </c>
      <c r="D1182" t="str">
        <f>VLOOKUP($B1182,classification!$A$1:$D$339,4,FALSE)</f>
        <v>Shire District</v>
      </c>
      <c r="E1182" t="s">
        <v>475</v>
      </c>
      <c r="F1182">
        <v>102</v>
      </c>
      <c r="G1182">
        <v>87</v>
      </c>
      <c r="H1182">
        <v>15</v>
      </c>
      <c r="I1182">
        <v>40</v>
      </c>
      <c r="J1182">
        <v>41</v>
      </c>
      <c r="K1182">
        <v>-1</v>
      </c>
      <c r="L1182">
        <v>62</v>
      </c>
      <c r="M1182">
        <v>46</v>
      </c>
      <c r="N1182">
        <v>16</v>
      </c>
    </row>
    <row r="1183" spans="1:14" x14ac:dyDescent="0.3">
      <c r="A1183" t="s">
        <v>539</v>
      </c>
      <c r="B1183" t="s">
        <v>335</v>
      </c>
      <c r="C1183" t="str">
        <f>VLOOKUP($B1183,classification!$A$1:$D$339,2,FALSE)</f>
        <v>Predominantly Rural</v>
      </c>
      <c r="D1183" t="str">
        <f>VLOOKUP($B1183,classification!$A$1:$D$339,4,FALSE)</f>
        <v>Shire District</v>
      </c>
      <c r="E1183" t="s">
        <v>476</v>
      </c>
      <c r="F1183">
        <v>88</v>
      </c>
      <c r="G1183">
        <v>86</v>
      </c>
      <c r="H1183">
        <v>2</v>
      </c>
      <c r="I1183">
        <v>38</v>
      </c>
      <c r="J1183">
        <v>36</v>
      </c>
      <c r="K1183">
        <v>2</v>
      </c>
      <c r="L1183">
        <v>50</v>
      </c>
      <c r="M1183">
        <v>50</v>
      </c>
      <c r="N1183">
        <v>0</v>
      </c>
    </row>
    <row r="1184" spans="1:14" x14ac:dyDescent="0.3">
      <c r="A1184" t="s">
        <v>539</v>
      </c>
      <c r="B1184" t="s">
        <v>335</v>
      </c>
      <c r="C1184" t="str">
        <f>VLOOKUP($B1184,classification!$A$1:$D$339,2,FALSE)</f>
        <v>Predominantly Rural</v>
      </c>
      <c r="D1184" t="str">
        <f>VLOOKUP($B1184,classification!$A$1:$D$339,4,FALSE)</f>
        <v>Shire District</v>
      </c>
      <c r="E1184" t="s">
        <v>477</v>
      </c>
      <c r="F1184">
        <v>84</v>
      </c>
      <c r="G1184">
        <v>87</v>
      </c>
      <c r="H1184">
        <v>-3</v>
      </c>
      <c r="I1184">
        <v>26</v>
      </c>
      <c r="J1184">
        <v>25</v>
      </c>
      <c r="K1184">
        <v>1</v>
      </c>
      <c r="L1184">
        <v>58</v>
      </c>
      <c r="M1184">
        <v>62</v>
      </c>
      <c r="N1184">
        <v>-4</v>
      </c>
    </row>
    <row r="1185" spans="1:14" x14ac:dyDescent="0.3">
      <c r="A1185" t="s">
        <v>539</v>
      </c>
      <c r="B1185" t="s">
        <v>335</v>
      </c>
      <c r="C1185" t="str">
        <f>VLOOKUP($B1185,classification!$A$1:$D$339,2,FALSE)</f>
        <v>Predominantly Rural</v>
      </c>
      <c r="D1185" t="str">
        <f>VLOOKUP($B1185,classification!$A$1:$D$339,4,FALSE)</f>
        <v>Shire District</v>
      </c>
      <c r="E1185" t="s">
        <v>478</v>
      </c>
      <c r="F1185">
        <v>93</v>
      </c>
      <c r="G1185">
        <v>95</v>
      </c>
      <c r="H1185">
        <v>-2</v>
      </c>
      <c r="I1185">
        <v>22</v>
      </c>
      <c r="J1185">
        <v>29</v>
      </c>
      <c r="K1185">
        <v>-7</v>
      </c>
      <c r="L1185">
        <v>71</v>
      </c>
      <c r="M1185">
        <v>66</v>
      </c>
      <c r="N1185">
        <v>5</v>
      </c>
    </row>
    <row r="1186" spans="1:14" x14ac:dyDescent="0.3">
      <c r="A1186" t="s">
        <v>540</v>
      </c>
      <c r="B1186" t="s">
        <v>251</v>
      </c>
      <c r="C1186" t="str">
        <f>VLOOKUP($B1186,classification!$A$1:$D$339,2,FALSE)</f>
        <v>Predominantly Rural</v>
      </c>
      <c r="D1186" t="str">
        <f>VLOOKUP($B1186,classification!$A$1:$D$339,4,FALSE)</f>
        <v>Shire District</v>
      </c>
      <c r="E1186" t="s">
        <v>460</v>
      </c>
      <c r="F1186">
        <v>180</v>
      </c>
      <c r="G1186">
        <v>155</v>
      </c>
      <c r="H1186">
        <v>25</v>
      </c>
      <c r="I1186">
        <v>101</v>
      </c>
      <c r="J1186">
        <v>91</v>
      </c>
      <c r="K1186">
        <v>10</v>
      </c>
      <c r="L1186">
        <v>79</v>
      </c>
      <c r="M1186">
        <v>64</v>
      </c>
      <c r="N1186">
        <v>15</v>
      </c>
    </row>
    <row r="1187" spans="1:14" x14ac:dyDescent="0.3">
      <c r="A1187" t="s">
        <v>540</v>
      </c>
      <c r="B1187" t="s">
        <v>251</v>
      </c>
      <c r="C1187" t="str">
        <f>VLOOKUP($B1187,classification!$A$1:$D$339,2,FALSE)</f>
        <v>Predominantly Rural</v>
      </c>
      <c r="D1187" t="str">
        <f>VLOOKUP($B1187,classification!$A$1:$D$339,4,FALSE)</f>
        <v>Shire District</v>
      </c>
      <c r="E1187" t="s">
        <v>461</v>
      </c>
      <c r="F1187">
        <v>152</v>
      </c>
      <c r="G1187">
        <v>114</v>
      </c>
      <c r="H1187">
        <v>38</v>
      </c>
      <c r="I1187">
        <v>86</v>
      </c>
      <c r="J1187">
        <v>60</v>
      </c>
      <c r="K1187">
        <v>26</v>
      </c>
      <c r="L1187">
        <v>66</v>
      </c>
      <c r="M1187">
        <v>54</v>
      </c>
      <c r="N1187">
        <v>12</v>
      </c>
    </row>
    <row r="1188" spans="1:14" x14ac:dyDescent="0.3">
      <c r="A1188" t="s">
        <v>540</v>
      </c>
      <c r="B1188" t="s">
        <v>251</v>
      </c>
      <c r="C1188" t="str">
        <f>VLOOKUP($B1188,classification!$A$1:$D$339,2,FALSE)</f>
        <v>Predominantly Rural</v>
      </c>
      <c r="D1188" t="str">
        <f>VLOOKUP($B1188,classification!$A$1:$D$339,4,FALSE)</f>
        <v>Shire District</v>
      </c>
      <c r="E1188" t="s">
        <v>462</v>
      </c>
      <c r="F1188">
        <v>129</v>
      </c>
      <c r="G1188">
        <v>96</v>
      </c>
      <c r="H1188">
        <v>33</v>
      </c>
      <c r="I1188">
        <v>61</v>
      </c>
      <c r="J1188">
        <v>55</v>
      </c>
      <c r="K1188">
        <v>6</v>
      </c>
      <c r="L1188">
        <v>68</v>
      </c>
      <c r="M1188">
        <v>41</v>
      </c>
      <c r="N1188">
        <v>27</v>
      </c>
    </row>
    <row r="1189" spans="1:14" x14ac:dyDescent="0.3">
      <c r="A1189" t="s">
        <v>540</v>
      </c>
      <c r="B1189" t="s">
        <v>251</v>
      </c>
      <c r="C1189" t="str">
        <f>VLOOKUP($B1189,classification!$A$1:$D$339,2,FALSE)</f>
        <v>Predominantly Rural</v>
      </c>
      <c r="D1189" t="str">
        <f>VLOOKUP($B1189,classification!$A$1:$D$339,4,FALSE)</f>
        <v>Shire District</v>
      </c>
      <c r="E1189" t="s">
        <v>463</v>
      </c>
      <c r="F1189">
        <v>113</v>
      </c>
      <c r="G1189">
        <v>369</v>
      </c>
      <c r="H1189">
        <v>-256</v>
      </c>
      <c r="I1189">
        <v>51</v>
      </c>
      <c r="J1189">
        <v>145</v>
      </c>
      <c r="K1189">
        <v>-94</v>
      </c>
      <c r="L1189">
        <v>62</v>
      </c>
      <c r="M1189">
        <v>224</v>
      </c>
      <c r="N1189">
        <v>-162</v>
      </c>
    </row>
    <row r="1190" spans="1:14" x14ac:dyDescent="0.3">
      <c r="A1190" t="s">
        <v>540</v>
      </c>
      <c r="B1190" t="s">
        <v>251</v>
      </c>
      <c r="C1190" t="str">
        <f>VLOOKUP($B1190,classification!$A$1:$D$339,2,FALSE)</f>
        <v>Predominantly Rural</v>
      </c>
      <c r="D1190" t="str">
        <f>VLOOKUP($B1190,classification!$A$1:$D$339,4,FALSE)</f>
        <v>Shire District</v>
      </c>
      <c r="E1190" t="s">
        <v>464</v>
      </c>
      <c r="F1190">
        <v>515</v>
      </c>
      <c r="G1190">
        <v>432</v>
      </c>
      <c r="H1190">
        <v>83</v>
      </c>
      <c r="I1190">
        <v>200</v>
      </c>
      <c r="J1190">
        <v>189</v>
      </c>
      <c r="K1190">
        <v>11</v>
      </c>
      <c r="L1190">
        <v>315</v>
      </c>
      <c r="M1190">
        <v>243</v>
      </c>
      <c r="N1190">
        <v>72</v>
      </c>
    </row>
    <row r="1191" spans="1:14" x14ac:dyDescent="0.3">
      <c r="A1191" t="s">
        <v>540</v>
      </c>
      <c r="B1191" t="s">
        <v>251</v>
      </c>
      <c r="C1191" t="str">
        <f>VLOOKUP($B1191,classification!$A$1:$D$339,2,FALSE)</f>
        <v>Predominantly Rural</v>
      </c>
      <c r="D1191" t="str">
        <f>VLOOKUP($B1191,classification!$A$1:$D$339,4,FALSE)</f>
        <v>Shire District</v>
      </c>
      <c r="E1191" t="s">
        <v>465</v>
      </c>
      <c r="F1191">
        <v>396</v>
      </c>
      <c r="G1191">
        <v>416</v>
      </c>
      <c r="H1191">
        <v>-20</v>
      </c>
      <c r="I1191">
        <v>189</v>
      </c>
      <c r="J1191">
        <v>187</v>
      </c>
      <c r="K1191">
        <v>2</v>
      </c>
      <c r="L1191">
        <v>207</v>
      </c>
      <c r="M1191">
        <v>229</v>
      </c>
      <c r="N1191">
        <v>-22</v>
      </c>
    </row>
    <row r="1192" spans="1:14" x14ac:dyDescent="0.3">
      <c r="A1192" t="s">
        <v>540</v>
      </c>
      <c r="B1192" t="s">
        <v>251</v>
      </c>
      <c r="C1192" t="str">
        <f>VLOOKUP($B1192,classification!$A$1:$D$339,2,FALSE)</f>
        <v>Predominantly Rural</v>
      </c>
      <c r="D1192" t="str">
        <f>VLOOKUP($B1192,classification!$A$1:$D$339,4,FALSE)</f>
        <v>Shire District</v>
      </c>
      <c r="E1192" t="s">
        <v>466</v>
      </c>
      <c r="F1192">
        <v>313</v>
      </c>
      <c r="G1192">
        <v>267</v>
      </c>
      <c r="H1192">
        <v>46</v>
      </c>
      <c r="I1192">
        <v>165</v>
      </c>
      <c r="J1192">
        <v>137</v>
      </c>
      <c r="K1192">
        <v>28</v>
      </c>
      <c r="L1192">
        <v>148</v>
      </c>
      <c r="M1192">
        <v>130</v>
      </c>
      <c r="N1192">
        <v>18</v>
      </c>
    </row>
    <row r="1193" spans="1:14" x14ac:dyDescent="0.3">
      <c r="A1193" t="s">
        <v>540</v>
      </c>
      <c r="B1193" t="s">
        <v>251</v>
      </c>
      <c r="C1193" t="str">
        <f>VLOOKUP($B1193,classification!$A$1:$D$339,2,FALSE)</f>
        <v>Predominantly Rural</v>
      </c>
      <c r="D1193" t="str">
        <f>VLOOKUP($B1193,classification!$A$1:$D$339,4,FALSE)</f>
        <v>Shire District</v>
      </c>
      <c r="E1193" t="s">
        <v>467</v>
      </c>
      <c r="F1193">
        <v>221</v>
      </c>
      <c r="G1193">
        <v>172</v>
      </c>
      <c r="H1193">
        <v>49</v>
      </c>
      <c r="I1193">
        <v>110</v>
      </c>
      <c r="J1193">
        <v>92</v>
      </c>
      <c r="K1193">
        <v>18</v>
      </c>
      <c r="L1193">
        <v>111</v>
      </c>
      <c r="M1193">
        <v>80</v>
      </c>
      <c r="N1193">
        <v>31</v>
      </c>
    </row>
    <row r="1194" spans="1:14" x14ac:dyDescent="0.3">
      <c r="A1194" t="s">
        <v>540</v>
      </c>
      <c r="B1194" t="s">
        <v>251</v>
      </c>
      <c r="C1194" t="str">
        <f>VLOOKUP($B1194,classification!$A$1:$D$339,2,FALSE)</f>
        <v>Predominantly Rural</v>
      </c>
      <c r="D1194" t="str">
        <f>VLOOKUP($B1194,classification!$A$1:$D$339,4,FALSE)</f>
        <v>Shire District</v>
      </c>
      <c r="E1194" t="s">
        <v>468</v>
      </c>
      <c r="F1194">
        <v>173</v>
      </c>
      <c r="G1194">
        <v>144</v>
      </c>
      <c r="H1194">
        <v>29</v>
      </c>
      <c r="I1194">
        <v>92</v>
      </c>
      <c r="J1194">
        <v>86</v>
      </c>
      <c r="K1194">
        <v>6</v>
      </c>
      <c r="L1194">
        <v>81</v>
      </c>
      <c r="M1194">
        <v>58</v>
      </c>
      <c r="N1194">
        <v>23</v>
      </c>
    </row>
    <row r="1195" spans="1:14" x14ac:dyDescent="0.3">
      <c r="A1195" t="s">
        <v>540</v>
      </c>
      <c r="B1195" t="s">
        <v>251</v>
      </c>
      <c r="C1195" t="str">
        <f>VLOOKUP($B1195,classification!$A$1:$D$339,2,FALSE)</f>
        <v>Predominantly Rural</v>
      </c>
      <c r="D1195" t="str">
        <f>VLOOKUP($B1195,classification!$A$1:$D$339,4,FALSE)</f>
        <v>Shire District</v>
      </c>
      <c r="E1195" t="s">
        <v>469</v>
      </c>
      <c r="F1195">
        <v>189</v>
      </c>
      <c r="G1195">
        <v>138</v>
      </c>
      <c r="H1195">
        <v>51</v>
      </c>
      <c r="I1195">
        <v>82</v>
      </c>
      <c r="J1195">
        <v>69</v>
      </c>
      <c r="K1195">
        <v>13</v>
      </c>
      <c r="L1195">
        <v>107</v>
      </c>
      <c r="M1195">
        <v>69</v>
      </c>
      <c r="N1195">
        <v>38</v>
      </c>
    </row>
    <row r="1196" spans="1:14" x14ac:dyDescent="0.3">
      <c r="A1196" t="s">
        <v>540</v>
      </c>
      <c r="B1196" t="s">
        <v>251</v>
      </c>
      <c r="C1196" t="str">
        <f>VLOOKUP($B1196,classification!$A$1:$D$339,2,FALSE)</f>
        <v>Predominantly Rural</v>
      </c>
      <c r="D1196" t="str">
        <f>VLOOKUP($B1196,classification!$A$1:$D$339,4,FALSE)</f>
        <v>Shire District</v>
      </c>
      <c r="E1196" t="s">
        <v>470</v>
      </c>
      <c r="F1196">
        <v>229</v>
      </c>
      <c r="G1196">
        <v>142</v>
      </c>
      <c r="H1196">
        <v>87</v>
      </c>
      <c r="I1196">
        <v>114</v>
      </c>
      <c r="J1196">
        <v>61</v>
      </c>
      <c r="K1196">
        <v>53</v>
      </c>
      <c r="L1196">
        <v>115</v>
      </c>
      <c r="M1196">
        <v>81</v>
      </c>
      <c r="N1196">
        <v>34</v>
      </c>
    </row>
    <row r="1197" spans="1:14" x14ac:dyDescent="0.3">
      <c r="A1197" t="s">
        <v>540</v>
      </c>
      <c r="B1197" t="s">
        <v>251</v>
      </c>
      <c r="C1197" t="str">
        <f>VLOOKUP($B1197,classification!$A$1:$D$339,2,FALSE)</f>
        <v>Predominantly Rural</v>
      </c>
      <c r="D1197" t="str">
        <f>VLOOKUP($B1197,classification!$A$1:$D$339,4,FALSE)</f>
        <v>Shire District</v>
      </c>
      <c r="E1197" t="s">
        <v>471</v>
      </c>
      <c r="F1197">
        <v>203</v>
      </c>
      <c r="G1197">
        <v>123</v>
      </c>
      <c r="H1197">
        <v>80</v>
      </c>
      <c r="I1197">
        <v>95</v>
      </c>
      <c r="J1197">
        <v>67</v>
      </c>
      <c r="K1197">
        <v>28</v>
      </c>
      <c r="L1197">
        <v>108</v>
      </c>
      <c r="M1197">
        <v>56</v>
      </c>
      <c r="N1197">
        <v>52</v>
      </c>
    </row>
    <row r="1198" spans="1:14" x14ac:dyDescent="0.3">
      <c r="A1198" t="s">
        <v>540</v>
      </c>
      <c r="B1198" t="s">
        <v>251</v>
      </c>
      <c r="C1198" t="str">
        <f>VLOOKUP($B1198,classification!$A$1:$D$339,2,FALSE)</f>
        <v>Predominantly Rural</v>
      </c>
      <c r="D1198" t="str">
        <f>VLOOKUP($B1198,classification!$A$1:$D$339,4,FALSE)</f>
        <v>Shire District</v>
      </c>
      <c r="E1198" t="s">
        <v>472</v>
      </c>
      <c r="F1198">
        <v>181</v>
      </c>
      <c r="G1198">
        <v>131</v>
      </c>
      <c r="H1198">
        <v>50</v>
      </c>
      <c r="I1198">
        <v>98</v>
      </c>
      <c r="J1198">
        <v>70</v>
      </c>
      <c r="K1198">
        <v>28</v>
      </c>
      <c r="L1198">
        <v>83</v>
      </c>
      <c r="M1198">
        <v>61</v>
      </c>
      <c r="N1198">
        <v>22</v>
      </c>
    </row>
    <row r="1199" spans="1:14" x14ac:dyDescent="0.3">
      <c r="A1199" t="s">
        <v>540</v>
      </c>
      <c r="B1199" t="s">
        <v>251</v>
      </c>
      <c r="C1199" t="str">
        <f>VLOOKUP($B1199,classification!$A$1:$D$339,2,FALSE)</f>
        <v>Predominantly Rural</v>
      </c>
      <c r="D1199" t="str">
        <f>VLOOKUP($B1199,classification!$A$1:$D$339,4,FALSE)</f>
        <v>Shire District</v>
      </c>
      <c r="E1199" t="s">
        <v>473</v>
      </c>
      <c r="F1199">
        <v>151</v>
      </c>
      <c r="G1199">
        <v>88</v>
      </c>
      <c r="H1199">
        <v>63</v>
      </c>
      <c r="I1199">
        <v>73</v>
      </c>
      <c r="J1199">
        <v>46</v>
      </c>
      <c r="K1199">
        <v>27</v>
      </c>
      <c r="L1199">
        <v>78</v>
      </c>
      <c r="M1199">
        <v>42</v>
      </c>
      <c r="N1199">
        <v>36</v>
      </c>
    </row>
    <row r="1200" spans="1:14" x14ac:dyDescent="0.3">
      <c r="A1200" t="s">
        <v>540</v>
      </c>
      <c r="B1200" t="s">
        <v>251</v>
      </c>
      <c r="C1200" t="str">
        <f>VLOOKUP($B1200,classification!$A$1:$D$339,2,FALSE)</f>
        <v>Predominantly Rural</v>
      </c>
      <c r="D1200" t="str">
        <f>VLOOKUP($B1200,classification!$A$1:$D$339,4,FALSE)</f>
        <v>Shire District</v>
      </c>
      <c r="E1200" t="s">
        <v>474</v>
      </c>
      <c r="F1200">
        <v>104</v>
      </c>
      <c r="G1200">
        <v>92</v>
      </c>
      <c r="H1200">
        <v>12</v>
      </c>
      <c r="I1200">
        <v>56</v>
      </c>
      <c r="J1200">
        <v>46</v>
      </c>
      <c r="K1200">
        <v>10</v>
      </c>
      <c r="L1200">
        <v>48</v>
      </c>
      <c r="M1200">
        <v>46</v>
      </c>
      <c r="N1200">
        <v>2</v>
      </c>
    </row>
    <row r="1201" spans="1:14" x14ac:dyDescent="0.3">
      <c r="A1201" t="s">
        <v>540</v>
      </c>
      <c r="B1201" t="s">
        <v>251</v>
      </c>
      <c r="C1201" t="str">
        <f>VLOOKUP($B1201,classification!$A$1:$D$339,2,FALSE)</f>
        <v>Predominantly Rural</v>
      </c>
      <c r="D1201" t="str">
        <f>VLOOKUP($B1201,classification!$A$1:$D$339,4,FALSE)</f>
        <v>Shire District</v>
      </c>
      <c r="E1201" t="s">
        <v>475</v>
      </c>
      <c r="F1201">
        <v>68</v>
      </c>
      <c r="G1201">
        <v>59</v>
      </c>
      <c r="H1201">
        <v>9</v>
      </c>
      <c r="I1201">
        <v>29</v>
      </c>
      <c r="J1201">
        <v>34</v>
      </c>
      <c r="K1201">
        <v>-5</v>
      </c>
      <c r="L1201">
        <v>39</v>
      </c>
      <c r="M1201">
        <v>25</v>
      </c>
      <c r="N1201">
        <v>14</v>
      </c>
    </row>
    <row r="1202" spans="1:14" x14ac:dyDescent="0.3">
      <c r="A1202" t="s">
        <v>540</v>
      </c>
      <c r="B1202" t="s">
        <v>251</v>
      </c>
      <c r="C1202" t="str">
        <f>VLOOKUP($B1202,classification!$A$1:$D$339,2,FALSE)</f>
        <v>Predominantly Rural</v>
      </c>
      <c r="D1202" t="str">
        <f>VLOOKUP($B1202,classification!$A$1:$D$339,4,FALSE)</f>
        <v>Shire District</v>
      </c>
      <c r="E1202" t="s">
        <v>476</v>
      </c>
      <c r="F1202">
        <v>51</v>
      </c>
      <c r="G1202">
        <v>45</v>
      </c>
      <c r="H1202">
        <v>6</v>
      </c>
      <c r="I1202">
        <v>20</v>
      </c>
      <c r="J1202">
        <v>24</v>
      </c>
      <c r="K1202">
        <v>-4</v>
      </c>
      <c r="L1202">
        <v>31</v>
      </c>
      <c r="M1202">
        <v>21</v>
      </c>
      <c r="N1202">
        <v>10</v>
      </c>
    </row>
    <row r="1203" spans="1:14" x14ac:dyDescent="0.3">
      <c r="A1203" t="s">
        <v>540</v>
      </c>
      <c r="B1203" t="s">
        <v>251</v>
      </c>
      <c r="C1203" t="str">
        <f>VLOOKUP($B1203,classification!$A$1:$D$339,2,FALSE)</f>
        <v>Predominantly Rural</v>
      </c>
      <c r="D1203" t="str">
        <f>VLOOKUP($B1203,classification!$A$1:$D$339,4,FALSE)</f>
        <v>Shire District</v>
      </c>
      <c r="E1203" t="s">
        <v>477</v>
      </c>
      <c r="F1203">
        <v>39</v>
      </c>
      <c r="G1203">
        <v>20</v>
      </c>
      <c r="H1203">
        <v>19</v>
      </c>
      <c r="I1203">
        <v>12</v>
      </c>
      <c r="J1203">
        <v>5</v>
      </c>
      <c r="K1203">
        <v>7</v>
      </c>
      <c r="L1203">
        <v>27</v>
      </c>
      <c r="M1203">
        <v>15</v>
      </c>
      <c r="N1203">
        <v>12</v>
      </c>
    </row>
    <row r="1204" spans="1:14" x14ac:dyDescent="0.3">
      <c r="A1204" t="s">
        <v>540</v>
      </c>
      <c r="B1204" t="s">
        <v>251</v>
      </c>
      <c r="C1204" t="str">
        <f>VLOOKUP($B1204,classification!$A$1:$D$339,2,FALSE)</f>
        <v>Predominantly Rural</v>
      </c>
      <c r="D1204" t="str">
        <f>VLOOKUP($B1204,classification!$A$1:$D$339,4,FALSE)</f>
        <v>Shire District</v>
      </c>
      <c r="E1204" t="s">
        <v>478</v>
      </c>
      <c r="F1204">
        <v>21</v>
      </c>
      <c r="G1204">
        <v>17</v>
      </c>
      <c r="H1204">
        <v>4</v>
      </c>
      <c r="I1204">
        <v>8</v>
      </c>
      <c r="J1204">
        <v>6</v>
      </c>
      <c r="K1204">
        <v>2</v>
      </c>
      <c r="L1204">
        <v>13</v>
      </c>
      <c r="M1204">
        <v>11</v>
      </c>
      <c r="N1204">
        <v>2</v>
      </c>
    </row>
    <row r="1205" spans="1:14" x14ac:dyDescent="0.3">
      <c r="A1205" t="s">
        <v>541</v>
      </c>
      <c r="B1205" t="s">
        <v>252</v>
      </c>
      <c r="C1205" t="str">
        <f>VLOOKUP($B1205,classification!$A$1:$D$339,2,FALSE)</f>
        <v>Urban with Significant Rural</v>
      </c>
      <c r="D1205" t="str">
        <f>VLOOKUP($B1205,classification!$A$1:$D$339,4,FALSE)</f>
        <v>Shire District</v>
      </c>
      <c r="E1205" t="s">
        <v>460</v>
      </c>
      <c r="F1205">
        <v>97</v>
      </c>
      <c r="G1205">
        <v>130</v>
      </c>
      <c r="H1205">
        <v>-33</v>
      </c>
      <c r="I1205">
        <v>55</v>
      </c>
      <c r="J1205">
        <v>61</v>
      </c>
      <c r="K1205">
        <v>-6</v>
      </c>
      <c r="L1205">
        <v>42</v>
      </c>
      <c r="M1205">
        <v>69</v>
      </c>
      <c r="N1205">
        <v>-27</v>
      </c>
    </row>
    <row r="1206" spans="1:14" x14ac:dyDescent="0.3">
      <c r="A1206" t="s">
        <v>541</v>
      </c>
      <c r="B1206" t="s">
        <v>252</v>
      </c>
      <c r="C1206" t="str">
        <f>VLOOKUP($B1206,classification!$A$1:$D$339,2,FALSE)</f>
        <v>Urban with Significant Rural</v>
      </c>
      <c r="D1206" t="str">
        <f>VLOOKUP($B1206,classification!$A$1:$D$339,4,FALSE)</f>
        <v>Shire District</v>
      </c>
      <c r="E1206" t="s">
        <v>461</v>
      </c>
      <c r="F1206">
        <v>77</v>
      </c>
      <c r="G1206">
        <v>83</v>
      </c>
      <c r="H1206">
        <v>-6</v>
      </c>
      <c r="I1206">
        <v>40</v>
      </c>
      <c r="J1206">
        <v>43</v>
      </c>
      <c r="K1206">
        <v>-3</v>
      </c>
      <c r="L1206">
        <v>37</v>
      </c>
      <c r="M1206">
        <v>40</v>
      </c>
      <c r="N1206">
        <v>-3</v>
      </c>
    </row>
    <row r="1207" spans="1:14" x14ac:dyDescent="0.3">
      <c r="A1207" t="s">
        <v>541</v>
      </c>
      <c r="B1207" t="s">
        <v>252</v>
      </c>
      <c r="C1207" t="str">
        <f>VLOOKUP($B1207,classification!$A$1:$D$339,2,FALSE)</f>
        <v>Urban with Significant Rural</v>
      </c>
      <c r="D1207" t="str">
        <f>VLOOKUP($B1207,classification!$A$1:$D$339,4,FALSE)</f>
        <v>Shire District</v>
      </c>
      <c r="E1207" t="s">
        <v>462</v>
      </c>
      <c r="F1207">
        <v>49</v>
      </c>
      <c r="G1207">
        <v>85</v>
      </c>
      <c r="H1207">
        <v>-36</v>
      </c>
      <c r="I1207">
        <v>24</v>
      </c>
      <c r="J1207">
        <v>47</v>
      </c>
      <c r="K1207">
        <v>-23</v>
      </c>
      <c r="L1207">
        <v>25</v>
      </c>
      <c r="M1207">
        <v>38</v>
      </c>
      <c r="N1207">
        <v>-13</v>
      </c>
    </row>
    <row r="1208" spans="1:14" x14ac:dyDescent="0.3">
      <c r="A1208" t="s">
        <v>541</v>
      </c>
      <c r="B1208" t="s">
        <v>252</v>
      </c>
      <c r="C1208" t="str">
        <f>VLOOKUP($B1208,classification!$A$1:$D$339,2,FALSE)</f>
        <v>Urban with Significant Rural</v>
      </c>
      <c r="D1208" t="str">
        <f>VLOOKUP($B1208,classification!$A$1:$D$339,4,FALSE)</f>
        <v>Shire District</v>
      </c>
      <c r="E1208" t="s">
        <v>463</v>
      </c>
      <c r="F1208">
        <v>80</v>
      </c>
      <c r="G1208">
        <v>149</v>
      </c>
      <c r="H1208">
        <v>-69</v>
      </c>
      <c r="I1208">
        <v>39</v>
      </c>
      <c r="J1208">
        <v>57</v>
      </c>
      <c r="K1208">
        <v>-18</v>
      </c>
      <c r="L1208">
        <v>41</v>
      </c>
      <c r="M1208">
        <v>92</v>
      </c>
      <c r="N1208">
        <v>-51</v>
      </c>
    </row>
    <row r="1209" spans="1:14" x14ac:dyDescent="0.3">
      <c r="A1209" t="s">
        <v>541</v>
      </c>
      <c r="B1209" t="s">
        <v>252</v>
      </c>
      <c r="C1209" t="str">
        <f>VLOOKUP($B1209,classification!$A$1:$D$339,2,FALSE)</f>
        <v>Urban with Significant Rural</v>
      </c>
      <c r="D1209" t="str">
        <f>VLOOKUP($B1209,classification!$A$1:$D$339,4,FALSE)</f>
        <v>Shire District</v>
      </c>
      <c r="E1209" t="s">
        <v>464</v>
      </c>
      <c r="F1209">
        <v>317</v>
      </c>
      <c r="G1209">
        <v>269</v>
      </c>
      <c r="H1209">
        <v>48</v>
      </c>
      <c r="I1209">
        <v>134</v>
      </c>
      <c r="J1209">
        <v>111</v>
      </c>
      <c r="K1209">
        <v>23</v>
      </c>
      <c r="L1209">
        <v>183</v>
      </c>
      <c r="M1209">
        <v>158</v>
      </c>
      <c r="N1209">
        <v>25</v>
      </c>
    </row>
    <row r="1210" spans="1:14" x14ac:dyDescent="0.3">
      <c r="A1210" t="s">
        <v>541</v>
      </c>
      <c r="B1210" t="s">
        <v>252</v>
      </c>
      <c r="C1210" t="str">
        <f>VLOOKUP($B1210,classification!$A$1:$D$339,2,FALSE)</f>
        <v>Urban with Significant Rural</v>
      </c>
      <c r="D1210" t="str">
        <f>VLOOKUP($B1210,classification!$A$1:$D$339,4,FALSE)</f>
        <v>Shire District</v>
      </c>
      <c r="E1210" t="s">
        <v>465</v>
      </c>
      <c r="F1210">
        <v>273</v>
      </c>
      <c r="G1210">
        <v>227</v>
      </c>
      <c r="H1210">
        <v>46</v>
      </c>
      <c r="I1210">
        <v>130</v>
      </c>
      <c r="J1210">
        <v>113</v>
      </c>
      <c r="K1210">
        <v>17</v>
      </c>
      <c r="L1210">
        <v>143</v>
      </c>
      <c r="M1210">
        <v>114</v>
      </c>
      <c r="N1210">
        <v>29</v>
      </c>
    </row>
    <row r="1211" spans="1:14" x14ac:dyDescent="0.3">
      <c r="A1211" t="s">
        <v>541</v>
      </c>
      <c r="B1211" t="s">
        <v>252</v>
      </c>
      <c r="C1211" t="str">
        <f>VLOOKUP($B1211,classification!$A$1:$D$339,2,FALSE)</f>
        <v>Urban with Significant Rural</v>
      </c>
      <c r="D1211" t="str">
        <f>VLOOKUP($B1211,classification!$A$1:$D$339,4,FALSE)</f>
        <v>Shire District</v>
      </c>
      <c r="E1211" t="s">
        <v>466</v>
      </c>
      <c r="F1211">
        <v>169</v>
      </c>
      <c r="G1211">
        <v>181</v>
      </c>
      <c r="H1211">
        <v>-12</v>
      </c>
      <c r="I1211">
        <v>90</v>
      </c>
      <c r="J1211">
        <v>107</v>
      </c>
      <c r="K1211">
        <v>-17</v>
      </c>
      <c r="L1211">
        <v>79</v>
      </c>
      <c r="M1211">
        <v>74</v>
      </c>
      <c r="N1211">
        <v>5</v>
      </c>
    </row>
    <row r="1212" spans="1:14" x14ac:dyDescent="0.3">
      <c r="A1212" t="s">
        <v>541</v>
      </c>
      <c r="B1212" t="s">
        <v>252</v>
      </c>
      <c r="C1212" t="str">
        <f>VLOOKUP($B1212,classification!$A$1:$D$339,2,FALSE)</f>
        <v>Urban with Significant Rural</v>
      </c>
      <c r="D1212" t="str">
        <f>VLOOKUP($B1212,classification!$A$1:$D$339,4,FALSE)</f>
        <v>Shire District</v>
      </c>
      <c r="E1212" t="s">
        <v>467</v>
      </c>
      <c r="F1212">
        <v>113</v>
      </c>
      <c r="G1212">
        <v>121</v>
      </c>
      <c r="H1212">
        <v>-8</v>
      </c>
      <c r="I1212">
        <v>61</v>
      </c>
      <c r="J1212">
        <v>73</v>
      </c>
      <c r="K1212">
        <v>-12</v>
      </c>
      <c r="L1212">
        <v>52</v>
      </c>
      <c r="M1212">
        <v>48</v>
      </c>
      <c r="N1212">
        <v>4</v>
      </c>
    </row>
    <row r="1213" spans="1:14" x14ac:dyDescent="0.3">
      <c r="A1213" t="s">
        <v>541</v>
      </c>
      <c r="B1213" t="s">
        <v>252</v>
      </c>
      <c r="C1213" t="str">
        <f>VLOOKUP($B1213,classification!$A$1:$D$339,2,FALSE)</f>
        <v>Urban with Significant Rural</v>
      </c>
      <c r="D1213" t="str">
        <f>VLOOKUP($B1213,classification!$A$1:$D$339,4,FALSE)</f>
        <v>Shire District</v>
      </c>
      <c r="E1213" t="s">
        <v>468</v>
      </c>
      <c r="F1213">
        <v>94</v>
      </c>
      <c r="G1213">
        <v>99</v>
      </c>
      <c r="H1213">
        <v>-5</v>
      </c>
      <c r="I1213">
        <v>58</v>
      </c>
      <c r="J1213">
        <v>59</v>
      </c>
      <c r="K1213">
        <v>-1</v>
      </c>
      <c r="L1213">
        <v>36</v>
      </c>
      <c r="M1213">
        <v>40</v>
      </c>
      <c r="N1213">
        <v>-4</v>
      </c>
    </row>
    <row r="1214" spans="1:14" x14ac:dyDescent="0.3">
      <c r="A1214" t="s">
        <v>541</v>
      </c>
      <c r="B1214" t="s">
        <v>252</v>
      </c>
      <c r="C1214" t="str">
        <f>VLOOKUP($B1214,classification!$A$1:$D$339,2,FALSE)</f>
        <v>Urban with Significant Rural</v>
      </c>
      <c r="D1214" t="str">
        <f>VLOOKUP($B1214,classification!$A$1:$D$339,4,FALSE)</f>
        <v>Shire District</v>
      </c>
      <c r="E1214" t="s">
        <v>469</v>
      </c>
      <c r="F1214">
        <v>86</v>
      </c>
      <c r="G1214">
        <v>88</v>
      </c>
      <c r="H1214">
        <v>-2</v>
      </c>
      <c r="I1214">
        <v>52</v>
      </c>
      <c r="J1214">
        <v>52</v>
      </c>
      <c r="K1214">
        <v>0</v>
      </c>
      <c r="L1214">
        <v>34</v>
      </c>
      <c r="M1214">
        <v>36</v>
      </c>
      <c r="N1214">
        <v>-2</v>
      </c>
    </row>
    <row r="1215" spans="1:14" x14ac:dyDescent="0.3">
      <c r="A1215" t="s">
        <v>541</v>
      </c>
      <c r="B1215" t="s">
        <v>252</v>
      </c>
      <c r="C1215" t="str">
        <f>VLOOKUP($B1215,classification!$A$1:$D$339,2,FALSE)</f>
        <v>Urban with Significant Rural</v>
      </c>
      <c r="D1215" t="str">
        <f>VLOOKUP($B1215,classification!$A$1:$D$339,4,FALSE)</f>
        <v>Shire District</v>
      </c>
      <c r="E1215" t="s">
        <v>470</v>
      </c>
      <c r="F1215">
        <v>75</v>
      </c>
      <c r="G1215">
        <v>89</v>
      </c>
      <c r="H1215">
        <v>-14</v>
      </c>
      <c r="I1215">
        <v>40</v>
      </c>
      <c r="J1215">
        <v>45</v>
      </c>
      <c r="K1215">
        <v>-5</v>
      </c>
      <c r="L1215">
        <v>35</v>
      </c>
      <c r="M1215">
        <v>44</v>
      </c>
      <c r="N1215">
        <v>-9</v>
      </c>
    </row>
    <row r="1216" spans="1:14" x14ac:dyDescent="0.3">
      <c r="A1216" t="s">
        <v>541</v>
      </c>
      <c r="B1216" t="s">
        <v>252</v>
      </c>
      <c r="C1216" t="str">
        <f>VLOOKUP($B1216,classification!$A$1:$D$339,2,FALSE)</f>
        <v>Urban with Significant Rural</v>
      </c>
      <c r="D1216" t="str">
        <f>VLOOKUP($B1216,classification!$A$1:$D$339,4,FALSE)</f>
        <v>Shire District</v>
      </c>
      <c r="E1216" t="s">
        <v>471</v>
      </c>
      <c r="F1216">
        <v>78</v>
      </c>
      <c r="G1216">
        <v>87</v>
      </c>
      <c r="H1216">
        <v>-9</v>
      </c>
      <c r="I1216">
        <v>31</v>
      </c>
      <c r="J1216">
        <v>53</v>
      </c>
      <c r="K1216">
        <v>-22</v>
      </c>
      <c r="L1216">
        <v>47</v>
      </c>
      <c r="M1216">
        <v>34</v>
      </c>
      <c r="N1216">
        <v>13</v>
      </c>
    </row>
    <row r="1217" spans="1:14" x14ac:dyDescent="0.3">
      <c r="A1217" t="s">
        <v>541</v>
      </c>
      <c r="B1217" t="s">
        <v>252</v>
      </c>
      <c r="C1217" t="str">
        <f>VLOOKUP($B1217,classification!$A$1:$D$339,2,FALSE)</f>
        <v>Urban with Significant Rural</v>
      </c>
      <c r="D1217" t="str">
        <f>VLOOKUP($B1217,classification!$A$1:$D$339,4,FALSE)</f>
        <v>Shire District</v>
      </c>
      <c r="E1217" t="s">
        <v>472</v>
      </c>
      <c r="F1217">
        <v>55</v>
      </c>
      <c r="G1217">
        <v>62</v>
      </c>
      <c r="H1217">
        <v>-7</v>
      </c>
      <c r="I1217">
        <v>37</v>
      </c>
      <c r="J1217">
        <v>34</v>
      </c>
      <c r="K1217">
        <v>3</v>
      </c>
      <c r="L1217">
        <v>18</v>
      </c>
      <c r="M1217">
        <v>28</v>
      </c>
      <c r="N1217">
        <v>-10</v>
      </c>
    </row>
    <row r="1218" spans="1:14" x14ac:dyDescent="0.3">
      <c r="A1218" t="s">
        <v>541</v>
      </c>
      <c r="B1218" t="s">
        <v>252</v>
      </c>
      <c r="C1218" t="str">
        <f>VLOOKUP($B1218,classification!$A$1:$D$339,2,FALSE)</f>
        <v>Urban with Significant Rural</v>
      </c>
      <c r="D1218" t="str">
        <f>VLOOKUP($B1218,classification!$A$1:$D$339,4,FALSE)</f>
        <v>Shire District</v>
      </c>
      <c r="E1218" t="s">
        <v>473</v>
      </c>
      <c r="F1218">
        <v>38</v>
      </c>
      <c r="G1218">
        <v>46</v>
      </c>
      <c r="H1218">
        <v>-8</v>
      </c>
      <c r="I1218">
        <v>22</v>
      </c>
      <c r="J1218">
        <v>23</v>
      </c>
      <c r="K1218">
        <v>-1</v>
      </c>
      <c r="L1218">
        <v>16</v>
      </c>
      <c r="M1218">
        <v>23</v>
      </c>
      <c r="N1218">
        <v>-7</v>
      </c>
    </row>
    <row r="1219" spans="1:14" x14ac:dyDescent="0.3">
      <c r="A1219" t="s">
        <v>541</v>
      </c>
      <c r="B1219" t="s">
        <v>252</v>
      </c>
      <c r="C1219" t="str">
        <f>VLOOKUP($B1219,classification!$A$1:$D$339,2,FALSE)</f>
        <v>Urban with Significant Rural</v>
      </c>
      <c r="D1219" t="str">
        <f>VLOOKUP($B1219,classification!$A$1:$D$339,4,FALSE)</f>
        <v>Shire District</v>
      </c>
      <c r="E1219" t="s">
        <v>474</v>
      </c>
      <c r="F1219">
        <v>18</v>
      </c>
      <c r="G1219">
        <v>36</v>
      </c>
      <c r="H1219">
        <v>-18</v>
      </c>
      <c r="I1219">
        <v>9</v>
      </c>
      <c r="J1219">
        <v>19</v>
      </c>
      <c r="K1219">
        <v>-10</v>
      </c>
      <c r="L1219">
        <v>9</v>
      </c>
      <c r="M1219">
        <v>17</v>
      </c>
      <c r="N1219">
        <v>-8</v>
      </c>
    </row>
    <row r="1220" spans="1:14" x14ac:dyDescent="0.3">
      <c r="A1220" t="s">
        <v>541</v>
      </c>
      <c r="B1220" t="s">
        <v>252</v>
      </c>
      <c r="C1220" t="str">
        <f>VLOOKUP($B1220,classification!$A$1:$D$339,2,FALSE)</f>
        <v>Urban with Significant Rural</v>
      </c>
      <c r="D1220" t="str">
        <f>VLOOKUP($B1220,classification!$A$1:$D$339,4,FALSE)</f>
        <v>Shire District</v>
      </c>
      <c r="E1220" t="s">
        <v>475</v>
      </c>
      <c r="F1220">
        <v>26</v>
      </c>
      <c r="G1220">
        <v>27</v>
      </c>
      <c r="H1220">
        <v>-1</v>
      </c>
      <c r="I1220">
        <v>12</v>
      </c>
      <c r="J1220">
        <v>14</v>
      </c>
      <c r="K1220">
        <v>-2</v>
      </c>
      <c r="L1220">
        <v>14</v>
      </c>
      <c r="M1220">
        <v>13</v>
      </c>
      <c r="N1220">
        <v>1</v>
      </c>
    </row>
    <row r="1221" spans="1:14" x14ac:dyDescent="0.3">
      <c r="A1221" t="s">
        <v>541</v>
      </c>
      <c r="B1221" t="s">
        <v>252</v>
      </c>
      <c r="C1221" t="str">
        <f>VLOOKUP($B1221,classification!$A$1:$D$339,2,FALSE)</f>
        <v>Urban with Significant Rural</v>
      </c>
      <c r="D1221" t="str">
        <f>VLOOKUP($B1221,classification!$A$1:$D$339,4,FALSE)</f>
        <v>Shire District</v>
      </c>
      <c r="E1221" t="s">
        <v>476</v>
      </c>
      <c r="F1221">
        <v>22</v>
      </c>
      <c r="G1221">
        <v>22</v>
      </c>
      <c r="H1221">
        <v>0</v>
      </c>
      <c r="I1221">
        <v>7</v>
      </c>
      <c r="J1221">
        <v>14</v>
      </c>
      <c r="K1221">
        <v>-7</v>
      </c>
      <c r="L1221">
        <v>15</v>
      </c>
      <c r="M1221">
        <v>8</v>
      </c>
      <c r="N1221">
        <v>7</v>
      </c>
    </row>
    <row r="1222" spans="1:14" x14ac:dyDescent="0.3">
      <c r="A1222" t="s">
        <v>541</v>
      </c>
      <c r="B1222" t="s">
        <v>252</v>
      </c>
      <c r="C1222" t="str">
        <f>VLOOKUP($B1222,classification!$A$1:$D$339,2,FALSE)</f>
        <v>Urban with Significant Rural</v>
      </c>
      <c r="D1222" t="str">
        <f>VLOOKUP($B1222,classification!$A$1:$D$339,4,FALSE)</f>
        <v>Shire District</v>
      </c>
      <c r="E1222" t="s">
        <v>477</v>
      </c>
      <c r="F1222">
        <v>11</v>
      </c>
      <c r="G1222">
        <v>36</v>
      </c>
      <c r="H1222">
        <v>-25</v>
      </c>
      <c r="I1222">
        <v>8</v>
      </c>
      <c r="J1222">
        <v>11</v>
      </c>
      <c r="K1222">
        <v>-3</v>
      </c>
      <c r="L1222">
        <v>3</v>
      </c>
      <c r="M1222">
        <v>25</v>
      </c>
      <c r="N1222">
        <v>-22</v>
      </c>
    </row>
    <row r="1223" spans="1:14" x14ac:dyDescent="0.3">
      <c r="A1223" t="s">
        <v>541</v>
      </c>
      <c r="B1223" t="s">
        <v>252</v>
      </c>
      <c r="C1223" t="str">
        <f>VLOOKUP($B1223,classification!$A$1:$D$339,2,FALSE)</f>
        <v>Urban with Significant Rural</v>
      </c>
      <c r="D1223" t="str">
        <f>VLOOKUP($B1223,classification!$A$1:$D$339,4,FALSE)</f>
        <v>Shire District</v>
      </c>
      <c r="E1223" t="s">
        <v>478</v>
      </c>
      <c r="F1223">
        <v>13</v>
      </c>
      <c r="G1223">
        <v>23</v>
      </c>
      <c r="H1223">
        <v>-10</v>
      </c>
      <c r="I1223">
        <v>0</v>
      </c>
      <c r="J1223">
        <v>7</v>
      </c>
      <c r="K1223">
        <v>-7</v>
      </c>
      <c r="L1223">
        <v>13</v>
      </c>
      <c r="M1223">
        <v>16</v>
      </c>
      <c r="N1223">
        <v>-3</v>
      </c>
    </row>
    <row r="1224" spans="1:14" x14ac:dyDescent="0.3">
      <c r="A1224" t="s">
        <v>542</v>
      </c>
      <c r="B1224" t="s">
        <v>253</v>
      </c>
      <c r="C1224" t="str">
        <f>VLOOKUP($B1224,classification!$A$1:$D$339,2,FALSE)</f>
        <v>Urban with Significant Rural</v>
      </c>
      <c r="D1224" t="str">
        <f>VLOOKUP($B1224,classification!$A$1:$D$339,4,FALSE)</f>
        <v>Shire District</v>
      </c>
      <c r="E1224" t="s">
        <v>460</v>
      </c>
      <c r="F1224">
        <v>202</v>
      </c>
      <c r="G1224">
        <v>152</v>
      </c>
      <c r="H1224">
        <v>50</v>
      </c>
      <c r="I1224">
        <v>117</v>
      </c>
      <c r="J1224">
        <v>89</v>
      </c>
      <c r="K1224">
        <v>28</v>
      </c>
      <c r="L1224">
        <v>85</v>
      </c>
      <c r="M1224">
        <v>63</v>
      </c>
      <c r="N1224">
        <v>22</v>
      </c>
    </row>
    <row r="1225" spans="1:14" x14ac:dyDescent="0.3">
      <c r="A1225" t="s">
        <v>542</v>
      </c>
      <c r="B1225" t="s">
        <v>253</v>
      </c>
      <c r="C1225" t="str">
        <f>VLOOKUP($B1225,classification!$A$1:$D$339,2,FALSE)</f>
        <v>Urban with Significant Rural</v>
      </c>
      <c r="D1225" t="str">
        <f>VLOOKUP($B1225,classification!$A$1:$D$339,4,FALSE)</f>
        <v>Shire District</v>
      </c>
      <c r="E1225" t="s">
        <v>461</v>
      </c>
      <c r="F1225">
        <v>147</v>
      </c>
      <c r="G1225">
        <v>124</v>
      </c>
      <c r="H1225">
        <v>23</v>
      </c>
      <c r="I1225">
        <v>75</v>
      </c>
      <c r="J1225">
        <v>67</v>
      </c>
      <c r="K1225">
        <v>8</v>
      </c>
      <c r="L1225">
        <v>72</v>
      </c>
      <c r="M1225">
        <v>57</v>
      </c>
      <c r="N1225">
        <v>15</v>
      </c>
    </row>
    <row r="1226" spans="1:14" x14ac:dyDescent="0.3">
      <c r="A1226" t="s">
        <v>542</v>
      </c>
      <c r="B1226" t="s">
        <v>253</v>
      </c>
      <c r="C1226" t="str">
        <f>VLOOKUP($B1226,classification!$A$1:$D$339,2,FALSE)</f>
        <v>Urban with Significant Rural</v>
      </c>
      <c r="D1226" t="str">
        <f>VLOOKUP($B1226,classification!$A$1:$D$339,4,FALSE)</f>
        <v>Shire District</v>
      </c>
      <c r="E1226" t="s">
        <v>462</v>
      </c>
      <c r="F1226">
        <v>137</v>
      </c>
      <c r="G1226">
        <v>135</v>
      </c>
      <c r="H1226">
        <v>2</v>
      </c>
      <c r="I1226">
        <v>67</v>
      </c>
      <c r="J1226">
        <v>68</v>
      </c>
      <c r="K1226">
        <v>-1</v>
      </c>
      <c r="L1226">
        <v>70</v>
      </c>
      <c r="M1226">
        <v>67</v>
      </c>
      <c r="N1226">
        <v>3</v>
      </c>
    </row>
    <row r="1227" spans="1:14" x14ac:dyDescent="0.3">
      <c r="A1227" t="s">
        <v>542</v>
      </c>
      <c r="B1227" t="s">
        <v>253</v>
      </c>
      <c r="C1227" t="str">
        <f>VLOOKUP($B1227,classification!$A$1:$D$339,2,FALSE)</f>
        <v>Urban with Significant Rural</v>
      </c>
      <c r="D1227" t="str">
        <f>VLOOKUP($B1227,classification!$A$1:$D$339,4,FALSE)</f>
        <v>Shire District</v>
      </c>
      <c r="E1227" t="s">
        <v>463</v>
      </c>
      <c r="F1227">
        <v>272</v>
      </c>
      <c r="G1227">
        <v>383</v>
      </c>
      <c r="H1227">
        <v>-111</v>
      </c>
      <c r="I1227">
        <v>91</v>
      </c>
      <c r="J1227">
        <v>160</v>
      </c>
      <c r="K1227">
        <v>-69</v>
      </c>
      <c r="L1227">
        <v>181</v>
      </c>
      <c r="M1227">
        <v>223</v>
      </c>
      <c r="N1227">
        <v>-42</v>
      </c>
    </row>
    <row r="1228" spans="1:14" x14ac:dyDescent="0.3">
      <c r="A1228" t="s">
        <v>542</v>
      </c>
      <c r="B1228" t="s">
        <v>253</v>
      </c>
      <c r="C1228" t="str">
        <f>VLOOKUP($B1228,classification!$A$1:$D$339,2,FALSE)</f>
        <v>Urban with Significant Rural</v>
      </c>
      <c r="D1228" t="str">
        <f>VLOOKUP($B1228,classification!$A$1:$D$339,4,FALSE)</f>
        <v>Shire District</v>
      </c>
      <c r="E1228" t="s">
        <v>464</v>
      </c>
      <c r="F1228">
        <v>794</v>
      </c>
      <c r="G1228">
        <v>863</v>
      </c>
      <c r="H1228">
        <v>-69</v>
      </c>
      <c r="I1228">
        <v>298</v>
      </c>
      <c r="J1228">
        <v>323</v>
      </c>
      <c r="K1228">
        <v>-25</v>
      </c>
      <c r="L1228">
        <v>496</v>
      </c>
      <c r="M1228">
        <v>540</v>
      </c>
      <c r="N1228">
        <v>-44</v>
      </c>
    </row>
    <row r="1229" spans="1:14" x14ac:dyDescent="0.3">
      <c r="A1229" t="s">
        <v>542</v>
      </c>
      <c r="B1229" t="s">
        <v>253</v>
      </c>
      <c r="C1229" t="str">
        <f>VLOOKUP($B1229,classification!$A$1:$D$339,2,FALSE)</f>
        <v>Urban with Significant Rural</v>
      </c>
      <c r="D1229" t="str">
        <f>VLOOKUP($B1229,classification!$A$1:$D$339,4,FALSE)</f>
        <v>Shire District</v>
      </c>
      <c r="E1229" t="s">
        <v>465</v>
      </c>
      <c r="F1229">
        <v>569</v>
      </c>
      <c r="G1229">
        <v>566</v>
      </c>
      <c r="H1229">
        <v>3</v>
      </c>
      <c r="I1229">
        <v>245</v>
      </c>
      <c r="J1229">
        <v>263</v>
      </c>
      <c r="K1229">
        <v>-18</v>
      </c>
      <c r="L1229">
        <v>324</v>
      </c>
      <c r="M1229">
        <v>303</v>
      </c>
      <c r="N1229">
        <v>21</v>
      </c>
    </row>
    <row r="1230" spans="1:14" x14ac:dyDescent="0.3">
      <c r="A1230" t="s">
        <v>542</v>
      </c>
      <c r="B1230" t="s">
        <v>253</v>
      </c>
      <c r="C1230" t="str">
        <f>VLOOKUP($B1230,classification!$A$1:$D$339,2,FALSE)</f>
        <v>Urban with Significant Rural</v>
      </c>
      <c r="D1230" t="str">
        <f>VLOOKUP($B1230,classification!$A$1:$D$339,4,FALSE)</f>
        <v>Shire District</v>
      </c>
      <c r="E1230" t="s">
        <v>466</v>
      </c>
      <c r="F1230">
        <v>368</v>
      </c>
      <c r="G1230">
        <v>369</v>
      </c>
      <c r="H1230">
        <v>-1</v>
      </c>
      <c r="I1230">
        <v>189</v>
      </c>
      <c r="J1230">
        <v>192</v>
      </c>
      <c r="K1230">
        <v>-3</v>
      </c>
      <c r="L1230">
        <v>179</v>
      </c>
      <c r="M1230">
        <v>177</v>
      </c>
      <c r="N1230">
        <v>2</v>
      </c>
    </row>
    <row r="1231" spans="1:14" x14ac:dyDescent="0.3">
      <c r="A1231" t="s">
        <v>542</v>
      </c>
      <c r="B1231" t="s">
        <v>253</v>
      </c>
      <c r="C1231" t="str">
        <f>VLOOKUP($B1231,classification!$A$1:$D$339,2,FALSE)</f>
        <v>Urban with Significant Rural</v>
      </c>
      <c r="D1231" t="str">
        <f>VLOOKUP($B1231,classification!$A$1:$D$339,4,FALSE)</f>
        <v>Shire District</v>
      </c>
      <c r="E1231" t="s">
        <v>467</v>
      </c>
      <c r="F1231">
        <v>235</v>
      </c>
      <c r="G1231">
        <v>209</v>
      </c>
      <c r="H1231">
        <v>26</v>
      </c>
      <c r="I1231">
        <v>124</v>
      </c>
      <c r="J1231">
        <v>113</v>
      </c>
      <c r="K1231">
        <v>11</v>
      </c>
      <c r="L1231">
        <v>111</v>
      </c>
      <c r="M1231">
        <v>96</v>
      </c>
      <c r="N1231">
        <v>15</v>
      </c>
    </row>
    <row r="1232" spans="1:14" x14ac:dyDescent="0.3">
      <c r="A1232" t="s">
        <v>542</v>
      </c>
      <c r="B1232" t="s">
        <v>253</v>
      </c>
      <c r="C1232" t="str">
        <f>VLOOKUP($B1232,classification!$A$1:$D$339,2,FALSE)</f>
        <v>Urban with Significant Rural</v>
      </c>
      <c r="D1232" t="str">
        <f>VLOOKUP($B1232,classification!$A$1:$D$339,4,FALSE)</f>
        <v>Shire District</v>
      </c>
      <c r="E1232" t="s">
        <v>468</v>
      </c>
      <c r="F1232">
        <v>204</v>
      </c>
      <c r="G1232">
        <v>150</v>
      </c>
      <c r="H1232">
        <v>54</v>
      </c>
      <c r="I1232">
        <v>124</v>
      </c>
      <c r="J1232">
        <v>70</v>
      </c>
      <c r="K1232">
        <v>54</v>
      </c>
      <c r="L1232">
        <v>80</v>
      </c>
      <c r="M1232">
        <v>80</v>
      </c>
      <c r="N1232">
        <v>0</v>
      </c>
    </row>
    <row r="1233" spans="1:14" x14ac:dyDescent="0.3">
      <c r="A1233" t="s">
        <v>542</v>
      </c>
      <c r="B1233" t="s">
        <v>253</v>
      </c>
      <c r="C1233" t="str">
        <f>VLOOKUP($B1233,classification!$A$1:$D$339,2,FALSE)</f>
        <v>Urban with Significant Rural</v>
      </c>
      <c r="D1233" t="str">
        <f>VLOOKUP($B1233,classification!$A$1:$D$339,4,FALSE)</f>
        <v>Shire District</v>
      </c>
      <c r="E1233" t="s">
        <v>469</v>
      </c>
      <c r="F1233">
        <v>170</v>
      </c>
      <c r="G1233">
        <v>167</v>
      </c>
      <c r="H1233">
        <v>3</v>
      </c>
      <c r="I1233">
        <v>91</v>
      </c>
      <c r="J1233">
        <v>89</v>
      </c>
      <c r="K1233">
        <v>2</v>
      </c>
      <c r="L1233">
        <v>79</v>
      </c>
      <c r="M1233">
        <v>78</v>
      </c>
      <c r="N1233">
        <v>1</v>
      </c>
    </row>
    <row r="1234" spans="1:14" x14ac:dyDescent="0.3">
      <c r="A1234" t="s">
        <v>542</v>
      </c>
      <c r="B1234" t="s">
        <v>253</v>
      </c>
      <c r="C1234" t="str">
        <f>VLOOKUP($B1234,classification!$A$1:$D$339,2,FALSE)</f>
        <v>Urban with Significant Rural</v>
      </c>
      <c r="D1234" t="str">
        <f>VLOOKUP($B1234,classification!$A$1:$D$339,4,FALSE)</f>
        <v>Shire District</v>
      </c>
      <c r="E1234" t="s">
        <v>470</v>
      </c>
      <c r="F1234">
        <v>230</v>
      </c>
      <c r="G1234">
        <v>168</v>
      </c>
      <c r="H1234">
        <v>62</v>
      </c>
      <c r="I1234">
        <v>111</v>
      </c>
      <c r="J1234">
        <v>85</v>
      </c>
      <c r="K1234">
        <v>26</v>
      </c>
      <c r="L1234">
        <v>119</v>
      </c>
      <c r="M1234">
        <v>83</v>
      </c>
      <c r="N1234">
        <v>36</v>
      </c>
    </row>
    <row r="1235" spans="1:14" x14ac:dyDescent="0.3">
      <c r="A1235" t="s">
        <v>542</v>
      </c>
      <c r="B1235" t="s">
        <v>253</v>
      </c>
      <c r="C1235" t="str">
        <f>VLOOKUP($B1235,classification!$A$1:$D$339,2,FALSE)</f>
        <v>Urban with Significant Rural</v>
      </c>
      <c r="D1235" t="str">
        <f>VLOOKUP($B1235,classification!$A$1:$D$339,4,FALSE)</f>
        <v>Shire District</v>
      </c>
      <c r="E1235" t="s">
        <v>471</v>
      </c>
      <c r="F1235">
        <v>205</v>
      </c>
      <c r="G1235">
        <v>153</v>
      </c>
      <c r="H1235">
        <v>52</v>
      </c>
      <c r="I1235">
        <v>104</v>
      </c>
      <c r="J1235">
        <v>73</v>
      </c>
      <c r="K1235">
        <v>31</v>
      </c>
      <c r="L1235">
        <v>101</v>
      </c>
      <c r="M1235">
        <v>80</v>
      </c>
      <c r="N1235">
        <v>21</v>
      </c>
    </row>
    <row r="1236" spans="1:14" x14ac:dyDescent="0.3">
      <c r="A1236" t="s">
        <v>542</v>
      </c>
      <c r="B1236" t="s">
        <v>253</v>
      </c>
      <c r="C1236" t="str">
        <f>VLOOKUP($B1236,classification!$A$1:$D$339,2,FALSE)</f>
        <v>Urban with Significant Rural</v>
      </c>
      <c r="D1236" t="str">
        <f>VLOOKUP($B1236,classification!$A$1:$D$339,4,FALSE)</f>
        <v>Shire District</v>
      </c>
      <c r="E1236" t="s">
        <v>472</v>
      </c>
      <c r="F1236">
        <v>185</v>
      </c>
      <c r="G1236">
        <v>122</v>
      </c>
      <c r="H1236">
        <v>63</v>
      </c>
      <c r="I1236">
        <v>92</v>
      </c>
      <c r="J1236">
        <v>50</v>
      </c>
      <c r="K1236">
        <v>42</v>
      </c>
      <c r="L1236">
        <v>93</v>
      </c>
      <c r="M1236">
        <v>72</v>
      </c>
      <c r="N1236">
        <v>21</v>
      </c>
    </row>
    <row r="1237" spans="1:14" x14ac:dyDescent="0.3">
      <c r="A1237" t="s">
        <v>542</v>
      </c>
      <c r="B1237" t="s">
        <v>253</v>
      </c>
      <c r="C1237" t="str">
        <f>VLOOKUP($B1237,classification!$A$1:$D$339,2,FALSE)</f>
        <v>Urban with Significant Rural</v>
      </c>
      <c r="D1237" t="str">
        <f>VLOOKUP($B1237,classification!$A$1:$D$339,4,FALSE)</f>
        <v>Shire District</v>
      </c>
      <c r="E1237" t="s">
        <v>473</v>
      </c>
      <c r="F1237">
        <v>118</v>
      </c>
      <c r="G1237">
        <v>92</v>
      </c>
      <c r="H1237">
        <v>26</v>
      </c>
      <c r="I1237">
        <v>53</v>
      </c>
      <c r="J1237">
        <v>58</v>
      </c>
      <c r="K1237">
        <v>-5</v>
      </c>
      <c r="L1237">
        <v>65</v>
      </c>
      <c r="M1237">
        <v>34</v>
      </c>
      <c r="N1237">
        <v>31</v>
      </c>
    </row>
    <row r="1238" spans="1:14" x14ac:dyDescent="0.3">
      <c r="A1238" t="s">
        <v>542</v>
      </c>
      <c r="B1238" t="s">
        <v>253</v>
      </c>
      <c r="C1238" t="str">
        <f>VLOOKUP($B1238,classification!$A$1:$D$339,2,FALSE)</f>
        <v>Urban with Significant Rural</v>
      </c>
      <c r="D1238" t="str">
        <f>VLOOKUP($B1238,classification!$A$1:$D$339,4,FALSE)</f>
        <v>Shire District</v>
      </c>
      <c r="E1238" t="s">
        <v>474</v>
      </c>
      <c r="F1238">
        <v>96</v>
      </c>
      <c r="G1238">
        <v>78</v>
      </c>
      <c r="H1238">
        <v>18</v>
      </c>
      <c r="I1238">
        <v>48</v>
      </c>
      <c r="J1238">
        <v>41</v>
      </c>
      <c r="K1238">
        <v>7</v>
      </c>
      <c r="L1238">
        <v>48</v>
      </c>
      <c r="M1238">
        <v>37</v>
      </c>
      <c r="N1238">
        <v>11</v>
      </c>
    </row>
    <row r="1239" spans="1:14" x14ac:dyDescent="0.3">
      <c r="A1239" t="s">
        <v>542</v>
      </c>
      <c r="B1239" t="s">
        <v>253</v>
      </c>
      <c r="C1239" t="str">
        <f>VLOOKUP($B1239,classification!$A$1:$D$339,2,FALSE)</f>
        <v>Urban with Significant Rural</v>
      </c>
      <c r="D1239" t="str">
        <f>VLOOKUP($B1239,classification!$A$1:$D$339,4,FALSE)</f>
        <v>Shire District</v>
      </c>
      <c r="E1239" t="s">
        <v>475</v>
      </c>
      <c r="F1239">
        <v>59</v>
      </c>
      <c r="G1239">
        <v>42</v>
      </c>
      <c r="H1239">
        <v>17</v>
      </c>
      <c r="I1239">
        <v>37</v>
      </c>
      <c r="J1239">
        <v>15</v>
      </c>
      <c r="K1239">
        <v>22</v>
      </c>
      <c r="L1239">
        <v>22</v>
      </c>
      <c r="M1239">
        <v>27</v>
      </c>
      <c r="N1239">
        <v>-5</v>
      </c>
    </row>
    <row r="1240" spans="1:14" x14ac:dyDescent="0.3">
      <c r="A1240" t="s">
        <v>542</v>
      </c>
      <c r="B1240" t="s">
        <v>253</v>
      </c>
      <c r="C1240" t="str">
        <f>VLOOKUP($B1240,classification!$A$1:$D$339,2,FALSE)</f>
        <v>Urban with Significant Rural</v>
      </c>
      <c r="D1240" t="str">
        <f>VLOOKUP($B1240,classification!$A$1:$D$339,4,FALSE)</f>
        <v>Shire District</v>
      </c>
      <c r="E1240" t="s">
        <v>476</v>
      </c>
      <c r="F1240">
        <v>53</v>
      </c>
      <c r="G1240">
        <v>49</v>
      </c>
      <c r="H1240">
        <v>4</v>
      </c>
      <c r="I1240">
        <v>18</v>
      </c>
      <c r="J1240">
        <v>22</v>
      </c>
      <c r="K1240">
        <v>-4</v>
      </c>
      <c r="L1240">
        <v>35</v>
      </c>
      <c r="M1240">
        <v>27</v>
      </c>
      <c r="N1240">
        <v>8</v>
      </c>
    </row>
    <row r="1241" spans="1:14" x14ac:dyDescent="0.3">
      <c r="A1241" t="s">
        <v>542</v>
      </c>
      <c r="B1241" t="s">
        <v>253</v>
      </c>
      <c r="C1241" t="str">
        <f>VLOOKUP($B1241,classification!$A$1:$D$339,2,FALSE)</f>
        <v>Urban with Significant Rural</v>
      </c>
      <c r="D1241" t="str">
        <f>VLOOKUP($B1241,classification!$A$1:$D$339,4,FALSE)</f>
        <v>Shire District</v>
      </c>
      <c r="E1241" t="s">
        <v>477</v>
      </c>
      <c r="F1241">
        <v>38</v>
      </c>
      <c r="G1241">
        <v>29</v>
      </c>
      <c r="H1241">
        <v>9</v>
      </c>
      <c r="I1241">
        <v>16</v>
      </c>
      <c r="J1241">
        <v>16</v>
      </c>
      <c r="K1241">
        <v>0</v>
      </c>
      <c r="L1241">
        <v>22</v>
      </c>
      <c r="M1241">
        <v>13</v>
      </c>
      <c r="N1241">
        <v>9</v>
      </c>
    </row>
    <row r="1242" spans="1:14" x14ac:dyDescent="0.3">
      <c r="A1242" t="s">
        <v>542</v>
      </c>
      <c r="B1242" t="s">
        <v>253</v>
      </c>
      <c r="C1242" t="str">
        <f>VLOOKUP($B1242,classification!$A$1:$D$339,2,FALSE)</f>
        <v>Urban with Significant Rural</v>
      </c>
      <c r="D1242" t="str">
        <f>VLOOKUP($B1242,classification!$A$1:$D$339,4,FALSE)</f>
        <v>Shire District</v>
      </c>
      <c r="E1242" t="s">
        <v>478</v>
      </c>
      <c r="F1242">
        <v>21</v>
      </c>
      <c r="G1242">
        <v>17</v>
      </c>
      <c r="H1242">
        <v>4</v>
      </c>
      <c r="I1242">
        <v>4</v>
      </c>
      <c r="J1242">
        <v>7</v>
      </c>
      <c r="K1242">
        <v>-3</v>
      </c>
      <c r="L1242">
        <v>17</v>
      </c>
      <c r="M1242">
        <v>10</v>
      </c>
      <c r="N1242">
        <v>7</v>
      </c>
    </row>
    <row r="1243" spans="1:14" x14ac:dyDescent="0.3">
      <c r="A1243" t="s">
        <v>543</v>
      </c>
      <c r="B1243" t="s">
        <v>254</v>
      </c>
      <c r="C1243" t="str">
        <f>VLOOKUP($B1243,classification!$A$1:$D$339,2,FALSE)</f>
        <v>Predominantly Rural</v>
      </c>
      <c r="D1243" t="str">
        <f>VLOOKUP($B1243,classification!$A$1:$D$339,4,FALSE)</f>
        <v>Shire District</v>
      </c>
      <c r="E1243" t="s">
        <v>460</v>
      </c>
      <c r="F1243">
        <v>97</v>
      </c>
      <c r="G1243">
        <v>97</v>
      </c>
      <c r="H1243">
        <v>0</v>
      </c>
      <c r="I1243">
        <v>51</v>
      </c>
      <c r="J1243">
        <v>50</v>
      </c>
      <c r="K1243">
        <v>1</v>
      </c>
      <c r="L1243">
        <v>46</v>
      </c>
      <c r="M1243">
        <v>47</v>
      </c>
      <c r="N1243">
        <v>-1</v>
      </c>
    </row>
    <row r="1244" spans="1:14" x14ac:dyDescent="0.3">
      <c r="A1244" t="s">
        <v>543</v>
      </c>
      <c r="B1244" t="s">
        <v>254</v>
      </c>
      <c r="C1244" t="str">
        <f>VLOOKUP($B1244,classification!$A$1:$D$339,2,FALSE)</f>
        <v>Predominantly Rural</v>
      </c>
      <c r="D1244" t="str">
        <f>VLOOKUP($B1244,classification!$A$1:$D$339,4,FALSE)</f>
        <v>Shire District</v>
      </c>
      <c r="E1244" t="s">
        <v>461</v>
      </c>
      <c r="F1244">
        <v>97</v>
      </c>
      <c r="G1244">
        <v>85</v>
      </c>
      <c r="H1244">
        <v>12</v>
      </c>
      <c r="I1244">
        <v>52</v>
      </c>
      <c r="J1244">
        <v>51</v>
      </c>
      <c r="K1244">
        <v>1</v>
      </c>
      <c r="L1244">
        <v>45</v>
      </c>
      <c r="M1244">
        <v>34</v>
      </c>
      <c r="N1244">
        <v>11</v>
      </c>
    </row>
    <row r="1245" spans="1:14" x14ac:dyDescent="0.3">
      <c r="A1245" t="s">
        <v>543</v>
      </c>
      <c r="B1245" t="s">
        <v>254</v>
      </c>
      <c r="C1245" t="str">
        <f>VLOOKUP($B1245,classification!$A$1:$D$339,2,FALSE)</f>
        <v>Predominantly Rural</v>
      </c>
      <c r="D1245" t="str">
        <f>VLOOKUP($B1245,classification!$A$1:$D$339,4,FALSE)</f>
        <v>Shire District</v>
      </c>
      <c r="E1245" t="s">
        <v>462</v>
      </c>
      <c r="F1245">
        <v>68</v>
      </c>
      <c r="G1245">
        <v>83</v>
      </c>
      <c r="H1245">
        <v>-15</v>
      </c>
      <c r="I1245">
        <v>37</v>
      </c>
      <c r="J1245">
        <v>46</v>
      </c>
      <c r="K1245">
        <v>-9</v>
      </c>
      <c r="L1245">
        <v>31</v>
      </c>
      <c r="M1245">
        <v>37</v>
      </c>
      <c r="N1245">
        <v>-6</v>
      </c>
    </row>
    <row r="1246" spans="1:14" x14ac:dyDescent="0.3">
      <c r="A1246" t="s">
        <v>543</v>
      </c>
      <c r="B1246" t="s">
        <v>254</v>
      </c>
      <c r="C1246" t="str">
        <f>VLOOKUP($B1246,classification!$A$1:$D$339,2,FALSE)</f>
        <v>Predominantly Rural</v>
      </c>
      <c r="D1246" t="str">
        <f>VLOOKUP($B1246,classification!$A$1:$D$339,4,FALSE)</f>
        <v>Shire District</v>
      </c>
      <c r="E1246" t="s">
        <v>463</v>
      </c>
      <c r="F1246">
        <v>68</v>
      </c>
      <c r="G1246">
        <v>204</v>
      </c>
      <c r="H1246">
        <v>-136</v>
      </c>
      <c r="I1246">
        <v>28</v>
      </c>
      <c r="J1246">
        <v>87</v>
      </c>
      <c r="K1246">
        <v>-59</v>
      </c>
      <c r="L1246">
        <v>40</v>
      </c>
      <c r="M1246">
        <v>117</v>
      </c>
      <c r="N1246">
        <v>-77</v>
      </c>
    </row>
    <row r="1247" spans="1:14" x14ac:dyDescent="0.3">
      <c r="A1247" t="s">
        <v>543</v>
      </c>
      <c r="B1247" t="s">
        <v>254</v>
      </c>
      <c r="C1247" t="str">
        <f>VLOOKUP($B1247,classification!$A$1:$D$339,2,FALSE)</f>
        <v>Predominantly Rural</v>
      </c>
      <c r="D1247" t="str">
        <f>VLOOKUP($B1247,classification!$A$1:$D$339,4,FALSE)</f>
        <v>Shire District</v>
      </c>
      <c r="E1247" t="s">
        <v>464</v>
      </c>
      <c r="F1247">
        <v>345</v>
      </c>
      <c r="G1247">
        <v>296</v>
      </c>
      <c r="H1247">
        <v>49</v>
      </c>
      <c r="I1247">
        <v>147</v>
      </c>
      <c r="J1247">
        <v>130</v>
      </c>
      <c r="K1247">
        <v>17</v>
      </c>
      <c r="L1247">
        <v>198</v>
      </c>
      <c r="M1247">
        <v>166</v>
      </c>
      <c r="N1247">
        <v>32</v>
      </c>
    </row>
    <row r="1248" spans="1:14" x14ac:dyDescent="0.3">
      <c r="A1248" t="s">
        <v>543</v>
      </c>
      <c r="B1248" t="s">
        <v>254</v>
      </c>
      <c r="C1248" t="str">
        <f>VLOOKUP($B1248,classification!$A$1:$D$339,2,FALSE)</f>
        <v>Predominantly Rural</v>
      </c>
      <c r="D1248" t="str">
        <f>VLOOKUP($B1248,classification!$A$1:$D$339,4,FALSE)</f>
        <v>Shire District</v>
      </c>
      <c r="E1248" t="s">
        <v>465</v>
      </c>
      <c r="F1248">
        <v>248</v>
      </c>
      <c r="G1248">
        <v>280</v>
      </c>
      <c r="H1248">
        <v>-32</v>
      </c>
      <c r="I1248">
        <v>121</v>
      </c>
      <c r="J1248">
        <v>168</v>
      </c>
      <c r="K1248">
        <v>-47</v>
      </c>
      <c r="L1248">
        <v>127</v>
      </c>
      <c r="M1248">
        <v>112</v>
      </c>
      <c r="N1248">
        <v>15</v>
      </c>
    </row>
    <row r="1249" spans="1:14" x14ac:dyDescent="0.3">
      <c r="A1249" t="s">
        <v>543</v>
      </c>
      <c r="B1249" t="s">
        <v>254</v>
      </c>
      <c r="C1249" t="str">
        <f>VLOOKUP($B1249,classification!$A$1:$D$339,2,FALSE)</f>
        <v>Predominantly Rural</v>
      </c>
      <c r="D1249" t="str">
        <f>VLOOKUP($B1249,classification!$A$1:$D$339,4,FALSE)</f>
        <v>Shire District</v>
      </c>
      <c r="E1249" t="s">
        <v>466</v>
      </c>
      <c r="F1249">
        <v>162</v>
      </c>
      <c r="G1249">
        <v>181</v>
      </c>
      <c r="H1249">
        <v>-19</v>
      </c>
      <c r="I1249">
        <v>83</v>
      </c>
      <c r="J1249">
        <v>101</v>
      </c>
      <c r="K1249">
        <v>-18</v>
      </c>
      <c r="L1249">
        <v>79</v>
      </c>
      <c r="M1249">
        <v>80</v>
      </c>
      <c r="N1249">
        <v>-1</v>
      </c>
    </row>
    <row r="1250" spans="1:14" x14ac:dyDescent="0.3">
      <c r="A1250" t="s">
        <v>543</v>
      </c>
      <c r="B1250" t="s">
        <v>254</v>
      </c>
      <c r="C1250" t="str">
        <f>VLOOKUP($B1250,classification!$A$1:$D$339,2,FALSE)</f>
        <v>Predominantly Rural</v>
      </c>
      <c r="D1250" t="str">
        <f>VLOOKUP($B1250,classification!$A$1:$D$339,4,FALSE)</f>
        <v>Shire District</v>
      </c>
      <c r="E1250" t="s">
        <v>467</v>
      </c>
      <c r="F1250">
        <v>137</v>
      </c>
      <c r="G1250">
        <v>146</v>
      </c>
      <c r="H1250">
        <v>-9</v>
      </c>
      <c r="I1250">
        <v>72</v>
      </c>
      <c r="J1250">
        <v>71</v>
      </c>
      <c r="K1250">
        <v>1</v>
      </c>
      <c r="L1250">
        <v>65</v>
      </c>
      <c r="M1250">
        <v>75</v>
      </c>
      <c r="N1250">
        <v>-10</v>
      </c>
    </row>
    <row r="1251" spans="1:14" x14ac:dyDescent="0.3">
      <c r="A1251" t="s">
        <v>543</v>
      </c>
      <c r="B1251" t="s">
        <v>254</v>
      </c>
      <c r="C1251" t="str">
        <f>VLOOKUP($B1251,classification!$A$1:$D$339,2,FALSE)</f>
        <v>Predominantly Rural</v>
      </c>
      <c r="D1251" t="str">
        <f>VLOOKUP($B1251,classification!$A$1:$D$339,4,FALSE)</f>
        <v>Shire District</v>
      </c>
      <c r="E1251" t="s">
        <v>468</v>
      </c>
      <c r="F1251">
        <v>96</v>
      </c>
      <c r="G1251">
        <v>88</v>
      </c>
      <c r="H1251">
        <v>8</v>
      </c>
      <c r="I1251">
        <v>53</v>
      </c>
      <c r="J1251">
        <v>48</v>
      </c>
      <c r="K1251">
        <v>5</v>
      </c>
      <c r="L1251">
        <v>43</v>
      </c>
      <c r="M1251">
        <v>40</v>
      </c>
      <c r="N1251">
        <v>3</v>
      </c>
    </row>
    <row r="1252" spans="1:14" x14ac:dyDescent="0.3">
      <c r="A1252" t="s">
        <v>543</v>
      </c>
      <c r="B1252" t="s">
        <v>254</v>
      </c>
      <c r="C1252" t="str">
        <f>VLOOKUP($B1252,classification!$A$1:$D$339,2,FALSE)</f>
        <v>Predominantly Rural</v>
      </c>
      <c r="D1252" t="str">
        <f>VLOOKUP($B1252,classification!$A$1:$D$339,4,FALSE)</f>
        <v>Shire District</v>
      </c>
      <c r="E1252" t="s">
        <v>469</v>
      </c>
      <c r="F1252">
        <v>106</v>
      </c>
      <c r="G1252">
        <v>89</v>
      </c>
      <c r="H1252">
        <v>17</v>
      </c>
      <c r="I1252">
        <v>54</v>
      </c>
      <c r="J1252">
        <v>50</v>
      </c>
      <c r="K1252">
        <v>4</v>
      </c>
      <c r="L1252">
        <v>52</v>
      </c>
      <c r="M1252">
        <v>39</v>
      </c>
      <c r="N1252">
        <v>13</v>
      </c>
    </row>
    <row r="1253" spans="1:14" x14ac:dyDescent="0.3">
      <c r="A1253" t="s">
        <v>543</v>
      </c>
      <c r="B1253" t="s">
        <v>254</v>
      </c>
      <c r="C1253" t="str">
        <f>VLOOKUP($B1253,classification!$A$1:$D$339,2,FALSE)</f>
        <v>Predominantly Rural</v>
      </c>
      <c r="D1253" t="str">
        <f>VLOOKUP($B1253,classification!$A$1:$D$339,4,FALSE)</f>
        <v>Shire District</v>
      </c>
      <c r="E1253" t="s">
        <v>470</v>
      </c>
      <c r="F1253">
        <v>103</v>
      </c>
      <c r="G1253">
        <v>72</v>
      </c>
      <c r="H1253">
        <v>31</v>
      </c>
      <c r="I1253">
        <v>49</v>
      </c>
      <c r="J1253">
        <v>43</v>
      </c>
      <c r="K1253">
        <v>6</v>
      </c>
      <c r="L1253">
        <v>54</v>
      </c>
      <c r="M1253">
        <v>29</v>
      </c>
      <c r="N1253">
        <v>25</v>
      </c>
    </row>
    <row r="1254" spans="1:14" x14ac:dyDescent="0.3">
      <c r="A1254" t="s">
        <v>543</v>
      </c>
      <c r="B1254" t="s">
        <v>254</v>
      </c>
      <c r="C1254" t="str">
        <f>VLOOKUP($B1254,classification!$A$1:$D$339,2,FALSE)</f>
        <v>Predominantly Rural</v>
      </c>
      <c r="D1254" t="str">
        <f>VLOOKUP($B1254,classification!$A$1:$D$339,4,FALSE)</f>
        <v>Shire District</v>
      </c>
      <c r="E1254" t="s">
        <v>471</v>
      </c>
      <c r="F1254">
        <v>108</v>
      </c>
      <c r="G1254">
        <v>106</v>
      </c>
      <c r="H1254">
        <v>2</v>
      </c>
      <c r="I1254">
        <v>53</v>
      </c>
      <c r="J1254">
        <v>60</v>
      </c>
      <c r="K1254">
        <v>-7</v>
      </c>
      <c r="L1254">
        <v>55</v>
      </c>
      <c r="M1254">
        <v>46</v>
      </c>
      <c r="N1254">
        <v>9</v>
      </c>
    </row>
    <row r="1255" spans="1:14" x14ac:dyDescent="0.3">
      <c r="A1255" t="s">
        <v>543</v>
      </c>
      <c r="B1255" t="s">
        <v>254</v>
      </c>
      <c r="C1255" t="str">
        <f>VLOOKUP($B1255,classification!$A$1:$D$339,2,FALSE)</f>
        <v>Predominantly Rural</v>
      </c>
      <c r="D1255" t="str">
        <f>VLOOKUP($B1255,classification!$A$1:$D$339,4,FALSE)</f>
        <v>Shire District</v>
      </c>
      <c r="E1255" t="s">
        <v>472</v>
      </c>
      <c r="F1255">
        <v>79</v>
      </c>
      <c r="G1255">
        <v>74</v>
      </c>
      <c r="H1255">
        <v>5</v>
      </c>
      <c r="I1255">
        <v>40</v>
      </c>
      <c r="J1255">
        <v>45</v>
      </c>
      <c r="K1255">
        <v>-5</v>
      </c>
      <c r="L1255">
        <v>39</v>
      </c>
      <c r="M1255">
        <v>29</v>
      </c>
      <c r="N1255">
        <v>10</v>
      </c>
    </row>
    <row r="1256" spans="1:14" x14ac:dyDescent="0.3">
      <c r="A1256" t="s">
        <v>543</v>
      </c>
      <c r="B1256" t="s">
        <v>254</v>
      </c>
      <c r="C1256" t="str">
        <f>VLOOKUP($B1256,classification!$A$1:$D$339,2,FALSE)</f>
        <v>Predominantly Rural</v>
      </c>
      <c r="D1256" t="str">
        <f>VLOOKUP($B1256,classification!$A$1:$D$339,4,FALSE)</f>
        <v>Shire District</v>
      </c>
      <c r="E1256" t="s">
        <v>473</v>
      </c>
      <c r="F1256">
        <v>68</v>
      </c>
      <c r="G1256">
        <v>54</v>
      </c>
      <c r="H1256">
        <v>14</v>
      </c>
      <c r="I1256">
        <v>37</v>
      </c>
      <c r="J1256">
        <v>32</v>
      </c>
      <c r="K1256">
        <v>5</v>
      </c>
      <c r="L1256">
        <v>31</v>
      </c>
      <c r="M1256">
        <v>22</v>
      </c>
      <c r="N1256">
        <v>9</v>
      </c>
    </row>
    <row r="1257" spans="1:14" x14ac:dyDescent="0.3">
      <c r="A1257" t="s">
        <v>543</v>
      </c>
      <c r="B1257" t="s">
        <v>254</v>
      </c>
      <c r="C1257" t="str">
        <f>VLOOKUP($B1257,classification!$A$1:$D$339,2,FALSE)</f>
        <v>Predominantly Rural</v>
      </c>
      <c r="D1257" t="str">
        <f>VLOOKUP($B1257,classification!$A$1:$D$339,4,FALSE)</f>
        <v>Shire District</v>
      </c>
      <c r="E1257" t="s">
        <v>474</v>
      </c>
      <c r="F1257">
        <v>47</v>
      </c>
      <c r="G1257">
        <v>63</v>
      </c>
      <c r="H1257">
        <v>-16</v>
      </c>
      <c r="I1257">
        <v>23</v>
      </c>
      <c r="J1257">
        <v>31</v>
      </c>
      <c r="K1257">
        <v>-8</v>
      </c>
      <c r="L1257">
        <v>24</v>
      </c>
      <c r="M1257">
        <v>32</v>
      </c>
      <c r="N1257">
        <v>-8</v>
      </c>
    </row>
    <row r="1258" spans="1:14" x14ac:dyDescent="0.3">
      <c r="A1258" t="s">
        <v>543</v>
      </c>
      <c r="B1258" t="s">
        <v>254</v>
      </c>
      <c r="C1258" t="str">
        <f>VLOOKUP($B1258,classification!$A$1:$D$339,2,FALSE)</f>
        <v>Predominantly Rural</v>
      </c>
      <c r="D1258" t="str">
        <f>VLOOKUP($B1258,classification!$A$1:$D$339,4,FALSE)</f>
        <v>Shire District</v>
      </c>
      <c r="E1258" t="s">
        <v>475</v>
      </c>
      <c r="F1258">
        <v>24</v>
      </c>
      <c r="G1258">
        <v>45</v>
      </c>
      <c r="H1258">
        <v>-21</v>
      </c>
      <c r="I1258">
        <v>14</v>
      </c>
      <c r="J1258">
        <v>23</v>
      </c>
      <c r="K1258">
        <v>-9</v>
      </c>
      <c r="L1258">
        <v>10</v>
      </c>
      <c r="M1258">
        <v>22</v>
      </c>
      <c r="N1258">
        <v>-12</v>
      </c>
    </row>
    <row r="1259" spans="1:14" x14ac:dyDescent="0.3">
      <c r="A1259" t="s">
        <v>543</v>
      </c>
      <c r="B1259" t="s">
        <v>254</v>
      </c>
      <c r="C1259" t="str">
        <f>VLOOKUP($B1259,classification!$A$1:$D$339,2,FALSE)</f>
        <v>Predominantly Rural</v>
      </c>
      <c r="D1259" t="str">
        <f>VLOOKUP($B1259,classification!$A$1:$D$339,4,FALSE)</f>
        <v>Shire District</v>
      </c>
      <c r="E1259" t="s">
        <v>476</v>
      </c>
      <c r="F1259">
        <v>16</v>
      </c>
      <c r="G1259">
        <v>22</v>
      </c>
      <c r="H1259">
        <v>-6</v>
      </c>
      <c r="I1259">
        <v>7</v>
      </c>
      <c r="J1259">
        <v>9</v>
      </c>
      <c r="K1259">
        <v>-2</v>
      </c>
      <c r="L1259">
        <v>9</v>
      </c>
      <c r="M1259">
        <v>13</v>
      </c>
      <c r="N1259">
        <v>-4</v>
      </c>
    </row>
    <row r="1260" spans="1:14" x14ac:dyDescent="0.3">
      <c r="A1260" t="s">
        <v>543</v>
      </c>
      <c r="B1260" t="s">
        <v>254</v>
      </c>
      <c r="C1260" t="str">
        <f>VLOOKUP($B1260,classification!$A$1:$D$339,2,FALSE)</f>
        <v>Predominantly Rural</v>
      </c>
      <c r="D1260" t="str">
        <f>VLOOKUP($B1260,classification!$A$1:$D$339,4,FALSE)</f>
        <v>Shire District</v>
      </c>
      <c r="E1260" t="s">
        <v>477</v>
      </c>
      <c r="F1260">
        <v>12</v>
      </c>
      <c r="G1260">
        <v>31</v>
      </c>
      <c r="H1260">
        <v>-19</v>
      </c>
      <c r="I1260">
        <v>1</v>
      </c>
      <c r="J1260">
        <v>12</v>
      </c>
      <c r="K1260">
        <v>-11</v>
      </c>
      <c r="L1260">
        <v>11</v>
      </c>
      <c r="M1260">
        <v>19</v>
      </c>
      <c r="N1260">
        <v>-8</v>
      </c>
    </row>
    <row r="1261" spans="1:14" x14ac:dyDescent="0.3">
      <c r="A1261" t="s">
        <v>543</v>
      </c>
      <c r="B1261" t="s">
        <v>254</v>
      </c>
      <c r="C1261" t="str">
        <f>VLOOKUP($B1261,classification!$A$1:$D$339,2,FALSE)</f>
        <v>Predominantly Rural</v>
      </c>
      <c r="D1261" t="str">
        <f>VLOOKUP($B1261,classification!$A$1:$D$339,4,FALSE)</f>
        <v>Shire District</v>
      </c>
      <c r="E1261" t="s">
        <v>478</v>
      </c>
      <c r="F1261">
        <v>8</v>
      </c>
      <c r="G1261">
        <v>12</v>
      </c>
      <c r="H1261">
        <v>-4</v>
      </c>
      <c r="I1261">
        <v>5</v>
      </c>
      <c r="J1261">
        <v>7</v>
      </c>
      <c r="K1261">
        <v>-2</v>
      </c>
      <c r="L1261">
        <v>3</v>
      </c>
      <c r="M1261">
        <v>5</v>
      </c>
      <c r="N1261">
        <v>-2</v>
      </c>
    </row>
    <row r="1262" spans="1:14" x14ac:dyDescent="0.3">
      <c r="A1262" t="s">
        <v>544</v>
      </c>
      <c r="B1262" t="s">
        <v>255</v>
      </c>
      <c r="C1262" t="str">
        <f>VLOOKUP($B1262,classification!$A$1:$D$339,2,FALSE)</f>
        <v>Predominantly Rural</v>
      </c>
      <c r="D1262" t="str">
        <f>VLOOKUP($B1262,classification!$A$1:$D$339,4,FALSE)</f>
        <v>Shire District</v>
      </c>
      <c r="E1262" t="s">
        <v>460</v>
      </c>
      <c r="F1262">
        <v>103</v>
      </c>
      <c r="G1262">
        <v>77</v>
      </c>
      <c r="H1262">
        <v>26</v>
      </c>
      <c r="I1262">
        <v>47</v>
      </c>
      <c r="J1262">
        <v>32</v>
      </c>
      <c r="K1262">
        <v>15</v>
      </c>
      <c r="L1262">
        <v>56</v>
      </c>
      <c r="M1262">
        <v>45</v>
      </c>
      <c r="N1262">
        <v>11</v>
      </c>
    </row>
    <row r="1263" spans="1:14" x14ac:dyDescent="0.3">
      <c r="A1263" t="s">
        <v>544</v>
      </c>
      <c r="B1263" t="s">
        <v>255</v>
      </c>
      <c r="C1263" t="str">
        <f>VLOOKUP($B1263,classification!$A$1:$D$339,2,FALSE)</f>
        <v>Predominantly Rural</v>
      </c>
      <c r="D1263" t="str">
        <f>VLOOKUP($B1263,classification!$A$1:$D$339,4,FALSE)</f>
        <v>Shire District</v>
      </c>
      <c r="E1263" t="s">
        <v>461</v>
      </c>
      <c r="F1263">
        <v>76</v>
      </c>
      <c r="G1263">
        <v>60</v>
      </c>
      <c r="H1263">
        <v>16</v>
      </c>
      <c r="I1263">
        <v>44</v>
      </c>
      <c r="J1263">
        <v>31</v>
      </c>
      <c r="K1263">
        <v>13</v>
      </c>
      <c r="L1263">
        <v>32</v>
      </c>
      <c r="M1263">
        <v>29</v>
      </c>
      <c r="N1263">
        <v>3</v>
      </c>
    </row>
    <row r="1264" spans="1:14" x14ac:dyDescent="0.3">
      <c r="A1264" t="s">
        <v>544</v>
      </c>
      <c r="B1264" t="s">
        <v>255</v>
      </c>
      <c r="C1264" t="str">
        <f>VLOOKUP($B1264,classification!$A$1:$D$339,2,FALSE)</f>
        <v>Predominantly Rural</v>
      </c>
      <c r="D1264" t="str">
        <f>VLOOKUP($B1264,classification!$A$1:$D$339,4,FALSE)</f>
        <v>Shire District</v>
      </c>
      <c r="E1264" t="s">
        <v>462</v>
      </c>
      <c r="F1264">
        <v>104</v>
      </c>
      <c r="G1264">
        <v>77</v>
      </c>
      <c r="H1264">
        <v>27</v>
      </c>
      <c r="I1264">
        <v>58</v>
      </c>
      <c r="J1264">
        <v>41</v>
      </c>
      <c r="K1264">
        <v>17</v>
      </c>
      <c r="L1264">
        <v>46</v>
      </c>
      <c r="M1264">
        <v>36</v>
      </c>
      <c r="N1264">
        <v>10</v>
      </c>
    </row>
    <row r="1265" spans="1:14" x14ac:dyDescent="0.3">
      <c r="A1265" t="s">
        <v>544</v>
      </c>
      <c r="B1265" t="s">
        <v>255</v>
      </c>
      <c r="C1265" t="str">
        <f>VLOOKUP($B1265,classification!$A$1:$D$339,2,FALSE)</f>
        <v>Predominantly Rural</v>
      </c>
      <c r="D1265" t="str">
        <f>VLOOKUP($B1265,classification!$A$1:$D$339,4,FALSE)</f>
        <v>Shire District</v>
      </c>
      <c r="E1265" t="s">
        <v>463</v>
      </c>
      <c r="F1265">
        <v>104</v>
      </c>
      <c r="G1265">
        <v>268</v>
      </c>
      <c r="H1265">
        <v>-164</v>
      </c>
      <c r="I1265">
        <v>46</v>
      </c>
      <c r="J1265">
        <v>125</v>
      </c>
      <c r="K1265">
        <v>-79</v>
      </c>
      <c r="L1265">
        <v>58</v>
      </c>
      <c r="M1265">
        <v>143</v>
      </c>
      <c r="N1265">
        <v>-85</v>
      </c>
    </row>
    <row r="1266" spans="1:14" x14ac:dyDescent="0.3">
      <c r="A1266" t="s">
        <v>544</v>
      </c>
      <c r="B1266" t="s">
        <v>255</v>
      </c>
      <c r="C1266" t="str">
        <f>VLOOKUP($B1266,classification!$A$1:$D$339,2,FALSE)</f>
        <v>Predominantly Rural</v>
      </c>
      <c r="D1266" t="str">
        <f>VLOOKUP($B1266,classification!$A$1:$D$339,4,FALSE)</f>
        <v>Shire District</v>
      </c>
      <c r="E1266" t="s">
        <v>464</v>
      </c>
      <c r="F1266">
        <v>352</v>
      </c>
      <c r="G1266">
        <v>315</v>
      </c>
      <c r="H1266">
        <v>37</v>
      </c>
      <c r="I1266">
        <v>162</v>
      </c>
      <c r="J1266">
        <v>138</v>
      </c>
      <c r="K1266">
        <v>24</v>
      </c>
      <c r="L1266">
        <v>190</v>
      </c>
      <c r="M1266">
        <v>177</v>
      </c>
      <c r="N1266">
        <v>13</v>
      </c>
    </row>
    <row r="1267" spans="1:14" x14ac:dyDescent="0.3">
      <c r="A1267" t="s">
        <v>544</v>
      </c>
      <c r="B1267" t="s">
        <v>255</v>
      </c>
      <c r="C1267" t="str">
        <f>VLOOKUP($B1267,classification!$A$1:$D$339,2,FALSE)</f>
        <v>Predominantly Rural</v>
      </c>
      <c r="D1267" t="str">
        <f>VLOOKUP($B1267,classification!$A$1:$D$339,4,FALSE)</f>
        <v>Shire District</v>
      </c>
      <c r="E1267" t="s">
        <v>465</v>
      </c>
      <c r="F1267">
        <v>300</v>
      </c>
      <c r="G1267">
        <v>262</v>
      </c>
      <c r="H1267">
        <v>38</v>
      </c>
      <c r="I1267">
        <v>129</v>
      </c>
      <c r="J1267">
        <v>111</v>
      </c>
      <c r="K1267">
        <v>18</v>
      </c>
      <c r="L1267">
        <v>171</v>
      </c>
      <c r="M1267">
        <v>151</v>
      </c>
      <c r="N1267">
        <v>20</v>
      </c>
    </row>
    <row r="1268" spans="1:14" x14ac:dyDescent="0.3">
      <c r="A1268" t="s">
        <v>544</v>
      </c>
      <c r="B1268" t="s">
        <v>255</v>
      </c>
      <c r="C1268" t="str">
        <f>VLOOKUP($B1268,classification!$A$1:$D$339,2,FALSE)</f>
        <v>Predominantly Rural</v>
      </c>
      <c r="D1268" t="str">
        <f>VLOOKUP($B1268,classification!$A$1:$D$339,4,FALSE)</f>
        <v>Shire District</v>
      </c>
      <c r="E1268" t="s">
        <v>466</v>
      </c>
      <c r="F1268">
        <v>195</v>
      </c>
      <c r="G1268">
        <v>163</v>
      </c>
      <c r="H1268">
        <v>32</v>
      </c>
      <c r="I1268">
        <v>90</v>
      </c>
      <c r="J1268">
        <v>90</v>
      </c>
      <c r="K1268">
        <v>0</v>
      </c>
      <c r="L1268">
        <v>105</v>
      </c>
      <c r="M1268">
        <v>73</v>
      </c>
      <c r="N1268">
        <v>32</v>
      </c>
    </row>
    <row r="1269" spans="1:14" x14ac:dyDescent="0.3">
      <c r="A1269" t="s">
        <v>544</v>
      </c>
      <c r="B1269" t="s">
        <v>255</v>
      </c>
      <c r="C1269" t="str">
        <f>VLOOKUP($B1269,classification!$A$1:$D$339,2,FALSE)</f>
        <v>Predominantly Rural</v>
      </c>
      <c r="D1269" t="str">
        <f>VLOOKUP($B1269,classification!$A$1:$D$339,4,FALSE)</f>
        <v>Shire District</v>
      </c>
      <c r="E1269" t="s">
        <v>467</v>
      </c>
      <c r="F1269">
        <v>157</v>
      </c>
      <c r="G1269">
        <v>117</v>
      </c>
      <c r="H1269">
        <v>40</v>
      </c>
      <c r="I1269">
        <v>81</v>
      </c>
      <c r="J1269">
        <v>61</v>
      </c>
      <c r="K1269">
        <v>20</v>
      </c>
      <c r="L1269">
        <v>76</v>
      </c>
      <c r="M1269">
        <v>56</v>
      </c>
      <c r="N1269">
        <v>20</v>
      </c>
    </row>
    <row r="1270" spans="1:14" x14ac:dyDescent="0.3">
      <c r="A1270" t="s">
        <v>544</v>
      </c>
      <c r="B1270" t="s">
        <v>255</v>
      </c>
      <c r="C1270" t="str">
        <f>VLOOKUP($B1270,classification!$A$1:$D$339,2,FALSE)</f>
        <v>Predominantly Rural</v>
      </c>
      <c r="D1270" t="str">
        <f>VLOOKUP($B1270,classification!$A$1:$D$339,4,FALSE)</f>
        <v>Shire District</v>
      </c>
      <c r="E1270" t="s">
        <v>468</v>
      </c>
      <c r="F1270">
        <v>126</v>
      </c>
      <c r="G1270">
        <v>88</v>
      </c>
      <c r="H1270">
        <v>38</v>
      </c>
      <c r="I1270">
        <v>60</v>
      </c>
      <c r="J1270">
        <v>52</v>
      </c>
      <c r="K1270">
        <v>8</v>
      </c>
      <c r="L1270">
        <v>66</v>
      </c>
      <c r="M1270">
        <v>36</v>
      </c>
      <c r="N1270">
        <v>30</v>
      </c>
    </row>
    <row r="1271" spans="1:14" x14ac:dyDescent="0.3">
      <c r="A1271" t="s">
        <v>544</v>
      </c>
      <c r="B1271" t="s">
        <v>255</v>
      </c>
      <c r="C1271" t="str">
        <f>VLOOKUP($B1271,classification!$A$1:$D$339,2,FALSE)</f>
        <v>Predominantly Rural</v>
      </c>
      <c r="D1271" t="str">
        <f>VLOOKUP($B1271,classification!$A$1:$D$339,4,FALSE)</f>
        <v>Shire District</v>
      </c>
      <c r="E1271" t="s">
        <v>469</v>
      </c>
      <c r="F1271">
        <v>175</v>
      </c>
      <c r="G1271">
        <v>82</v>
      </c>
      <c r="H1271">
        <v>93</v>
      </c>
      <c r="I1271">
        <v>83</v>
      </c>
      <c r="J1271">
        <v>40</v>
      </c>
      <c r="K1271">
        <v>43</v>
      </c>
      <c r="L1271">
        <v>92</v>
      </c>
      <c r="M1271">
        <v>42</v>
      </c>
      <c r="N1271">
        <v>50</v>
      </c>
    </row>
    <row r="1272" spans="1:14" x14ac:dyDescent="0.3">
      <c r="A1272" t="s">
        <v>544</v>
      </c>
      <c r="B1272" t="s">
        <v>255</v>
      </c>
      <c r="C1272" t="str">
        <f>VLOOKUP($B1272,classification!$A$1:$D$339,2,FALSE)</f>
        <v>Predominantly Rural</v>
      </c>
      <c r="D1272" t="str">
        <f>VLOOKUP($B1272,classification!$A$1:$D$339,4,FALSE)</f>
        <v>Shire District</v>
      </c>
      <c r="E1272" t="s">
        <v>470</v>
      </c>
      <c r="F1272">
        <v>170</v>
      </c>
      <c r="G1272">
        <v>120</v>
      </c>
      <c r="H1272">
        <v>50</v>
      </c>
      <c r="I1272">
        <v>77</v>
      </c>
      <c r="J1272">
        <v>54</v>
      </c>
      <c r="K1272">
        <v>23</v>
      </c>
      <c r="L1272">
        <v>93</v>
      </c>
      <c r="M1272">
        <v>66</v>
      </c>
      <c r="N1272">
        <v>27</v>
      </c>
    </row>
    <row r="1273" spans="1:14" x14ac:dyDescent="0.3">
      <c r="A1273" t="s">
        <v>544</v>
      </c>
      <c r="B1273" t="s">
        <v>255</v>
      </c>
      <c r="C1273" t="str">
        <f>VLOOKUP($B1273,classification!$A$1:$D$339,2,FALSE)</f>
        <v>Predominantly Rural</v>
      </c>
      <c r="D1273" t="str">
        <f>VLOOKUP($B1273,classification!$A$1:$D$339,4,FALSE)</f>
        <v>Shire District</v>
      </c>
      <c r="E1273" t="s">
        <v>471</v>
      </c>
      <c r="F1273">
        <v>226</v>
      </c>
      <c r="G1273">
        <v>115</v>
      </c>
      <c r="H1273">
        <v>111</v>
      </c>
      <c r="I1273">
        <v>104</v>
      </c>
      <c r="J1273">
        <v>59</v>
      </c>
      <c r="K1273">
        <v>45</v>
      </c>
      <c r="L1273">
        <v>122</v>
      </c>
      <c r="M1273">
        <v>56</v>
      </c>
      <c r="N1273">
        <v>66</v>
      </c>
    </row>
    <row r="1274" spans="1:14" x14ac:dyDescent="0.3">
      <c r="A1274" t="s">
        <v>544</v>
      </c>
      <c r="B1274" t="s">
        <v>255</v>
      </c>
      <c r="C1274" t="str">
        <f>VLOOKUP($B1274,classification!$A$1:$D$339,2,FALSE)</f>
        <v>Predominantly Rural</v>
      </c>
      <c r="D1274" t="str">
        <f>VLOOKUP($B1274,classification!$A$1:$D$339,4,FALSE)</f>
        <v>Shire District</v>
      </c>
      <c r="E1274" t="s">
        <v>472</v>
      </c>
      <c r="F1274">
        <v>180</v>
      </c>
      <c r="G1274">
        <v>90</v>
      </c>
      <c r="H1274">
        <v>90</v>
      </c>
      <c r="I1274">
        <v>96</v>
      </c>
      <c r="J1274">
        <v>39</v>
      </c>
      <c r="K1274">
        <v>57</v>
      </c>
      <c r="L1274">
        <v>84</v>
      </c>
      <c r="M1274">
        <v>51</v>
      </c>
      <c r="N1274">
        <v>33</v>
      </c>
    </row>
    <row r="1275" spans="1:14" x14ac:dyDescent="0.3">
      <c r="A1275" t="s">
        <v>544</v>
      </c>
      <c r="B1275" t="s">
        <v>255</v>
      </c>
      <c r="C1275" t="str">
        <f>VLOOKUP($B1275,classification!$A$1:$D$339,2,FALSE)</f>
        <v>Predominantly Rural</v>
      </c>
      <c r="D1275" t="str">
        <f>VLOOKUP($B1275,classification!$A$1:$D$339,4,FALSE)</f>
        <v>Shire District</v>
      </c>
      <c r="E1275" t="s">
        <v>473</v>
      </c>
      <c r="F1275">
        <v>123</v>
      </c>
      <c r="G1275">
        <v>96</v>
      </c>
      <c r="H1275">
        <v>27</v>
      </c>
      <c r="I1275">
        <v>72</v>
      </c>
      <c r="J1275">
        <v>38</v>
      </c>
      <c r="K1275">
        <v>34</v>
      </c>
      <c r="L1275">
        <v>51</v>
      </c>
      <c r="M1275">
        <v>58</v>
      </c>
      <c r="N1275">
        <v>-7</v>
      </c>
    </row>
    <row r="1276" spans="1:14" x14ac:dyDescent="0.3">
      <c r="A1276" t="s">
        <v>544</v>
      </c>
      <c r="B1276" t="s">
        <v>255</v>
      </c>
      <c r="C1276" t="str">
        <f>VLOOKUP($B1276,classification!$A$1:$D$339,2,FALSE)</f>
        <v>Predominantly Rural</v>
      </c>
      <c r="D1276" t="str">
        <f>VLOOKUP($B1276,classification!$A$1:$D$339,4,FALSE)</f>
        <v>Shire District</v>
      </c>
      <c r="E1276" t="s">
        <v>474</v>
      </c>
      <c r="F1276">
        <v>89</v>
      </c>
      <c r="G1276">
        <v>72</v>
      </c>
      <c r="H1276">
        <v>17</v>
      </c>
      <c r="I1276">
        <v>47</v>
      </c>
      <c r="J1276">
        <v>42</v>
      </c>
      <c r="K1276">
        <v>5</v>
      </c>
      <c r="L1276">
        <v>42</v>
      </c>
      <c r="M1276">
        <v>30</v>
      </c>
      <c r="N1276">
        <v>12</v>
      </c>
    </row>
    <row r="1277" spans="1:14" x14ac:dyDescent="0.3">
      <c r="A1277" t="s">
        <v>544</v>
      </c>
      <c r="B1277" t="s">
        <v>255</v>
      </c>
      <c r="C1277" t="str">
        <f>VLOOKUP($B1277,classification!$A$1:$D$339,2,FALSE)</f>
        <v>Predominantly Rural</v>
      </c>
      <c r="D1277" t="str">
        <f>VLOOKUP($B1277,classification!$A$1:$D$339,4,FALSE)</f>
        <v>Shire District</v>
      </c>
      <c r="E1277" t="s">
        <v>475</v>
      </c>
      <c r="F1277">
        <v>32</v>
      </c>
      <c r="G1277">
        <v>54</v>
      </c>
      <c r="H1277">
        <v>-22</v>
      </c>
      <c r="I1277">
        <v>16</v>
      </c>
      <c r="J1277">
        <v>32</v>
      </c>
      <c r="K1277">
        <v>-16</v>
      </c>
      <c r="L1277">
        <v>16</v>
      </c>
      <c r="M1277">
        <v>22</v>
      </c>
      <c r="N1277">
        <v>-6</v>
      </c>
    </row>
    <row r="1278" spans="1:14" x14ac:dyDescent="0.3">
      <c r="A1278" t="s">
        <v>544</v>
      </c>
      <c r="B1278" t="s">
        <v>255</v>
      </c>
      <c r="C1278" t="str">
        <f>VLOOKUP($B1278,classification!$A$1:$D$339,2,FALSE)</f>
        <v>Predominantly Rural</v>
      </c>
      <c r="D1278" t="str">
        <f>VLOOKUP($B1278,classification!$A$1:$D$339,4,FALSE)</f>
        <v>Shire District</v>
      </c>
      <c r="E1278" t="s">
        <v>476</v>
      </c>
      <c r="F1278">
        <v>31</v>
      </c>
      <c r="G1278">
        <v>40</v>
      </c>
      <c r="H1278">
        <v>-9</v>
      </c>
      <c r="I1278">
        <v>13</v>
      </c>
      <c r="J1278">
        <v>14</v>
      </c>
      <c r="K1278">
        <v>-1</v>
      </c>
      <c r="L1278">
        <v>18</v>
      </c>
      <c r="M1278">
        <v>26</v>
      </c>
      <c r="N1278">
        <v>-8</v>
      </c>
    </row>
    <row r="1279" spans="1:14" x14ac:dyDescent="0.3">
      <c r="A1279" t="s">
        <v>544</v>
      </c>
      <c r="B1279" t="s">
        <v>255</v>
      </c>
      <c r="C1279" t="str">
        <f>VLOOKUP($B1279,classification!$A$1:$D$339,2,FALSE)</f>
        <v>Predominantly Rural</v>
      </c>
      <c r="D1279" t="str">
        <f>VLOOKUP($B1279,classification!$A$1:$D$339,4,FALSE)</f>
        <v>Shire District</v>
      </c>
      <c r="E1279" t="s">
        <v>477</v>
      </c>
      <c r="F1279">
        <v>16</v>
      </c>
      <c r="G1279">
        <v>33</v>
      </c>
      <c r="H1279">
        <v>-17</v>
      </c>
      <c r="I1279">
        <v>6</v>
      </c>
      <c r="J1279">
        <v>15</v>
      </c>
      <c r="K1279">
        <v>-9</v>
      </c>
      <c r="L1279">
        <v>10</v>
      </c>
      <c r="M1279">
        <v>18</v>
      </c>
      <c r="N1279">
        <v>-8</v>
      </c>
    </row>
    <row r="1280" spans="1:14" x14ac:dyDescent="0.3">
      <c r="A1280" t="s">
        <v>544</v>
      </c>
      <c r="B1280" t="s">
        <v>255</v>
      </c>
      <c r="C1280" t="str">
        <f>VLOOKUP($B1280,classification!$A$1:$D$339,2,FALSE)</f>
        <v>Predominantly Rural</v>
      </c>
      <c r="D1280" t="str">
        <f>VLOOKUP($B1280,classification!$A$1:$D$339,4,FALSE)</f>
        <v>Shire District</v>
      </c>
      <c r="E1280" t="s">
        <v>478</v>
      </c>
      <c r="F1280">
        <v>15</v>
      </c>
      <c r="G1280">
        <v>32</v>
      </c>
      <c r="H1280">
        <v>-17</v>
      </c>
      <c r="I1280">
        <v>5</v>
      </c>
      <c r="J1280">
        <v>9</v>
      </c>
      <c r="K1280">
        <v>-4</v>
      </c>
      <c r="L1280">
        <v>10</v>
      </c>
      <c r="M1280">
        <v>23</v>
      </c>
      <c r="N1280">
        <v>-13</v>
      </c>
    </row>
    <row r="1281" spans="1:14" x14ac:dyDescent="0.3">
      <c r="A1281" t="s">
        <v>545</v>
      </c>
      <c r="B1281" t="s">
        <v>256</v>
      </c>
      <c r="C1281" t="str">
        <f>VLOOKUP($B1281,classification!$A$1:$D$339,2,FALSE)</f>
        <v>Predominantly Rural</v>
      </c>
      <c r="D1281" t="str">
        <f>VLOOKUP($B1281,classification!$A$1:$D$339,4,FALSE)</f>
        <v>Shire District</v>
      </c>
      <c r="E1281" t="s">
        <v>460</v>
      </c>
      <c r="F1281">
        <v>216</v>
      </c>
      <c r="G1281">
        <v>123</v>
      </c>
      <c r="H1281">
        <v>93</v>
      </c>
      <c r="I1281">
        <v>129</v>
      </c>
      <c r="J1281">
        <v>62</v>
      </c>
      <c r="K1281">
        <v>67</v>
      </c>
      <c r="L1281">
        <v>87</v>
      </c>
      <c r="M1281">
        <v>61</v>
      </c>
      <c r="N1281">
        <v>26</v>
      </c>
    </row>
    <row r="1282" spans="1:14" x14ac:dyDescent="0.3">
      <c r="A1282" t="s">
        <v>545</v>
      </c>
      <c r="B1282" t="s">
        <v>256</v>
      </c>
      <c r="C1282" t="str">
        <f>VLOOKUP($B1282,classification!$A$1:$D$339,2,FALSE)</f>
        <v>Predominantly Rural</v>
      </c>
      <c r="D1282" t="str">
        <f>VLOOKUP($B1282,classification!$A$1:$D$339,4,FALSE)</f>
        <v>Shire District</v>
      </c>
      <c r="E1282" t="s">
        <v>461</v>
      </c>
      <c r="F1282">
        <v>201</v>
      </c>
      <c r="G1282">
        <v>111</v>
      </c>
      <c r="H1282">
        <v>90</v>
      </c>
      <c r="I1282">
        <v>105</v>
      </c>
      <c r="J1282">
        <v>67</v>
      </c>
      <c r="K1282">
        <v>38</v>
      </c>
      <c r="L1282">
        <v>96</v>
      </c>
      <c r="M1282">
        <v>44</v>
      </c>
      <c r="N1282">
        <v>52</v>
      </c>
    </row>
    <row r="1283" spans="1:14" x14ac:dyDescent="0.3">
      <c r="A1283" t="s">
        <v>545</v>
      </c>
      <c r="B1283" t="s">
        <v>256</v>
      </c>
      <c r="C1283" t="str">
        <f>VLOOKUP($B1283,classification!$A$1:$D$339,2,FALSE)</f>
        <v>Predominantly Rural</v>
      </c>
      <c r="D1283" t="str">
        <f>VLOOKUP($B1283,classification!$A$1:$D$339,4,FALSE)</f>
        <v>Shire District</v>
      </c>
      <c r="E1283" t="s">
        <v>462</v>
      </c>
      <c r="F1283">
        <v>280</v>
      </c>
      <c r="G1283">
        <v>129</v>
      </c>
      <c r="H1283">
        <v>151</v>
      </c>
      <c r="I1283">
        <v>177</v>
      </c>
      <c r="J1283">
        <v>64</v>
      </c>
      <c r="K1283">
        <v>113</v>
      </c>
      <c r="L1283">
        <v>103</v>
      </c>
      <c r="M1283">
        <v>65</v>
      </c>
      <c r="N1283">
        <v>38</v>
      </c>
    </row>
    <row r="1284" spans="1:14" x14ac:dyDescent="0.3">
      <c r="A1284" t="s">
        <v>545</v>
      </c>
      <c r="B1284" t="s">
        <v>256</v>
      </c>
      <c r="C1284" t="str">
        <f>VLOOKUP($B1284,classification!$A$1:$D$339,2,FALSE)</f>
        <v>Predominantly Rural</v>
      </c>
      <c r="D1284" t="str">
        <f>VLOOKUP($B1284,classification!$A$1:$D$339,4,FALSE)</f>
        <v>Shire District</v>
      </c>
      <c r="E1284" t="s">
        <v>463</v>
      </c>
      <c r="F1284">
        <v>296</v>
      </c>
      <c r="G1284">
        <v>566</v>
      </c>
      <c r="H1284">
        <v>-270</v>
      </c>
      <c r="I1284">
        <v>142</v>
      </c>
      <c r="J1284">
        <v>255</v>
      </c>
      <c r="K1284">
        <v>-113</v>
      </c>
      <c r="L1284">
        <v>154</v>
      </c>
      <c r="M1284">
        <v>311</v>
      </c>
      <c r="N1284">
        <v>-157</v>
      </c>
    </row>
    <row r="1285" spans="1:14" x14ac:dyDescent="0.3">
      <c r="A1285" t="s">
        <v>545</v>
      </c>
      <c r="B1285" t="s">
        <v>256</v>
      </c>
      <c r="C1285" t="str">
        <f>VLOOKUP($B1285,classification!$A$1:$D$339,2,FALSE)</f>
        <v>Predominantly Rural</v>
      </c>
      <c r="D1285" t="str">
        <f>VLOOKUP($B1285,classification!$A$1:$D$339,4,FALSE)</f>
        <v>Shire District</v>
      </c>
      <c r="E1285" t="s">
        <v>464</v>
      </c>
      <c r="F1285">
        <v>918</v>
      </c>
      <c r="G1285">
        <v>867</v>
      </c>
      <c r="H1285">
        <v>51</v>
      </c>
      <c r="I1285">
        <v>403</v>
      </c>
      <c r="J1285">
        <v>383</v>
      </c>
      <c r="K1285">
        <v>20</v>
      </c>
      <c r="L1285">
        <v>515</v>
      </c>
      <c r="M1285">
        <v>484</v>
      </c>
      <c r="N1285">
        <v>31</v>
      </c>
    </row>
    <row r="1286" spans="1:14" x14ac:dyDescent="0.3">
      <c r="A1286" t="s">
        <v>545</v>
      </c>
      <c r="B1286" t="s">
        <v>256</v>
      </c>
      <c r="C1286" t="str">
        <f>VLOOKUP($B1286,classification!$A$1:$D$339,2,FALSE)</f>
        <v>Predominantly Rural</v>
      </c>
      <c r="D1286" t="str">
        <f>VLOOKUP($B1286,classification!$A$1:$D$339,4,FALSE)</f>
        <v>Shire District</v>
      </c>
      <c r="E1286" t="s">
        <v>465</v>
      </c>
      <c r="F1286">
        <v>649</v>
      </c>
      <c r="G1286">
        <v>685</v>
      </c>
      <c r="H1286">
        <v>-36</v>
      </c>
      <c r="I1286">
        <v>298</v>
      </c>
      <c r="J1286">
        <v>331</v>
      </c>
      <c r="K1286">
        <v>-33</v>
      </c>
      <c r="L1286">
        <v>351</v>
      </c>
      <c r="M1286">
        <v>354</v>
      </c>
      <c r="N1286">
        <v>-3</v>
      </c>
    </row>
    <row r="1287" spans="1:14" x14ac:dyDescent="0.3">
      <c r="A1287" t="s">
        <v>545</v>
      </c>
      <c r="B1287" t="s">
        <v>256</v>
      </c>
      <c r="C1287" t="str">
        <f>VLOOKUP($B1287,classification!$A$1:$D$339,2,FALSE)</f>
        <v>Predominantly Rural</v>
      </c>
      <c r="D1287" t="str">
        <f>VLOOKUP($B1287,classification!$A$1:$D$339,4,FALSE)</f>
        <v>Shire District</v>
      </c>
      <c r="E1287" t="s">
        <v>466</v>
      </c>
      <c r="F1287">
        <v>414</v>
      </c>
      <c r="G1287">
        <v>402</v>
      </c>
      <c r="H1287">
        <v>12</v>
      </c>
      <c r="I1287">
        <v>218</v>
      </c>
      <c r="J1287">
        <v>226</v>
      </c>
      <c r="K1287">
        <v>-8</v>
      </c>
      <c r="L1287">
        <v>196</v>
      </c>
      <c r="M1287">
        <v>176</v>
      </c>
      <c r="N1287">
        <v>20</v>
      </c>
    </row>
    <row r="1288" spans="1:14" x14ac:dyDescent="0.3">
      <c r="A1288" t="s">
        <v>545</v>
      </c>
      <c r="B1288" t="s">
        <v>256</v>
      </c>
      <c r="C1288" t="str">
        <f>VLOOKUP($B1288,classification!$A$1:$D$339,2,FALSE)</f>
        <v>Predominantly Rural</v>
      </c>
      <c r="D1288" t="str">
        <f>VLOOKUP($B1288,classification!$A$1:$D$339,4,FALSE)</f>
        <v>Shire District</v>
      </c>
      <c r="E1288" t="s">
        <v>467</v>
      </c>
      <c r="F1288">
        <v>386</v>
      </c>
      <c r="G1288">
        <v>261</v>
      </c>
      <c r="H1288">
        <v>125</v>
      </c>
      <c r="I1288">
        <v>207</v>
      </c>
      <c r="J1288">
        <v>141</v>
      </c>
      <c r="K1288">
        <v>66</v>
      </c>
      <c r="L1288">
        <v>179</v>
      </c>
      <c r="M1288">
        <v>120</v>
      </c>
      <c r="N1288">
        <v>59</v>
      </c>
    </row>
    <row r="1289" spans="1:14" x14ac:dyDescent="0.3">
      <c r="A1289" t="s">
        <v>545</v>
      </c>
      <c r="B1289" t="s">
        <v>256</v>
      </c>
      <c r="C1289" t="str">
        <f>VLOOKUP($B1289,classification!$A$1:$D$339,2,FALSE)</f>
        <v>Predominantly Rural</v>
      </c>
      <c r="D1289" t="str">
        <f>VLOOKUP($B1289,classification!$A$1:$D$339,4,FALSE)</f>
        <v>Shire District</v>
      </c>
      <c r="E1289" t="s">
        <v>468</v>
      </c>
      <c r="F1289">
        <v>221</v>
      </c>
      <c r="G1289">
        <v>228</v>
      </c>
      <c r="H1289">
        <v>-7</v>
      </c>
      <c r="I1289">
        <v>107</v>
      </c>
      <c r="J1289">
        <v>121</v>
      </c>
      <c r="K1289">
        <v>-14</v>
      </c>
      <c r="L1289">
        <v>114</v>
      </c>
      <c r="M1289">
        <v>107</v>
      </c>
      <c r="N1289">
        <v>7</v>
      </c>
    </row>
    <row r="1290" spans="1:14" x14ac:dyDescent="0.3">
      <c r="A1290" t="s">
        <v>545</v>
      </c>
      <c r="B1290" t="s">
        <v>256</v>
      </c>
      <c r="C1290" t="str">
        <f>VLOOKUP($B1290,classification!$A$1:$D$339,2,FALSE)</f>
        <v>Predominantly Rural</v>
      </c>
      <c r="D1290" t="str">
        <f>VLOOKUP($B1290,classification!$A$1:$D$339,4,FALSE)</f>
        <v>Shire District</v>
      </c>
      <c r="E1290" t="s">
        <v>469</v>
      </c>
      <c r="F1290">
        <v>282</v>
      </c>
      <c r="G1290">
        <v>245</v>
      </c>
      <c r="H1290">
        <v>37</v>
      </c>
      <c r="I1290">
        <v>144</v>
      </c>
      <c r="J1290">
        <v>147</v>
      </c>
      <c r="K1290">
        <v>-3</v>
      </c>
      <c r="L1290">
        <v>138</v>
      </c>
      <c r="M1290">
        <v>98</v>
      </c>
      <c r="N1290">
        <v>40</v>
      </c>
    </row>
    <row r="1291" spans="1:14" x14ac:dyDescent="0.3">
      <c r="A1291" t="s">
        <v>545</v>
      </c>
      <c r="B1291" t="s">
        <v>256</v>
      </c>
      <c r="C1291" t="str">
        <f>VLOOKUP($B1291,classification!$A$1:$D$339,2,FALSE)</f>
        <v>Predominantly Rural</v>
      </c>
      <c r="D1291" t="str">
        <f>VLOOKUP($B1291,classification!$A$1:$D$339,4,FALSE)</f>
        <v>Shire District</v>
      </c>
      <c r="E1291" t="s">
        <v>470</v>
      </c>
      <c r="F1291">
        <v>339</v>
      </c>
      <c r="G1291">
        <v>247</v>
      </c>
      <c r="H1291">
        <v>92</v>
      </c>
      <c r="I1291">
        <v>172</v>
      </c>
      <c r="J1291">
        <v>138</v>
      </c>
      <c r="K1291">
        <v>34</v>
      </c>
      <c r="L1291">
        <v>167</v>
      </c>
      <c r="M1291">
        <v>109</v>
      </c>
      <c r="N1291">
        <v>58</v>
      </c>
    </row>
    <row r="1292" spans="1:14" x14ac:dyDescent="0.3">
      <c r="A1292" t="s">
        <v>545</v>
      </c>
      <c r="B1292" t="s">
        <v>256</v>
      </c>
      <c r="C1292" t="str">
        <f>VLOOKUP($B1292,classification!$A$1:$D$339,2,FALSE)</f>
        <v>Predominantly Rural</v>
      </c>
      <c r="D1292" t="str">
        <f>VLOOKUP($B1292,classification!$A$1:$D$339,4,FALSE)</f>
        <v>Shire District</v>
      </c>
      <c r="E1292" t="s">
        <v>471</v>
      </c>
      <c r="F1292">
        <v>389</v>
      </c>
      <c r="G1292">
        <v>237</v>
      </c>
      <c r="H1292">
        <v>152</v>
      </c>
      <c r="I1292">
        <v>200</v>
      </c>
      <c r="J1292">
        <v>95</v>
      </c>
      <c r="K1292">
        <v>105</v>
      </c>
      <c r="L1292">
        <v>189</v>
      </c>
      <c r="M1292">
        <v>142</v>
      </c>
      <c r="N1292">
        <v>47</v>
      </c>
    </row>
    <row r="1293" spans="1:14" x14ac:dyDescent="0.3">
      <c r="A1293" t="s">
        <v>545</v>
      </c>
      <c r="B1293" t="s">
        <v>256</v>
      </c>
      <c r="C1293" t="str">
        <f>VLOOKUP($B1293,classification!$A$1:$D$339,2,FALSE)</f>
        <v>Predominantly Rural</v>
      </c>
      <c r="D1293" t="str">
        <f>VLOOKUP($B1293,classification!$A$1:$D$339,4,FALSE)</f>
        <v>Shire District</v>
      </c>
      <c r="E1293" t="s">
        <v>472</v>
      </c>
      <c r="F1293">
        <v>305</v>
      </c>
      <c r="G1293">
        <v>207</v>
      </c>
      <c r="H1293">
        <v>98</v>
      </c>
      <c r="I1293">
        <v>157</v>
      </c>
      <c r="J1293">
        <v>111</v>
      </c>
      <c r="K1293">
        <v>46</v>
      </c>
      <c r="L1293">
        <v>148</v>
      </c>
      <c r="M1293">
        <v>96</v>
      </c>
      <c r="N1293">
        <v>52</v>
      </c>
    </row>
    <row r="1294" spans="1:14" x14ac:dyDescent="0.3">
      <c r="A1294" t="s">
        <v>545</v>
      </c>
      <c r="B1294" t="s">
        <v>256</v>
      </c>
      <c r="C1294" t="str">
        <f>VLOOKUP($B1294,classification!$A$1:$D$339,2,FALSE)</f>
        <v>Predominantly Rural</v>
      </c>
      <c r="D1294" t="str">
        <f>VLOOKUP($B1294,classification!$A$1:$D$339,4,FALSE)</f>
        <v>Shire District</v>
      </c>
      <c r="E1294" t="s">
        <v>473</v>
      </c>
      <c r="F1294">
        <v>201</v>
      </c>
      <c r="G1294">
        <v>163</v>
      </c>
      <c r="H1294">
        <v>38</v>
      </c>
      <c r="I1294">
        <v>116</v>
      </c>
      <c r="J1294">
        <v>75</v>
      </c>
      <c r="K1294">
        <v>41</v>
      </c>
      <c r="L1294">
        <v>85</v>
      </c>
      <c r="M1294">
        <v>88</v>
      </c>
      <c r="N1294">
        <v>-3</v>
      </c>
    </row>
    <row r="1295" spans="1:14" x14ac:dyDescent="0.3">
      <c r="A1295" t="s">
        <v>545</v>
      </c>
      <c r="B1295" t="s">
        <v>256</v>
      </c>
      <c r="C1295" t="str">
        <f>VLOOKUP($B1295,classification!$A$1:$D$339,2,FALSE)</f>
        <v>Predominantly Rural</v>
      </c>
      <c r="D1295" t="str">
        <f>VLOOKUP($B1295,classification!$A$1:$D$339,4,FALSE)</f>
        <v>Shire District</v>
      </c>
      <c r="E1295" t="s">
        <v>474</v>
      </c>
      <c r="F1295">
        <v>167</v>
      </c>
      <c r="G1295">
        <v>166</v>
      </c>
      <c r="H1295">
        <v>1</v>
      </c>
      <c r="I1295">
        <v>83</v>
      </c>
      <c r="J1295">
        <v>88</v>
      </c>
      <c r="K1295">
        <v>-5</v>
      </c>
      <c r="L1295">
        <v>84</v>
      </c>
      <c r="M1295">
        <v>78</v>
      </c>
      <c r="N1295">
        <v>6</v>
      </c>
    </row>
    <row r="1296" spans="1:14" x14ac:dyDescent="0.3">
      <c r="A1296" t="s">
        <v>545</v>
      </c>
      <c r="B1296" t="s">
        <v>256</v>
      </c>
      <c r="C1296" t="str">
        <f>VLOOKUP($B1296,classification!$A$1:$D$339,2,FALSE)</f>
        <v>Predominantly Rural</v>
      </c>
      <c r="D1296" t="str">
        <f>VLOOKUP($B1296,classification!$A$1:$D$339,4,FALSE)</f>
        <v>Shire District</v>
      </c>
      <c r="E1296" t="s">
        <v>475</v>
      </c>
      <c r="F1296">
        <v>84</v>
      </c>
      <c r="G1296">
        <v>101</v>
      </c>
      <c r="H1296">
        <v>-17</v>
      </c>
      <c r="I1296">
        <v>39</v>
      </c>
      <c r="J1296">
        <v>52</v>
      </c>
      <c r="K1296">
        <v>-13</v>
      </c>
      <c r="L1296">
        <v>45</v>
      </c>
      <c r="M1296">
        <v>49</v>
      </c>
      <c r="N1296">
        <v>-4</v>
      </c>
    </row>
    <row r="1297" spans="1:14" x14ac:dyDescent="0.3">
      <c r="A1297" t="s">
        <v>545</v>
      </c>
      <c r="B1297" t="s">
        <v>256</v>
      </c>
      <c r="C1297" t="str">
        <f>VLOOKUP($B1297,classification!$A$1:$D$339,2,FALSE)</f>
        <v>Predominantly Rural</v>
      </c>
      <c r="D1297" t="str">
        <f>VLOOKUP($B1297,classification!$A$1:$D$339,4,FALSE)</f>
        <v>Shire District</v>
      </c>
      <c r="E1297" t="s">
        <v>476</v>
      </c>
      <c r="F1297">
        <v>85</v>
      </c>
      <c r="G1297">
        <v>72</v>
      </c>
      <c r="H1297">
        <v>13</v>
      </c>
      <c r="I1297">
        <v>39</v>
      </c>
      <c r="J1297">
        <v>25</v>
      </c>
      <c r="K1297">
        <v>14</v>
      </c>
      <c r="L1297">
        <v>46</v>
      </c>
      <c r="M1297">
        <v>47</v>
      </c>
      <c r="N1297">
        <v>-1</v>
      </c>
    </row>
    <row r="1298" spans="1:14" x14ac:dyDescent="0.3">
      <c r="A1298" t="s">
        <v>545</v>
      </c>
      <c r="B1298" t="s">
        <v>256</v>
      </c>
      <c r="C1298" t="str">
        <f>VLOOKUP($B1298,classification!$A$1:$D$339,2,FALSE)</f>
        <v>Predominantly Rural</v>
      </c>
      <c r="D1298" t="str">
        <f>VLOOKUP($B1298,classification!$A$1:$D$339,4,FALSE)</f>
        <v>Shire District</v>
      </c>
      <c r="E1298" t="s">
        <v>477</v>
      </c>
      <c r="F1298">
        <v>91</v>
      </c>
      <c r="G1298">
        <v>50</v>
      </c>
      <c r="H1298">
        <v>41</v>
      </c>
      <c r="I1298">
        <v>22</v>
      </c>
      <c r="J1298">
        <v>22</v>
      </c>
      <c r="K1298">
        <v>0</v>
      </c>
      <c r="L1298">
        <v>69</v>
      </c>
      <c r="M1298">
        <v>28</v>
      </c>
      <c r="N1298">
        <v>41</v>
      </c>
    </row>
    <row r="1299" spans="1:14" x14ac:dyDescent="0.3">
      <c r="A1299" t="s">
        <v>545</v>
      </c>
      <c r="B1299" t="s">
        <v>256</v>
      </c>
      <c r="C1299" t="str">
        <f>VLOOKUP($B1299,classification!$A$1:$D$339,2,FALSE)</f>
        <v>Predominantly Rural</v>
      </c>
      <c r="D1299" t="str">
        <f>VLOOKUP($B1299,classification!$A$1:$D$339,4,FALSE)</f>
        <v>Shire District</v>
      </c>
      <c r="E1299" t="s">
        <v>478</v>
      </c>
      <c r="F1299">
        <v>71</v>
      </c>
      <c r="G1299">
        <v>60</v>
      </c>
      <c r="H1299">
        <v>11</v>
      </c>
      <c r="I1299">
        <v>19</v>
      </c>
      <c r="J1299">
        <v>13</v>
      </c>
      <c r="K1299">
        <v>6</v>
      </c>
      <c r="L1299">
        <v>52</v>
      </c>
      <c r="M1299">
        <v>47</v>
      </c>
      <c r="N1299">
        <v>5</v>
      </c>
    </row>
    <row r="1300" spans="1:14" x14ac:dyDescent="0.3">
      <c r="A1300" t="s">
        <v>546</v>
      </c>
      <c r="B1300" t="s">
        <v>276</v>
      </c>
      <c r="C1300" t="str">
        <f>VLOOKUP($B1300,classification!$A$1:$D$339,2,FALSE)</f>
        <v>Predominantly Urban</v>
      </c>
      <c r="D1300" t="str">
        <f>VLOOKUP($B1300,classification!$A$1:$D$339,4,FALSE)</f>
        <v>Shire District</v>
      </c>
      <c r="E1300" t="s">
        <v>460</v>
      </c>
      <c r="F1300">
        <v>480</v>
      </c>
      <c r="G1300">
        <v>305</v>
      </c>
      <c r="H1300">
        <v>175</v>
      </c>
      <c r="I1300">
        <v>274</v>
      </c>
      <c r="J1300">
        <v>177</v>
      </c>
      <c r="K1300">
        <v>97</v>
      </c>
      <c r="L1300">
        <v>206</v>
      </c>
      <c r="M1300">
        <v>128</v>
      </c>
      <c r="N1300">
        <v>78</v>
      </c>
    </row>
    <row r="1301" spans="1:14" x14ac:dyDescent="0.3">
      <c r="A1301" t="s">
        <v>546</v>
      </c>
      <c r="B1301" t="s">
        <v>276</v>
      </c>
      <c r="C1301" t="str">
        <f>VLOOKUP($B1301,classification!$A$1:$D$339,2,FALSE)</f>
        <v>Predominantly Urban</v>
      </c>
      <c r="D1301" t="str">
        <f>VLOOKUP($B1301,classification!$A$1:$D$339,4,FALSE)</f>
        <v>Shire District</v>
      </c>
      <c r="E1301" t="s">
        <v>461</v>
      </c>
      <c r="F1301">
        <v>312</v>
      </c>
      <c r="G1301">
        <v>202</v>
      </c>
      <c r="H1301">
        <v>110</v>
      </c>
      <c r="I1301">
        <v>156</v>
      </c>
      <c r="J1301">
        <v>107</v>
      </c>
      <c r="K1301">
        <v>49</v>
      </c>
      <c r="L1301">
        <v>156</v>
      </c>
      <c r="M1301">
        <v>95</v>
      </c>
      <c r="N1301">
        <v>61</v>
      </c>
    </row>
    <row r="1302" spans="1:14" x14ac:dyDescent="0.3">
      <c r="A1302" t="s">
        <v>546</v>
      </c>
      <c r="B1302" t="s">
        <v>276</v>
      </c>
      <c r="C1302" t="str">
        <f>VLOOKUP($B1302,classification!$A$1:$D$339,2,FALSE)</f>
        <v>Predominantly Urban</v>
      </c>
      <c r="D1302" t="str">
        <f>VLOOKUP($B1302,classification!$A$1:$D$339,4,FALSE)</f>
        <v>Shire District</v>
      </c>
      <c r="E1302" t="s">
        <v>462</v>
      </c>
      <c r="F1302">
        <v>256</v>
      </c>
      <c r="G1302">
        <v>177</v>
      </c>
      <c r="H1302">
        <v>79</v>
      </c>
      <c r="I1302">
        <v>122</v>
      </c>
      <c r="J1302">
        <v>81</v>
      </c>
      <c r="K1302">
        <v>41</v>
      </c>
      <c r="L1302">
        <v>134</v>
      </c>
      <c r="M1302">
        <v>96</v>
      </c>
      <c r="N1302">
        <v>38</v>
      </c>
    </row>
    <row r="1303" spans="1:14" x14ac:dyDescent="0.3">
      <c r="A1303" t="s">
        <v>546</v>
      </c>
      <c r="B1303" t="s">
        <v>276</v>
      </c>
      <c r="C1303" t="str">
        <f>VLOOKUP($B1303,classification!$A$1:$D$339,2,FALSE)</f>
        <v>Predominantly Urban</v>
      </c>
      <c r="D1303" t="str">
        <f>VLOOKUP($B1303,classification!$A$1:$D$339,4,FALSE)</f>
        <v>Shire District</v>
      </c>
      <c r="E1303" t="s">
        <v>463</v>
      </c>
      <c r="F1303">
        <v>251</v>
      </c>
      <c r="G1303">
        <v>528</v>
      </c>
      <c r="H1303">
        <v>-277</v>
      </c>
      <c r="I1303">
        <v>107</v>
      </c>
      <c r="J1303">
        <v>228</v>
      </c>
      <c r="K1303">
        <v>-121</v>
      </c>
      <c r="L1303">
        <v>144</v>
      </c>
      <c r="M1303">
        <v>300</v>
      </c>
      <c r="N1303">
        <v>-156</v>
      </c>
    </row>
    <row r="1304" spans="1:14" x14ac:dyDescent="0.3">
      <c r="A1304" t="s">
        <v>546</v>
      </c>
      <c r="B1304" t="s">
        <v>276</v>
      </c>
      <c r="C1304" t="str">
        <f>VLOOKUP($B1304,classification!$A$1:$D$339,2,FALSE)</f>
        <v>Predominantly Urban</v>
      </c>
      <c r="D1304" t="str">
        <f>VLOOKUP($B1304,classification!$A$1:$D$339,4,FALSE)</f>
        <v>Shire District</v>
      </c>
      <c r="E1304" t="s">
        <v>464</v>
      </c>
      <c r="F1304">
        <v>1001</v>
      </c>
      <c r="G1304">
        <v>717</v>
      </c>
      <c r="H1304">
        <v>284</v>
      </c>
      <c r="I1304">
        <v>409</v>
      </c>
      <c r="J1304">
        <v>287</v>
      </c>
      <c r="K1304">
        <v>122</v>
      </c>
      <c r="L1304">
        <v>592</v>
      </c>
      <c r="M1304">
        <v>430</v>
      </c>
      <c r="N1304">
        <v>162</v>
      </c>
    </row>
    <row r="1305" spans="1:14" x14ac:dyDescent="0.3">
      <c r="A1305" t="s">
        <v>546</v>
      </c>
      <c r="B1305" t="s">
        <v>276</v>
      </c>
      <c r="C1305" t="str">
        <f>VLOOKUP($B1305,classification!$A$1:$D$339,2,FALSE)</f>
        <v>Predominantly Urban</v>
      </c>
      <c r="D1305" t="str">
        <f>VLOOKUP($B1305,classification!$A$1:$D$339,4,FALSE)</f>
        <v>Shire District</v>
      </c>
      <c r="E1305" t="s">
        <v>465</v>
      </c>
      <c r="F1305">
        <v>992</v>
      </c>
      <c r="G1305">
        <v>710</v>
      </c>
      <c r="H1305">
        <v>282</v>
      </c>
      <c r="I1305">
        <v>456</v>
      </c>
      <c r="J1305">
        <v>308</v>
      </c>
      <c r="K1305">
        <v>148</v>
      </c>
      <c r="L1305">
        <v>536</v>
      </c>
      <c r="M1305">
        <v>402</v>
      </c>
      <c r="N1305">
        <v>134</v>
      </c>
    </row>
    <row r="1306" spans="1:14" x14ac:dyDescent="0.3">
      <c r="A1306" t="s">
        <v>546</v>
      </c>
      <c r="B1306" t="s">
        <v>276</v>
      </c>
      <c r="C1306" t="str">
        <f>VLOOKUP($B1306,classification!$A$1:$D$339,2,FALSE)</f>
        <v>Predominantly Urban</v>
      </c>
      <c r="D1306" t="str">
        <f>VLOOKUP($B1306,classification!$A$1:$D$339,4,FALSE)</f>
        <v>Shire District</v>
      </c>
      <c r="E1306" t="s">
        <v>466</v>
      </c>
      <c r="F1306">
        <v>809</v>
      </c>
      <c r="G1306">
        <v>524</v>
      </c>
      <c r="H1306">
        <v>285</v>
      </c>
      <c r="I1306">
        <v>376</v>
      </c>
      <c r="J1306">
        <v>274</v>
      </c>
      <c r="K1306">
        <v>102</v>
      </c>
      <c r="L1306">
        <v>433</v>
      </c>
      <c r="M1306">
        <v>250</v>
      </c>
      <c r="N1306">
        <v>183</v>
      </c>
    </row>
    <row r="1307" spans="1:14" x14ac:dyDescent="0.3">
      <c r="A1307" t="s">
        <v>546</v>
      </c>
      <c r="B1307" t="s">
        <v>276</v>
      </c>
      <c r="C1307" t="str">
        <f>VLOOKUP($B1307,classification!$A$1:$D$339,2,FALSE)</f>
        <v>Predominantly Urban</v>
      </c>
      <c r="D1307" t="str">
        <f>VLOOKUP($B1307,classification!$A$1:$D$339,4,FALSE)</f>
        <v>Shire District</v>
      </c>
      <c r="E1307" t="s">
        <v>467</v>
      </c>
      <c r="F1307">
        <v>486</v>
      </c>
      <c r="G1307">
        <v>326</v>
      </c>
      <c r="H1307">
        <v>160</v>
      </c>
      <c r="I1307">
        <v>248</v>
      </c>
      <c r="J1307">
        <v>172</v>
      </c>
      <c r="K1307">
        <v>76</v>
      </c>
      <c r="L1307">
        <v>238</v>
      </c>
      <c r="M1307">
        <v>154</v>
      </c>
      <c r="N1307">
        <v>84</v>
      </c>
    </row>
    <row r="1308" spans="1:14" x14ac:dyDescent="0.3">
      <c r="A1308" t="s">
        <v>546</v>
      </c>
      <c r="B1308" t="s">
        <v>276</v>
      </c>
      <c r="C1308" t="str">
        <f>VLOOKUP($B1308,classification!$A$1:$D$339,2,FALSE)</f>
        <v>Predominantly Urban</v>
      </c>
      <c r="D1308" t="str">
        <f>VLOOKUP($B1308,classification!$A$1:$D$339,4,FALSE)</f>
        <v>Shire District</v>
      </c>
      <c r="E1308" t="s">
        <v>468</v>
      </c>
      <c r="F1308">
        <v>440</v>
      </c>
      <c r="G1308">
        <v>296</v>
      </c>
      <c r="H1308">
        <v>144</v>
      </c>
      <c r="I1308">
        <v>262</v>
      </c>
      <c r="J1308">
        <v>178</v>
      </c>
      <c r="K1308">
        <v>84</v>
      </c>
      <c r="L1308">
        <v>178</v>
      </c>
      <c r="M1308">
        <v>118</v>
      </c>
      <c r="N1308">
        <v>60</v>
      </c>
    </row>
    <row r="1309" spans="1:14" x14ac:dyDescent="0.3">
      <c r="A1309" t="s">
        <v>546</v>
      </c>
      <c r="B1309" t="s">
        <v>276</v>
      </c>
      <c r="C1309" t="str">
        <f>VLOOKUP($B1309,classification!$A$1:$D$339,2,FALSE)</f>
        <v>Predominantly Urban</v>
      </c>
      <c r="D1309" t="str">
        <f>VLOOKUP($B1309,classification!$A$1:$D$339,4,FALSE)</f>
        <v>Shire District</v>
      </c>
      <c r="E1309" t="s">
        <v>469</v>
      </c>
      <c r="F1309">
        <v>337</v>
      </c>
      <c r="G1309">
        <v>311</v>
      </c>
      <c r="H1309">
        <v>26</v>
      </c>
      <c r="I1309">
        <v>188</v>
      </c>
      <c r="J1309">
        <v>173</v>
      </c>
      <c r="K1309">
        <v>15</v>
      </c>
      <c r="L1309">
        <v>149</v>
      </c>
      <c r="M1309">
        <v>138</v>
      </c>
      <c r="N1309">
        <v>11</v>
      </c>
    </row>
    <row r="1310" spans="1:14" x14ac:dyDescent="0.3">
      <c r="A1310" t="s">
        <v>546</v>
      </c>
      <c r="B1310" t="s">
        <v>276</v>
      </c>
      <c r="C1310" t="str">
        <f>VLOOKUP($B1310,classification!$A$1:$D$339,2,FALSE)</f>
        <v>Predominantly Urban</v>
      </c>
      <c r="D1310" t="str">
        <f>VLOOKUP($B1310,classification!$A$1:$D$339,4,FALSE)</f>
        <v>Shire District</v>
      </c>
      <c r="E1310" t="s">
        <v>470</v>
      </c>
      <c r="F1310">
        <v>414</v>
      </c>
      <c r="G1310">
        <v>305</v>
      </c>
      <c r="H1310">
        <v>109</v>
      </c>
      <c r="I1310">
        <v>196</v>
      </c>
      <c r="J1310">
        <v>163</v>
      </c>
      <c r="K1310">
        <v>33</v>
      </c>
      <c r="L1310">
        <v>218</v>
      </c>
      <c r="M1310">
        <v>142</v>
      </c>
      <c r="N1310">
        <v>76</v>
      </c>
    </row>
    <row r="1311" spans="1:14" x14ac:dyDescent="0.3">
      <c r="A1311" t="s">
        <v>546</v>
      </c>
      <c r="B1311" t="s">
        <v>276</v>
      </c>
      <c r="C1311" t="str">
        <f>VLOOKUP($B1311,classification!$A$1:$D$339,2,FALSE)</f>
        <v>Predominantly Urban</v>
      </c>
      <c r="D1311" t="str">
        <f>VLOOKUP($B1311,classification!$A$1:$D$339,4,FALSE)</f>
        <v>Shire District</v>
      </c>
      <c r="E1311" t="s">
        <v>471</v>
      </c>
      <c r="F1311">
        <v>357</v>
      </c>
      <c r="G1311">
        <v>232</v>
      </c>
      <c r="H1311">
        <v>125</v>
      </c>
      <c r="I1311">
        <v>177</v>
      </c>
      <c r="J1311">
        <v>120</v>
      </c>
      <c r="K1311">
        <v>57</v>
      </c>
      <c r="L1311">
        <v>180</v>
      </c>
      <c r="M1311">
        <v>112</v>
      </c>
      <c r="N1311">
        <v>68</v>
      </c>
    </row>
    <row r="1312" spans="1:14" x14ac:dyDescent="0.3">
      <c r="A1312" t="s">
        <v>546</v>
      </c>
      <c r="B1312" t="s">
        <v>276</v>
      </c>
      <c r="C1312" t="str">
        <f>VLOOKUP($B1312,classification!$A$1:$D$339,2,FALSE)</f>
        <v>Predominantly Urban</v>
      </c>
      <c r="D1312" t="str">
        <f>VLOOKUP($B1312,classification!$A$1:$D$339,4,FALSE)</f>
        <v>Shire District</v>
      </c>
      <c r="E1312" t="s">
        <v>472</v>
      </c>
      <c r="F1312">
        <v>221</v>
      </c>
      <c r="G1312">
        <v>166</v>
      </c>
      <c r="H1312">
        <v>55</v>
      </c>
      <c r="I1312">
        <v>125</v>
      </c>
      <c r="J1312">
        <v>87</v>
      </c>
      <c r="K1312">
        <v>38</v>
      </c>
      <c r="L1312">
        <v>96</v>
      </c>
      <c r="M1312">
        <v>79</v>
      </c>
      <c r="N1312">
        <v>17</v>
      </c>
    </row>
    <row r="1313" spans="1:14" x14ac:dyDescent="0.3">
      <c r="A1313" t="s">
        <v>546</v>
      </c>
      <c r="B1313" t="s">
        <v>276</v>
      </c>
      <c r="C1313" t="str">
        <f>VLOOKUP($B1313,classification!$A$1:$D$339,2,FALSE)</f>
        <v>Predominantly Urban</v>
      </c>
      <c r="D1313" t="str">
        <f>VLOOKUP($B1313,classification!$A$1:$D$339,4,FALSE)</f>
        <v>Shire District</v>
      </c>
      <c r="E1313" t="s">
        <v>473</v>
      </c>
      <c r="F1313">
        <v>177</v>
      </c>
      <c r="G1313">
        <v>158</v>
      </c>
      <c r="H1313">
        <v>19</v>
      </c>
      <c r="I1313">
        <v>89</v>
      </c>
      <c r="J1313">
        <v>81</v>
      </c>
      <c r="K1313">
        <v>8</v>
      </c>
      <c r="L1313">
        <v>88</v>
      </c>
      <c r="M1313">
        <v>77</v>
      </c>
      <c r="N1313">
        <v>11</v>
      </c>
    </row>
    <row r="1314" spans="1:14" x14ac:dyDescent="0.3">
      <c r="A1314" t="s">
        <v>546</v>
      </c>
      <c r="B1314" t="s">
        <v>276</v>
      </c>
      <c r="C1314" t="str">
        <f>VLOOKUP($B1314,classification!$A$1:$D$339,2,FALSE)</f>
        <v>Predominantly Urban</v>
      </c>
      <c r="D1314" t="str">
        <f>VLOOKUP($B1314,classification!$A$1:$D$339,4,FALSE)</f>
        <v>Shire District</v>
      </c>
      <c r="E1314" t="s">
        <v>474</v>
      </c>
      <c r="F1314">
        <v>143</v>
      </c>
      <c r="G1314">
        <v>162</v>
      </c>
      <c r="H1314">
        <v>-19</v>
      </c>
      <c r="I1314">
        <v>74</v>
      </c>
      <c r="J1314">
        <v>80</v>
      </c>
      <c r="K1314">
        <v>-6</v>
      </c>
      <c r="L1314">
        <v>69</v>
      </c>
      <c r="M1314">
        <v>82</v>
      </c>
      <c r="N1314">
        <v>-13</v>
      </c>
    </row>
    <row r="1315" spans="1:14" x14ac:dyDescent="0.3">
      <c r="A1315" t="s">
        <v>546</v>
      </c>
      <c r="B1315" t="s">
        <v>276</v>
      </c>
      <c r="C1315" t="str">
        <f>VLOOKUP($B1315,classification!$A$1:$D$339,2,FALSE)</f>
        <v>Predominantly Urban</v>
      </c>
      <c r="D1315" t="str">
        <f>VLOOKUP($B1315,classification!$A$1:$D$339,4,FALSE)</f>
        <v>Shire District</v>
      </c>
      <c r="E1315" t="s">
        <v>475</v>
      </c>
      <c r="F1315">
        <v>76</v>
      </c>
      <c r="G1315">
        <v>87</v>
      </c>
      <c r="H1315">
        <v>-11</v>
      </c>
      <c r="I1315">
        <v>37</v>
      </c>
      <c r="J1315">
        <v>34</v>
      </c>
      <c r="K1315">
        <v>3</v>
      </c>
      <c r="L1315">
        <v>39</v>
      </c>
      <c r="M1315">
        <v>53</v>
      </c>
      <c r="N1315">
        <v>-14</v>
      </c>
    </row>
    <row r="1316" spans="1:14" x14ac:dyDescent="0.3">
      <c r="A1316" t="s">
        <v>546</v>
      </c>
      <c r="B1316" t="s">
        <v>276</v>
      </c>
      <c r="C1316" t="str">
        <f>VLOOKUP($B1316,classification!$A$1:$D$339,2,FALSE)</f>
        <v>Predominantly Urban</v>
      </c>
      <c r="D1316" t="str">
        <f>VLOOKUP($B1316,classification!$A$1:$D$339,4,FALSE)</f>
        <v>Shire District</v>
      </c>
      <c r="E1316" t="s">
        <v>476</v>
      </c>
      <c r="F1316">
        <v>55</v>
      </c>
      <c r="G1316">
        <v>88</v>
      </c>
      <c r="H1316">
        <v>-33</v>
      </c>
      <c r="I1316">
        <v>23</v>
      </c>
      <c r="J1316">
        <v>44</v>
      </c>
      <c r="K1316">
        <v>-21</v>
      </c>
      <c r="L1316">
        <v>32</v>
      </c>
      <c r="M1316">
        <v>44</v>
      </c>
      <c r="N1316">
        <v>-12</v>
      </c>
    </row>
    <row r="1317" spans="1:14" x14ac:dyDescent="0.3">
      <c r="A1317" t="s">
        <v>546</v>
      </c>
      <c r="B1317" t="s">
        <v>276</v>
      </c>
      <c r="C1317" t="str">
        <f>VLOOKUP($B1317,classification!$A$1:$D$339,2,FALSE)</f>
        <v>Predominantly Urban</v>
      </c>
      <c r="D1317" t="str">
        <f>VLOOKUP($B1317,classification!$A$1:$D$339,4,FALSE)</f>
        <v>Shire District</v>
      </c>
      <c r="E1317" t="s">
        <v>477</v>
      </c>
      <c r="F1317">
        <v>68</v>
      </c>
      <c r="G1317">
        <v>50</v>
      </c>
      <c r="H1317">
        <v>18</v>
      </c>
      <c r="I1317">
        <v>25</v>
      </c>
      <c r="J1317">
        <v>20</v>
      </c>
      <c r="K1317">
        <v>5</v>
      </c>
      <c r="L1317">
        <v>43</v>
      </c>
      <c r="M1317">
        <v>30</v>
      </c>
      <c r="N1317">
        <v>13</v>
      </c>
    </row>
    <row r="1318" spans="1:14" x14ac:dyDescent="0.3">
      <c r="A1318" t="s">
        <v>546</v>
      </c>
      <c r="B1318" t="s">
        <v>276</v>
      </c>
      <c r="C1318" t="str">
        <f>VLOOKUP($B1318,classification!$A$1:$D$339,2,FALSE)</f>
        <v>Predominantly Urban</v>
      </c>
      <c r="D1318" t="str">
        <f>VLOOKUP($B1318,classification!$A$1:$D$339,4,FALSE)</f>
        <v>Shire District</v>
      </c>
      <c r="E1318" t="s">
        <v>478</v>
      </c>
      <c r="F1318">
        <v>53</v>
      </c>
      <c r="G1318">
        <v>44</v>
      </c>
      <c r="H1318">
        <v>9</v>
      </c>
      <c r="I1318">
        <v>10</v>
      </c>
      <c r="J1318">
        <v>15</v>
      </c>
      <c r="K1318">
        <v>-5</v>
      </c>
      <c r="L1318">
        <v>43</v>
      </c>
      <c r="M1318">
        <v>29</v>
      </c>
      <c r="N1318">
        <v>14</v>
      </c>
    </row>
    <row r="1319" spans="1:14" x14ac:dyDescent="0.3">
      <c r="A1319" t="s">
        <v>547</v>
      </c>
      <c r="B1319" t="s">
        <v>277</v>
      </c>
      <c r="C1319" t="str">
        <f>VLOOKUP($B1319,classification!$A$1:$D$339,2,FALSE)</f>
        <v>Urban with Significant Rural</v>
      </c>
      <c r="D1319" t="str">
        <f>VLOOKUP($B1319,classification!$A$1:$D$339,4,FALSE)</f>
        <v>Shire District</v>
      </c>
      <c r="E1319" t="s">
        <v>460</v>
      </c>
      <c r="F1319">
        <v>363</v>
      </c>
      <c r="G1319">
        <v>311</v>
      </c>
      <c r="H1319">
        <v>52</v>
      </c>
      <c r="I1319">
        <v>182</v>
      </c>
      <c r="J1319">
        <v>166</v>
      </c>
      <c r="K1319">
        <v>16</v>
      </c>
      <c r="L1319">
        <v>181</v>
      </c>
      <c r="M1319">
        <v>145</v>
      </c>
      <c r="N1319">
        <v>36</v>
      </c>
    </row>
    <row r="1320" spans="1:14" x14ac:dyDescent="0.3">
      <c r="A1320" t="s">
        <v>547</v>
      </c>
      <c r="B1320" t="s">
        <v>277</v>
      </c>
      <c r="C1320" t="str">
        <f>VLOOKUP($B1320,classification!$A$1:$D$339,2,FALSE)</f>
        <v>Urban with Significant Rural</v>
      </c>
      <c r="D1320" t="str">
        <f>VLOOKUP($B1320,classification!$A$1:$D$339,4,FALSE)</f>
        <v>Shire District</v>
      </c>
      <c r="E1320" t="s">
        <v>461</v>
      </c>
      <c r="F1320">
        <v>269</v>
      </c>
      <c r="G1320">
        <v>199</v>
      </c>
      <c r="H1320">
        <v>70</v>
      </c>
      <c r="I1320">
        <v>140</v>
      </c>
      <c r="J1320">
        <v>108</v>
      </c>
      <c r="K1320">
        <v>32</v>
      </c>
      <c r="L1320">
        <v>129</v>
      </c>
      <c r="M1320">
        <v>91</v>
      </c>
      <c r="N1320">
        <v>38</v>
      </c>
    </row>
    <row r="1321" spans="1:14" x14ac:dyDescent="0.3">
      <c r="A1321" t="s">
        <v>547</v>
      </c>
      <c r="B1321" t="s">
        <v>277</v>
      </c>
      <c r="C1321" t="str">
        <f>VLOOKUP($B1321,classification!$A$1:$D$339,2,FALSE)</f>
        <v>Urban with Significant Rural</v>
      </c>
      <c r="D1321" t="str">
        <f>VLOOKUP($B1321,classification!$A$1:$D$339,4,FALSE)</f>
        <v>Shire District</v>
      </c>
      <c r="E1321" t="s">
        <v>462</v>
      </c>
      <c r="F1321">
        <v>205</v>
      </c>
      <c r="G1321">
        <v>177</v>
      </c>
      <c r="H1321">
        <v>28</v>
      </c>
      <c r="I1321">
        <v>105</v>
      </c>
      <c r="J1321">
        <v>93</v>
      </c>
      <c r="K1321">
        <v>12</v>
      </c>
      <c r="L1321">
        <v>100</v>
      </c>
      <c r="M1321">
        <v>84</v>
      </c>
      <c r="N1321">
        <v>16</v>
      </c>
    </row>
    <row r="1322" spans="1:14" x14ac:dyDescent="0.3">
      <c r="A1322" t="s">
        <v>547</v>
      </c>
      <c r="B1322" t="s">
        <v>277</v>
      </c>
      <c r="C1322" t="str">
        <f>VLOOKUP($B1322,classification!$A$1:$D$339,2,FALSE)</f>
        <v>Urban with Significant Rural</v>
      </c>
      <c r="D1322" t="str">
        <f>VLOOKUP($B1322,classification!$A$1:$D$339,4,FALSE)</f>
        <v>Shire District</v>
      </c>
      <c r="E1322" t="s">
        <v>463</v>
      </c>
      <c r="F1322">
        <v>206</v>
      </c>
      <c r="G1322">
        <v>359</v>
      </c>
      <c r="H1322">
        <v>-153</v>
      </c>
      <c r="I1322">
        <v>87</v>
      </c>
      <c r="J1322">
        <v>164</v>
      </c>
      <c r="K1322">
        <v>-77</v>
      </c>
      <c r="L1322">
        <v>119</v>
      </c>
      <c r="M1322">
        <v>195</v>
      </c>
      <c r="N1322">
        <v>-76</v>
      </c>
    </row>
    <row r="1323" spans="1:14" x14ac:dyDescent="0.3">
      <c r="A1323" t="s">
        <v>547</v>
      </c>
      <c r="B1323" t="s">
        <v>277</v>
      </c>
      <c r="C1323" t="str">
        <f>VLOOKUP($B1323,classification!$A$1:$D$339,2,FALSE)</f>
        <v>Urban with Significant Rural</v>
      </c>
      <c r="D1323" t="str">
        <f>VLOOKUP($B1323,classification!$A$1:$D$339,4,FALSE)</f>
        <v>Shire District</v>
      </c>
      <c r="E1323" t="s">
        <v>464</v>
      </c>
      <c r="F1323">
        <v>713</v>
      </c>
      <c r="G1323">
        <v>525</v>
      </c>
      <c r="H1323">
        <v>188</v>
      </c>
      <c r="I1323">
        <v>272</v>
      </c>
      <c r="J1323">
        <v>204</v>
      </c>
      <c r="K1323">
        <v>68</v>
      </c>
      <c r="L1323">
        <v>441</v>
      </c>
      <c r="M1323">
        <v>321</v>
      </c>
      <c r="N1323">
        <v>120</v>
      </c>
    </row>
    <row r="1324" spans="1:14" x14ac:dyDescent="0.3">
      <c r="A1324" t="s">
        <v>547</v>
      </c>
      <c r="B1324" t="s">
        <v>277</v>
      </c>
      <c r="C1324" t="str">
        <f>VLOOKUP($B1324,classification!$A$1:$D$339,2,FALSE)</f>
        <v>Urban with Significant Rural</v>
      </c>
      <c r="D1324" t="str">
        <f>VLOOKUP($B1324,classification!$A$1:$D$339,4,FALSE)</f>
        <v>Shire District</v>
      </c>
      <c r="E1324" t="s">
        <v>465</v>
      </c>
      <c r="F1324">
        <v>702</v>
      </c>
      <c r="G1324">
        <v>572</v>
      </c>
      <c r="H1324">
        <v>130</v>
      </c>
      <c r="I1324">
        <v>322</v>
      </c>
      <c r="J1324">
        <v>260</v>
      </c>
      <c r="K1324">
        <v>62</v>
      </c>
      <c r="L1324">
        <v>380</v>
      </c>
      <c r="M1324">
        <v>312</v>
      </c>
      <c r="N1324">
        <v>68</v>
      </c>
    </row>
    <row r="1325" spans="1:14" x14ac:dyDescent="0.3">
      <c r="A1325" t="s">
        <v>547</v>
      </c>
      <c r="B1325" t="s">
        <v>277</v>
      </c>
      <c r="C1325" t="str">
        <f>VLOOKUP($B1325,classification!$A$1:$D$339,2,FALSE)</f>
        <v>Urban with Significant Rural</v>
      </c>
      <c r="D1325" t="str">
        <f>VLOOKUP($B1325,classification!$A$1:$D$339,4,FALSE)</f>
        <v>Shire District</v>
      </c>
      <c r="E1325" t="s">
        <v>466</v>
      </c>
      <c r="F1325">
        <v>524</v>
      </c>
      <c r="G1325">
        <v>401</v>
      </c>
      <c r="H1325">
        <v>123</v>
      </c>
      <c r="I1325">
        <v>258</v>
      </c>
      <c r="J1325">
        <v>218</v>
      </c>
      <c r="K1325">
        <v>40</v>
      </c>
      <c r="L1325">
        <v>266</v>
      </c>
      <c r="M1325">
        <v>183</v>
      </c>
      <c r="N1325">
        <v>83</v>
      </c>
    </row>
    <row r="1326" spans="1:14" x14ac:dyDescent="0.3">
      <c r="A1326" t="s">
        <v>547</v>
      </c>
      <c r="B1326" t="s">
        <v>277</v>
      </c>
      <c r="C1326" t="str">
        <f>VLOOKUP($B1326,classification!$A$1:$D$339,2,FALSE)</f>
        <v>Urban with Significant Rural</v>
      </c>
      <c r="D1326" t="str">
        <f>VLOOKUP($B1326,classification!$A$1:$D$339,4,FALSE)</f>
        <v>Shire District</v>
      </c>
      <c r="E1326" t="s">
        <v>467</v>
      </c>
      <c r="F1326">
        <v>325</v>
      </c>
      <c r="G1326">
        <v>295</v>
      </c>
      <c r="H1326">
        <v>30</v>
      </c>
      <c r="I1326">
        <v>196</v>
      </c>
      <c r="J1326">
        <v>149</v>
      </c>
      <c r="K1326">
        <v>47</v>
      </c>
      <c r="L1326">
        <v>129</v>
      </c>
      <c r="M1326">
        <v>146</v>
      </c>
      <c r="N1326">
        <v>-17</v>
      </c>
    </row>
    <row r="1327" spans="1:14" x14ac:dyDescent="0.3">
      <c r="A1327" t="s">
        <v>547</v>
      </c>
      <c r="B1327" t="s">
        <v>277</v>
      </c>
      <c r="C1327" t="str">
        <f>VLOOKUP($B1327,classification!$A$1:$D$339,2,FALSE)</f>
        <v>Urban with Significant Rural</v>
      </c>
      <c r="D1327" t="str">
        <f>VLOOKUP($B1327,classification!$A$1:$D$339,4,FALSE)</f>
        <v>Shire District</v>
      </c>
      <c r="E1327" t="s">
        <v>468</v>
      </c>
      <c r="F1327">
        <v>275</v>
      </c>
      <c r="G1327">
        <v>222</v>
      </c>
      <c r="H1327">
        <v>53</v>
      </c>
      <c r="I1327">
        <v>150</v>
      </c>
      <c r="J1327">
        <v>142</v>
      </c>
      <c r="K1327">
        <v>8</v>
      </c>
      <c r="L1327">
        <v>125</v>
      </c>
      <c r="M1327">
        <v>80</v>
      </c>
      <c r="N1327">
        <v>45</v>
      </c>
    </row>
    <row r="1328" spans="1:14" x14ac:dyDescent="0.3">
      <c r="A1328" t="s">
        <v>547</v>
      </c>
      <c r="B1328" t="s">
        <v>277</v>
      </c>
      <c r="C1328" t="str">
        <f>VLOOKUP($B1328,classification!$A$1:$D$339,2,FALSE)</f>
        <v>Urban with Significant Rural</v>
      </c>
      <c r="D1328" t="str">
        <f>VLOOKUP($B1328,classification!$A$1:$D$339,4,FALSE)</f>
        <v>Shire District</v>
      </c>
      <c r="E1328" t="s">
        <v>469</v>
      </c>
      <c r="F1328">
        <v>308</v>
      </c>
      <c r="G1328">
        <v>220</v>
      </c>
      <c r="H1328">
        <v>88</v>
      </c>
      <c r="I1328">
        <v>152</v>
      </c>
      <c r="J1328">
        <v>126</v>
      </c>
      <c r="K1328">
        <v>26</v>
      </c>
      <c r="L1328">
        <v>156</v>
      </c>
      <c r="M1328">
        <v>94</v>
      </c>
      <c r="N1328">
        <v>62</v>
      </c>
    </row>
    <row r="1329" spans="1:14" x14ac:dyDescent="0.3">
      <c r="A1329" t="s">
        <v>547</v>
      </c>
      <c r="B1329" t="s">
        <v>277</v>
      </c>
      <c r="C1329" t="str">
        <f>VLOOKUP($B1329,classification!$A$1:$D$339,2,FALSE)</f>
        <v>Urban with Significant Rural</v>
      </c>
      <c r="D1329" t="str">
        <f>VLOOKUP($B1329,classification!$A$1:$D$339,4,FALSE)</f>
        <v>Shire District</v>
      </c>
      <c r="E1329" t="s">
        <v>470</v>
      </c>
      <c r="F1329">
        <v>311</v>
      </c>
      <c r="G1329">
        <v>232</v>
      </c>
      <c r="H1329">
        <v>79</v>
      </c>
      <c r="I1329">
        <v>171</v>
      </c>
      <c r="J1329">
        <v>127</v>
      </c>
      <c r="K1329">
        <v>44</v>
      </c>
      <c r="L1329">
        <v>140</v>
      </c>
      <c r="M1329">
        <v>105</v>
      </c>
      <c r="N1329">
        <v>35</v>
      </c>
    </row>
    <row r="1330" spans="1:14" x14ac:dyDescent="0.3">
      <c r="A1330" t="s">
        <v>547</v>
      </c>
      <c r="B1330" t="s">
        <v>277</v>
      </c>
      <c r="C1330" t="str">
        <f>VLOOKUP($B1330,classification!$A$1:$D$339,2,FALSE)</f>
        <v>Urban with Significant Rural</v>
      </c>
      <c r="D1330" t="str">
        <f>VLOOKUP($B1330,classification!$A$1:$D$339,4,FALSE)</f>
        <v>Shire District</v>
      </c>
      <c r="E1330" t="s">
        <v>471</v>
      </c>
      <c r="F1330">
        <v>254</v>
      </c>
      <c r="G1330">
        <v>158</v>
      </c>
      <c r="H1330">
        <v>96</v>
      </c>
      <c r="I1330">
        <v>131</v>
      </c>
      <c r="J1330">
        <v>88</v>
      </c>
      <c r="K1330">
        <v>43</v>
      </c>
      <c r="L1330">
        <v>123</v>
      </c>
      <c r="M1330">
        <v>70</v>
      </c>
      <c r="N1330">
        <v>53</v>
      </c>
    </row>
    <row r="1331" spans="1:14" x14ac:dyDescent="0.3">
      <c r="A1331" t="s">
        <v>547</v>
      </c>
      <c r="B1331" t="s">
        <v>277</v>
      </c>
      <c r="C1331" t="str">
        <f>VLOOKUP($B1331,classification!$A$1:$D$339,2,FALSE)</f>
        <v>Urban with Significant Rural</v>
      </c>
      <c r="D1331" t="str">
        <f>VLOOKUP($B1331,classification!$A$1:$D$339,4,FALSE)</f>
        <v>Shire District</v>
      </c>
      <c r="E1331" t="s">
        <v>472</v>
      </c>
      <c r="F1331">
        <v>162</v>
      </c>
      <c r="G1331">
        <v>139</v>
      </c>
      <c r="H1331">
        <v>23</v>
      </c>
      <c r="I1331">
        <v>82</v>
      </c>
      <c r="J1331">
        <v>69</v>
      </c>
      <c r="K1331">
        <v>13</v>
      </c>
      <c r="L1331">
        <v>80</v>
      </c>
      <c r="M1331">
        <v>70</v>
      </c>
      <c r="N1331">
        <v>10</v>
      </c>
    </row>
    <row r="1332" spans="1:14" x14ac:dyDescent="0.3">
      <c r="A1332" t="s">
        <v>547</v>
      </c>
      <c r="B1332" t="s">
        <v>277</v>
      </c>
      <c r="C1332" t="str">
        <f>VLOOKUP($B1332,classification!$A$1:$D$339,2,FALSE)</f>
        <v>Urban with Significant Rural</v>
      </c>
      <c r="D1332" t="str">
        <f>VLOOKUP($B1332,classification!$A$1:$D$339,4,FALSE)</f>
        <v>Shire District</v>
      </c>
      <c r="E1332" t="s">
        <v>473</v>
      </c>
      <c r="F1332">
        <v>134</v>
      </c>
      <c r="G1332">
        <v>109</v>
      </c>
      <c r="H1332">
        <v>25</v>
      </c>
      <c r="I1332">
        <v>70</v>
      </c>
      <c r="J1332">
        <v>66</v>
      </c>
      <c r="K1332">
        <v>4</v>
      </c>
      <c r="L1332">
        <v>64</v>
      </c>
      <c r="M1332">
        <v>43</v>
      </c>
      <c r="N1332">
        <v>21</v>
      </c>
    </row>
    <row r="1333" spans="1:14" x14ac:dyDescent="0.3">
      <c r="A1333" t="s">
        <v>547</v>
      </c>
      <c r="B1333" t="s">
        <v>277</v>
      </c>
      <c r="C1333" t="str">
        <f>VLOOKUP($B1333,classification!$A$1:$D$339,2,FALSE)</f>
        <v>Urban with Significant Rural</v>
      </c>
      <c r="D1333" t="str">
        <f>VLOOKUP($B1333,classification!$A$1:$D$339,4,FALSE)</f>
        <v>Shire District</v>
      </c>
      <c r="E1333" t="s">
        <v>474</v>
      </c>
      <c r="F1333">
        <v>91</v>
      </c>
      <c r="G1333">
        <v>75</v>
      </c>
      <c r="H1333">
        <v>16</v>
      </c>
      <c r="I1333">
        <v>52</v>
      </c>
      <c r="J1333">
        <v>38</v>
      </c>
      <c r="K1333">
        <v>14</v>
      </c>
      <c r="L1333">
        <v>39</v>
      </c>
      <c r="M1333">
        <v>37</v>
      </c>
      <c r="N1333">
        <v>2</v>
      </c>
    </row>
    <row r="1334" spans="1:14" x14ac:dyDescent="0.3">
      <c r="A1334" t="s">
        <v>547</v>
      </c>
      <c r="B1334" t="s">
        <v>277</v>
      </c>
      <c r="C1334" t="str">
        <f>VLOOKUP($B1334,classification!$A$1:$D$339,2,FALSE)</f>
        <v>Urban with Significant Rural</v>
      </c>
      <c r="D1334" t="str">
        <f>VLOOKUP($B1334,classification!$A$1:$D$339,4,FALSE)</f>
        <v>Shire District</v>
      </c>
      <c r="E1334" t="s">
        <v>475</v>
      </c>
      <c r="F1334">
        <v>65</v>
      </c>
      <c r="G1334">
        <v>47</v>
      </c>
      <c r="H1334">
        <v>18</v>
      </c>
      <c r="I1334">
        <v>33</v>
      </c>
      <c r="J1334">
        <v>23</v>
      </c>
      <c r="K1334">
        <v>10</v>
      </c>
      <c r="L1334">
        <v>32</v>
      </c>
      <c r="M1334">
        <v>24</v>
      </c>
      <c r="N1334">
        <v>8</v>
      </c>
    </row>
    <row r="1335" spans="1:14" x14ac:dyDescent="0.3">
      <c r="A1335" t="s">
        <v>547</v>
      </c>
      <c r="B1335" t="s">
        <v>277</v>
      </c>
      <c r="C1335" t="str">
        <f>VLOOKUP($B1335,classification!$A$1:$D$339,2,FALSE)</f>
        <v>Urban with Significant Rural</v>
      </c>
      <c r="D1335" t="str">
        <f>VLOOKUP($B1335,classification!$A$1:$D$339,4,FALSE)</f>
        <v>Shire District</v>
      </c>
      <c r="E1335" t="s">
        <v>476</v>
      </c>
      <c r="F1335">
        <v>47</v>
      </c>
      <c r="G1335">
        <v>38</v>
      </c>
      <c r="H1335">
        <v>9</v>
      </c>
      <c r="I1335">
        <v>19</v>
      </c>
      <c r="J1335">
        <v>15</v>
      </c>
      <c r="K1335">
        <v>4</v>
      </c>
      <c r="L1335">
        <v>28</v>
      </c>
      <c r="M1335">
        <v>23</v>
      </c>
      <c r="N1335">
        <v>5</v>
      </c>
    </row>
    <row r="1336" spans="1:14" x14ac:dyDescent="0.3">
      <c r="A1336" t="s">
        <v>547</v>
      </c>
      <c r="B1336" t="s">
        <v>277</v>
      </c>
      <c r="C1336" t="str">
        <f>VLOOKUP($B1336,classification!$A$1:$D$339,2,FALSE)</f>
        <v>Urban with Significant Rural</v>
      </c>
      <c r="D1336" t="str">
        <f>VLOOKUP($B1336,classification!$A$1:$D$339,4,FALSE)</f>
        <v>Shire District</v>
      </c>
      <c r="E1336" t="s">
        <v>477</v>
      </c>
      <c r="F1336">
        <v>39</v>
      </c>
      <c r="G1336">
        <v>31</v>
      </c>
      <c r="H1336">
        <v>8</v>
      </c>
      <c r="I1336">
        <v>13</v>
      </c>
      <c r="J1336">
        <v>6</v>
      </c>
      <c r="K1336">
        <v>7</v>
      </c>
      <c r="L1336">
        <v>26</v>
      </c>
      <c r="M1336">
        <v>25</v>
      </c>
      <c r="N1336">
        <v>1</v>
      </c>
    </row>
    <row r="1337" spans="1:14" x14ac:dyDescent="0.3">
      <c r="A1337" t="s">
        <v>547</v>
      </c>
      <c r="B1337" t="s">
        <v>277</v>
      </c>
      <c r="C1337" t="str">
        <f>VLOOKUP($B1337,classification!$A$1:$D$339,2,FALSE)</f>
        <v>Urban with Significant Rural</v>
      </c>
      <c r="D1337" t="str">
        <f>VLOOKUP($B1337,classification!$A$1:$D$339,4,FALSE)</f>
        <v>Shire District</v>
      </c>
      <c r="E1337" t="s">
        <v>478</v>
      </c>
      <c r="F1337">
        <v>34</v>
      </c>
      <c r="G1337">
        <v>25</v>
      </c>
      <c r="H1337">
        <v>9</v>
      </c>
      <c r="I1337">
        <v>11</v>
      </c>
      <c r="J1337">
        <v>5</v>
      </c>
      <c r="K1337">
        <v>6</v>
      </c>
      <c r="L1337">
        <v>23</v>
      </c>
      <c r="M1337">
        <v>20</v>
      </c>
      <c r="N1337">
        <v>3</v>
      </c>
    </row>
    <row r="1338" spans="1:14" x14ac:dyDescent="0.3">
      <c r="A1338" t="s">
        <v>548</v>
      </c>
      <c r="B1338" t="s">
        <v>278</v>
      </c>
      <c r="C1338" t="str">
        <f>VLOOKUP($B1338,classification!$A$1:$D$339,2,FALSE)</f>
        <v>Predominantly Urban</v>
      </c>
      <c r="D1338" t="str">
        <f>VLOOKUP($B1338,classification!$A$1:$D$339,4,FALSE)</f>
        <v>Shire District</v>
      </c>
      <c r="E1338" t="s">
        <v>460</v>
      </c>
      <c r="F1338">
        <v>303</v>
      </c>
      <c r="G1338">
        <v>268</v>
      </c>
      <c r="H1338">
        <v>35</v>
      </c>
      <c r="I1338">
        <v>145</v>
      </c>
      <c r="J1338">
        <v>155</v>
      </c>
      <c r="K1338">
        <v>-10</v>
      </c>
      <c r="L1338">
        <v>158</v>
      </c>
      <c r="M1338">
        <v>113</v>
      </c>
      <c r="N1338">
        <v>45</v>
      </c>
    </row>
    <row r="1339" spans="1:14" x14ac:dyDescent="0.3">
      <c r="A1339" t="s">
        <v>548</v>
      </c>
      <c r="B1339" t="s">
        <v>278</v>
      </c>
      <c r="C1339" t="str">
        <f>VLOOKUP($B1339,classification!$A$1:$D$339,2,FALSE)</f>
        <v>Predominantly Urban</v>
      </c>
      <c r="D1339" t="str">
        <f>VLOOKUP($B1339,classification!$A$1:$D$339,4,FALSE)</f>
        <v>Shire District</v>
      </c>
      <c r="E1339" t="s">
        <v>461</v>
      </c>
      <c r="F1339">
        <v>216</v>
      </c>
      <c r="G1339">
        <v>195</v>
      </c>
      <c r="H1339">
        <v>21</v>
      </c>
      <c r="I1339">
        <v>125</v>
      </c>
      <c r="J1339">
        <v>104</v>
      </c>
      <c r="K1339">
        <v>21</v>
      </c>
      <c r="L1339">
        <v>91</v>
      </c>
      <c r="M1339">
        <v>91</v>
      </c>
      <c r="N1339">
        <v>0</v>
      </c>
    </row>
    <row r="1340" spans="1:14" x14ac:dyDescent="0.3">
      <c r="A1340" t="s">
        <v>548</v>
      </c>
      <c r="B1340" t="s">
        <v>278</v>
      </c>
      <c r="C1340" t="str">
        <f>VLOOKUP($B1340,classification!$A$1:$D$339,2,FALSE)</f>
        <v>Predominantly Urban</v>
      </c>
      <c r="D1340" t="str">
        <f>VLOOKUP($B1340,classification!$A$1:$D$339,4,FALSE)</f>
        <v>Shire District</v>
      </c>
      <c r="E1340" t="s">
        <v>462</v>
      </c>
      <c r="F1340">
        <v>164</v>
      </c>
      <c r="G1340">
        <v>184</v>
      </c>
      <c r="H1340">
        <v>-20</v>
      </c>
      <c r="I1340">
        <v>84</v>
      </c>
      <c r="J1340">
        <v>77</v>
      </c>
      <c r="K1340">
        <v>7</v>
      </c>
      <c r="L1340">
        <v>80</v>
      </c>
      <c r="M1340">
        <v>107</v>
      </c>
      <c r="N1340">
        <v>-27</v>
      </c>
    </row>
    <row r="1341" spans="1:14" x14ac:dyDescent="0.3">
      <c r="A1341" t="s">
        <v>548</v>
      </c>
      <c r="B1341" t="s">
        <v>278</v>
      </c>
      <c r="C1341" t="str">
        <f>VLOOKUP($B1341,classification!$A$1:$D$339,2,FALSE)</f>
        <v>Predominantly Urban</v>
      </c>
      <c r="D1341" t="str">
        <f>VLOOKUP($B1341,classification!$A$1:$D$339,4,FALSE)</f>
        <v>Shire District</v>
      </c>
      <c r="E1341" t="s">
        <v>463</v>
      </c>
      <c r="F1341">
        <v>235</v>
      </c>
      <c r="G1341">
        <v>428</v>
      </c>
      <c r="H1341">
        <v>-193</v>
      </c>
      <c r="I1341">
        <v>97</v>
      </c>
      <c r="J1341">
        <v>186</v>
      </c>
      <c r="K1341">
        <v>-89</v>
      </c>
      <c r="L1341">
        <v>138</v>
      </c>
      <c r="M1341">
        <v>242</v>
      </c>
      <c r="N1341">
        <v>-104</v>
      </c>
    </row>
    <row r="1342" spans="1:14" x14ac:dyDescent="0.3">
      <c r="A1342" t="s">
        <v>548</v>
      </c>
      <c r="B1342" t="s">
        <v>278</v>
      </c>
      <c r="C1342" t="str">
        <f>VLOOKUP($B1342,classification!$A$1:$D$339,2,FALSE)</f>
        <v>Predominantly Urban</v>
      </c>
      <c r="D1342" t="str">
        <f>VLOOKUP($B1342,classification!$A$1:$D$339,4,FALSE)</f>
        <v>Shire District</v>
      </c>
      <c r="E1342" t="s">
        <v>464</v>
      </c>
      <c r="F1342">
        <v>806</v>
      </c>
      <c r="G1342">
        <v>607</v>
      </c>
      <c r="H1342">
        <v>199</v>
      </c>
      <c r="I1342">
        <v>294</v>
      </c>
      <c r="J1342">
        <v>227</v>
      </c>
      <c r="K1342">
        <v>67</v>
      </c>
      <c r="L1342">
        <v>512</v>
      </c>
      <c r="M1342">
        <v>380</v>
      </c>
      <c r="N1342">
        <v>132</v>
      </c>
    </row>
    <row r="1343" spans="1:14" x14ac:dyDescent="0.3">
      <c r="A1343" t="s">
        <v>548</v>
      </c>
      <c r="B1343" t="s">
        <v>278</v>
      </c>
      <c r="C1343" t="str">
        <f>VLOOKUP($B1343,classification!$A$1:$D$339,2,FALSE)</f>
        <v>Predominantly Urban</v>
      </c>
      <c r="D1343" t="str">
        <f>VLOOKUP($B1343,classification!$A$1:$D$339,4,FALSE)</f>
        <v>Shire District</v>
      </c>
      <c r="E1343" t="s">
        <v>465</v>
      </c>
      <c r="F1343">
        <v>667</v>
      </c>
      <c r="G1343">
        <v>665</v>
      </c>
      <c r="H1343">
        <v>2</v>
      </c>
      <c r="I1343">
        <v>291</v>
      </c>
      <c r="J1343">
        <v>273</v>
      </c>
      <c r="K1343">
        <v>18</v>
      </c>
      <c r="L1343">
        <v>376</v>
      </c>
      <c r="M1343">
        <v>392</v>
      </c>
      <c r="N1343">
        <v>-16</v>
      </c>
    </row>
    <row r="1344" spans="1:14" x14ac:dyDescent="0.3">
      <c r="A1344" t="s">
        <v>548</v>
      </c>
      <c r="B1344" t="s">
        <v>278</v>
      </c>
      <c r="C1344" t="str">
        <f>VLOOKUP($B1344,classification!$A$1:$D$339,2,FALSE)</f>
        <v>Predominantly Urban</v>
      </c>
      <c r="D1344" t="str">
        <f>VLOOKUP($B1344,classification!$A$1:$D$339,4,FALSE)</f>
        <v>Shire District</v>
      </c>
      <c r="E1344" t="s">
        <v>466</v>
      </c>
      <c r="F1344">
        <v>534</v>
      </c>
      <c r="G1344">
        <v>493</v>
      </c>
      <c r="H1344">
        <v>41</v>
      </c>
      <c r="I1344">
        <v>283</v>
      </c>
      <c r="J1344">
        <v>248</v>
      </c>
      <c r="K1344">
        <v>35</v>
      </c>
      <c r="L1344">
        <v>251</v>
      </c>
      <c r="M1344">
        <v>245</v>
      </c>
      <c r="N1344">
        <v>6</v>
      </c>
    </row>
    <row r="1345" spans="1:14" x14ac:dyDescent="0.3">
      <c r="A1345" t="s">
        <v>548</v>
      </c>
      <c r="B1345" t="s">
        <v>278</v>
      </c>
      <c r="C1345" t="str">
        <f>VLOOKUP($B1345,classification!$A$1:$D$339,2,FALSE)</f>
        <v>Predominantly Urban</v>
      </c>
      <c r="D1345" t="str">
        <f>VLOOKUP($B1345,classification!$A$1:$D$339,4,FALSE)</f>
        <v>Shire District</v>
      </c>
      <c r="E1345" t="s">
        <v>467</v>
      </c>
      <c r="F1345">
        <v>345</v>
      </c>
      <c r="G1345">
        <v>305</v>
      </c>
      <c r="H1345">
        <v>40</v>
      </c>
      <c r="I1345">
        <v>189</v>
      </c>
      <c r="J1345">
        <v>165</v>
      </c>
      <c r="K1345">
        <v>24</v>
      </c>
      <c r="L1345">
        <v>156</v>
      </c>
      <c r="M1345">
        <v>140</v>
      </c>
      <c r="N1345">
        <v>16</v>
      </c>
    </row>
    <row r="1346" spans="1:14" x14ac:dyDescent="0.3">
      <c r="A1346" t="s">
        <v>548</v>
      </c>
      <c r="B1346" t="s">
        <v>278</v>
      </c>
      <c r="C1346" t="str">
        <f>VLOOKUP($B1346,classification!$A$1:$D$339,2,FALSE)</f>
        <v>Predominantly Urban</v>
      </c>
      <c r="D1346" t="str">
        <f>VLOOKUP($B1346,classification!$A$1:$D$339,4,FALSE)</f>
        <v>Shire District</v>
      </c>
      <c r="E1346" t="s">
        <v>468</v>
      </c>
      <c r="F1346">
        <v>230</v>
      </c>
      <c r="G1346">
        <v>236</v>
      </c>
      <c r="H1346">
        <v>-6</v>
      </c>
      <c r="I1346">
        <v>136</v>
      </c>
      <c r="J1346">
        <v>130</v>
      </c>
      <c r="K1346">
        <v>6</v>
      </c>
      <c r="L1346">
        <v>94</v>
      </c>
      <c r="M1346">
        <v>106</v>
      </c>
      <c r="N1346">
        <v>-12</v>
      </c>
    </row>
    <row r="1347" spans="1:14" x14ac:dyDescent="0.3">
      <c r="A1347" t="s">
        <v>548</v>
      </c>
      <c r="B1347" t="s">
        <v>278</v>
      </c>
      <c r="C1347" t="str">
        <f>VLOOKUP($B1347,classification!$A$1:$D$339,2,FALSE)</f>
        <v>Predominantly Urban</v>
      </c>
      <c r="D1347" t="str">
        <f>VLOOKUP($B1347,classification!$A$1:$D$339,4,FALSE)</f>
        <v>Shire District</v>
      </c>
      <c r="E1347" t="s">
        <v>469</v>
      </c>
      <c r="F1347">
        <v>251</v>
      </c>
      <c r="G1347">
        <v>234</v>
      </c>
      <c r="H1347">
        <v>17</v>
      </c>
      <c r="I1347">
        <v>140</v>
      </c>
      <c r="J1347">
        <v>122</v>
      </c>
      <c r="K1347">
        <v>18</v>
      </c>
      <c r="L1347">
        <v>111</v>
      </c>
      <c r="M1347">
        <v>112</v>
      </c>
      <c r="N1347">
        <v>-1</v>
      </c>
    </row>
    <row r="1348" spans="1:14" x14ac:dyDescent="0.3">
      <c r="A1348" t="s">
        <v>548</v>
      </c>
      <c r="B1348" t="s">
        <v>278</v>
      </c>
      <c r="C1348" t="str">
        <f>VLOOKUP($B1348,classification!$A$1:$D$339,2,FALSE)</f>
        <v>Predominantly Urban</v>
      </c>
      <c r="D1348" t="str">
        <f>VLOOKUP($B1348,classification!$A$1:$D$339,4,FALSE)</f>
        <v>Shire District</v>
      </c>
      <c r="E1348" t="s">
        <v>470</v>
      </c>
      <c r="F1348">
        <v>280</v>
      </c>
      <c r="G1348">
        <v>214</v>
      </c>
      <c r="H1348">
        <v>66</v>
      </c>
      <c r="I1348">
        <v>160</v>
      </c>
      <c r="J1348">
        <v>105</v>
      </c>
      <c r="K1348">
        <v>55</v>
      </c>
      <c r="L1348">
        <v>120</v>
      </c>
      <c r="M1348">
        <v>109</v>
      </c>
      <c r="N1348">
        <v>11</v>
      </c>
    </row>
    <row r="1349" spans="1:14" x14ac:dyDescent="0.3">
      <c r="A1349" t="s">
        <v>548</v>
      </c>
      <c r="B1349" t="s">
        <v>278</v>
      </c>
      <c r="C1349" t="str">
        <f>VLOOKUP($B1349,classification!$A$1:$D$339,2,FALSE)</f>
        <v>Predominantly Urban</v>
      </c>
      <c r="D1349" t="str">
        <f>VLOOKUP($B1349,classification!$A$1:$D$339,4,FALSE)</f>
        <v>Shire District</v>
      </c>
      <c r="E1349" t="s">
        <v>471</v>
      </c>
      <c r="F1349">
        <v>184</v>
      </c>
      <c r="G1349">
        <v>169</v>
      </c>
      <c r="H1349">
        <v>15</v>
      </c>
      <c r="I1349">
        <v>91</v>
      </c>
      <c r="J1349">
        <v>92</v>
      </c>
      <c r="K1349">
        <v>-1</v>
      </c>
      <c r="L1349">
        <v>93</v>
      </c>
      <c r="M1349">
        <v>77</v>
      </c>
      <c r="N1349">
        <v>16</v>
      </c>
    </row>
    <row r="1350" spans="1:14" x14ac:dyDescent="0.3">
      <c r="A1350" t="s">
        <v>548</v>
      </c>
      <c r="B1350" t="s">
        <v>278</v>
      </c>
      <c r="C1350" t="str">
        <f>VLOOKUP($B1350,classification!$A$1:$D$339,2,FALSE)</f>
        <v>Predominantly Urban</v>
      </c>
      <c r="D1350" t="str">
        <f>VLOOKUP($B1350,classification!$A$1:$D$339,4,FALSE)</f>
        <v>Shire District</v>
      </c>
      <c r="E1350" t="s">
        <v>472</v>
      </c>
      <c r="F1350">
        <v>168</v>
      </c>
      <c r="G1350">
        <v>123</v>
      </c>
      <c r="H1350">
        <v>45</v>
      </c>
      <c r="I1350">
        <v>76</v>
      </c>
      <c r="J1350">
        <v>67</v>
      </c>
      <c r="K1350">
        <v>9</v>
      </c>
      <c r="L1350">
        <v>92</v>
      </c>
      <c r="M1350">
        <v>56</v>
      </c>
      <c r="N1350">
        <v>36</v>
      </c>
    </row>
    <row r="1351" spans="1:14" x14ac:dyDescent="0.3">
      <c r="A1351" t="s">
        <v>548</v>
      </c>
      <c r="B1351" t="s">
        <v>278</v>
      </c>
      <c r="C1351" t="str">
        <f>VLOOKUP($B1351,classification!$A$1:$D$339,2,FALSE)</f>
        <v>Predominantly Urban</v>
      </c>
      <c r="D1351" t="str">
        <f>VLOOKUP($B1351,classification!$A$1:$D$339,4,FALSE)</f>
        <v>Shire District</v>
      </c>
      <c r="E1351" t="s">
        <v>473</v>
      </c>
      <c r="F1351">
        <v>117</v>
      </c>
      <c r="G1351">
        <v>95</v>
      </c>
      <c r="H1351">
        <v>22</v>
      </c>
      <c r="I1351">
        <v>56</v>
      </c>
      <c r="J1351">
        <v>44</v>
      </c>
      <c r="K1351">
        <v>12</v>
      </c>
      <c r="L1351">
        <v>61</v>
      </c>
      <c r="M1351">
        <v>51</v>
      </c>
      <c r="N1351">
        <v>10</v>
      </c>
    </row>
    <row r="1352" spans="1:14" x14ac:dyDescent="0.3">
      <c r="A1352" t="s">
        <v>548</v>
      </c>
      <c r="B1352" t="s">
        <v>278</v>
      </c>
      <c r="C1352" t="str">
        <f>VLOOKUP($B1352,classification!$A$1:$D$339,2,FALSE)</f>
        <v>Predominantly Urban</v>
      </c>
      <c r="D1352" t="str">
        <f>VLOOKUP($B1352,classification!$A$1:$D$339,4,FALSE)</f>
        <v>Shire District</v>
      </c>
      <c r="E1352" t="s">
        <v>474</v>
      </c>
      <c r="F1352">
        <v>110</v>
      </c>
      <c r="G1352">
        <v>84</v>
      </c>
      <c r="H1352">
        <v>26</v>
      </c>
      <c r="I1352">
        <v>57</v>
      </c>
      <c r="J1352">
        <v>42</v>
      </c>
      <c r="K1352">
        <v>15</v>
      </c>
      <c r="L1352">
        <v>53</v>
      </c>
      <c r="M1352">
        <v>42</v>
      </c>
      <c r="N1352">
        <v>11</v>
      </c>
    </row>
    <row r="1353" spans="1:14" x14ac:dyDescent="0.3">
      <c r="A1353" t="s">
        <v>548</v>
      </c>
      <c r="B1353" t="s">
        <v>278</v>
      </c>
      <c r="C1353" t="str">
        <f>VLOOKUP($B1353,classification!$A$1:$D$339,2,FALSE)</f>
        <v>Predominantly Urban</v>
      </c>
      <c r="D1353" t="str">
        <f>VLOOKUP($B1353,classification!$A$1:$D$339,4,FALSE)</f>
        <v>Shire District</v>
      </c>
      <c r="E1353" t="s">
        <v>475</v>
      </c>
      <c r="F1353">
        <v>62</v>
      </c>
      <c r="G1353">
        <v>36</v>
      </c>
      <c r="H1353">
        <v>26</v>
      </c>
      <c r="I1353">
        <v>30</v>
      </c>
      <c r="J1353">
        <v>17</v>
      </c>
      <c r="K1353">
        <v>13</v>
      </c>
      <c r="L1353">
        <v>32</v>
      </c>
      <c r="M1353">
        <v>19</v>
      </c>
      <c r="N1353">
        <v>13</v>
      </c>
    </row>
    <row r="1354" spans="1:14" x14ac:dyDescent="0.3">
      <c r="A1354" t="s">
        <v>548</v>
      </c>
      <c r="B1354" t="s">
        <v>278</v>
      </c>
      <c r="C1354" t="str">
        <f>VLOOKUP($B1354,classification!$A$1:$D$339,2,FALSE)</f>
        <v>Predominantly Urban</v>
      </c>
      <c r="D1354" t="str">
        <f>VLOOKUP($B1354,classification!$A$1:$D$339,4,FALSE)</f>
        <v>Shire District</v>
      </c>
      <c r="E1354" t="s">
        <v>476</v>
      </c>
      <c r="F1354">
        <v>45</v>
      </c>
      <c r="G1354">
        <v>60</v>
      </c>
      <c r="H1354">
        <v>-15</v>
      </c>
      <c r="I1354">
        <v>17</v>
      </c>
      <c r="J1354">
        <v>19</v>
      </c>
      <c r="K1354">
        <v>-2</v>
      </c>
      <c r="L1354">
        <v>28</v>
      </c>
      <c r="M1354">
        <v>41</v>
      </c>
      <c r="N1354">
        <v>-13</v>
      </c>
    </row>
    <row r="1355" spans="1:14" x14ac:dyDescent="0.3">
      <c r="A1355" t="s">
        <v>548</v>
      </c>
      <c r="B1355" t="s">
        <v>278</v>
      </c>
      <c r="C1355" t="str">
        <f>VLOOKUP($B1355,classification!$A$1:$D$339,2,FALSE)</f>
        <v>Predominantly Urban</v>
      </c>
      <c r="D1355" t="str">
        <f>VLOOKUP($B1355,classification!$A$1:$D$339,4,FALSE)</f>
        <v>Shire District</v>
      </c>
      <c r="E1355" t="s">
        <v>477</v>
      </c>
      <c r="F1355">
        <v>40</v>
      </c>
      <c r="G1355">
        <v>42</v>
      </c>
      <c r="H1355">
        <v>-2</v>
      </c>
      <c r="I1355">
        <v>8</v>
      </c>
      <c r="J1355">
        <v>14</v>
      </c>
      <c r="K1355">
        <v>-6</v>
      </c>
      <c r="L1355">
        <v>32</v>
      </c>
      <c r="M1355">
        <v>28</v>
      </c>
      <c r="N1355">
        <v>4</v>
      </c>
    </row>
    <row r="1356" spans="1:14" x14ac:dyDescent="0.3">
      <c r="A1356" t="s">
        <v>548</v>
      </c>
      <c r="B1356" t="s">
        <v>278</v>
      </c>
      <c r="C1356" t="str">
        <f>VLOOKUP($B1356,classification!$A$1:$D$339,2,FALSE)</f>
        <v>Predominantly Urban</v>
      </c>
      <c r="D1356" t="str">
        <f>VLOOKUP($B1356,classification!$A$1:$D$339,4,FALSE)</f>
        <v>Shire District</v>
      </c>
      <c r="E1356" t="s">
        <v>478</v>
      </c>
      <c r="F1356">
        <v>34</v>
      </c>
      <c r="G1356">
        <v>33</v>
      </c>
      <c r="H1356">
        <v>1</v>
      </c>
      <c r="I1356">
        <v>6</v>
      </c>
      <c r="J1356">
        <v>12</v>
      </c>
      <c r="K1356">
        <v>-6</v>
      </c>
      <c r="L1356">
        <v>28</v>
      </c>
      <c r="M1356">
        <v>21</v>
      </c>
      <c r="N1356">
        <v>7</v>
      </c>
    </row>
    <row r="1357" spans="1:14" x14ac:dyDescent="0.3">
      <c r="A1357" t="s">
        <v>549</v>
      </c>
      <c r="B1357" t="s">
        <v>279</v>
      </c>
      <c r="C1357" t="str">
        <f>VLOOKUP($B1357,classification!$A$1:$D$339,2,FALSE)</f>
        <v>Predominantly Rural</v>
      </c>
      <c r="D1357" t="str">
        <f>VLOOKUP($B1357,classification!$A$1:$D$339,4,FALSE)</f>
        <v>Shire District</v>
      </c>
      <c r="E1357" t="s">
        <v>460</v>
      </c>
      <c r="F1357">
        <v>203</v>
      </c>
      <c r="G1357">
        <v>112</v>
      </c>
      <c r="H1357">
        <v>91</v>
      </c>
      <c r="I1357">
        <v>102</v>
      </c>
      <c r="J1357">
        <v>65</v>
      </c>
      <c r="K1357">
        <v>37</v>
      </c>
      <c r="L1357">
        <v>101</v>
      </c>
      <c r="M1357">
        <v>47</v>
      </c>
      <c r="N1357">
        <v>54</v>
      </c>
    </row>
    <row r="1358" spans="1:14" x14ac:dyDescent="0.3">
      <c r="A1358" t="s">
        <v>549</v>
      </c>
      <c r="B1358" t="s">
        <v>279</v>
      </c>
      <c r="C1358" t="str">
        <f>VLOOKUP($B1358,classification!$A$1:$D$339,2,FALSE)</f>
        <v>Predominantly Rural</v>
      </c>
      <c r="D1358" t="str">
        <f>VLOOKUP($B1358,classification!$A$1:$D$339,4,FALSE)</f>
        <v>Shire District</v>
      </c>
      <c r="E1358" t="s">
        <v>461</v>
      </c>
      <c r="F1358">
        <v>181</v>
      </c>
      <c r="G1358">
        <v>98</v>
      </c>
      <c r="H1358">
        <v>83</v>
      </c>
      <c r="I1358">
        <v>93</v>
      </c>
      <c r="J1358">
        <v>52</v>
      </c>
      <c r="K1358">
        <v>41</v>
      </c>
      <c r="L1358">
        <v>88</v>
      </c>
      <c r="M1358">
        <v>46</v>
      </c>
      <c r="N1358">
        <v>42</v>
      </c>
    </row>
    <row r="1359" spans="1:14" x14ac:dyDescent="0.3">
      <c r="A1359" t="s">
        <v>549</v>
      </c>
      <c r="B1359" t="s">
        <v>279</v>
      </c>
      <c r="C1359" t="str">
        <f>VLOOKUP($B1359,classification!$A$1:$D$339,2,FALSE)</f>
        <v>Predominantly Rural</v>
      </c>
      <c r="D1359" t="str">
        <f>VLOOKUP($B1359,classification!$A$1:$D$339,4,FALSE)</f>
        <v>Shire District</v>
      </c>
      <c r="E1359" t="s">
        <v>462</v>
      </c>
      <c r="F1359">
        <v>167</v>
      </c>
      <c r="G1359">
        <v>130</v>
      </c>
      <c r="H1359">
        <v>37</v>
      </c>
      <c r="I1359">
        <v>81</v>
      </c>
      <c r="J1359">
        <v>68</v>
      </c>
      <c r="K1359">
        <v>13</v>
      </c>
      <c r="L1359">
        <v>86</v>
      </c>
      <c r="M1359">
        <v>62</v>
      </c>
      <c r="N1359">
        <v>24</v>
      </c>
    </row>
    <row r="1360" spans="1:14" x14ac:dyDescent="0.3">
      <c r="A1360" t="s">
        <v>549</v>
      </c>
      <c r="B1360" t="s">
        <v>279</v>
      </c>
      <c r="C1360" t="str">
        <f>VLOOKUP($B1360,classification!$A$1:$D$339,2,FALSE)</f>
        <v>Predominantly Rural</v>
      </c>
      <c r="D1360" t="str">
        <f>VLOOKUP($B1360,classification!$A$1:$D$339,4,FALSE)</f>
        <v>Shire District</v>
      </c>
      <c r="E1360" t="s">
        <v>463</v>
      </c>
      <c r="F1360">
        <v>151</v>
      </c>
      <c r="G1360">
        <v>446</v>
      </c>
      <c r="H1360">
        <v>-295</v>
      </c>
      <c r="I1360">
        <v>62</v>
      </c>
      <c r="J1360">
        <v>176</v>
      </c>
      <c r="K1360">
        <v>-114</v>
      </c>
      <c r="L1360">
        <v>89</v>
      </c>
      <c r="M1360">
        <v>270</v>
      </c>
      <c r="N1360">
        <v>-181</v>
      </c>
    </row>
    <row r="1361" spans="1:14" x14ac:dyDescent="0.3">
      <c r="A1361" t="s">
        <v>549</v>
      </c>
      <c r="B1361" t="s">
        <v>279</v>
      </c>
      <c r="C1361" t="str">
        <f>VLOOKUP($B1361,classification!$A$1:$D$339,2,FALSE)</f>
        <v>Predominantly Rural</v>
      </c>
      <c r="D1361" t="str">
        <f>VLOOKUP($B1361,classification!$A$1:$D$339,4,FALSE)</f>
        <v>Shire District</v>
      </c>
      <c r="E1361" t="s">
        <v>464</v>
      </c>
      <c r="F1361">
        <v>628</v>
      </c>
      <c r="G1361">
        <v>466</v>
      </c>
      <c r="H1361">
        <v>162</v>
      </c>
      <c r="I1361">
        <v>286</v>
      </c>
      <c r="J1361">
        <v>207</v>
      </c>
      <c r="K1361">
        <v>79</v>
      </c>
      <c r="L1361">
        <v>342</v>
      </c>
      <c r="M1361">
        <v>259</v>
      </c>
      <c r="N1361">
        <v>83</v>
      </c>
    </row>
    <row r="1362" spans="1:14" x14ac:dyDescent="0.3">
      <c r="A1362" t="s">
        <v>549</v>
      </c>
      <c r="B1362" t="s">
        <v>279</v>
      </c>
      <c r="C1362" t="str">
        <f>VLOOKUP($B1362,classification!$A$1:$D$339,2,FALSE)</f>
        <v>Predominantly Rural</v>
      </c>
      <c r="D1362" t="str">
        <f>VLOOKUP($B1362,classification!$A$1:$D$339,4,FALSE)</f>
        <v>Shire District</v>
      </c>
      <c r="E1362" t="s">
        <v>465</v>
      </c>
      <c r="F1362">
        <v>443</v>
      </c>
      <c r="G1362">
        <v>413</v>
      </c>
      <c r="H1362">
        <v>30</v>
      </c>
      <c r="I1362">
        <v>195</v>
      </c>
      <c r="J1362">
        <v>193</v>
      </c>
      <c r="K1362">
        <v>2</v>
      </c>
      <c r="L1362">
        <v>248</v>
      </c>
      <c r="M1362">
        <v>220</v>
      </c>
      <c r="N1362">
        <v>28</v>
      </c>
    </row>
    <row r="1363" spans="1:14" x14ac:dyDescent="0.3">
      <c r="A1363" t="s">
        <v>549</v>
      </c>
      <c r="B1363" t="s">
        <v>279</v>
      </c>
      <c r="C1363" t="str">
        <f>VLOOKUP($B1363,classification!$A$1:$D$339,2,FALSE)</f>
        <v>Predominantly Rural</v>
      </c>
      <c r="D1363" t="str">
        <f>VLOOKUP($B1363,classification!$A$1:$D$339,4,FALSE)</f>
        <v>Shire District</v>
      </c>
      <c r="E1363" t="s">
        <v>466</v>
      </c>
      <c r="F1363">
        <v>357</v>
      </c>
      <c r="G1363">
        <v>287</v>
      </c>
      <c r="H1363">
        <v>70</v>
      </c>
      <c r="I1363">
        <v>175</v>
      </c>
      <c r="J1363">
        <v>137</v>
      </c>
      <c r="K1363">
        <v>38</v>
      </c>
      <c r="L1363">
        <v>182</v>
      </c>
      <c r="M1363">
        <v>150</v>
      </c>
      <c r="N1363">
        <v>32</v>
      </c>
    </row>
    <row r="1364" spans="1:14" x14ac:dyDescent="0.3">
      <c r="A1364" t="s">
        <v>549</v>
      </c>
      <c r="B1364" t="s">
        <v>279</v>
      </c>
      <c r="C1364" t="str">
        <f>VLOOKUP($B1364,classification!$A$1:$D$339,2,FALSE)</f>
        <v>Predominantly Rural</v>
      </c>
      <c r="D1364" t="str">
        <f>VLOOKUP($B1364,classification!$A$1:$D$339,4,FALSE)</f>
        <v>Shire District</v>
      </c>
      <c r="E1364" t="s">
        <v>467</v>
      </c>
      <c r="F1364">
        <v>264</v>
      </c>
      <c r="G1364">
        <v>178</v>
      </c>
      <c r="H1364">
        <v>86</v>
      </c>
      <c r="I1364">
        <v>123</v>
      </c>
      <c r="J1364">
        <v>90</v>
      </c>
      <c r="K1364">
        <v>33</v>
      </c>
      <c r="L1364">
        <v>141</v>
      </c>
      <c r="M1364">
        <v>88</v>
      </c>
      <c r="N1364">
        <v>53</v>
      </c>
    </row>
    <row r="1365" spans="1:14" x14ac:dyDescent="0.3">
      <c r="A1365" t="s">
        <v>549</v>
      </c>
      <c r="B1365" t="s">
        <v>279</v>
      </c>
      <c r="C1365" t="str">
        <f>VLOOKUP($B1365,classification!$A$1:$D$339,2,FALSE)</f>
        <v>Predominantly Rural</v>
      </c>
      <c r="D1365" t="str">
        <f>VLOOKUP($B1365,classification!$A$1:$D$339,4,FALSE)</f>
        <v>Shire District</v>
      </c>
      <c r="E1365" t="s">
        <v>468</v>
      </c>
      <c r="F1365">
        <v>244</v>
      </c>
      <c r="G1365">
        <v>153</v>
      </c>
      <c r="H1365">
        <v>91</v>
      </c>
      <c r="I1365">
        <v>136</v>
      </c>
      <c r="J1365">
        <v>69</v>
      </c>
      <c r="K1365">
        <v>67</v>
      </c>
      <c r="L1365">
        <v>108</v>
      </c>
      <c r="M1365">
        <v>84</v>
      </c>
      <c r="N1365">
        <v>24</v>
      </c>
    </row>
    <row r="1366" spans="1:14" x14ac:dyDescent="0.3">
      <c r="A1366" t="s">
        <v>549</v>
      </c>
      <c r="B1366" t="s">
        <v>279</v>
      </c>
      <c r="C1366" t="str">
        <f>VLOOKUP($B1366,classification!$A$1:$D$339,2,FALSE)</f>
        <v>Predominantly Rural</v>
      </c>
      <c r="D1366" t="str">
        <f>VLOOKUP($B1366,classification!$A$1:$D$339,4,FALSE)</f>
        <v>Shire District</v>
      </c>
      <c r="E1366" t="s">
        <v>469</v>
      </c>
      <c r="F1366">
        <v>278</v>
      </c>
      <c r="G1366">
        <v>197</v>
      </c>
      <c r="H1366">
        <v>81</v>
      </c>
      <c r="I1366">
        <v>137</v>
      </c>
      <c r="J1366">
        <v>96</v>
      </c>
      <c r="K1366">
        <v>41</v>
      </c>
      <c r="L1366">
        <v>141</v>
      </c>
      <c r="M1366">
        <v>101</v>
      </c>
      <c r="N1366">
        <v>40</v>
      </c>
    </row>
    <row r="1367" spans="1:14" x14ac:dyDescent="0.3">
      <c r="A1367" t="s">
        <v>549</v>
      </c>
      <c r="B1367" t="s">
        <v>279</v>
      </c>
      <c r="C1367" t="str">
        <f>VLOOKUP($B1367,classification!$A$1:$D$339,2,FALSE)</f>
        <v>Predominantly Rural</v>
      </c>
      <c r="D1367" t="str">
        <f>VLOOKUP($B1367,classification!$A$1:$D$339,4,FALSE)</f>
        <v>Shire District</v>
      </c>
      <c r="E1367" t="s">
        <v>470</v>
      </c>
      <c r="F1367">
        <v>270</v>
      </c>
      <c r="G1367">
        <v>186</v>
      </c>
      <c r="H1367">
        <v>84</v>
      </c>
      <c r="I1367">
        <v>143</v>
      </c>
      <c r="J1367">
        <v>89</v>
      </c>
      <c r="K1367">
        <v>54</v>
      </c>
      <c r="L1367">
        <v>127</v>
      </c>
      <c r="M1367">
        <v>97</v>
      </c>
      <c r="N1367">
        <v>30</v>
      </c>
    </row>
    <row r="1368" spans="1:14" x14ac:dyDescent="0.3">
      <c r="A1368" t="s">
        <v>549</v>
      </c>
      <c r="B1368" t="s">
        <v>279</v>
      </c>
      <c r="C1368" t="str">
        <f>VLOOKUP($B1368,classification!$A$1:$D$339,2,FALSE)</f>
        <v>Predominantly Rural</v>
      </c>
      <c r="D1368" t="str">
        <f>VLOOKUP($B1368,classification!$A$1:$D$339,4,FALSE)</f>
        <v>Shire District</v>
      </c>
      <c r="E1368" t="s">
        <v>471</v>
      </c>
      <c r="F1368">
        <v>275</v>
      </c>
      <c r="G1368">
        <v>196</v>
      </c>
      <c r="H1368">
        <v>79</v>
      </c>
      <c r="I1368">
        <v>147</v>
      </c>
      <c r="J1368">
        <v>94</v>
      </c>
      <c r="K1368">
        <v>53</v>
      </c>
      <c r="L1368">
        <v>128</v>
      </c>
      <c r="M1368">
        <v>102</v>
      </c>
      <c r="N1368">
        <v>26</v>
      </c>
    </row>
    <row r="1369" spans="1:14" x14ac:dyDescent="0.3">
      <c r="A1369" t="s">
        <v>549</v>
      </c>
      <c r="B1369" t="s">
        <v>279</v>
      </c>
      <c r="C1369" t="str">
        <f>VLOOKUP($B1369,classification!$A$1:$D$339,2,FALSE)</f>
        <v>Predominantly Rural</v>
      </c>
      <c r="D1369" t="str">
        <f>VLOOKUP($B1369,classification!$A$1:$D$339,4,FALSE)</f>
        <v>Shire District</v>
      </c>
      <c r="E1369" t="s">
        <v>472</v>
      </c>
      <c r="F1369">
        <v>235</v>
      </c>
      <c r="G1369">
        <v>166</v>
      </c>
      <c r="H1369">
        <v>69</v>
      </c>
      <c r="I1369">
        <v>125</v>
      </c>
      <c r="J1369">
        <v>90</v>
      </c>
      <c r="K1369">
        <v>35</v>
      </c>
      <c r="L1369">
        <v>110</v>
      </c>
      <c r="M1369">
        <v>76</v>
      </c>
      <c r="N1369">
        <v>34</v>
      </c>
    </row>
    <row r="1370" spans="1:14" x14ac:dyDescent="0.3">
      <c r="A1370" t="s">
        <v>549</v>
      </c>
      <c r="B1370" t="s">
        <v>279</v>
      </c>
      <c r="C1370" t="str">
        <f>VLOOKUP($B1370,classification!$A$1:$D$339,2,FALSE)</f>
        <v>Predominantly Rural</v>
      </c>
      <c r="D1370" t="str">
        <f>VLOOKUP($B1370,classification!$A$1:$D$339,4,FALSE)</f>
        <v>Shire District</v>
      </c>
      <c r="E1370" t="s">
        <v>473</v>
      </c>
      <c r="F1370">
        <v>156</v>
      </c>
      <c r="G1370">
        <v>159</v>
      </c>
      <c r="H1370">
        <v>-3</v>
      </c>
      <c r="I1370">
        <v>80</v>
      </c>
      <c r="J1370">
        <v>65</v>
      </c>
      <c r="K1370">
        <v>15</v>
      </c>
      <c r="L1370">
        <v>76</v>
      </c>
      <c r="M1370">
        <v>94</v>
      </c>
      <c r="N1370">
        <v>-18</v>
      </c>
    </row>
    <row r="1371" spans="1:14" x14ac:dyDescent="0.3">
      <c r="A1371" t="s">
        <v>549</v>
      </c>
      <c r="B1371" t="s">
        <v>279</v>
      </c>
      <c r="C1371" t="str">
        <f>VLOOKUP($B1371,classification!$A$1:$D$339,2,FALSE)</f>
        <v>Predominantly Rural</v>
      </c>
      <c r="D1371" t="str">
        <f>VLOOKUP($B1371,classification!$A$1:$D$339,4,FALSE)</f>
        <v>Shire District</v>
      </c>
      <c r="E1371" t="s">
        <v>474</v>
      </c>
      <c r="F1371">
        <v>124</v>
      </c>
      <c r="G1371">
        <v>131</v>
      </c>
      <c r="H1371">
        <v>-7</v>
      </c>
      <c r="I1371">
        <v>60</v>
      </c>
      <c r="J1371">
        <v>66</v>
      </c>
      <c r="K1371">
        <v>-6</v>
      </c>
      <c r="L1371">
        <v>64</v>
      </c>
      <c r="M1371">
        <v>65</v>
      </c>
      <c r="N1371">
        <v>-1</v>
      </c>
    </row>
    <row r="1372" spans="1:14" x14ac:dyDescent="0.3">
      <c r="A1372" t="s">
        <v>549</v>
      </c>
      <c r="B1372" t="s">
        <v>279</v>
      </c>
      <c r="C1372" t="str">
        <f>VLOOKUP($B1372,classification!$A$1:$D$339,2,FALSE)</f>
        <v>Predominantly Rural</v>
      </c>
      <c r="D1372" t="str">
        <f>VLOOKUP($B1372,classification!$A$1:$D$339,4,FALSE)</f>
        <v>Shire District</v>
      </c>
      <c r="E1372" t="s">
        <v>475</v>
      </c>
      <c r="F1372">
        <v>57</v>
      </c>
      <c r="G1372">
        <v>81</v>
      </c>
      <c r="H1372">
        <v>-24</v>
      </c>
      <c r="I1372">
        <v>24</v>
      </c>
      <c r="J1372">
        <v>39</v>
      </c>
      <c r="K1372">
        <v>-15</v>
      </c>
      <c r="L1372">
        <v>33</v>
      </c>
      <c r="M1372">
        <v>42</v>
      </c>
      <c r="N1372">
        <v>-9</v>
      </c>
    </row>
    <row r="1373" spans="1:14" x14ac:dyDescent="0.3">
      <c r="A1373" t="s">
        <v>549</v>
      </c>
      <c r="B1373" t="s">
        <v>279</v>
      </c>
      <c r="C1373" t="str">
        <f>VLOOKUP($B1373,classification!$A$1:$D$339,2,FALSE)</f>
        <v>Predominantly Rural</v>
      </c>
      <c r="D1373" t="str">
        <f>VLOOKUP($B1373,classification!$A$1:$D$339,4,FALSE)</f>
        <v>Shire District</v>
      </c>
      <c r="E1373" t="s">
        <v>476</v>
      </c>
      <c r="F1373">
        <v>55</v>
      </c>
      <c r="G1373">
        <v>70</v>
      </c>
      <c r="H1373">
        <v>-15</v>
      </c>
      <c r="I1373">
        <v>20</v>
      </c>
      <c r="J1373">
        <v>36</v>
      </c>
      <c r="K1373">
        <v>-16</v>
      </c>
      <c r="L1373">
        <v>35</v>
      </c>
      <c r="M1373">
        <v>34</v>
      </c>
      <c r="N1373">
        <v>1</v>
      </c>
    </row>
    <row r="1374" spans="1:14" x14ac:dyDescent="0.3">
      <c r="A1374" t="s">
        <v>549</v>
      </c>
      <c r="B1374" t="s">
        <v>279</v>
      </c>
      <c r="C1374" t="str">
        <f>VLOOKUP($B1374,classification!$A$1:$D$339,2,FALSE)</f>
        <v>Predominantly Rural</v>
      </c>
      <c r="D1374" t="str">
        <f>VLOOKUP($B1374,classification!$A$1:$D$339,4,FALSE)</f>
        <v>Shire District</v>
      </c>
      <c r="E1374" t="s">
        <v>477</v>
      </c>
      <c r="F1374">
        <v>41</v>
      </c>
      <c r="G1374">
        <v>71</v>
      </c>
      <c r="H1374">
        <v>-30</v>
      </c>
      <c r="I1374">
        <v>13</v>
      </c>
      <c r="J1374">
        <v>28</v>
      </c>
      <c r="K1374">
        <v>-15</v>
      </c>
      <c r="L1374">
        <v>28</v>
      </c>
      <c r="M1374">
        <v>43</v>
      </c>
      <c r="N1374">
        <v>-15</v>
      </c>
    </row>
    <row r="1375" spans="1:14" x14ac:dyDescent="0.3">
      <c r="A1375" t="s">
        <v>549</v>
      </c>
      <c r="B1375" t="s">
        <v>279</v>
      </c>
      <c r="C1375" t="str">
        <f>VLOOKUP($B1375,classification!$A$1:$D$339,2,FALSE)</f>
        <v>Predominantly Rural</v>
      </c>
      <c r="D1375" t="str">
        <f>VLOOKUP($B1375,classification!$A$1:$D$339,4,FALSE)</f>
        <v>Shire District</v>
      </c>
      <c r="E1375" t="s">
        <v>478</v>
      </c>
      <c r="F1375">
        <v>38</v>
      </c>
      <c r="G1375">
        <v>49</v>
      </c>
      <c r="H1375">
        <v>-11</v>
      </c>
      <c r="I1375">
        <v>10</v>
      </c>
      <c r="J1375">
        <v>13</v>
      </c>
      <c r="K1375">
        <v>-3</v>
      </c>
      <c r="L1375">
        <v>28</v>
      </c>
      <c r="M1375">
        <v>36</v>
      </c>
      <c r="N1375">
        <v>-8</v>
      </c>
    </row>
    <row r="1376" spans="1:14" x14ac:dyDescent="0.3">
      <c r="A1376" t="s">
        <v>550</v>
      </c>
      <c r="B1376" t="s">
        <v>280</v>
      </c>
      <c r="C1376" t="str">
        <f>VLOOKUP($B1376,classification!$A$1:$D$339,2,FALSE)</f>
        <v>Predominantly Urban</v>
      </c>
      <c r="D1376" t="str">
        <f>VLOOKUP($B1376,classification!$A$1:$D$339,4,FALSE)</f>
        <v>Shire District</v>
      </c>
      <c r="E1376" t="s">
        <v>460</v>
      </c>
      <c r="F1376">
        <v>350</v>
      </c>
      <c r="G1376">
        <v>436</v>
      </c>
      <c r="H1376">
        <v>-86</v>
      </c>
      <c r="I1376">
        <v>185</v>
      </c>
      <c r="J1376">
        <v>238</v>
      </c>
      <c r="K1376">
        <v>-53</v>
      </c>
      <c r="L1376">
        <v>165</v>
      </c>
      <c r="M1376">
        <v>198</v>
      </c>
      <c r="N1376">
        <v>-33</v>
      </c>
    </row>
    <row r="1377" spans="1:14" x14ac:dyDescent="0.3">
      <c r="A1377" t="s">
        <v>550</v>
      </c>
      <c r="B1377" t="s">
        <v>280</v>
      </c>
      <c r="C1377" t="str">
        <f>VLOOKUP($B1377,classification!$A$1:$D$339,2,FALSE)</f>
        <v>Predominantly Urban</v>
      </c>
      <c r="D1377" t="str">
        <f>VLOOKUP($B1377,classification!$A$1:$D$339,4,FALSE)</f>
        <v>Shire District</v>
      </c>
      <c r="E1377" t="s">
        <v>461</v>
      </c>
      <c r="F1377">
        <v>256</v>
      </c>
      <c r="G1377">
        <v>251</v>
      </c>
      <c r="H1377">
        <v>5</v>
      </c>
      <c r="I1377">
        <v>141</v>
      </c>
      <c r="J1377">
        <v>119</v>
      </c>
      <c r="K1377">
        <v>22</v>
      </c>
      <c r="L1377">
        <v>115</v>
      </c>
      <c r="M1377">
        <v>132</v>
      </c>
      <c r="N1377">
        <v>-17</v>
      </c>
    </row>
    <row r="1378" spans="1:14" x14ac:dyDescent="0.3">
      <c r="A1378" t="s">
        <v>550</v>
      </c>
      <c r="B1378" t="s">
        <v>280</v>
      </c>
      <c r="C1378" t="str">
        <f>VLOOKUP($B1378,classification!$A$1:$D$339,2,FALSE)</f>
        <v>Predominantly Urban</v>
      </c>
      <c r="D1378" t="str">
        <f>VLOOKUP($B1378,classification!$A$1:$D$339,4,FALSE)</f>
        <v>Shire District</v>
      </c>
      <c r="E1378" t="s">
        <v>462</v>
      </c>
      <c r="F1378">
        <v>197</v>
      </c>
      <c r="G1378">
        <v>200</v>
      </c>
      <c r="H1378">
        <v>-3</v>
      </c>
      <c r="I1378">
        <v>102</v>
      </c>
      <c r="J1378">
        <v>93</v>
      </c>
      <c r="K1378">
        <v>9</v>
      </c>
      <c r="L1378">
        <v>95</v>
      </c>
      <c r="M1378">
        <v>107</v>
      </c>
      <c r="N1378">
        <v>-12</v>
      </c>
    </row>
    <row r="1379" spans="1:14" x14ac:dyDescent="0.3">
      <c r="A1379" t="s">
        <v>550</v>
      </c>
      <c r="B1379" t="s">
        <v>280</v>
      </c>
      <c r="C1379" t="str">
        <f>VLOOKUP($B1379,classification!$A$1:$D$339,2,FALSE)</f>
        <v>Predominantly Urban</v>
      </c>
      <c r="D1379" t="str">
        <f>VLOOKUP($B1379,classification!$A$1:$D$339,4,FALSE)</f>
        <v>Shire District</v>
      </c>
      <c r="E1379" t="s">
        <v>463</v>
      </c>
      <c r="F1379">
        <v>243</v>
      </c>
      <c r="G1379">
        <v>449</v>
      </c>
      <c r="H1379">
        <v>-206</v>
      </c>
      <c r="I1379">
        <v>99</v>
      </c>
      <c r="J1379">
        <v>204</v>
      </c>
      <c r="K1379">
        <v>-105</v>
      </c>
      <c r="L1379">
        <v>144</v>
      </c>
      <c r="M1379">
        <v>245</v>
      </c>
      <c r="N1379">
        <v>-101</v>
      </c>
    </row>
    <row r="1380" spans="1:14" x14ac:dyDescent="0.3">
      <c r="A1380" t="s">
        <v>550</v>
      </c>
      <c r="B1380" t="s">
        <v>280</v>
      </c>
      <c r="C1380" t="str">
        <f>VLOOKUP($B1380,classification!$A$1:$D$339,2,FALSE)</f>
        <v>Predominantly Urban</v>
      </c>
      <c r="D1380" t="str">
        <f>VLOOKUP($B1380,classification!$A$1:$D$339,4,FALSE)</f>
        <v>Shire District</v>
      </c>
      <c r="E1380" t="s">
        <v>464</v>
      </c>
      <c r="F1380">
        <v>930</v>
      </c>
      <c r="G1380">
        <v>728</v>
      </c>
      <c r="H1380">
        <v>202</v>
      </c>
      <c r="I1380">
        <v>334</v>
      </c>
      <c r="J1380">
        <v>282</v>
      </c>
      <c r="K1380">
        <v>52</v>
      </c>
      <c r="L1380">
        <v>596</v>
      </c>
      <c r="M1380">
        <v>446</v>
      </c>
      <c r="N1380">
        <v>150</v>
      </c>
    </row>
    <row r="1381" spans="1:14" x14ac:dyDescent="0.3">
      <c r="A1381" t="s">
        <v>550</v>
      </c>
      <c r="B1381" t="s">
        <v>280</v>
      </c>
      <c r="C1381" t="str">
        <f>VLOOKUP($B1381,classification!$A$1:$D$339,2,FALSE)</f>
        <v>Predominantly Urban</v>
      </c>
      <c r="D1381" t="str">
        <f>VLOOKUP($B1381,classification!$A$1:$D$339,4,FALSE)</f>
        <v>Shire District</v>
      </c>
      <c r="E1381" t="s">
        <v>465</v>
      </c>
      <c r="F1381">
        <v>932</v>
      </c>
      <c r="G1381">
        <v>919</v>
      </c>
      <c r="H1381">
        <v>13</v>
      </c>
      <c r="I1381">
        <v>410</v>
      </c>
      <c r="J1381">
        <v>426</v>
      </c>
      <c r="K1381">
        <v>-16</v>
      </c>
      <c r="L1381">
        <v>522</v>
      </c>
      <c r="M1381">
        <v>493</v>
      </c>
      <c r="N1381">
        <v>29</v>
      </c>
    </row>
    <row r="1382" spans="1:14" x14ac:dyDescent="0.3">
      <c r="A1382" t="s">
        <v>550</v>
      </c>
      <c r="B1382" t="s">
        <v>280</v>
      </c>
      <c r="C1382" t="str">
        <f>VLOOKUP($B1382,classification!$A$1:$D$339,2,FALSE)</f>
        <v>Predominantly Urban</v>
      </c>
      <c r="D1382" t="str">
        <f>VLOOKUP($B1382,classification!$A$1:$D$339,4,FALSE)</f>
        <v>Shire District</v>
      </c>
      <c r="E1382" t="s">
        <v>466</v>
      </c>
      <c r="F1382">
        <v>714</v>
      </c>
      <c r="G1382">
        <v>646</v>
      </c>
      <c r="H1382">
        <v>68</v>
      </c>
      <c r="I1382">
        <v>360</v>
      </c>
      <c r="J1382">
        <v>304</v>
      </c>
      <c r="K1382">
        <v>56</v>
      </c>
      <c r="L1382">
        <v>354</v>
      </c>
      <c r="M1382">
        <v>342</v>
      </c>
      <c r="N1382">
        <v>12</v>
      </c>
    </row>
    <row r="1383" spans="1:14" x14ac:dyDescent="0.3">
      <c r="A1383" t="s">
        <v>550</v>
      </c>
      <c r="B1383" t="s">
        <v>280</v>
      </c>
      <c r="C1383" t="str">
        <f>VLOOKUP($B1383,classification!$A$1:$D$339,2,FALSE)</f>
        <v>Predominantly Urban</v>
      </c>
      <c r="D1383" t="str">
        <f>VLOOKUP($B1383,classification!$A$1:$D$339,4,FALSE)</f>
        <v>Shire District</v>
      </c>
      <c r="E1383" t="s">
        <v>467</v>
      </c>
      <c r="F1383">
        <v>441</v>
      </c>
      <c r="G1383">
        <v>434</v>
      </c>
      <c r="H1383">
        <v>7</v>
      </c>
      <c r="I1383">
        <v>233</v>
      </c>
      <c r="J1383">
        <v>219</v>
      </c>
      <c r="K1383">
        <v>14</v>
      </c>
      <c r="L1383">
        <v>208</v>
      </c>
      <c r="M1383">
        <v>215</v>
      </c>
      <c r="N1383">
        <v>-7</v>
      </c>
    </row>
    <row r="1384" spans="1:14" x14ac:dyDescent="0.3">
      <c r="A1384" t="s">
        <v>550</v>
      </c>
      <c r="B1384" t="s">
        <v>280</v>
      </c>
      <c r="C1384" t="str">
        <f>VLOOKUP($B1384,classification!$A$1:$D$339,2,FALSE)</f>
        <v>Predominantly Urban</v>
      </c>
      <c r="D1384" t="str">
        <f>VLOOKUP($B1384,classification!$A$1:$D$339,4,FALSE)</f>
        <v>Shire District</v>
      </c>
      <c r="E1384" t="s">
        <v>468</v>
      </c>
      <c r="F1384">
        <v>330</v>
      </c>
      <c r="G1384">
        <v>303</v>
      </c>
      <c r="H1384">
        <v>27</v>
      </c>
      <c r="I1384">
        <v>178</v>
      </c>
      <c r="J1384">
        <v>178</v>
      </c>
      <c r="K1384">
        <v>0</v>
      </c>
      <c r="L1384">
        <v>152</v>
      </c>
      <c r="M1384">
        <v>125</v>
      </c>
      <c r="N1384">
        <v>27</v>
      </c>
    </row>
    <row r="1385" spans="1:14" x14ac:dyDescent="0.3">
      <c r="A1385" t="s">
        <v>550</v>
      </c>
      <c r="B1385" t="s">
        <v>280</v>
      </c>
      <c r="C1385" t="str">
        <f>VLOOKUP($B1385,classification!$A$1:$D$339,2,FALSE)</f>
        <v>Predominantly Urban</v>
      </c>
      <c r="D1385" t="str">
        <f>VLOOKUP($B1385,classification!$A$1:$D$339,4,FALSE)</f>
        <v>Shire District</v>
      </c>
      <c r="E1385" t="s">
        <v>469</v>
      </c>
      <c r="F1385">
        <v>292</v>
      </c>
      <c r="G1385">
        <v>305</v>
      </c>
      <c r="H1385">
        <v>-13</v>
      </c>
      <c r="I1385">
        <v>153</v>
      </c>
      <c r="J1385">
        <v>166</v>
      </c>
      <c r="K1385">
        <v>-13</v>
      </c>
      <c r="L1385">
        <v>139</v>
      </c>
      <c r="M1385">
        <v>139</v>
      </c>
      <c r="N1385">
        <v>0</v>
      </c>
    </row>
    <row r="1386" spans="1:14" x14ac:dyDescent="0.3">
      <c r="A1386" t="s">
        <v>550</v>
      </c>
      <c r="B1386" t="s">
        <v>280</v>
      </c>
      <c r="C1386" t="str">
        <f>VLOOKUP($B1386,classification!$A$1:$D$339,2,FALSE)</f>
        <v>Predominantly Urban</v>
      </c>
      <c r="D1386" t="str">
        <f>VLOOKUP($B1386,classification!$A$1:$D$339,4,FALSE)</f>
        <v>Shire District</v>
      </c>
      <c r="E1386" t="s">
        <v>470</v>
      </c>
      <c r="F1386">
        <v>329</v>
      </c>
      <c r="G1386">
        <v>325</v>
      </c>
      <c r="H1386">
        <v>4</v>
      </c>
      <c r="I1386">
        <v>182</v>
      </c>
      <c r="J1386">
        <v>194</v>
      </c>
      <c r="K1386">
        <v>-12</v>
      </c>
      <c r="L1386">
        <v>147</v>
      </c>
      <c r="M1386">
        <v>131</v>
      </c>
      <c r="N1386">
        <v>16</v>
      </c>
    </row>
    <row r="1387" spans="1:14" x14ac:dyDescent="0.3">
      <c r="A1387" t="s">
        <v>550</v>
      </c>
      <c r="B1387" t="s">
        <v>280</v>
      </c>
      <c r="C1387" t="str">
        <f>VLOOKUP($B1387,classification!$A$1:$D$339,2,FALSE)</f>
        <v>Predominantly Urban</v>
      </c>
      <c r="D1387" t="str">
        <f>VLOOKUP($B1387,classification!$A$1:$D$339,4,FALSE)</f>
        <v>Shire District</v>
      </c>
      <c r="E1387" t="s">
        <v>471</v>
      </c>
      <c r="F1387">
        <v>204</v>
      </c>
      <c r="G1387">
        <v>235</v>
      </c>
      <c r="H1387">
        <v>-31</v>
      </c>
      <c r="I1387">
        <v>106</v>
      </c>
      <c r="J1387">
        <v>127</v>
      </c>
      <c r="K1387">
        <v>-21</v>
      </c>
      <c r="L1387">
        <v>98</v>
      </c>
      <c r="M1387">
        <v>108</v>
      </c>
      <c r="N1387">
        <v>-10</v>
      </c>
    </row>
    <row r="1388" spans="1:14" x14ac:dyDescent="0.3">
      <c r="A1388" t="s">
        <v>550</v>
      </c>
      <c r="B1388" t="s">
        <v>280</v>
      </c>
      <c r="C1388" t="str">
        <f>VLOOKUP($B1388,classification!$A$1:$D$339,2,FALSE)</f>
        <v>Predominantly Urban</v>
      </c>
      <c r="D1388" t="str">
        <f>VLOOKUP($B1388,classification!$A$1:$D$339,4,FALSE)</f>
        <v>Shire District</v>
      </c>
      <c r="E1388" t="s">
        <v>472</v>
      </c>
      <c r="F1388">
        <v>132</v>
      </c>
      <c r="G1388">
        <v>187</v>
      </c>
      <c r="H1388">
        <v>-55</v>
      </c>
      <c r="I1388">
        <v>73</v>
      </c>
      <c r="J1388">
        <v>107</v>
      </c>
      <c r="K1388">
        <v>-34</v>
      </c>
      <c r="L1388">
        <v>59</v>
      </c>
      <c r="M1388">
        <v>80</v>
      </c>
      <c r="N1388">
        <v>-21</v>
      </c>
    </row>
    <row r="1389" spans="1:14" x14ac:dyDescent="0.3">
      <c r="A1389" t="s">
        <v>550</v>
      </c>
      <c r="B1389" t="s">
        <v>280</v>
      </c>
      <c r="C1389" t="str">
        <f>VLOOKUP($B1389,classification!$A$1:$D$339,2,FALSE)</f>
        <v>Predominantly Urban</v>
      </c>
      <c r="D1389" t="str">
        <f>VLOOKUP($B1389,classification!$A$1:$D$339,4,FALSE)</f>
        <v>Shire District</v>
      </c>
      <c r="E1389" t="s">
        <v>473</v>
      </c>
      <c r="F1389">
        <v>116</v>
      </c>
      <c r="G1389">
        <v>118</v>
      </c>
      <c r="H1389">
        <v>-2</v>
      </c>
      <c r="I1389">
        <v>64</v>
      </c>
      <c r="J1389">
        <v>58</v>
      </c>
      <c r="K1389">
        <v>6</v>
      </c>
      <c r="L1389">
        <v>52</v>
      </c>
      <c r="M1389">
        <v>60</v>
      </c>
      <c r="N1389">
        <v>-8</v>
      </c>
    </row>
    <row r="1390" spans="1:14" x14ac:dyDescent="0.3">
      <c r="A1390" t="s">
        <v>550</v>
      </c>
      <c r="B1390" t="s">
        <v>280</v>
      </c>
      <c r="C1390" t="str">
        <f>VLOOKUP($B1390,classification!$A$1:$D$339,2,FALSE)</f>
        <v>Predominantly Urban</v>
      </c>
      <c r="D1390" t="str">
        <f>VLOOKUP($B1390,classification!$A$1:$D$339,4,FALSE)</f>
        <v>Shire District</v>
      </c>
      <c r="E1390" t="s">
        <v>474</v>
      </c>
      <c r="F1390">
        <v>110</v>
      </c>
      <c r="G1390">
        <v>95</v>
      </c>
      <c r="H1390">
        <v>15</v>
      </c>
      <c r="I1390">
        <v>52</v>
      </c>
      <c r="J1390">
        <v>47</v>
      </c>
      <c r="K1390">
        <v>5</v>
      </c>
      <c r="L1390">
        <v>58</v>
      </c>
      <c r="M1390">
        <v>48</v>
      </c>
      <c r="N1390">
        <v>10</v>
      </c>
    </row>
    <row r="1391" spans="1:14" x14ac:dyDescent="0.3">
      <c r="A1391" t="s">
        <v>550</v>
      </c>
      <c r="B1391" t="s">
        <v>280</v>
      </c>
      <c r="C1391" t="str">
        <f>VLOOKUP($B1391,classification!$A$1:$D$339,2,FALSE)</f>
        <v>Predominantly Urban</v>
      </c>
      <c r="D1391" t="str">
        <f>VLOOKUP($B1391,classification!$A$1:$D$339,4,FALSE)</f>
        <v>Shire District</v>
      </c>
      <c r="E1391" t="s">
        <v>475</v>
      </c>
      <c r="F1391">
        <v>58</v>
      </c>
      <c r="G1391">
        <v>56</v>
      </c>
      <c r="H1391">
        <v>2</v>
      </c>
      <c r="I1391">
        <v>26</v>
      </c>
      <c r="J1391">
        <v>30</v>
      </c>
      <c r="K1391">
        <v>-4</v>
      </c>
      <c r="L1391">
        <v>32</v>
      </c>
      <c r="M1391">
        <v>26</v>
      </c>
      <c r="N1391">
        <v>6</v>
      </c>
    </row>
    <row r="1392" spans="1:14" x14ac:dyDescent="0.3">
      <c r="A1392" t="s">
        <v>550</v>
      </c>
      <c r="B1392" t="s">
        <v>280</v>
      </c>
      <c r="C1392" t="str">
        <f>VLOOKUP($B1392,classification!$A$1:$D$339,2,FALSE)</f>
        <v>Predominantly Urban</v>
      </c>
      <c r="D1392" t="str">
        <f>VLOOKUP($B1392,classification!$A$1:$D$339,4,FALSE)</f>
        <v>Shire District</v>
      </c>
      <c r="E1392" t="s">
        <v>476</v>
      </c>
      <c r="F1392">
        <v>61</v>
      </c>
      <c r="G1392">
        <v>40</v>
      </c>
      <c r="H1392">
        <v>21</v>
      </c>
      <c r="I1392">
        <v>16</v>
      </c>
      <c r="J1392">
        <v>14</v>
      </c>
      <c r="K1392">
        <v>2</v>
      </c>
      <c r="L1392">
        <v>45</v>
      </c>
      <c r="M1392">
        <v>26</v>
      </c>
      <c r="N1392">
        <v>19</v>
      </c>
    </row>
    <row r="1393" spans="1:14" x14ac:dyDescent="0.3">
      <c r="A1393" t="s">
        <v>550</v>
      </c>
      <c r="B1393" t="s">
        <v>280</v>
      </c>
      <c r="C1393" t="str">
        <f>VLOOKUP($B1393,classification!$A$1:$D$339,2,FALSE)</f>
        <v>Predominantly Urban</v>
      </c>
      <c r="D1393" t="str">
        <f>VLOOKUP($B1393,classification!$A$1:$D$339,4,FALSE)</f>
        <v>Shire District</v>
      </c>
      <c r="E1393" t="s">
        <v>477</v>
      </c>
      <c r="F1393">
        <v>40</v>
      </c>
      <c r="G1393">
        <v>48</v>
      </c>
      <c r="H1393">
        <v>-8</v>
      </c>
      <c r="I1393">
        <v>18</v>
      </c>
      <c r="J1393">
        <v>13</v>
      </c>
      <c r="K1393">
        <v>5</v>
      </c>
      <c r="L1393">
        <v>22</v>
      </c>
      <c r="M1393">
        <v>35</v>
      </c>
      <c r="N1393">
        <v>-13</v>
      </c>
    </row>
    <row r="1394" spans="1:14" x14ac:dyDescent="0.3">
      <c r="A1394" t="s">
        <v>550</v>
      </c>
      <c r="B1394" t="s">
        <v>280</v>
      </c>
      <c r="C1394" t="str">
        <f>VLOOKUP($B1394,classification!$A$1:$D$339,2,FALSE)</f>
        <v>Predominantly Urban</v>
      </c>
      <c r="D1394" t="str">
        <f>VLOOKUP($B1394,classification!$A$1:$D$339,4,FALSE)</f>
        <v>Shire District</v>
      </c>
      <c r="E1394" t="s">
        <v>478</v>
      </c>
      <c r="F1394">
        <v>34</v>
      </c>
      <c r="G1394">
        <v>32</v>
      </c>
      <c r="H1394">
        <v>2</v>
      </c>
      <c r="I1394">
        <v>10</v>
      </c>
      <c r="J1394">
        <v>5</v>
      </c>
      <c r="K1394">
        <v>5</v>
      </c>
      <c r="L1394">
        <v>24</v>
      </c>
      <c r="M1394">
        <v>27</v>
      </c>
      <c r="N1394">
        <v>-3</v>
      </c>
    </row>
    <row r="1395" spans="1:14" x14ac:dyDescent="0.3">
      <c r="A1395" t="s">
        <v>551</v>
      </c>
      <c r="B1395" t="s">
        <v>281</v>
      </c>
      <c r="C1395" t="str">
        <f>VLOOKUP($B1395,classification!$A$1:$D$339,2,FALSE)</f>
        <v>Predominantly Rural</v>
      </c>
      <c r="D1395" t="str">
        <f>VLOOKUP($B1395,classification!$A$1:$D$339,4,FALSE)</f>
        <v>Shire District</v>
      </c>
      <c r="E1395" t="s">
        <v>460</v>
      </c>
      <c r="F1395">
        <v>258</v>
      </c>
      <c r="G1395">
        <v>162</v>
      </c>
      <c r="H1395">
        <v>96</v>
      </c>
      <c r="I1395">
        <v>118</v>
      </c>
      <c r="J1395">
        <v>95</v>
      </c>
      <c r="K1395">
        <v>23</v>
      </c>
      <c r="L1395">
        <v>140</v>
      </c>
      <c r="M1395">
        <v>67</v>
      </c>
      <c r="N1395">
        <v>73</v>
      </c>
    </row>
    <row r="1396" spans="1:14" x14ac:dyDescent="0.3">
      <c r="A1396" t="s">
        <v>551</v>
      </c>
      <c r="B1396" t="s">
        <v>281</v>
      </c>
      <c r="C1396" t="str">
        <f>VLOOKUP($B1396,classification!$A$1:$D$339,2,FALSE)</f>
        <v>Predominantly Rural</v>
      </c>
      <c r="D1396" t="str">
        <f>VLOOKUP($B1396,classification!$A$1:$D$339,4,FALSE)</f>
        <v>Shire District</v>
      </c>
      <c r="E1396" t="s">
        <v>461</v>
      </c>
      <c r="F1396">
        <v>175</v>
      </c>
      <c r="G1396">
        <v>114</v>
      </c>
      <c r="H1396">
        <v>61</v>
      </c>
      <c r="I1396">
        <v>84</v>
      </c>
      <c r="J1396">
        <v>64</v>
      </c>
      <c r="K1396">
        <v>20</v>
      </c>
      <c r="L1396">
        <v>91</v>
      </c>
      <c r="M1396">
        <v>50</v>
      </c>
      <c r="N1396">
        <v>41</v>
      </c>
    </row>
    <row r="1397" spans="1:14" x14ac:dyDescent="0.3">
      <c r="A1397" t="s">
        <v>551</v>
      </c>
      <c r="B1397" t="s">
        <v>281</v>
      </c>
      <c r="C1397" t="str">
        <f>VLOOKUP($B1397,classification!$A$1:$D$339,2,FALSE)</f>
        <v>Predominantly Rural</v>
      </c>
      <c r="D1397" t="str">
        <f>VLOOKUP($B1397,classification!$A$1:$D$339,4,FALSE)</f>
        <v>Shire District</v>
      </c>
      <c r="E1397" t="s">
        <v>462</v>
      </c>
      <c r="F1397">
        <v>147</v>
      </c>
      <c r="G1397">
        <v>104</v>
      </c>
      <c r="H1397">
        <v>43</v>
      </c>
      <c r="I1397">
        <v>78</v>
      </c>
      <c r="J1397">
        <v>57</v>
      </c>
      <c r="K1397">
        <v>21</v>
      </c>
      <c r="L1397">
        <v>69</v>
      </c>
      <c r="M1397">
        <v>47</v>
      </c>
      <c r="N1397">
        <v>22</v>
      </c>
    </row>
    <row r="1398" spans="1:14" x14ac:dyDescent="0.3">
      <c r="A1398" t="s">
        <v>551</v>
      </c>
      <c r="B1398" t="s">
        <v>281</v>
      </c>
      <c r="C1398" t="str">
        <f>VLOOKUP($B1398,classification!$A$1:$D$339,2,FALSE)</f>
        <v>Predominantly Rural</v>
      </c>
      <c r="D1398" t="str">
        <f>VLOOKUP($B1398,classification!$A$1:$D$339,4,FALSE)</f>
        <v>Shire District</v>
      </c>
      <c r="E1398" t="s">
        <v>463</v>
      </c>
      <c r="F1398">
        <v>182</v>
      </c>
      <c r="G1398">
        <v>452</v>
      </c>
      <c r="H1398">
        <v>-270</v>
      </c>
      <c r="I1398">
        <v>66</v>
      </c>
      <c r="J1398">
        <v>191</v>
      </c>
      <c r="K1398">
        <v>-125</v>
      </c>
      <c r="L1398">
        <v>116</v>
      </c>
      <c r="M1398">
        <v>261</v>
      </c>
      <c r="N1398">
        <v>-145</v>
      </c>
    </row>
    <row r="1399" spans="1:14" x14ac:dyDescent="0.3">
      <c r="A1399" t="s">
        <v>551</v>
      </c>
      <c r="B1399" t="s">
        <v>281</v>
      </c>
      <c r="C1399" t="str">
        <f>VLOOKUP($B1399,classification!$A$1:$D$339,2,FALSE)</f>
        <v>Predominantly Rural</v>
      </c>
      <c r="D1399" t="str">
        <f>VLOOKUP($B1399,classification!$A$1:$D$339,4,FALSE)</f>
        <v>Shire District</v>
      </c>
      <c r="E1399" t="s">
        <v>464</v>
      </c>
      <c r="F1399">
        <v>749</v>
      </c>
      <c r="G1399">
        <v>744</v>
      </c>
      <c r="H1399">
        <v>5</v>
      </c>
      <c r="I1399">
        <v>329</v>
      </c>
      <c r="J1399">
        <v>322</v>
      </c>
      <c r="K1399">
        <v>7</v>
      </c>
      <c r="L1399">
        <v>420</v>
      </c>
      <c r="M1399">
        <v>422</v>
      </c>
      <c r="N1399">
        <v>-2</v>
      </c>
    </row>
    <row r="1400" spans="1:14" x14ac:dyDescent="0.3">
      <c r="A1400" t="s">
        <v>551</v>
      </c>
      <c r="B1400" t="s">
        <v>281</v>
      </c>
      <c r="C1400" t="str">
        <f>VLOOKUP($B1400,classification!$A$1:$D$339,2,FALSE)</f>
        <v>Predominantly Rural</v>
      </c>
      <c r="D1400" t="str">
        <f>VLOOKUP($B1400,classification!$A$1:$D$339,4,FALSE)</f>
        <v>Shire District</v>
      </c>
      <c r="E1400" t="s">
        <v>465</v>
      </c>
      <c r="F1400">
        <v>580</v>
      </c>
      <c r="G1400">
        <v>566</v>
      </c>
      <c r="H1400">
        <v>14</v>
      </c>
      <c r="I1400">
        <v>245</v>
      </c>
      <c r="J1400">
        <v>279</v>
      </c>
      <c r="K1400">
        <v>-34</v>
      </c>
      <c r="L1400">
        <v>335</v>
      </c>
      <c r="M1400">
        <v>287</v>
      </c>
      <c r="N1400">
        <v>48</v>
      </c>
    </row>
    <row r="1401" spans="1:14" x14ac:dyDescent="0.3">
      <c r="A1401" t="s">
        <v>551</v>
      </c>
      <c r="B1401" t="s">
        <v>281</v>
      </c>
      <c r="C1401" t="str">
        <f>VLOOKUP($B1401,classification!$A$1:$D$339,2,FALSE)</f>
        <v>Predominantly Rural</v>
      </c>
      <c r="D1401" t="str">
        <f>VLOOKUP($B1401,classification!$A$1:$D$339,4,FALSE)</f>
        <v>Shire District</v>
      </c>
      <c r="E1401" t="s">
        <v>466</v>
      </c>
      <c r="F1401">
        <v>502</v>
      </c>
      <c r="G1401">
        <v>362</v>
      </c>
      <c r="H1401">
        <v>140</v>
      </c>
      <c r="I1401">
        <v>248</v>
      </c>
      <c r="J1401">
        <v>178</v>
      </c>
      <c r="K1401">
        <v>70</v>
      </c>
      <c r="L1401">
        <v>254</v>
      </c>
      <c r="M1401">
        <v>184</v>
      </c>
      <c r="N1401">
        <v>70</v>
      </c>
    </row>
    <row r="1402" spans="1:14" x14ac:dyDescent="0.3">
      <c r="A1402" t="s">
        <v>551</v>
      </c>
      <c r="B1402" t="s">
        <v>281</v>
      </c>
      <c r="C1402" t="str">
        <f>VLOOKUP($B1402,classification!$A$1:$D$339,2,FALSE)</f>
        <v>Predominantly Rural</v>
      </c>
      <c r="D1402" t="str">
        <f>VLOOKUP($B1402,classification!$A$1:$D$339,4,FALSE)</f>
        <v>Shire District</v>
      </c>
      <c r="E1402" t="s">
        <v>467</v>
      </c>
      <c r="F1402">
        <v>394</v>
      </c>
      <c r="G1402">
        <v>281</v>
      </c>
      <c r="H1402">
        <v>113</v>
      </c>
      <c r="I1402">
        <v>199</v>
      </c>
      <c r="J1402">
        <v>158</v>
      </c>
      <c r="K1402">
        <v>41</v>
      </c>
      <c r="L1402">
        <v>195</v>
      </c>
      <c r="M1402">
        <v>123</v>
      </c>
      <c r="N1402">
        <v>72</v>
      </c>
    </row>
    <row r="1403" spans="1:14" x14ac:dyDescent="0.3">
      <c r="A1403" t="s">
        <v>551</v>
      </c>
      <c r="B1403" t="s">
        <v>281</v>
      </c>
      <c r="C1403" t="str">
        <f>VLOOKUP($B1403,classification!$A$1:$D$339,2,FALSE)</f>
        <v>Predominantly Rural</v>
      </c>
      <c r="D1403" t="str">
        <f>VLOOKUP($B1403,classification!$A$1:$D$339,4,FALSE)</f>
        <v>Shire District</v>
      </c>
      <c r="E1403" t="s">
        <v>468</v>
      </c>
      <c r="F1403">
        <v>239</v>
      </c>
      <c r="G1403">
        <v>203</v>
      </c>
      <c r="H1403">
        <v>36</v>
      </c>
      <c r="I1403">
        <v>125</v>
      </c>
      <c r="J1403">
        <v>127</v>
      </c>
      <c r="K1403">
        <v>-2</v>
      </c>
      <c r="L1403">
        <v>114</v>
      </c>
      <c r="M1403">
        <v>76</v>
      </c>
      <c r="N1403">
        <v>38</v>
      </c>
    </row>
    <row r="1404" spans="1:14" x14ac:dyDescent="0.3">
      <c r="A1404" t="s">
        <v>551</v>
      </c>
      <c r="B1404" t="s">
        <v>281</v>
      </c>
      <c r="C1404" t="str">
        <f>VLOOKUP($B1404,classification!$A$1:$D$339,2,FALSE)</f>
        <v>Predominantly Rural</v>
      </c>
      <c r="D1404" t="str">
        <f>VLOOKUP($B1404,classification!$A$1:$D$339,4,FALSE)</f>
        <v>Shire District</v>
      </c>
      <c r="E1404" t="s">
        <v>469</v>
      </c>
      <c r="F1404">
        <v>268</v>
      </c>
      <c r="G1404">
        <v>195</v>
      </c>
      <c r="H1404">
        <v>73</v>
      </c>
      <c r="I1404">
        <v>162</v>
      </c>
      <c r="J1404">
        <v>104</v>
      </c>
      <c r="K1404">
        <v>58</v>
      </c>
      <c r="L1404">
        <v>106</v>
      </c>
      <c r="M1404">
        <v>91</v>
      </c>
      <c r="N1404">
        <v>15</v>
      </c>
    </row>
    <row r="1405" spans="1:14" x14ac:dyDescent="0.3">
      <c r="A1405" t="s">
        <v>551</v>
      </c>
      <c r="B1405" t="s">
        <v>281</v>
      </c>
      <c r="C1405" t="str">
        <f>VLOOKUP($B1405,classification!$A$1:$D$339,2,FALSE)</f>
        <v>Predominantly Rural</v>
      </c>
      <c r="D1405" t="str">
        <f>VLOOKUP($B1405,classification!$A$1:$D$339,4,FALSE)</f>
        <v>Shire District</v>
      </c>
      <c r="E1405" t="s">
        <v>470</v>
      </c>
      <c r="F1405">
        <v>226</v>
      </c>
      <c r="G1405">
        <v>209</v>
      </c>
      <c r="H1405">
        <v>17</v>
      </c>
      <c r="I1405">
        <v>121</v>
      </c>
      <c r="J1405">
        <v>122</v>
      </c>
      <c r="K1405">
        <v>-1</v>
      </c>
      <c r="L1405">
        <v>105</v>
      </c>
      <c r="M1405">
        <v>87</v>
      </c>
      <c r="N1405">
        <v>18</v>
      </c>
    </row>
    <row r="1406" spans="1:14" x14ac:dyDescent="0.3">
      <c r="A1406" t="s">
        <v>551</v>
      </c>
      <c r="B1406" t="s">
        <v>281</v>
      </c>
      <c r="C1406" t="str">
        <f>VLOOKUP($B1406,classification!$A$1:$D$339,2,FALSE)</f>
        <v>Predominantly Rural</v>
      </c>
      <c r="D1406" t="str">
        <f>VLOOKUP($B1406,classification!$A$1:$D$339,4,FALSE)</f>
        <v>Shire District</v>
      </c>
      <c r="E1406" t="s">
        <v>471</v>
      </c>
      <c r="F1406">
        <v>226</v>
      </c>
      <c r="G1406">
        <v>206</v>
      </c>
      <c r="H1406">
        <v>20</v>
      </c>
      <c r="I1406">
        <v>113</v>
      </c>
      <c r="J1406">
        <v>96</v>
      </c>
      <c r="K1406">
        <v>17</v>
      </c>
      <c r="L1406">
        <v>113</v>
      </c>
      <c r="M1406">
        <v>110</v>
      </c>
      <c r="N1406">
        <v>3</v>
      </c>
    </row>
    <row r="1407" spans="1:14" x14ac:dyDescent="0.3">
      <c r="A1407" t="s">
        <v>551</v>
      </c>
      <c r="B1407" t="s">
        <v>281</v>
      </c>
      <c r="C1407" t="str">
        <f>VLOOKUP($B1407,classification!$A$1:$D$339,2,FALSE)</f>
        <v>Predominantly Rural</v>
      </c>
      <c r="D1407" t="str">
        <f>VLOOKUP($B1407,classification!$A$1:$D$339,4,FALSE)</f>
        <v>Shire District</v>
      </c>
      <c r="E1407" t="s">
        <v>472</v>
      </c>
      <c r="F1407">
        <v>200</v>
      </c>
      <c r="G1407">
        <v>144</v>
      </c>
      <c r="H1407">
        <v>56</v>
      </c>
      <c r="I1407">
        <v>95</v>
      </c>
      <c r="J1407">
        <v>73</v>
      </c>
      <c r="K1407">
        <v>22</v>
      </c>
      <c r="L1407">
        <v>105</v>
      </c>
      <c r="M1407">
        <v>71</v>
      </c>
      <c r="N1407">
        <v>34</v>
      </c>
    </row>
    <row r="1408" spans="1:14" x14ac:dyDescent="0.3">
      <c r="A1408" t="s">
        <v>551</v>
      </c>
      <c r="B1408" t="s">
        <v>281</v>
      </c>
      <c r="C1408" t="str">
        <f>VLOOKUP($B1408,classification!$A$1:$D$339,2,FALSE)</f>
        <v>Predominantly Rural</v>
      </c>
      <c r="D1408" t="str">
        <f>VLOOKUP($B1408,classification!$A$1:$D$339,4,FALSE)</f>
        <v>Shire District</v>
      </c>
      <c r="E1408" t="s">
        <v>473</v>
      </c>
      <c r="F1408">
        <v>127</v>
      </c>
      <c r="G1408">
        <v>117</v>
      </c>
      <c r="H1408">
        <v>10</v>
      </c>
      <c r="I1408">
        <v>72</v>
      </c>
      <c r="J1408">
        <v>67</v>
      </c>
      <c r="K1408">
        <v>5</v>
      </c>
      <c r="L1408">
        <v>55</v>
      </c>
      <c r="M1408">
        <v>50</v>
      </c>
      <c r="N1408">
        <v>5</v>
      </c>
    </row>
    <row r="1409" spans="1:14" x14ac:dyDescent="0.3">
      <c r="A1409" t="s">
        <v>551</v>
      </c>
      <c r="B1409" t="s">
        <v>281</v>
      </c>
      <c r="C1409" t="str">
        <f>VLOOKUP($B1409,classification!$A$1:$D$339,2,FALSE)</f>
        <v>Predominantly Rural</v>
      </c>
      <c r="D1409" t="str">
        <f>VLOOKUP($B1409,classification!$A$1:$D$339,4,FALSE)</f>
        <v>Shire District</v>
      </c>
      <c r="E1409" t="s">
        <v>474</v>
      </c>
      <c r="F1409">
        <v>100</v>
      </c>
      <c r="G1409">
        <v>95</v>
      </c>
      <c r="H1409">
        <v>5</v>
      </c>
      <c r="I1409">
        <v>56</v>
      </c>
      <c r="J1409">
        <v>41</v>
      </c>
      <c r="K1409">
        <v>15</v>
      </c>
      <c r="L1409">
        <v>44</v>
      </c>
      <c r="M1409">
        <v>54</v>
      </c>
      <c r="N1409">
        <v>-10</v>
      </c>
    </row>
    <row r="1410" spans="1:14" x14ac:dyDescent="0.3">
      <c r="A1410" t="s">
        <v>551</v>
      </c>
      <c r="B1410" t="s">
        <v>281</v>
      </c>
      <c r="C1410" t="str">
        <f>VLOOKUP($B1410,classification!$A$1:$D$339,2,FALSE)</f>
        <v>Predominantly Rural</v>
      </c>
      <c r="D1410" t="str">
        <f>VLOOKUP($B1410,classification!$A$1:$D$339,4,FALSE)</f>
        <v>Shire District</v>
      </c>
      <c r="E1410" t="s">
        <v>475</v>
      </c>
      <c r="F1410">
        <v>56</v>
      </c>
      <c r="G1410">
        <v>56</v>
      </c>
      <c r="H1410">
        <v>0</v>
      </c>
      <c r="I1410">
        <v>22</v>
      </c>
      <c r="J1410">
        <v>23</v>
      </c>
      <c r="K1410">
        <v>-1</v>
      </c>
      <c r="L1410">
        <v>34</v>
      </c>
      <c r="M1410">
        <v>33</v>
      </c>
      <c r="N1410">
        <v>1</v>
      </c>
    </row>
    <row r="1411" spans="1:14" x14ac:dyDescent="0.3">
      <c r="A1411" t="s">
        <v>551</v>
      </c>
      <c r="B1411" t="s">
        <v>281</v>
      </c>
      <c r="C1411" t="str">
        <f>VLOOKUP($B1411,classification!$A$1:$D$339,2,FALSE)</f>
        <v>Predominantly Rural</v>
      </c>
      <c r="D1411" t="str">
        <f>VLOOKUP($B1411,classification!$A$1:$D$339,4,FALSE)</f>
        <v>Shire District</v>
      </c>
      <c r="E1411" t="s">
        <v>476</v>
      </c>
      <c r="F1411">
        <v>42</v>
      </c>
      <c r="G1411">
        <v>24</v>
      </c>
      <c r="H1411">
        <v>18</v>
      </c>
      <c r="I1411">
        <v>17</v>
      </c>
      <c r="J1411">
        <v>7</v>
      </c>
      <c r="K1411">
        <v>10</v>
      </c>
      <c r="L1411">
        <v>25</v>
      </c>
      <c r="M1411">
        <v>17</v>
      </c>
      <c r="N1411">
        <v>8</v>
      </c>
    </row>
    <row r="1412" spans="1:14" x14ac:dyDescent="0.3">
      <c r="A1412" t="s">
        <v>551</v>
      </c>
      <c r="B1412" t="s">
        <v>281</v>
      </c>
      <c r="C1412" t="str">
        <f>VLOOKUP($B1412,classification!$A$1:$D$339,2,FALSE)</f>
        <v>Predominantly Rural</v>
      </c>
      <c r="D1412" t="str">
        <f>VLOOKUP($B1412,classification!$A$1:$D$339,4,FALSE)</f>
        <v>Shire District</v>
      </c>
      <c r="E1412" t="s">
        <v>477</v>
      </c>
      <c r="F1412">
        <v>43</v>
      </c>
      <c r="G1412">
        <v>26</v>
      </c>
      <c r="H1412">
        <v>17</v>
      </c>
      <c r="I1412">
        <v>14</v>
      </c>
      <c r="J1412">
        <v>10</v>
      </c>
      <c r="K1412">
        <v>4</v>
      </c>
      <c r="L1412">
        <v>29</v>
      </c>
      <c r="M1412">
        <v>16</v>
      </c>
      <c r="N1412">
        <v>13</v>
      </c>
    </row>
    <row r="1413" spans="1:14" x14ac:dyDescent="0.3">
      <c r="A1413" t="s">
        <v>551</v>
      </c>
      <c r="B1413" t="s">
        <v>281</v>
      </c>
      <c r="C1413" t="str">
        <f>VLOOKUP($B1413,classification!$A$1:$D$339,2,FALSE)</f>
        <v>Predominantly Rural</v>
      </c>
      <c r="D1413" t="str">
        <f>VLOOKUP($B1413,classification!$A$1:$D$339,4,FALSE)</f>
        <v>Shire District</v>
      </c>
      <c r="E1413" t="s">
        <v>478</v>
      </c>
      <c r="F1413">
        <v>31</v>
      </c>
      <c r="G1413">
        <v>10</v>
      </c>
      <c r="H1413">
        <v>21</v>
      </c>
      <c r="I1413">
        <v>6</v>
      </c>
      <c r="J1413">
        <v>0</v>
      </c>
      <c r="K1413">
        <v>6</v>
      </c>
      <c r="L1413">
        <v>25</v>
      </c>
      <c r="M1413">
        <v>10</v>
      </c>
      <c r="N1413">
        <v>15</v>
      </c>
    </row>
    <row r="1414" spans="1:14" x14ac:dyDescent="0.3">
      <c r="A1414" t="s">
        <v>552</v>
      </c>
      <c r="B1414" t="s">
        <v>282</v>
      </c>
      <c r="C1414" t="str">
        <f>VLOOKUP($B1414,classification!$A$1:$D$339,2,FALSE)</f>
        <v>Predominantly Urban</v>
      </c>
      <c r="D1414" t="str">
        <f>VLOOKUP($B1414,classification!$A$1:$D$339,4,FALSE)</f>
        <v>Shire District</v>
      </c>
      <c r="E1414" t="s">
        <v>460</v>
      </c>
      <c r="F1414">
        <v>396</v>
      </c>
      <c r="G1414">
        <v>289</v>
      </c>
      <c r="H1414">
        <v>107</v>
      </c>
      <c r="I1414">
        <v>216</v>
      </c>
      <c r="J1414">
        <v>146</v>
      </c>
      <c r="K1414">
        <v>70</v>
      </c>
      <c r="L1414">
        <v>180</v>
      </c>
      <c r="M1414">
        <v>143</v>
      </c>
      <c r="N1414">
        <v>37</v>
      </c>
    </row>
    <row r="1415" spans="1:14" x14ac:dyDescent="0.3">
      <c r="A1415" t="s">
        <v>552</v>
      </c>
      <c r="B1415" t="s">
        <v>282</v>
      </c>
      <c r="C1415" t="str">
        <f>VLOOKUP($B1415,classification!$A$1:$D$339,2,FALSE)</f>
        <v>Predominantly Urban</v>
      </c>
      <c r="D1415" t="str">
        <f>VLOOKUP($B1415,classification!$A$1:$D$339,4,FALSE)</f>
        <v>Shire District</v>
      </c>
      <c r="E1415" t="s">
        <v>461</v>
      </c>
      <c r="F1415">
        <v>265</v>
      </c>
      <c r="G1415">
        <v>195</v>
      </c>
      <c r="H1415">
        <v>70</v>
      </c>
      <c r="I1415">
        <v>134</v>
      </c>
      <c r="J1415">
        <v>117</v>
      </c>
      <c r="K1415">
        <v>17</v>
      </c>
      <c r="L1415">
        <v>131</v>
      </c>
      <c r="M1415">
        <v>78</v>
      </c>
      <c r="N1415">
        <v>53</v>
      </c>
    </row>
    <row r="1416" spans="1:14" x14ac:dyDescent="0.3">
      <c r="A1416" t="s">
        <v>552</v>
      </c>
      <c r="B1416" t="s">
        <v>282</v>
      </c>
      <c r="C1416" t="str">
        <f>VLOOKUP($B1416,classification!$A$1:$D$339,2,FALSE)</f>
        <v>Predominantly Urban</v>
      </c>
      <c r="D1416" t="str">
        <f>VLOOKUP($B1416,classification!$A$1:$D$339,4,FALSE)</f>
        <v>Shire District</v>
      </c>
      <c r="E1416" t="s">
        <v>462</v>
      </c>
      <c r="F1416">
        <v>239</v>
      </c>
      <c r="G1416">
        <v>187</v>
      </c>
      <c r="H1416">
        <v>52</v>
      </c>
      <c r="I1416">
        <v>132</v>
      </c>
      <c r="J1416">
        <v>103</v>
      </c>
      <c r="K1416">
        <v>29</v>
      </c>
      <c r="L1416">
        <v>107</v>
      </c>
      <c r="M1416">
        <v>84</v>
      </c>
      <c r="N1416">
        <v>23</v>
      </c>
    </row>
    <row r="1417" spans="1:14" x14ac:dyDescent="0.3">
      <c r="A1417" t="s">
        <v>552</v>
      </c>
      <c r="B1417" t="s">
        <v>282</v>
      </c>
      <c r="C1417" t="str">
        <f>VLOOKUP($B1417,classification!$A$1:$D$339,2,FALSE)</f>
        <v>Predominantly Urban</v>
      </c>
      <c r="D1417" t="str">
        <f>VLOOKUP($B1417,classification!$A$1:$D$339,4,FALSE)</f>
        <v>Shire District</v>
      </c>
      <c r="E1417" t="s">
        <v>463</v>
      </c>
      <c r="F1417">
        <v>192</v>
      </c>
      <c r="G1417">
        <v>475</v>
      </c>
      <c r="H1417">
        <v>-283</v>
      </c>
      <c r="I1417">
        <v>95</v>
      </c>
      <c r="J1417">
        <v>191</v>
      </c>
      <c r="K1417">
        <v>-96</v>
      </c>
      <c r="L1417">
        <v>97</v>
      </c>
      <c r="M1417">
        <v>284</v>
      </c>
      <c r="N1417">
        <v>-187</v>
      </c>
    </row>
    <row r="1418" spans="1:14" x14ac:dyDescent="0.3">
      <c r="A1418" t="s">
        <v>552</v>
      </c>
      <c r="B1418" t="s">
        <v>282</v>
      </c>
      <c r="C1418" t="str">
        <f>VLOOKUP($B1418,classification!$A$1:$D$339,2,FALSE)</f>
        <v>Predominantly Urban</v>
      </c>
      <c r="D1418" t="str">
        <f>VLOOKUP($B1418,classification!$A$1:$D$339,4,FALSE)</f>
        <v>Shire District</v>
      </c>
      <c r="E1418" t="s">
        <v>464</v>
      </c>
      <c r="F1418">
        <v>820</v>
      </c>
      <c r="G1418">
        <v>642</v>
      </c>
      <c r="H1418">
        <v>178</v>
      </c>
      <c r="I1418">
        <v>301</v>
      </c>
      <c r="J1418">
        <v>249</v>
      </c>
      <c r="K1418">
        <v>52</v>
      </c>
      <c r="L1418">
        <v>519</v>
      </c>
      <c r="M1418">
        <v>393</v>
      </c>
      <c r="N1418">
        <v>126</v>
      </c>
    </row>
    <row r="1419" spans="1:14" x14ac:dyDescent="0.3">
      <c r="A1419" t="s">
        <v>552</v>
      </c>
      <c r="B1419" t="s">
        <v>282</v>
      </c>
      <c r="C1419" t="str">
        <f>VLOOKUP($B1419,classification!$A$1:$D$339,2,FALSE)</f>
        <v>Predominantly Urban</v>
      </c>
      <c r="D1419" t="str">
        <f>VLOOKUP($B1419,classification!$A$1:$D$339,4,FALSE)</f>
        <v>Shire District</v>
      </c>
      <c r="E1419" t="s">
        <v>465</v>
      </c>
      <c r="F1419">
        <v>744</v>
      </c>
      <c r="G1419">
        <v>708</v>
      </c>
      <c r="H1419">
        <v>36</v>
      </c>
      <c r="I1419">
        <v>324</v>
      </c>
      <c r="J1419">
        <v>301</v>
      </c>
      <c r="K1419">
        <v>23</v>
      </c>
      <c r="L1419">
        <v>420</v>
      </c>
      <c r="M1419">
        <v>407</v>
      </c>
      <c r="N1419">
        <v>13</v>
      </c>
    </row>
    <row r="1420" spans="1:14" x14ac:dyDescent="0.3">
      <c r="A1420" t="s">
        <v>552</v>
      </c>
      <c r="B1420" t="s">
        <v>282</v>
      </c>
      <c r="C1420" t="str">
        <f>VLOOKUP($B1420,classification!$A$1:$D$339,2,FALSE)</f>
        <v>Predominantly Urban</v>
      </c>
      <c r="D1420" t="str">
        <f>VLOOKUP($B1420,classification!$A$1:$D$339,4,FALSE)</f>
        <v>Shire District</v>
      </c>
      <c r="E1420" t="s">
        <v>466</v>
      </c>
      <c r="F1420">
        <v>572</v>
      </c>
      <c r="G1420">
        <v>493</v>
      </c>
      <c r="H1420">
        <v>79</v>
      </c>
      <c r="I1420">
        <v>256</v>
      </c>
      <c r="J1420">
        <v>250</v>
      </c>
      <c r="K1420">
        <v>6</v>
      </c>
      <c r="L1420">
        <v>316</v>
      </c>
      <c r="M1420">
        <v>243</v>
      </c>
      <c r="N1420">
        <v>73</v>
      </c>
    </row>
    <row r="1421" spans="1:14" x14ac:dyDescent="0.3">
      <c r="A1421" t="s">
        <v>552</v>
      </c>
      <c r="B1421" t="s">
        <v>282</v>
      </c>
      <c r="C1421" t="str">
        <f>VLOOKUP($B1421,classification!$A$1:$D$339,2,FALSE)</f>
        <v>Predominantly Urban</v>
      </c>
      <c r="D1421" t="str">
        <f>VLOOKUP($B1421,classification!$A$1:$D$339,4,FALSE)</f>
        <v>Shire District</v>
      </c>
      <c r="E1421" t="s">
        <v>467</v>
      </c>
      <c r="F1421">
        <v>432</v>
      </c>
      <c r="G1421">
        <v>307</v>
      </c>
      <c r="H1421">
        <v>125</v>
      </c>
      <c r="I1421">
        <v>219</v>
      </c>
      <c r="J1421">
        <v>173</v>
      </c>
      <c r="K1421">
        <v>46</v>
      </c>
      <c r="L1421">
        <v>213</v>
      </c>
      <c r="M1421">
        <v>134</v>
      </c>
      <c r="N1421">
        <v>79</v>
      </c>
    </row>
    <row r="1422" spans="1:14" x14ac:dyDescent="0.3">
      <c r="A1422" t="s">
        <v>552</v>
      </c>
      <c r="B1422" t="s">
        <v>282</v>
      </c>
      <c r="C1422" t="str">
        <f>VLOOKUP($B1422,classification!$A$1:$D$339,2,FALSE)</f>
        <v>Predominantly Urban</v>
      </c>
      <c r="D1422" t="str">
        <f>VLOOKUP($B1422,classification!$A$1:$D$339,4,FALSE)</f>
        <v>Shire District</v>
      </c>
      <c r="E1422" t="s">
        <v>468</v>
      </c>
      <c r="F1422">
        <v>303</v>
      </c>
      <c r="G1422">
        <v>243</v>
      </c>
      <c r="H1422">
        <v>60</v>
      </c>
      <c r="I1422">
        <v>173</v>
      </c>
      <c r="J1422">
        <v>130</v>
      </c>
      <c r="K1422">
        <v>43</v>
      </c>
      <c r="L1422">
        <v>130</v>
      </c>
      <c r="M1422">
        <v>113</v>
      </c>
      <c r="N1422">
        <v>17</v>
      </c>
    </row>
    <row r="1423" spans="1:14" x14ac:dyDescent="0.3">
      <c r="A1423" t="s">
        <v>552</v>
      </c>
      <c r="B1423" t="s">
        <v>282</v>
      </c>
      <c r="C1423" t="str">
        <f>VLOOKUP($B1423,classification!$A$1:$D$339,2,FALSE)</f>
        <v>Predominantly Urban</v>
      </c>
      <c r="D1423" t="str">
        <f>VLOOKUP($B1423,classification!$A$1:$D$339,4,FALSE)</f>
        <v>Shire District</v>
      </c>
      <c r="E1423" t="s">
        <v>469</v>
      </c>
      <c r="F1423">
        <v>276</v>
      </c>
      <c r="G1423">
        <v>273</v>
      </c>
      <c r="H1423">
        <v>3</v>
      </c>
      <c r="I1423">
        <v>154</v>
      </c>
      <c r="J1423">
        <v>140</v>
      </c>
      <c r="K1423">
        <v>14</v>
      </c>
      <c r="L1423">
        <v>122</v>
      </c>
      <c r="M1423">
        <v>133</v>
      </c>
      <c r="N1423">
        <v>-11</v>
      </c>
    </row>
    <row r="1424" spans="1:14" x14ac:dyDescent="0.3">
      <c r="A1424" t="s">
        <v>552</v>
      </c>
      <c r="B1424" t="s">
        <v>282</v>
      </c>
      <c r="C1424" t="str">
        <f>VLOOKUP($B1424,classification!$A$1:$D$339,2,FALSE)</f>
        <v>Predominantly Urban</v>
      </c>
      <c r="D1424" t="str">
        <f>VLOOKUP($B1424,classification!$A$1:$D$339,4,FALSE)</f>
        <v>Shire District</v>
      </c>
      <c r="E1424" t="s">
        <v>470</v>
      </c>
      <c r="F1424">
        <v>293</v>
      </c>
      <c r="G1424">
        <v>275</v>
      </c>
      <c r="H1424">
        <v>18</v>
      </c>
      <c r="I1424">
        <v>144</v>
      </c>
      <c r="J1424">
        <v>146</v>
      </c>
      <c r="K1424">
        <v>-2</v>
      </c>
      <c r="L1424">
        <v>149</v>
      </c>
      <c r="M1424">
        <v>129</v>
      </c>
      <c r="N1424">
        <v>20</v>
      </c>
    </row>
    <row r="1425" spans="1:14" x14ac:dyDescent="0.3">
      <c r="A1425" t="s">
        <v>552</v>
      </c>
      <c r="B1425" t="s">
        <v>282</v>
      </c>
      <c r="C1425" t="str">
        <f>VLOOKUP($B1425,classification!$A$1:$D$339,2,FALSE)</f>
        <v>Predominantly Urban</v>
      </c>
      <c r="D1425" t="str">
        <f>VLOOKUP($B1425,classification!$A$1:$D$339,4,FALSE)</f>
        <v>Shire District</v>
      </c>
      <c r="E1425" t="s">
        <v>471</v>
      </c>
      <c r="F1425">
        <v>291</v>
      </c>
      <c r="G1425">
        <v>238</v>
      </c>
      <c r="H1425">
        <v>53</v>
      </c>
      <c r="I1425">
        <v>138</v>
      </c>
      <c r="J1425">
        <v>108</v>
      </c>
      <c r="K1425">
        <v>30</v>
      </c>
      <c r="L1425">
        <v>153</v>
      </c>
      <c r="M1425">
        <v>130</v>
      </c>
      <c r="N1425">
        <v>23</v>
      </c>
    </row>
    <row r="1426" spans="1:14" x14ac:dyDescent="0.3">
      <c r="A1426" t="s">
        <v>552</v>
      </c>
      <c r="B1426" t="s">
        <v>282</v>
      </c>
      <c r="C1426" t="str">
        <f>VLOOKUP($B1426,classification!$A$1:$D$339,2,FALSE)</f>
        <v>Predominantly Urban</v>
      </c>
      <c r="D1426" t="str">
        <f>VLOOKUP($B1426,classification!$A$1:$D$339,4,FALSE)</f>
        <v>Shire District</v>
      </c>
      <c r="E1426" t="s">
        <v>472</v>
      </c>
      <c r="F1426">
        <v>191</v>
      </c>
      <c r="G1426">
        <v>169</v>
      </c>
      <c r="H1426">
        <v>22</v>
      </c>
      <c r="I1426">
        <v>92</v>
      </c>
      <c r="J1426">
        <v>83</v>
      </c>
      <c r="K1426">
        <v>9</v>
      </c>
      <c r="L1426">
        <v>99</v>
      </c>
      <c r="M1426">
        <v>86</v>
      </c>
      <c r="N1426">
        <v>13</v>
      </c>
    </row>
    <row r="1427" spans="1:14" x14ac:dyDescent="0.3">
      <c r="A1427" t="s">
        <v>552</v>
      </c>
      <c r="B1427" t="s">
        <v>282</v>
      </c>
      <c r="C1427" t="str">
        <f>VLOOKUP($B1427,classification!$A$1:$D$339,2,FALSE)</f>
        <v>Predominantly Urban</v>
      </c>
      <c r="D1427" t="str">
        <f>VLOOKUP($B1427,classification!$A$1:$D$339,4,FALSE)</f>
        <v>Shire District</v>
      </c>
      <c r="E1427" t="s">
        <v>473</v>
      </c>
      <c r="F1427">
        <v>169</v>
      </c>
      <c r="G1427">
        <v>136</v>
      </c>
      <c r="H1427">
        <v>33</v>
      </c>
      <c r="I1427">
        <v>78</v>
      </c>
      <c r="J1427">
        <v>71</v>
      </c>
      <c r="K1427">
        <v>7</v>
      </c>
      <c r="L1427">
        <v>91</v>
      </c>
      <c r="M1427">
        <v>65</v>
      </c>
      <c r="N1427">
        <v>26</v>
      </c>
    </row>
    <row r="1428" spans="1:14" x14ac:dyDescent="0.3">
      <c r="A1428" t="s">
        <v>552</v>
      </c>
      <c r="B1428" t="s">
        <v>282</v>
      </c>
      <c r="C1428" t="str">
        <f>VLOOKUP($B1428,classification!$A$1:$D$339,2,FALSE)</f>
        <v>Predominantly Urban</v>
      </c>
      <c r="D1428" t="str">
        <f>VLOOKUP($B1428,classification!$A$1:$D$339,4,FALSE)</f>
        <v>Shire District</v>
      </c>
      <c r="E1428" t="s">
        <v>474</v>
      </c>
      <c r="F1428">
        <v>123</v>
      </c>
      <c r="G1428">
        <v>128</v>
      </c>
      <c r="H1428">
        <v>-5</v>
      </c>
      <c r="I1428">
        <v>58</v>
      </c>
      <c r="J1428">
        <v>74</v>
      </c>
      <c r="K1428">
        <v>-16</v>
      </c>
      <c r="L1428">
        <v>65</v>
      </c>
      <c r="M1428">
        <v>54</v>
      </c>
      <c r="N1428">
        <v>11</v>
      </c>
    </row>
    <row r="1429" spans="1:14" x14ac:dyDescent="0.3">
      <c r="A1429" t="s">
        <v>552</v>
      </c>
      <c r="B1429" t="s">
        <v>282</v>
      </c>
      <c r="C1429" t="str">
        <f>VLOOKUP($B1429,classification!$A$1:$D$339,2,FALSE)</f>
        <v>Predominantly Urban</v>
      </c>
      <c r="D1429" t="str">
        <f>VLOOKUP($B1429,classification!$A$1:$D$339,4,FALSE)</f>
        <v>Shire District</v>
      </c>
      <c r="E1429" t="s">
        <v>475</v>
      </c>
      <c r="F1429">
        <v>82</v>
      </c>
      <c r="G1429">
        <v>61</v>
      </c>
      <c r="H1429">
        <v>21</v>
      </c>
      <c r="I1429">
        <v>37</v>
      </c>
      <c r="J1429">
        <v>27</v>
      </c>
      <c r="K1429">
        <v>10</v>
      </c>
      <c r="L1429">
        <v>45</v>
      </c>
      <c r="M1429">
        <v>34</v>
      </c>
      <c r="N1429">
        <v>11</v>
      </c>
    </row>
    <row r="1430" spans="1:14" x14ac:dyDescent="0.3">
      <c r="A1430" t="s">
        <v>552</v>
      </c>
      <c r="B1430" t="s">
        <v>282</v>
      </c>
      <c r="C1430" t="str">
        <f>VLOOKUP($B1430,classification!$A$1:$D$339,2,FALSE)</f>
        <v>Predominantly Urban</v>
      </c>
      <c r="D1430" t="str">
        <f>VLOOKUP($B1430,classification!$A$1:$D$339,4,FALSE)</f>
        <v>Shire District</v>
      </c>
      <c r="E1430" t="s">
        <v>476</v>
      </c>
      <c r="F1430">
        <v>74</v>
      </c>
      <c r="G1430">
        <v>72</v>
      </c>
      <c r="H1430">
        <v>2</v>
      </c>
      <c r="I1430">
        <v>28</v>
      </c>
      <c r="J1430">
        <v>39</v>
      </c>
      <c r="K1430">
        <v>-11</v>
      </c>
      <c r="L1430">
        <v>46</v>
      </c>
      <c r="M1430">
        <v>33</v>
      </c>
      <c r="N1430">
        <v>13</v>
      </c>
    </row>
    <row r="1431" spans="1:14" x14ac:dyDescent="0.3">
      <c r="A1431" t="s">
        <v>552</v>
      </c>
      <c r="B1431" t="s">
        <v>282</v>
      </c>
      <c r="C1431" t="str">
        <f>VLOOKUP($B1431,classification!$A$1:$D$339,2,FALSE)</f>
        <v>Predominantly Urban</v>
      </c>
      <c r="D1431" t="str">
        <f>VLOOKUP($B1431,classification!$A$1:$D$339,4,FALSE)</f>
        <v>Shire District</v>
      </c>
      <c r="E1431" t="s">
        <v>477</v>
      </c>
      <c r="F1431">
        <v>60</v>
      </c>
      <c r="G1431">
        <v>54</v>
      </c>
      <c r="H1431">
        <v>6</v>
      </c>
      <c r="I1431">
        <v>20</v>
      </c>
      <c r="J1431">
        <v>19</v>
      </c>
      <c r="K1431">
        <v>1</v>
      </c>
      <c r="L1431">
        <v>40</v>
      </c>
      <c r="M1431">
        <v>35</v>
      </c>
      <c r="N1431">
        <v>5</v>
      </c>
    </row>
    <row r="1432" spans="1:14" x14ac:dyDescent="0.3">
      <c r="A1432" t="s">
        <v>552</v>
      </c>
      <c r="B1432" t="s">
        <v>282</v>
      </c>
      <c r="C1432" t="str">
        <f>VLOOKUP($B1432,classification!$A$1:$D$339,2,FALSE)</f>
        <v>Predominantly Urban</v>
      </c>
      <c r="D1432" t="str">
        <f>VLOOKUP($B1432,classification!$A$1:$D$339,4,FALSE)</f>
        <v>Shire District</v>
      </c>
      <c r="E1432" t="s">
        <v>478</v>
      </c>
      <c r="F1432">
        <v>47</v>
      </c>
      <c r="G1432">
        <v>48</v>
      </c>
      <c r="H1432">
        <v>-1</v>
      </c>
      <c r="I1432">
        <v>16</v>
      </c>
      <c r="J1432">
        <v>14</v>
      </c>
      <c r="K1432">
        <v>2</v>
      </c>
      <c r="L1432">
        <v>31</v>
      </c>
      <c r="M1432">
        <v>34</v>
      </c>
      <c r="N1432">
        <v>-3</v>
      </c>
    </row>
    <row r="1433" spans="1:14" x14ac:dyDescent="0.3">
      <c r="A1433" t="s">
        <v>553</v>
      </c>
      <c r="B1433" t="s">
        <v>283</v>
      </c>
      <c r="C1433" t="str">
        <f>VLOOKUP($B1433,classification!$A$1:$D$339,2,FALSE)</f>
        <v>Urban with Significant Rural</v>
      </c>
      <c r="D1433" t="str">
        <f>VLOOKUP($B1433,classification!$A$1:$D$339,4,FALSE)</f>
        <v>Shire District</v>
      </c>
      <c r="E1433" t="s">
        <v>460</v>
      </c>
      <c r="F1433">
        <v>528</v>
      </c>
      <c r="G1433">
        <v>366</v>
      </c>
      <c r="H1433">
        <v>162</v>
      </c>
      <c r="I1433">
        <v>278</v>
      </c>
      <c r="J1433">
        <v>177</v>
      </c>
      <c r="K1433">
        <v>101</v>
      </c>
      <c r="L1433">
        <v>250</v>
      </c>
      <c r="M1433">
        <v>189</v>
      </c>
      <c r="N1433">
        <v>61</v>
      </c>
    </row>
    <row r="1434" spans="1:14" x14ac:dyDescent="0.3">
      <c r="A1434" t="s">
        <v>553</v>
      </c>
      <c r="B1434" t="s">
        <v>283</v>
      </c>
      <c r="C1434" t="str">
        <f>VLOOKUP($B1434,classification!$A$1:$D$339,2,FALSE)</f>
        <v>Urban with Significant Rural</v>
      </c>
      <c r="D1434" t="str">
        <f>VLOOKUP($B1434,classification!$A$1:$D$339,4,FALSE)</f>
        <v>Shire District</v>
      </c>
      <c r="E1434" t="s">
        <v>461</v>
      </c>
      <c r="F1434">
        <v>436</v>
      </c>
      <c r="G1434">
        <v>264</v>
      </c>
      <c r="H1434">
        <v>172</v>
      </c>
      <c r="I1434">
        <v>231</v>
      </c>
      <c r="J1434">
        <v>124</v>
      </c>
      <c r="K1434">
        <v>107</v>
      </c>
      <c r="L1434">
        <v>205</v>
      </c>
      <c r="M1434">
        <v>140</v>
      </c>
      <c r="N1434">
        <v>65</v>
      </c>
    </row>
    <row r="1435" spans="1:14" x14ac:dyDescent="0.3">
      <c r="A1435" t="s">
        <v>553</v>
      </c>
      <c r="B1435" t="s">
        <v>283</v>
      </c>
      <c r="C1435" t="str">
        <f>VLOOKUP($B1435,classification!$A$1:$D$339,2,FALSE)</f>
        <v>Urban with Significant Rural</v>
      </c>
      <c r="D1435" t="str">
        <f>VLOOKUP($B1435,classification!$A$1:$D$339,4,FALSE)</f>
        <v>Shire District</v>
      </c>
      <c r="E1435" t="s">
        <v>462</v>
      </c>
      <c r="F1435">
        <v>463</v>
      </c>
      <c r="G1435">
        <v>256</v>
      </c>
      <c r="H1435">
        <v>207</v>
      </c>
      <c r="I1435">
        <v>257</v>
      </c>
      <c r="J1435">
        <v>133</v>
      </c>
      <c r="K1435">
        <v>124</v>
      </c>
      <c r="L1435">
        <v>206</v>
      </c>
      <c r="M1435">
        <v>123</v>
      </c>
      <c r="N1435">
        <v>83</v>
      </c>
    </row>
    <row r="1436" spans="1:14" x14ac:dyDescent="0.3">
      <c r="A1436" t="s">
        <v>553</v>
      </c>
      <c r="B1436" t="s">
        <v>283</v>
      </c>
      <c r="C1436" t="str">
        <f>VLOOKUP($B1436,classification!$A$1:$D$339,2,FALSE)</f>
        <v>Urban with Significant Rural</v>
      </c>
      <c r="D1436" t="str">
        <f>VLOOKUP($B1436,classification!$A$1:$D$339,4,FALSE)</f>
        <v>Shire District</v>
      </c>
      <c r="E1436" t="s">
        <v>463</v>
      </c>
      <c r="F1436">
        <v>440</v>
      </c>
      <c r="G1436">
        <v>660</v>
      </c>
      <c r="H1436">
        <v>-220</v>
      </c>
      <c r="I1436">
        <v>189</v>
      </c>
      <c r="J1436">
        <v>290</v>
      </c>
      <c r="K1436">
        <v>-101</v>
      </c>
      <c r="L1436">
        <v>251</v>
      </c>
      <c r="M1436">
        <v>370</v>
      </c>
      <c r="N1436">
        <v>-119</v>
      </c>
    </row>
    <row r="1437" spans="1:14" x14ac:dyDescent="0.3">
      <c r="A1437" t="s">
        <v>553</v>
      </c>
      <c r="B1437" t="s">
        <v>283</v>
      </c>
      <c r="C1437" t="str">
        <f>VLOOKUP($B1437,classification!$A$1:$D$339,2,FALSE)</f>
        <v>Urban with Significant Rural</v>
      </c>
      <c r="D1437" t="str">
        <f>VLOOKUP($B1437,classification!$A$1:$D$339,4,FALSE)</f>
        <v>Shire District</v>
      </c>
      <c r="E1437" t="s">
        <v>464</v>
      </c>
      <c r="F1437">
        <v>1105</v>
      </c>
      <c r="G1437">
        <v>777</v>
      </c>
      <c r="H1437">
        <v>328</v>
      </c>
      <c r="I1437">
        <v>443</v>
      </c>
      <c r="J1437">
        <v>327</v>
      </c>
      <c r="K1437">
        <v>116</v>
      </c>
      <c r="L1437">
        <v>662</v>
      </c>
      <c r="M1437">
        <v>450</v>
      </c>
      <c r="N1437">
        <v>212</v>
      </c>
    </row>
    <row r="1438" spans="1:14" x14ac:dyDescent="0.3">
      <c r="A1438" t="s">
        <v>553</v>
      </c>
      <c r="B1438" t="s">
        <v>283</v>
      </c>
      <c r="C1438" t="str">
        <f>VLOOKUP($B1438,classification!$A$1:$D$339,2,FALSE)</f>
        <v>Urban with Significant Rural</v>
      </c>
      <c r="D1438" t="str">
        <f>VLOOKUP($B1438,classification!$A$1:$D$339,4,FALSE)</f>
        <v>Shire District</v>
      </c>
      <c r="E1438" t="s">
        <v>465</v>
      </c>
      <c r="F1438">
        <v>1192</v>
      </c>
      <c r="G1438">
        <v>736</v>
      </c>
      <c r="H1438">
        <v>456</v>
      </c>
      <c r="I1438">
        <v>513</v>
      </c>
      <c r="J1438">
        <v>332</v>
      </c>
      <c r="K1438">
        <v>181</v>
      </c>
      <c r="L1438">
        <v>679</v>
      </c>
      <c r="M1438">
        <v>404</v>
      </c>
      <c r="N1438">
        <v>275</v>
      </c>
    </row>
    <row r="1439" spans="1:14" x14ac:dyDescent="0.3">
      <c r="A1439" t="s">
        <v>553</v>
      </c>
      <c r="B1439" t="s">
        <v>283</v>
      </c>
      <c r="C1439" t="str">
        <f>VLOOKUP($B1439,classification!$A$1:$D$339,2,FALSE)</f>
        <v>Urban with Significant Rural</v>
      </c>
      <c r="D1439" t="str">
        <f>VLOOKUP($B1439,classification!$A$1:$D$339,4,FALSE)</f>
        <v>Shire District</v>
      </c>
      <c r="E1439" t="s">
        <v>466</v>
      </c>
      <c r="F1439">
        <v>911</v>
      </c>
      <c r="G1439">
        <v>578</v>
      </c>
      <c r="H1439">
        <v>333</v>
      </c>
      <c r="I1439">
        <v>405</v>
      </c>
      <c r="J1439">
        <v>293</v>
      </c>
      <c r="K1439">
        <v>112</v>
      </c>
      <c r="L1439">
        <v>506</v>
      </c>
      <c r="M1439">
        <v>285</v>
      </c>
      <c r="N1439">
        <v>221</v>
      </c>
    </row>
    <row r="1440" spans="1:14" x14ac:dyDescent="0.3">
      <c r="A1440" t="s">
        <v>553</v>
      </c>
      <c r="B1440" t="s">
        <v>283</v>
      </c>
      <c r="C1440" t="str">
        <f>VLOOKUP($B1440,classification!$A$1:$D$339,2,FALSE)</f>
        <v>Urban with Significant Rural</v>
      </c>
      <c r="D1440" t="str">
        <f>VLOOKUP($B1440,classification!$A$1:$D$339,4,FALSE)</f>
        <v>Shire District</v>
      </c>
      <c r="E1440" t="s">
        <v>467</v>
      </c>
      <c r="F1440">
        <v>669</v>
      </c>
      <c r="G1440">
        <v>415</v>
      </c>
      <c r="H1440">
        <v>254</v>
      </c>
      <c r="I1440">
        <v>340</v>
      </c>
      <c r="J1440">
        <v>201</v>
      </c>
      <c r="K1440">
        <v>139</v>
      </c>
      <c r="L1440">
        <v>329</v>
      </c>
      <c r="M1440">
        <v>214</v>
      </c>
      <c r="N1440">
        <v>115</v>
      </c>
    </row>
    <row r="1441" spans="1:14" x14ac:dyDescent="0.3">
      <c r="A1441" t="s">
        <v>553</v>
      </c>
      <c r="B1441" t="s">
        <v>283</v>
      </c>
      <c r="C1441" t="str">
        <f>VLOOKUP($B1441,classification!$A$1:$D$339,2,FALSE)</f>
        <v>Urban with Significant Rural</v>
      </c>
      <c r="D1441" t="str">
        <f>VLOOKUP($B1441,classification!$A$1:$D$339,4,FALSE)</f>
        <v>Shire District</v>
      </c>
      <c r="E1441" t="s">
        <v>468</v>
      </c>
      <c r="F1441">
        <v>461</v>
      </c>
      <c r="G1441">
        <v>283</v>
      </c>
      <c r="H1441">
        <v>178</v>
      </c>
      <c r="I1441">
        <v>237</v>
      </c>
      <c r="J1441">
        <v>153</v>
      </c>
      <c r="K1441">
        <v>84</v>
      </c>
      <c r="L1441">
        <v>224</v>
      </c>
      <c r="M1441">
        <v>130</v>
      </c>
      <c r="N1441">
        <v>94</v>
      </c>
    </row>
    <row r="1442" spans="1:14" x14ac:dyDescent="0.3">
      <c r="A1442" t="s">
        <v>553</v>
      </c>
      <c r="B1442" t="s">
        <v>283</v>
      </c>
      <c r="C1442" t="str">
        <f>VLOOKUP($B1442,classification!$A$1:$D$339,2,FALSE)</f>
        <v>Urban with Significant Rural</v>
      </c>
      <c r="D1442" t="str">
        <f>VLOOKUP($B1442,classification!$A$1:$D$339,4,FALSE)</f>
        <v>Shire District</v>
      </c>
      <c r="E1442" t="s">
        <v>469</v>
      </c>
      <c r="F1442">
        <v>473</v>
      </c>
      <c r="G1442">
        <v>302</v>
      </c>
      <c r="H1442">
        <v>171</v>
      </c>
      <c r="I1442">
        <v>262</v>
      </c>
      <c r="J1442">
        <v>151</v>
      </c>
      <c r="K1442">
        <v>111</v>
      </c>
      <c r="L1442">
        <v>211</v>
      </c>
      <c r="M1442">
        <v>151</v>
      </c>
      <c r="N1442">
        <v>60</v>
      </c>
    </row>
    <row r="1443" spans="1:14" x14ac:dyDescent="0.3">
      <c r="A1443" t="s">
        <v>553</v>
      </c>
      <c r="B1443" t="s">
        <v>283</v>
      </c>
      <c r="C1443" t="str">
        <f>VLOOKUP($B1443,classification!$A$1:$D$339,2,FALSE)</f>
        <v>Urban with Significant Rural</v>
      </c>
      <c r="D1443" t="str">
        <f>VLOOKUP($B1443,classification!$A$1:$D$339,4,FALSE)</f>
        <v>Shire District</v>
      </c>
      <c r="E1443" t="s">
        <v>470</v>
      </c>
      <c r="F1443">
        <v>483</v>
      </c>
      <c r="G1443">
        <v>297</v>
      </c>
      <c r="H1443">
        <v>186</v>
      </c>
      <c r="I1443">
        <v>266</v>
      </c>
      <c r="J1443">
        <v>155</v>
      </c>
      <c r="K1443">
        <v>111</v>
      </c>
      <c r="L1443">
        <v>217</v>
      </c>
      <c r="M1443">
        <v>142</v>
      </c>
      <c r="N1443">
        <v>75</v>
      </c>
    </row>
    <row r="1444" spans="1:14" x14ac:dyDescent="0.3">
      <c r="A1444" t="s">
        <v>553</v>
      </c>
      <c r="B1444" t="s">
        <v>283</v>
      </c>
      <c r="C1444" t="str">
        <f>VLOOKUP($B1444,classification!$A$1:$D$339,2,FALSE)</f>
        <v>Urban with Significant Rural</v>
      </c>
      <c r="D1444" t="str">
        <f>VLOOKUP($B1444,classification!$A$1:$D$339,4,FALSE)</f>
        <v>Shire District</v>
      </c>
      <c r="E1444" t="s">
        <v>471</v>
      </c>
      <c r="F1444">
        <v>377</v>
      </c>
      <c r="G1444">
        <v>306</v>
      </c>
      <c r="H1444">
        <v>71</v>
      </c>
      <c r="I1444">
        <v>173</v>
      </c>
      <c r="J1444">
        <v>142</v>
      </c>
      <c r="K1444">
        <v>31</v>
      </c>
      <c r="L1444">
        <v>204</v>
      </c>
      <c r="M1444">
        <v>164</v>
      </c>
      <c r="N1444">
        <v>40</v>
      </c>
    </row>
    <row r="1445" spans="1:14" x14ac:dyDescent="0.3">
      <c r="A1445" t="s">
        <v>553</v>
      </c>
      <c r="B1445" t="s">
        <v>283</v>
      </c>
      <c r="C1445" t="str">
        <f>VLOOKUP($B1445,classification!$A$1:$D$339,2,FALSE)</f>
        <v>Urban with Significant Rural</v>
      </c>
      <c r="D1445" t="str">
        <f>VLOOKUP($B1445,classification!$A$1:$D$339,4,FALSE)</f>
        <v>Shire District</v>
      </c>
      <c r="E1445" t="s">
        <v>472</v>
      </c>
      <c r="F1445">
        <v>269</v>
      </c>
      <c r="G1445">
        <v>165</v>
      </c>
      <c r="H1445">
        <v>104</v>
      </c>
      <c r="I1445">
        <v>142</v>
      </c>
      <c r="J1445">
        <v>83</v>
      </c>
      <c r="K1445">
        <v>59</v>
      </c>
      <c r="L1445">
        <v>127</v>
      </c>
      <c r="M1445">
        <v>82</v>
      </c>
      <c r="N1445">
        <v>45</v>
      </c>
    </row>
    <row r="1446" spans="1:14" x14ac:dyDescent="0.3">
      <c r="A1446" t="s">
        <v>553</v>
      </c>
      <c r="B1446" t="s">
        <v>283</v>
      </c>
      <c r="C1446" t="str">
        <f>VLOOKUP($B1446,classification!$A$1:$D$339,2,FALSE)</f>
        <v>Urban with Significant Rural</v>
      </c>
      <c r="D1446" t="str">
        <f>VLOOKUP($B1446,classification!$A$1:$D$339,4,FALSE)</f>
        <v>Shire District</v>
      </c>
      <c r="E1446" t="s">
        <v>473</v>
      </c>
      <c r="F1446">
        <v>187</v>
      </c>
      <c r="G1446">
        <v>169</v>
      </c>
      <c r="H1446">
        <v>18</v>
      </c>
      <c r="I1446">
        <v>89</v>
      </c>
      <c r="J1446">
        <v>92</v>
      </c>
      <c r="K1446">
        <v>-3</v>
      </c>
      <c r="L1446">
        <v>98</v>
      </c>
      <c r="M1446">
        <v>77</v>
      </c>
      <c r="N1446">
        <v>21</v>
      </c>
    </row>
    <row r="1447" spans="1:14" x14ac:dyDescent="0.3">
      <c r="A1447" t="s">
        <v>553</v>
      </c>
      <c r="B1447" t="s">
        <v>283</v>
      </c>
      <c r="C1447" t="str">
        <f>VLOOKUP($B1447,classification!$A$1:$D$339,2,FALSE)</f>
        <v>Urban with Significant Rural</v>
      </c>
      <c r="D1447" t="str">
        <f>VLOOKUP($B1447,classification!$A$1:$D$339,4,FALSE)</f>
        <v>Shire District</v>
      </c>
      <c r="E1447" t="s">
        <v>474</v>
      </c>
      <c r="F1447">
        <v>143</v>
      </c>
      <c r="G1447">
        <v>108</v>
      </c>
      <c r="H1447">
        <v>35</v>
      </c>
      <c r="I1447">
        <v>80</v>
      </c>
      <c r="J1447">
        <v>64</v>
      </c>
      <c r="K1447">
        <v>16</v>
      </c>
      <c r="L1447">
        <v>63</v>
      </c>
      <c r="M1447">
        <v>44</v>
      </c>
      <c r="N1447">
        <v>19</v>
      </c>
    </row>
    <row r="1448" spans="1:14" x14ac:dyDescent="0.3">
      <c r="A1448" t="s">
        <v>553</v>
      </c>
      <c r="B1448" t="s">
        <v>283</v>
      </c>
      <c r="C1448" t="str">
        <f>VLOOKUP($B1448,classification!$A$1:$D$339,2,FALSE)</f>
        <v>Urban with Significant Rural</v>
      </c>
      <c r="D1448" t="str">
        <f>VLOOKUP($B1448,classification!$A$1:$D$339,4,FALSE)</f>
        <v>Shire District</v>
      </c>
      <c r="E1448" t="s">
        <v>475</v>
      </c>
      <c r="F1448">
        <v>87</v>
      </c>
      <c r="G1448">
        <v>76</v>
      </c>
      <c r="H1448">
        <v>11</v>
      </c>
      <c r="I1448">
        <v>44</v>
      </c>
      <c r="J1448">
        <v>38</v>
      </c>
      <c r="K1448">
        <v>6</v>
      </c>
      <c r="L1448">
        <v>43</v>
      </c>
      <c r="M1448">
        <v>38</v>
      </c>
      <c r="N1448">
        <v>5</v>
      </c>
    </row>
    <row r="1449" spans="1:14" x14ac:dyDescent="0.3">
      <c r="A1449" t="s">
        <v>553</v>
      </c>
      <c r="B1449" t="s">
        <v>283</v>
      </c>
      <c r="C1449" t="str">
        <f>VLOOKUP($B1449,classification!$A$1:$D$339,2,FALSE)</f>
        <v>Urban with Significant Rural</v>
      </c>
      <c r="D1449" t="str">
        <f>VLOOKUP($B1449,classification!$A$1:$D$339,4,FALSE)</f>
        <v>Shire District</v>
      </c>
      <c r="E1449" t="s">
        <v>476</v>
      </c>
      <c r="F1449">
        <v>74</v>
      </c>
      <c r="G1449">
        <v>48</v>
      </c>
      <c r="H1449">
        <v>26</v>
      </c>
      <c r="I1449">
        <v>21</v>
      </c>
      <c r="J1449">
        <v>12</v>
      </c>
      <c r="K1449">
        <v>9</v>
      </c>
      <c r="L1449">
        <v>53</v>
      </c>
      <c r="M1449">
        <v>36</v>
      </c>
      <c r="N1449">
        <v>17</v>
      </c>
    </row>
    <row r="1450" spans="1:14" x14ac:dyDescent="0.3">
      <c r="A1450" t="s">
        <v>553</v>
      </c>
      <c r="B1450" t="s">
        <v>283</v>
      </c>
      <c r="C1450" t="str">
        <f>VLOOKUP($B1450,classification!$A$1:$D$339,2,FALSE)</f>
        <v>Urban with Significant Rural</v>
      </c>
      <c r="D1450" t="str">
        <f>VLOOKUP($B1450,classification!$A$1:$D$339,4,FALSE)</f>
        <v>Shire District</v>
      </c>
      <c r="E1450" t="s">
        <v>477</v>
      </c>
      <c r="F1450">
        <v>74</v>
      </c>
      <c r="G1450">
        <v>48</v>
      </c>
      <c r="H1450">
        <v>26</v>
      </c>
      <c r="I1450">
        <v>27</v>
      </c>
      <c r="J1450">
        <v>14</v>
      </c>
      <c r="K1450">
        <v>13</v>
      </c>
      <c r="L1450">
        <v>47</v>
      </c>
      <c r="M1450">
        <v>34</v>
      </c>
      <c r="N1450">
        <v>13</v>
      </c>
    </row>
    <row r="1451" spans="1:14" x14ac:dyDescent="0.3">
      <c r="A1451" t="s">
        <v>553</v>
      </c>
      <c r="B1451" t="s">
        <v>283</v>
      </c>
      <c r="C1451" t="str">
        <f>VLOOKUP($B1451,classification!$A$1:$D$339,2,FALSE)</f>
        <v>Urban with Significant Rural</v>
      </c>
      <c r="D1451" t="str">
        <f>VLOOKUP($B1451,classification!$A$1:$D$339,4,FALSE)</f>
        <v>Shire District</v>
      </c>
      <c r="E1451" t="s">
        <v>478</v>
      </c>
      <c r="F1451">
        <v>50</v>
      </c>
      <c r="G1451">
        <v>31</v>
      </c>
      <c r="H1451">
        <v>19</v>
      </c>
      <c r="I1451">
        <v>18</v>
      </c>
      <c r="J1451">
        <v>10</v>
      </c>
      <c r="K1451">
        <v>8</v>
      </c>
      <c r="L1451">
        <v>32</v>
      </c>
      <c r="M1451">
        <v>21</v>
      </c>
      <c r="N1451">
        <v>11</v>
      </c>
    </row>
    <row r="1452" spans="1:14" x14ac:dyDescent="0.3">
      <c r="A1452" t="s">
        <v>554</v>
      </c>
      <c r="B1452" t="s">
        <v>421</v>
      </c>
      <c r="C1452" t="str">
        <f>VLOOKUP($B1452,classification!$A$1:$D$339,2,FALSE)</f>
        <v>Predominantly Rural</v>
      </c>
      <c r="D1452" t="str">
        <f>VLOOKUP($B1452,classification!$A$1:$D$339,4,FALSE)</f>
        <v>Shire District</v>
      </c>
      <c r="E1452" t="s">
        <v>460</v>
      </c>
      <c r="F1452">
        <v>525</v>
      </c>
      <c r="G1452">
        <v>294</v>
      </c>
      <c r="H1452">
        <v>231</v>
      </c>
      <c r="I1452">
        <v>282</v>
      </c>
      <c r="J1452">
        <v>161</v>
      </c>
      <c r="K1452">
        <v>121</v>
      </c>
      <c r="L1452">
        <v>243</v>
      </c>
      <c r="M1452">
        <v>133</v>
      </c>
      <c r="N1452">
        <v>110</v>
      </c>
    </row>
    <row r="1453" spans="1:14" x14ac:dyDescent="0.3">
      <c r="A1453" t="s">
        <v>554</v>
      </c>
      <c r="B1453" t="s">
        <v>421</v>
      </c>
      <c r="C1453" t="str">
        <f>VLOOKUP($B1453,classification!$A$1:$D$339,2,FALSE)</f>
        <v>Predominantly Rural</v>
      </c>
      <c r="D1453" t="str">
        <f>VLOOKUP($B1453,classification!$A$1:$D$339,4,FALSE)</f>
        <v>Shire District</v>
      </c>
      <c r="E1453" t="s">
        <v>461</v>
      </c>
      <c r="F1453">
        <v>423</v>
      </c>
      <c r="G1453">
        <v>266</v>
      </c>
      <c r="H1453">
        <v>157</v>
      </c>
      <c r="I1453">
        <v>209</v>
      </c>
      <c r="J1453">
        <v>139</v>
      </c>
      <c r="K1453">
        <v>70</v>
      </c>
      <c r="L1453">
        <v>214</v>
      </c>
      <c r="M1453">
        <v>127</v>
      </c>
      <c r="N1453">
        <v>87</v>
      </c>
    </row>
    <row r="1454" spans="1:14" x14ac:dyDescent="0.3">
      <c r="A1454" t="s">
        <v>554</v>
      </c>
      <c r="B1454" t="s">
        <v>421</v>
      </c>
      <c r="C1454" t="str">
        <f>VLOOKUP($B1454,classification!$A$1:$D$339,2,FALSE)</f>
        <v>Predominantly Rural</v>
      </c>
      <c r="D1454" t="str">
        <f>VLOOKUP($B1454,classification!$A$1:$D$339,4,FALSE)</f>
        <v>Shire District</v>
      </c>
      <c r="E1454" t="s">
        <v>462</v>
      </c>
      <c r="F1454">
        <v>345</v>
      </c>
      <c r="G1454">
        <v>220</v>
      </c>
      <c r="H1454">
        <v>125</v>
      </c>
      <c r="I1454">
        <v>173</v>
      </c>
      <c r="J1454">
        <v>126</v>
      </c>
      <c r="K1454">
        <v>47</v>
      </c>
      <c r="L1454">
        <v>172</v>
      </c>
      <c r="M1454">
        <v>94</v>
      </c>
      <c r="N1454">
        <v>78</v>
      </c>
    </row>
    <row r="1455" spans="1:14" x14ac:dyDescent="0.3">
      <c r="A1455" t="s">
        <v>554</v>
      </c>
      <c r="B1455" t="s">
        <v>421</v>
      </c>
      <c r="C1455" t="str">
        <f>VLOOKUP($B1455,classification!$A$1:$D$339,2,FALSE)</f>
        <v>Predominantly Rural</v>
      </c>
      <c r="D1455" t="str">
        <f>VLOOKUP($B1455,classification!$A$1:$D$339,4,FALSE)</f>
        <v>Shire District</v>
      </c>
      <c r="E1455" t="s">
        <v>463</v>
      </c>
      <c r="F1455">
        <v>354</v>
      </c>
      <c r="G1455">
        <v>647</v>
      </c>
      <c r="H1455">
        <v>-293</v>
      </c>
      <c r="I1455">
        <v>156</v>
      </c>
      <c r="J1455">
        <v>308</v>
      </c>
      <c r="K1455">
        <v>-152</v>
      </c>
      <c r="L1455">
        <v>198</v>
      </c>
      <c r="M1455">
        <v>339</v>
      </c>
      <c r="N1455">
        <v>-141</v>
      </c>
    </row>
    <row r="1456" spans="1:14" x14ac:dyDescent="0.3">
      <c r="A1456" t="s">
        <v>554</v>
      </c>
      <c r="B1456" t="s">
        <v>421</v>
      </c>
      <c r="C1456" t="str">
        <f>VLOOKUP($B1456,classification!$A$1:$D$339,2,FALSE)</f>
        <v>Predominantly Rural</v>
      </c>
      <c r="D1456" t="str">
        <f>VLOOKUP($B1456,classification!$A$1:$D$339,4,FALSE)</f>
        <v>Shire District</v>
      </c>
      <c r="E1456" t="s">
        <v>464</v>
      </c>
      <c r="F1456">
        <v>1127</v>
      </c>
      <c r="G1456">
        <v>1029</v>
      </c>
      <c r="H1456">
        <v>98</v>
      </c>
      <c r="I1456">
        <v>472</v>
      </c>
      <c r="J1456">
        <v>469</v>
      </c>
      <c r="K1456">
        <v>3</v>
      </c>
      <c r="L1456">
        <v>655</v>
      </c>
      <c r="M1456">
        <v>560</v>
      </c>
      <c r="N1456">
        <v>95</v>
      </c>
    </row>
    <row r="1457" spans="1:14" x14ac:dyDescent="0.3">
      <c r="A1457" t="s">
        <v>554</v>
      </c>
      <c r="B1457" t="s">
        <v>421</v>
      </c>
      <c r="C1457" t="str">
        <f>VLOOKUP($B1457,classification!$A$1:$D$339,2,FALSE)</f>
        <v>Predominantly Rural</v>
      </c>
      <c r="D1457" t="str">
        <f>VLOOKUP($B1457,classification!$A$1:$D$339,4,FALSE)</f>
        <v>Shire District</v>
      </c>
      <c r="E1457" t="s">
        <v>465</v>
      </c>
      <c r="F1457">
        <v>923</v>
      </c>
      <c r="G1457">
        <v>798</v>
      </c>
      <c r="H1457">
        <v>125</v>
      </c>
      <c r="I1457">
        <v>378</v>
      </c>
      <c r="J1457">
        <v>375</v>
      </c>
      <c r="K1457">
        <v>3</v>
      </c>
      <c r="L1457">
        <v>545</v>
      </c>
      <c r="M1457">
        <v>423</v>
      </c>
      <c r="N1457">
        <v>122</v>
      </c>
    </row>
    <row r="1458" spans="1:14" x14ac:dyDescent="0.3">
      <c r="A1458" t="s">
        <v>554</v>
      </c>
      <c r="B1458" t="s">
        <v>421</v>
      </c>
      <c r="C1458" t="str">
        <f>VLOOKUP($B1458,classification!$A$1:$D$339,2,FALSE)</f>
        <v>Predominantly Rural</v>
      </c>
      <c r="D1458" t="str">
        <f>VLOOKUP($B1458,classification!$A$1:$D$339,4,FALSE)</f>
        <v>Shire District</v>
      </c>
      <c r="E1458" t="s">
        <v>466</v>
      </c>
      <c r="F1458">
        <v>779</v>
      </c>
      <c r="G1458">
        <v>622</v>
      </c>
      <c r="H1458">
        <v>157</v>
      </c>
      <c r="I1458">
        <v>375</v>
      </c>
      <c r="J1458">
        <v>294</v>
      </c>
      <c r="K1458">
        <v>81</v>
      </c>
      <c r="L1458">
        <v>404</v>
      </c>
      <c r="M1458">
        <v>328</v>
      </c>
      <c r="N1458">
        <v>76</v>
      </c>
    </row>
    <row r="1459" spans="1:14" x14ac:dyDescent="0.3">
      <c r="A1459" t="s">
        <v>554</v>
      </c>
      <c r="B1459" t="s">
        <v>421</v>
      </c>
      <c r="C1459" t="str">
        <f>VLOOKUP($B1459,classification!$A$1:$D$339,2,FALSE)</f>
        <v>Predominantly Rural</v>
      </c>
      <c r="D1459" t="str">
        <f>VLOOKUP($B1459,classification!$A$1:$D$339,4,FALSE)</f>
        <v>Shire District</v>
      </c>
      <c r="E1459" t="s">
        <v>467</v>
      </c>
      <c r="F1459">
        <v>610</v>
      </c>
      <c r="G1459">
        <v>399</v>
      </c>
      <c r="H1459">
        <v>211</v>
      </c>
      <c r="I1459">
        <v>273</v>
      </c>
      <c r="J1459">
        <v>185</v>
      </c>
      <c r="K1459">
        <v>88</v>
      </c>
      <c r="L1459">
        <v>337</v>
      </c>
      <c r="M1459">
        <v>214</v>
      </c>
      <c r="N1459">
        <v>123</v>
      </c>
    </row>
    <row r="1460" spans="1:14" x14ac:dyDescent="0.3">
      <c r="A1460" t="s">
        <v>554</v>
      </c>
      <c r="B1460" t="s">
        <v>421</v>
      </c>
      <c r="C1460" t="str">
        <f>VLOOKUP($B1460,classification!$A$1:$D$339,2,FALSE)</f>
        <v>Predominantly Rural</v>
      </c>
      <c r="D1460" t="str">
        <f>VLOOKUP($B1460,classification!$A$1:$D$339,4,FALSE)</f>
        <v>Shire District</v>
      </c>
      <c r="E1460" t="s">
        <v>468</v>
      </c>
      <c r="F1460">
        <v>496</v>
      </c>
      <c r="G1460">
        <v>276</v>
      </c>
      <c r="H1460">
        <v>220</v>
      </c>
      <c r="I1460">
        <v>248</v>
      </c>
      <c r="J1460">
        <v>163</v>
      </c>
      <c r="K1460">
        <v>85</v>
      </c>
      <c r="L1460">
        <v>248</v>
      </c>
      <c r="M1460">
        <v>113</v>
      </c>
      <c r="N1460">
        <v>135</v>
      </c>
    </row>
    <row r="1461" spans="1:14" x14ac:dyDescent="0.3">
      <c r="A1461" t="s">
        <v>554</v>
      </c>
      <c r="B1461" t="s">
        <v>421</v>
      </c>
      <c r="C1461" t="str">
        <f>VLOOKUP($B1461,classification!$A$1:$D$339,2,FALSE)</f>
        <v>Predominantly Rural</v>
      </c>
      <c r="D1461" t="str">
        <f>VLOOKUP($B1461,classification!$A$1:$D$339,4,FALSE)</f>
        <v>Shire District</v>
      </c>
      <c r="E1461" t="s">
        <v>469</v>
      </c>
      <c r="F1461">
        <v>491</v>
      </c>
      <c r="G1461">
        <v>337</v>
      </c>
      <c r="H1461">
        <v>154</v>
      </c>
      <c r="I1461">
        <v>232</v>
      </c>
      <c r="J1461">
        <v>176</v>
      </c>
      <c r="K1461">
        <v>56</v>
      </c>
      <c r="L1461">
        <v>259</v>
      </c>
      <c r="M1461">
        <v>161</v>
      </c>
      <c r="N1461">
        <v>98</v>
      </c>
    </row>
    <row r="1462" spans="1:14" x14ac:dyDescent="0.3">
      <c r="A1462" t="s">
        <v>554</v>
      </c>
      <c r="B1462" t="s">
        <v>421</v>
      </c>
      <c r="C1462" t="str">
        <f>VLOOKUP($B1462,classification!$A$1:$D$339,2,FALSE)</f>
        <v>Predominantly Rural</v>
      </c>
      <c r="D1462" t="str">
        <f>VLOOKUP($B1462,classification!$A$1:$D$339,4,FALSE)</f>
        <v>Shire District</v>
      </c>
      <c r="E1462" t="s">
        <v>470</v>
      </c>
      <c r="F1462">
        <v>520</v>
      </c>
      <c r="G1462">
        <v>342</v>
      </c>
      <c r="H1462">
        <v>178</v>
      </c>
      <c r="I1462">
        <v>255</v>
      </c>
      <c r="J1462">
        <v>160</v>
      </c>
      <c r="K1462">
        <v>95</v>
      </c>
      <c r="L1462">
        <v>265</v>
      </c>
      <c r="M1462">
        <v>182</v>
      </c>
      <c r="N1462">
        <v>83</v>
      </c>
    </row>
    <row r="1463" spans="1:14" x14ac:dyDescent="0.3">
      <c r="A1463" t="s">
        <v>554</v>
      </c>
      <c r="B1463" t="s">
        <v>421</v>
      </c>
      <c r="C1463" t="str">
        <f>VLOOKUP($B1463,classification!$A$1:$D$339,2,FALSE)</f>
        <v>Predominantly Rural</v>
      </c>
      <c r="D1463" t="str">
        <f>VLOOKUP($B1463,classification!$A$1:$D$339,4,FALSE)</f>
        <v>Shire District</v>
      </c>
      <c r="E1463" t="s">
        <v>471</v>
      </c>
      <c r="F1463">
        <v>570</v>
      </c>
      <c r="G1463">
        <v>297</v>
      </c>
      <c r="H1463">
        <v>273</v>
      </c>
      <c r="I1463">
        <v>258</v>
      </c>
      <c r="J1463">
        <v>153</v>
      </c>
      <c r="K1463">
        <v>105</v>
      </c>
      <c r="L1463">
        <v>312</v>
      </c>
      <c r="M1463">
        <v>144</v>
      </c>
      <c r="N1463">
        <v>168</v>
      </c>
    </row>
    <row r="1464" spans="1:14" x14ac:dyDescent="0.3">
      <c r="A1464" t="s">
        <v>554</v>
      </c>
      <c r="B1464" t="s">
        <v>421</v>
      </c>
      <c r="C1464" t="str">
        <f>VLOOKUP($B1464,classification!$A$1:$D$339,2,FALSE)</f>
        <v>Predominantly Rural</v>
      </c>
      <c r="D1464" t="str">
        <f>VLOOKUP($B1464,classification!$A$1:$D$339,4,FALSE)</f>
        <v>Shire District</v>
      </c>
      <c r="E1464" t="s">
        <v>472</v>
      </c>
      <c r="F1464">
        <v>562</v>
      </c>
      <c r="G1464">
        <v>273</v>
      </c>
      <c r="H1464">
        <v>289</v>
      </c>
      <c r="I1464">
        <v>258</v>
      </c>
      <c r="J1464">
        <v>125</v>
      </c>
      <c r="K1464">
        <v>133</v>
      </c>
      <c r="L1464">
        <v>304</v>
      </c>
      <c r="M1464">
        <v>148</v>
      </c>
      <c r="N1464">
        <v>156</v>
      </c>
    </row>
    <row r="1465" spans="1:14" x14ac:dyDescent="0.3">
      <c r="A1465" t="s">
        <v>554</v>
      </c>
      <c r="B1465" t="s">
        <v>421</v>
      </c>
      <c r="C1465" t="str">
        <f>VLOOKUP($B1465,classification!$A$1:$D$339,2,FALSE)</f>
        <v>Predominantly Rural</v>
      </c>
      <c r="D1465" t="str">
        <f>VLOOKUP($B1465,classification!$A$1:$D$339,4,FALSE)</f>
        <v>Shire District</v>
      </c>
      <c r="E1465" t="s">
        <v>473</v>
      </c>
      <c r="F1465">
        <v>454</v>
      </c>
      <c r="G1465">
        <v>244</v>
      </c>
      <c r="H1465">
        <v>210</v>
      </c>
      <c r="I1465">
        <v>232</v>
      </c>
      <c r="J1465">
        <v>114</v>
      </c>
      <c r="K1465">
        <v>118</v>
      </c>
      <c r="L1465">
        <v>222</v>
      </c>
      <c r="M1465">
        <v>130</v>
      </c>
      <c r="N1465">
        <v>92</v>
      </c>
    </row>
    <row r="1466" spans="1:14" x14ac:dyDescent="0.3">
      <c r="A1466" t="s">
        <v>554</v>
      </c>
      <c r="B1466" t="s">
        <v>421</v>
      </c>
      <c r="C1466" t="str">
        <f>VLOOKUP($B1466,classification!$A$1:$D$339,2,FALSE)</f>
        <v>Predominantly Rural</v>
      </c>
      <c r="D1466" t="str">
        <f>VLOOKUP($B1466,classification!$A$1:$D$339,4,FALSE)</f>
        <v>Shire District</v>
      </c>
      <c r="E1466" t="s">
        <v>474</v>
      </c>
      <c r="F1466">
        <v>429</v>
      </c>
      <c r="G1466">
        <v>239</v>
      </c>
      <c r="H1466">
        <v>190</v>
      </c>
      <c r="I1466">
        <v>198</v>
      </c>
      <c r="J1466">
        <v>113</v>
      </c>
      <c r="K1466">
        <v>85</v>
      </c>
      <c r="L1466">
        <v>231</v>
      </c>
      <c r="M1466">
        <v>126</v>
      </c>
      <c r="N1466">
        <v>105</v>
      </c>
    </row>
    <row r="1467" spans="1:14" x14ac:dyDescent="0.3">
      <c r="A1467" t="s">
        <v>554</v>
      </c>
      <c r="B1467" t="s">
        <v>421</v>
      </c>
      <c r="C1467" t="str">
        <f>VLOOKUP($B1467,classification!$A$1:$D$339,2,FALSE)</f>
        <v>Predominantly Rural</v>
      </c>
      <c r="D1467" t="str">
        <f>VLOOKUP($B1467,classification!$A$1:$D$339,4,FALSE)</f>
        <v>Shire District</v>
      </c>
      <c r="E1467" t="s">
        <v>475</v>
      </c>
      <c r="F1467">
        <v>222</v>
      </c>
      <c r="G1467">
        <v>141</v>
      </c>
      <c r="H1467">
        <v>81</v>
      </c>
      <c r="I1467">
        <v>105</v>
      </c>
      <c r="J1467">
        <v>69</v>
      </c>
      <c r="K1467">
        <v>36</v>
      </c>
      <c r="L1467">
        <v>117</v>
      </c>
      <c r="M1467">
        <v>72</v>
      </c>
      <c r="N1467">
        <v>45</v>
      </c>
    </row>
    <row r="1468" spans="1:14" x14ac:dyDescent="0.3">
      <c r="A1468" t="s">
        <v>554</v>
      </c>
      <c r="B1468" t="s">
        <v>421</v>
      </c>
      <c r="C1468" t="str">
        <f>VLOOKUP($B1468,classification!$A$1:$D$339,2,FALSE)</f>
        <v>Predominantly Rural</v>
      </c>
      <c r="D1468" t="str">
        <f>VLOOKUP($B1468,classification!$A$1:$D$339,4,FALSE)</f>
        <v>Shire District</v>
      </c>
      <c r="E1468" t="s">
        <v>476</v>
      </c>
      <c r="F1468">
        <v>158</v>
      </c>
      <c r="G1468">
        <v>147</v>
      </c>
      <c r="H1468">
        <v>11</v>
      </c>
      <c r="I1468">
        <v>70</v>
      </c>
      <c r="J1468">
        <v>56</v>
      </c>
      <c r="K1468">
        <v>14</v>
      </c>
      <c r="L1468">
        <v>88</v>
      </c>
      <c r="M1468">
        <v>91</v>
      </c>
      <c r="N1468">
        <v>-3</v>
      </c>
    </row>
    <row r="1469" spans="1:14" x14ac:dyDescent="0.3">
      <c r="A1469" t="s">
        <v>554</v>
      </c>
      <c r="B1469" t="s">
        <v>421</v>
      </c>
      <c r="C1469" t="str">
        <f>VLOOKUP($B1469,classification!$A$1:$D$339,2,FALSE)</f>
        <v>Predominantly Rural</v>
      </c>
      <c r="D1469" t="str">
        <f>VLOOKUP($B1469,classification!$A$1:$D$339,4,FALSE)</f>
        <v>Shire District</v>
      </c>
      <c r="E1469" t="s">
        <v>477</v>
      </c>
      <c r="F1469">
        <v>118</v>
      </c>
      <c r="G1469">
        <v>138</v>
      </c>
      <c r="H1469">
        <v>-20</v>
      </c>
      <c r="I1469">
        <v>41</v>
      </c>
      <c r="J1469">
        <v>59</v>
      </c>
      <c r="K1469">
        <v>-18</v>
      </c>
      <c r="L1469">
        <v>77</v>
      </c>
      <c r="M1469">
        <v>79</v>
      </c>
      <c r="N1469">
        <v>-2</v>
      </c>
    </row>
    <row r="1470" spans="1:14" x14ac:dyDescent="0.3">
      <c r="A1470" t="s">
        <v>554</v>
      </c>
      <c r="B1470" t="s">
        <v>421</v>
      </c>
      <c r="C1470" t="str">
        <f>VLOOKUP($B1470,classification!$A$1:$D$339,2,FALSE)</f>
        <v>Predominantly Rural</v>
      </c>
      <c r="D1470" t="str">
        <f>VLOOKUP($B1470,classification!$A$1:$D$339,4,FALSE)</f>
        <v>Shire District</v>
      </c>
      <c r="E1470" t="s">
        <v>478</v>
      </c>
      <c r="F1470">
        <v>104</v>
      </c>
      <c r="G1470">
        <v>95</v>
      </c>
      <c r="H1470">
        <v>9</v>
      </c>
      <c r="I1470">
        <v>27</v>
      </c>
      <c r="J1470">
        <v>34</v>
      </c>
      <c r="K1470">
        <v>-7</v>
      </c>
      <c r="L1470">
        <v>77</v>
      </c>
      <c r="M1470">
        <v>61</v>
      </c>
      <c r="N1470">
        <v>16</v>
      </c>
    </row>
    <row r="1471" spans="1:14" x14ac:dyDescent="0.3">
      <c r="A1471" t="s">
        <v>555</v>
      </c>
      <c r="B1471" t="s">
        <v>422</v>
      </c>
      <c r="C1471" t="str">
        <f>VLOOKUP($B1471,classification!$A$1:$D$339,2,FALSE)</f>
        <v>Predominantly Urban</v>
      </c>
      <c r="D1471" t="str">
        <f>VLOOKUP($B1471,classification!$A$1:$D$339,4,FALSE)</f>
        <v>Shire District</v>
      </c>
      <c r="E1471" t="s">
        <v>460</v>
      </c>
      <c r="F1471">
        <v>399</v>
      </c>
      <c r="G1471">
        <v>441</v>
      </c>
      <c r="H1471">
        <v>-42</v>
      </c>
      <c r="I1471">
        <v>181</v>
      </c>
      <c r="J1471">
        <v>226</v>
      </c>
      <c r="K1471">
        <v>-45</v>
      </c>
      <c r="L1471">
        <v>218</v>
      </c>
      <c r="M1471">
        <v>215</v>
      </c>
      <c r="N1471">
        <v>3</v>
      </c>
    </row>
    <row r="1472" spans="1:14" x14ac:dyDescent="0.3">
      <c r="A1472" t="s">
        <v>555</v>
      </c>
      <c r="B1472" t="s">
        <v>422</v>
      </c>
      <c r="C1472" t="str">
        <f>VLOOKUP($B1472,classification!$A$1:$D$339,2,FALSE)</f>
        <v>Predominantly Urban</v>
      </c>
      <c r="D1472" t="str">
        <f>VLOOKUP($B1472,classification!$A$1:$D$339,4,FALSE)</f>
        <v>Shire District</v>
      </c>
      <c r="E1472" t="s">
        <v>461</v>
      </c>
      <c r="F1472">
        <v>285</v>
      </c>
      <c r="G1472">
        <v>309</v>
      </c>
      <c r="H1472">
        <v>-24</v>
      </c>
      <c r="I1472">
        <v>162</v>
      </c>
      <c r="J1472">
        <v>156</v>
      </c>
      <c r="K1472">
        <v>6</v>
      </c>
      <c r="L1472">
        <v>123</v>
      </c>
      <c r="M1472">
        <v>153</v>
      </c>
      <c r="N1472">
        <v>-30</v>
      </c>
    </row>
    <row r="1473" spans="1:14" x14ac:dyDescent="0.3">
      <c r="A1473" t="s">
        <v>555</v>
      </c>
      <c r="B1473" t="s">
        <v>422</v>
      </c>
      <c r="C1473" t="str">
        <f>VLOOKUP($B1473,classification!$A$1:$D$339,2,FALSE)</f>
        <v>Predominantly Urban</v>
      </c>
      <c r="D1473" t="str">
        <f>VLOOKUP($B1473,classification!$A$1:$D$339,4,FALSE)</f>
        <v>Shire District</v>
      </c>
      <c r="E1473" t="s">
        <v>462</v>
      </c>
      <c r="F1473">
        <v>229</v>
      </c>
      <c r="G1473">
        <v>241</v>
      </c>
      <c r="H1473">
        <v>-12</v>
      </c>
      <c r="I1473">
        <v>118</v>
      </c>
      <c r="J1473">
        <v>113</v>
      </c>
      <c r="K1473">
        <v>5</v>
      </c>
      <c r="L1473">
        <v>111</v>
      </c>
      <c r="M1473">
        <v>128</v>
      </c>
      <c r="N1473">
        <v>-17</v>
      </c>
    </row>
    <row r="1474" spans="1:14" x14ac:dyDescent="0.3">
      <c r="A1474" t="s">
        <v>555</v>
      </c>
      <c r="B1474" t="s">
        <v>422</v>
      </c>
      <c r="C1474" t="str">
        <f>VLOOKUP($B1474,classification!$A$1:$D$339,2,FALSE)</f>
        <v>Predominantly Urban</v>
      </c>
      <c r="D1474" t="str">
        <f>VLOOKUP($B1474,classification!$A$1:$D$339,4,FALSE)</f>
        <v>Shire District</v>
      </c>
      <c r="E1474" t="s">
        <v>463</v>
      </c>
      <c r="F1474">
        <v>3855</v>
      </c>
      <c r="G1474">
        <v>540</v>
      </c>
      <c r="H1474">
        <v>3315</v>
      </c>
      <c r="I1474">
        <v>1773</v>
      </c>
      <c r="J1474">
        <v>235</v>
      </c>
      <c r="K1474">
        <v>1538</v>
      </c>
      <c r="L1474">
        <v>2082</v>
      </c>
      <c r="M1474">
        <v>305</v>
      </c>
      <c r="N1474">
        <v>1777</v>
      </c>
    </row>
    <row r="1475" spans="1:14" x14ac:dyDescent="0.3">
      <c r="A1475" t="s">
        <v>555</v>
      </c>
      <c r="B1475" t="s">
        <v>422</v>
      </c>
      <c r="C1475" t="str">
        <f>VLOOKUP($B1475,classification!$A$1:$D$339,2,FALSE)</f>
        <v>Predominantly Urban</v>
      </c>
      <c r="D1475" t="str">
        <f>VLOOKUP($B1475,classification!$A$1:$D$339,4,FALSE)</f>
        <v>Shire District</v>
      </c>
      <c r="E1475" t="s">
        <v>464</v>
      </c>
      <c r="F1475">
        <v>4005</v>
      </c>
      <c r="G1475">
        <v>6411</v>
      </c>
      <c r="H1475">
        <v>-2406</v>
      </c>
      <c r="I1475">
        <v>1881</v>
      </c>
      <c r="J1475">
        <v>2785</v>
      </c>
      <c r="K1475">
        <v>-904</v>
      </c>
      <c r="L1475">
        <v>2124</v>
      </c>
      <c r="M1475">
        <v>3626</v>
      </c>
      <c r="N1475">
        <v>-1502</v>
      </c>
    </row>
    <row r="1476" spans="1:14" x14ac:dyDescent="0.3">
      <c r="A1476" t="s">
        <v>555</v>
      </c>
      <c r="B1476" t="s">
        <v>422</v>
      </c>
      <c r="C1476" t="str">
        <f>VLOOKUP($B1476,classification!$A$1:$D$339,2,FALSE)</f>
        <v>Predominantly Urban</v>
      </c>
      <c r="D1476" t="str">
        <f>VLOOKUP($B1476,classification!$A$1:$D$339,4,FALSE)</f>
        <v>Shire District</v>
      </c>
      <c r="E1476" t="s">
        <v>465</v>
      </c>
      <c r="F1476">
        <v>1513</v>
      </c>
      <c r="G1476">
        <v>1863</v>
      </c>
      <c r="H1476">
        <v>-350</v>
      </c>
      <c r="I1476">
        <v>690</v>
      </c>
      <c r="J1476">
        <v>869</v>
      </c>
      <c r="K1476">
        <v>-179</v>
      </c>
      <c r="L1476">
        <v>823</v>
      </c>
      <c r="M1476">
        <v>994</v>
      </c>
      <c r="N1476">
        <v>-171</v>
      </c>
    </row>
    <row r="1477" spans="1:14" x14ac:dyDescent="0.3">
      <c r="A1477" t="s">
        <v>555</v>
      </c>
      <c r="B1477" t="s">
        <v>422</v>
      </c>
      <c r="C1477" t="str">
        <f>VLOOKUP($B1477,classification!$A$1:$D$339,2,FALSE)</f>
        <v>Predominantly Urban</v>
      </c>
      <c r="D1477" t="str">
        <f>VLOOKUP($B1477,classification!$A$1:$D$339,4,FALSE)</f>
        <v>Shire District</v>
      </c>
      <c r="E1477" t="s">
        <v>466</v>
      </c>
      <c r="F1477">
        <v>1015</v>
      </c>
      <c r="G1477">
        <v>1140</v>
      </c>
      <c r="H1477">
        <v>-125</v>
      </c>
      <c r="I1477">
        <v>503</v>
      </c>
      <c r="J1477">
        <v>551</v>
      </c>
      <c r="K1477">
        <v>-48</v>
      </c>
      <c r="L1477">
        <v>512</v>
      </c>
      <c r="M1477">
        <v>589</v>
      </c>
      <c r="N1477">
        <v>-77</v>
      </c>
    </row>
    <row r="1478" spans="1:14" x14ac:dyDescent="0.3">
      <c r="A1478" t="s">
        <v>555</v>
      </c>
      <c r="B1478" t="s">
        <v>422</v>
      </c>
      <c r="C1478" t="str">
        <f>VLOOKUP($B1478,classification!$A$1:$D$339,2,FALSE)</f>
        <v>Predominantly Urban</v>
      </c>
      <c r="D1478" t="str">
        <f>VLOOKUP($B1478,classification!$A$1:$D$339,4,FALSE)</f>
        <v>Shire District</v>
      </c>
      <c r="E1478" t="s">
        <v>467</v>
      </c>
      <c r="F1478">
        <v>715</v>
      </c>
      <c r="G1478">
        <v>708</v>
      </c>
      <c r="H1478">
        <v>7</v>
      </c>
      <c r="I1478">
        <v>382</v>
      </c>
      <c r="J1478">
        <v>376</v>
      </c>
      <c r="K1478">
        <v>6</v>
      </c>
      <c r="L1478">
        <v>333</v>
      </c>
      <c r="M1478">
        <v>332</v>
      </c>
      <c r="N1478">
        <v>1</v>
      </c>
    </row>
    <row r="1479" spans="1:14" x14ac:dyDescent="0.3">
      <c r="A1479" t="s">
        <v>555</v>
      </c>
      <c r="B1479" t="s">
        <v>422</v>
      </c>
      <c r="C1479" t="str">
        <f>VLOOKUP($B1479,classification!$A$1:$D$339,2,FALSE)</f>
        <v>Predominantly Urban</v>
      </c>
      <c r="D1479" t="str">
        <f>VLOOKUP($B1479,classification!$A$1:$D$339,4,FALSE)</f>
        <v>Shire District</v>
      </c>
      <c r="E1479" t="s">
        <v>468</v>
      </c>
      <c r="F1479">
        <v>450</v>
      </c>
      <c r="G1479">
        <v>482</v>
      </c>
      <c r="H1479">
        <v>-32</v>
      </c>
      <c r="I1479">
        <v>261</v>
      </c>
      <c r="J1479">
        <v>232</v>
      </c>
      <c r="K1479">
        <v>29</v>
      </c>
      <c r="L1479">
        <v>189</v>
      </c>
      <c r="M1479">
        <v>250</v>
      </c>
      <c r="N1479">
        <v>-61</v>
      </c>
    </row>
    <row r="1480" spans="1:14" x14ac:dyDescent="0.3">
      <c r="A1480" t="s">
        <v>555</v>
      </c>
      <c r="B1480" t="s">
        <v>422</v>
      </c>
      <c r="C1480" t="str">
        <f>VLOOKUP($B1480,classification!$A$1:$D$339,2,FALSE)</f>
        <v>Predominantly Urban</v>
      </c>
      <c r="D1480" t="str">
        <f>VLOOKUP($B1480,classification!$A$1:$D$339,4,FALSE)</f>
        <v>Shire District</v>
      </c>
      <c r="E1480" t="s">
        <v>469</v>
      </c>
      <c r="F1480">
        <v>402</v>
      </c>
      <c r="G1480">
        <v>378</v>
      </c>
      <c r="H1480">
        <v>24</v>
      </c>
      <c r="I1480">
        <v>237</v>
      </c>
      <c r="J1480">
        <v>197</v>
      </c>
      <c r="K1480">
        <v>40</v>
      </c>
      <c r="L1480">
        <v>165</v>
      </c>
      <c r="M1480">
        <v>181</v>
      </c>
      <c r="N1480">
        <v>-16</v>
      </c>
    </row>
    <row r="1481" spans="1:14" x14ac:dyDescent="0.3">
      <c r="A1481" t="s">
        <v>555</v>
      </c>
      <c r="B1481" t="s">
        <v>422</v>
      </c>
      <c r="C1481" t="str">
        <f>VLOOKUP($B1481,classification!$A$1:$D$339,2,FALSE)</f>
        <v>Predominantly Urban</v>
      </c>
      <c r="D1481" t="str">
        <f>VLOOKUP($B1481,classification!$A$1:$D$339,4,FALSE)</f>
        <v>Shire District</v>
      </c>
      <c r="E1481" t="s">
        <v>470</v>
      </c>
      <c r="F1481">
        <v>325</v>
      </c>
      <c r="G1481">
        <v>359</v>
      </c>
      <c r="H1481">
        <v>-34</v>
      </c>
      <c r="I1481">
        <v>163</v>
      </c>
      <c r="J1481">
        <v>188</v>
      </c>
      <c r="K1481">
        <v>-25</v>
      </c>
      <c r="L1481">
        <v>162</v>
      </c>
      <c r="M1481">
        <v>171</v>
      </c>
      <c r="N1481">
        <v>-9</v>
      </c>
    </row>
    <row r="1482" spans="1:14" x14ac:dyDescent="0.3">
      <c r="A1482" t="s">
        <v>555</v>
      </c>
      <c r="B1482" t="s">
        <v>422</v>
      </c>
      <c r="C1482" t="str">
        <f>VLOOKUP($B1482,classification!$A$1:$D$339,2,FALSE)</f>
        <v>Predominantly Urban</v>
      </c>
      <c r="D1482" t="str">
        <f>VLOOKUP($B1482,classification!$A$1:$D$339,4,FALSE)</f>
        <v>Shire District</v>
      </c>
      <c r="E1482" t="s">
        <v>471</v>
      </c>
      <c r="F1482">
        <v>233</v>
      </c>
      <c r="G1482">
        <v>291</v>
      </c>
      <c r="H1482">
        <v>-58</v>
      </c>
      <c r="I1482">
        <v>131</v>
      </c>
      <c r="J1482">
        <v>145</v>
      </c>
      <c r="K1482">
        <v>-14</v>
      </c>
      <c r="L1482">
        <v>102</v>
      </c>
      <c r="M1482">
        <v>146</v>
      </c>
      <c r="N1482">
        <v>-44</v>
      </c>
    </row>
    <row r="1483" spans="1:14" x14ac:dyDescent="0.3">
      <c r="A1483" t="s">
        <v>555</v>
      </c>
      <c r="B1483" t="s">
        <v>422</v>
      </c>
      <c r="C1483" t="str">
        <f>VLOOKUP($B1483,classification!$A$1:$D$339,2,FALSE)</f>
        <v>Predominantly Urban</v>
      </c>
      <c r="D1483" t="str">
        <f>VLOOKUP($B1483,classification!$A$1:$D$339,4,FALSE)</f>
        <v>Shire District</v>
      </c>
      <c r="E1483" t="s">
        <v>472</v>
      </c>
      <c r="F1483">
        <v>154</v>
      </c>
      <c r="G1483">
        <v>233</v>
      </c>
      <c r="H1483">
        <v>-79</v>
      </c>
      <c r="I1483">
        <v>88</v>
      </c>
      <c r="J1483">
        <v>119</v>
      </c>
      <c r="K1483">
        <v>-31</v>
      </c>
      <c r="L1483">
        <v>66</v>
      </c>
      <c r="M1483">
        <v>114</v>
      </c>
      <c r="N1483">
        <v>-48</v>
      </c>
    </row>
    <row r="1484" spans="1:14" x14ac:dyDescent="0.3">
      <c r="A1484" t="s">
        <v>555</v>
      </c>
      <c r="B1484" t="s">
        <v>422</v>
      </c>
      <c r="C1484" t="str">
        <f>VLOOKUP($B1484,classification!$A$1:$D$339,2,FALSE)</f>
        <v>Predominantly Urban</v>
      </c>
      <c r="D1484" t="str">
        <f>VLOOKUP($B1484,classification!$A$1:$D$339,4,FALSE)</f>
        <v>Shire District</v>
      </c>
      <c r="E1484" t="s">
        <v>473</v>
      </c>
      <c r="F1484">
        <v>179</v>
      </c>
      <c r="G1484">
        <v>166</v>
      </c>
      <c r="H1484">
        <v>13</v>
      </c>
      <c r="I1484">
        <v>89</v>
      </c>
      <c r="J1484">
        <v>79</v>
      </c>
      <c r="K1484">
        <v>10</v>
      </c>
      <c r="L1484">
        <v>90</v>
      </c>
      <c r="M1484">
        <v>87</v>
      </c>
      <c r="N1484">
        <v>3</v>
      </c>
    </row>
    <row r="1485" spans="1:14" x14ac:dyDescent="0.3">
      <c r="A1485" t="s">
        <v>555</v>
      </c>
      <c r="B1485" t="s">
        <v>422</v>
      </c>
      <c r="C1485" t="str">
        <f>VLOOKUP($B1485,classification!$A$1:$D$339,2,FALSE)</f>
        <v>Predominantly Urban</v>
      </c>
      <c r="D1485" t="str">
        <f>VLOOKUP($B1485,classification!$A$1:$D$339,4,FALSE)</f>
        <v>Shire District</v>
      </c>
      <c r="E1485" t="s">
        <v>474</v>
      </c>
      <c r="F1485">
        <v>149</v>
      </c>
      <c r="G1485">
        <v>133</v>
      </c>
      <c r="H1485">
        <v>16</v>
      </c>
      <c r="I1485">
        <v>68</v>
      </c>
      <c r="J1485">
        <v>60</v>
      </c>
      <c r="K1485">
        <v>8</v>
      </c>
      <c r="L1485">
        <v>81</v>
      </c>
      <c r="M1485">
        <v>73</v>
      </c>
      <c r="N1485">
        <v>8</v>
      </c>
    </row>
    <row r="1486" spans="1:14" x14ac:dyDescent="0.3">
      <c r="A1486" t="s">
        <v>555</v>
      </c>
      <c r="B1486" t="s">
        <v>422</v>
      </c>
      <c r="C1486" t="str">
        <f>VLOOKUP($B1486,classification!$A$1:$D$339,2,FALSE)</f>
        <v>Predominantly Urban</v>
      </c>
      <c r="D1486" t="str">
        <f>VLOOKUP($B1486,classification!$A$1:$D$339,4,FALSE)</f>
        <v>Shire District</v>
      </c>
      <c r="E1486" t="s">
        <v>475</v>
      </c>
      <c r="F1486">
        <v>89</v>
      </c>
      <c r="G1486">
        <v>63</v>
      </c>
      <c r="H1486">
        <v>26</v>
      </c>
      <c r="I1486">
        <v>40</v>
      </c>
      <c r="J1486">
        <v>29</v>
      </c>
      <c r="K1486">
        <v>11</v>
      </c>
      <c r="L1486">
        <v>49</v>
      </c>
      <c r="M1486">
        <v>34</v>
      </c>
      <c r="N1486">
        <v>15</v>
      </c>
    </row>
    <row r="1487" spans="1:14" x14ac:dyDescent="0.3">
      <c r="A1487" t="s">
        <v>555</v>
      </c>
      <c r="B1487" t="s">
        <v>422</v>
      </c>
      <c r="C1487" t="str">
        <f>VLOOKUP($B1487,classification!$A$1:$D$339,2,FALSE)</f>
        <v>Predominantly Urban</v>
      </c>
      <c r="D1487" t="str">
        <f>VLOOKUP($B1487,classification!$A$1:$D$339,4,FALSE)</f>
        <v>Shire District</v>
      </c>
      <c r="E1487" t="s">
        <v>476</v>
      </c>
      <c r="F1487">
        <v>106</v>
      </c>
      <c r="G1487">
        <v>50</v>
      </c>
      <c r="H1487">
        <v>56</v>
      </c>
      <c r="I1487">
        <v>43</v>
      </c>
      <c r="J1487">
        <v>19</v>
      </c>
      <c r="K1487">
        <v>24</v>
      </c>
      <c r="L1487">
        <v>63</v>
      </c>
      <c r="M1487">
        <v>31</v>
      </c>
      <c r="N1487">
        <v>32</v>
      </c>
    </row>
    <row r="1488" spans="1:14" x14ac:dyDescent="0.3">
      <c r="A1488" t="s">
        <v>555</v>
      </c>
      <c r="B1488" t="s">
        <v>422</v>
      </c>
      <c r="C1488" t="str">
        <f>VLOOKUP($B1488,classification!$A$1:$D$339,2,FALSE)</f>
        <v>Predominantly Urban</v>
      </c>
      <c r="D1488" t="str">
        <f>VLOOKUP($B1488,classification!$A$1:$D$339,4,FALSE)</f>
        <v>Shire District</v>
      </c>
      <c r="E1488" t="s">
        <v>477</v>
      </c>
      <c r="F1488">
        <v>63</v>
      </c>
      <c r="G1488">
        <v>56</v>
      </c>
      <c r="H1488">
        <v>7</v>
      </c>
      <c r="I1488">
        <v>20</v>
      </c>
      <c r="J1488">
        <v>17</v>
      </c>
      <c r="K1488">
        <v>3</v>
      </c>
      <c r="L1488">
        <v>43</v>
      </c>
      <c r="M1488">
        <v>39</v>
      </c>
      <c r="N1488">
        <v>4</v>
      </c>
    </row>
    <row r="1489" spans="1:14" x14ac:dyDescent="0.3">
      <c r="A1489" t="s">
        <v>555</v>
      </c>
      <c r="B1489" t="s">
        <v>422</v>
      </c>
      <c r="C1489" t="str">
        <f>VLOOKUP($B1489,classification!$A$1:$D$339,2,FALSE)</f>
        <v>Predominantly Urban</v>
      </c>
      <c r="D1489" t="str">
        <f>VLOOKUP($B1489,classification!$A$1:$D$339,4,FALSE)</f>
        <v>Shire District</v>
      </c>
      <c r="E1489" t="s">
        <v>478</v>
      </c>
      <c r="F1489">
        <v>49</v>
      </c>
      <c r="G1489">
        <v>55</v>
      </c>
      <c r="H1489">
        <v>-6</v>
      </c>
      <c r="I1489">
        <v>17</v>
      </c>
      <c r="J1489">
        <v>15</v>
      </c>
      <c r="K1489">
        <v>2</v>
      </c>
      <c r="L1489">
        <v>32</v>
      </c>
      <c r="M1489">
        <v>40</v>
      </c>
      <c r="N1489">
        <v>-8</v>
      </c>
    </row>
    <row r="1490" spans="1:14" x14ac:dyDescent="0.3">
      <c r="A1490" t="s">
        <v>556</v>
      </c>
      <c r="B1490" t="s">
        <v>423</v>
      </c>
      <c r="C1490" t="str">
        <f>VLOOKUP($B1490,classification!$A$1:$D$339,2,FALSE)</f>
        <v>Predominantly Rural</v>
      </c>
      <c r="D1490" t="str">
        <f>VLOOKUP($B1490,classification!$A$1:$D$339,4,FALSE)</f>
        <v>Shire District</v>
      </c>
      <c r="E1490" t="s">
        <v>460</v>
      </c>
      <c r="F1490">
        <v>315</v>
      </c>
      <c r="G1490">
        <v>243</v>
      </c>
      <c r="H1490">
        <v>72</v>
      </c>
      <c r="I1490">
        <v>149</v>
      </c>
      <c r="J1490">
        <v>122</v>
      </c>
      <c r="K1490">
        <v>27</v>
      </c>
      <c r="L1490">
        <v>166</v>
      </c>
      <c r="M1490">
        <v>121</v>
      </c>
      <c r="N1490">
        <v>45</v>
      </c>
    </row>
    <row r="1491" spans="1:14" x14ac:dyDescent="0.3">
      <c r="A1491" t="s">
        <v>556</v>
      </c>
      <c r="B1491" t="s">
        <v>423</v>
      </c>
      <c r="C1491" t="str">
        <f>VLOOKUP($B1491,classification!$A$1:$D$339,2,FALSE)</f>
        <v>Predominantly Rural</v>
      </c>
      <c r="D1491" t="str">
        <f>VLOOKUP($B1491,classification!$A$1:$D$339,4,FALSE)</f>
        <v>Shire District</v>
      </c>
      <c r="E1491" t="s">
        <v>461</v>
      </c>
      <c r="F1491">
        <v>265</v>
      </c>
      <c r="G1491">
        <v>179</v>
      </c>
      <c r="H1491">
        <v>86</v>
      </c>
      <c r="I1491">
        <v>141</v>
      </c>
      <c r="J1491">
        <v>98</v>
      </c>
      <c r="K1491">
        <v>43</v>
      </c>
      <c r="L1491">
        <v>124</v>
      </c>
      <c r="M1491">
        <v>81</v>
      </c>
      <c r="N1491">
        <v>43</v>
      </c>
    </row>
    <row r="1492" spans="1:14" x14ac:dyDescent="0.3">
      <c r="A1492" t="s">
        <v>556</v>
      </c>
      <c r="B1492" t="s">
        <v>423</v>
      </c>
      <c r="C1492" t="str">
        <f>VLOOKUP($B1492,classification!$A$1:$D$339,2,FALSE)</f>
        <v>Predominantly Rural</v>
      </c>
      <c r="D1492" t="str">
        <f>VLOOKUP($B1492,classification!$A$1:$D$339,4,FALSE)</f>
        <v>Shire District</v>
      </c>
      <c r="E1492" t="s">
        <v>462</v>
      </c>
      <c r="F1492">
        <v>262</v>
      </c>
      <c r="G1492">
        <v>161</v>
      </c>
      <c r="H1492">
        <v>101</v>
      </c>
      <c r="I1492">
        <v>140</v>
      </c>
      <c r="J1492">
        <v>72</v>
      </c>
      <c r="K1492">
        <v>68</v>
      </c>
      <c r="L1492">
        <v>122</v>
      </c>
      <c r="M1492">
        <v>89</v>
      </c>
      <c r="N1492">
        <v>33</v>
      </c>
    </row>
    <row r="1493" spans="1:14" x14ac:dyDescent="0.3">
      <c r="A1493" t="s">
        <v>556</v>
      </c>
      <c r="B1493" t="s">
        <v>423</v>
      </c>
      <c r="C1493" t="str">
        <f>VLOOKUP($B1493,classification!$A$1:$D$339,2,FALSE)</f>
        <v>Predominantly Rural</v>
      </c>
      <c r="D1493" t="str">
        <f>VLOOKUP($B1493,classification!$A$1:$D$339,4,FALSE)</f>
        <v>Shire District</v>
      </c>
      <c r="E1493" t="s">
        <v>463</v>
      </c>
      <c r="F1493">
        <v>191</v>
      </c>
      <c r="G1493">
        <v>438</v>
      </c>
      <c r="H1493">
        <v>-247</v>
      </c>
      <c r="I1493">
        <v>96</v>
      </c>
      <c r="J1493">
        <v>195</v>
      </c>
      <c r="K1493">
        <v>-99</v>
      </c>
      <c r="L1493">
        <v>95</v>
      </c>
      <c r="M1493">
        <v>243</v>
      </c>
      <c r="N1493">
        <v>-148</v>
      </c>
    </row>
    <row r="1494" spans="1:14" x14ac:dyDescent="0.3">
      <c r="A1494" t="s">
        <v>556</v>
      </c>
      <c r="B1494" t="s">
        <v>423</v>
      </c>
      <c r="C1494" t="str">
        <f>VLOOKUP($B1494,classification!$A$1:$D$339,2,FALSE)</f>
        <v>Predominantly Rural</v>
      </c>
      <c r="D1494" t="str">
        <f>VLOOKUP($B1494,classification!$A$1:$D$339,4,FALSE)</f>
        <v>Shire District</v>
      </c>
      <c r="E1494" t="s">
        <v>464</v>
      </c>
      <c r="F1494">
        <v>716</v>
      </c>
      <c r="G1494">
        <v>687</v>
      </c>
      <c r="H1494">
        <v>29</v>
      </c>
      <c r="I1494">
        <v>300</v>
      </c>
      <c r="J1494">
        <v>288</v>
      </c>
      <c r="K1494">
        <v>12</v>
      </c>
      <c r="L1494">
        <v>416</v>
      </c>
      <c r="M1494">
        <v>399</v>
      </c>
      <c r="N1494">
        <v>17</v>
      </c>
    </row>
    <row r="1495" spans="1:14" x14ac:dyDescent="0.3">
      <c r="A1495" t="s">
        <v>556</v>
      </c>
      <c r="B1495" t="s">
        <v>423</v>
      </c>
      <c r="C1495" t="str">
        <f>VLOOKUP($B1495,classification!$A$1:$D$339,2,FALSE)</f>
        <v>Predominantly Rural</v>
      </c>
      <c r="D1495" t="str">
        <f>VLOOKUP($B1495,classification!$A$1:$D$339,4,FALSE)</f>
        <v>Shire District</v>
      </c>
      <c r="E1495" t="s">
        <v>465</v>
      </c>
      <c r="F1495">
        <v>592</v>
      </c>
      <c r="G1495">
        <v>492</v>
      </c>
      <c r="H1495">
        <v>100</v>
      </c>
      <c r="I1495">
        <v>252</v>
      </c>
      <c r="J1495">
        <v>208</v>
      </c>
      <c r="K1495">
        <v>44</v>
      </c>
      <c r="L1495">
        <v>340</v>
      </c>
      <c r="M1495">
        <v>284</v>
      </c>
      <c r="N1495">
        <v>56</v>
      </c>
    </row>
    <row r="1496" spans="1:14" x14ac:dyDescent="0.3">
      <c r="A1496" t="s">
        <v>556</v>
      </c>
      <c r="B1496" t="s">
        <v>423</v>
      </c>
      <c r="C1496" t="str">
        <f>VLOOKUP($B1496,classification!$A$1:$D$339,2,FALSE)</f>
        <v>Predominantly Rural</v>
      </c>
      <c r="D1496" t="str">
        <f>VLOOKUP($B1496,classification!$A$1:$D$339,4,FALSE)</f>
        <v>Shire District</v>
      </c>
      <c r="E1496" t="s">
        <v>466</v>
      </c>
      <c r="F1496">
        <v>546</v>
      </c>
      <c r="G1496">
        <v>384</v>
      </c>
      <c r="H1496">
        <v>162</v>
      </c>
      <c r="I1496">
        <v>246</v>
      </c>
      <c r="J1496">
        <v>193</v>
      </c>
      <c r="K1496">
        <v>53</v>
      </c>
      <c r="L1496">
        <v>300</v>
      </c>
      <c r="M1496">
        <v>191</v>
      </c>
      <c r="N1496">
        <v>109</v>
      </c>
    </row>
    <row r="1497" spans="1:14" x14ac:dyDescent="0.3">
      <c r="A1497" t="s">
        <v>556</v>
      </c>
      <c r="B1497" t="s">
        <v>423</v>
      </c>
      <c r="C1497" t="str">
        <f>VLOOKUP($B1497,classification!$A$1:$D$339,2,FALSE)</f>
        <v>Predominantly Rural</v>
      </c>
      <c r="D1497" t="str">
        <f>VLOOKUP($B1497,classification!$A$1:$D$339,4,FALSE)</f>
        <v>Shire District</v>
      </c>
      <c r="E1497" t="s">
        <v>467</v>
      </c>
      <c r="F1497">
        <v>358</v>
      </c>
      <c r="G1497">
        <v>276</v>
      </c>
      <c r="H1497">
        <v>82</v>
      </c>
      <c r="I1497">
        <v>193</v>
      </c>
      <c r="J1497">
        <v>153</v>
      </c>
      <c r="K1497">
        <v>40</v>
      </c>
      <c r="L1497">
        <v>165</v>
      </c>
      <c r="M1497">
        <v>123</v>
      </c>
      <c r="N1497">
        <v>42</v>
      </c>
    </row>
    <row r="1498" spans="1:14" x14ac:dyDescent="0.3">
      <c r="A1498" t="s">
        <v>556</v>
      </c>
      <c r="B1498" t="s">
        <v>423</v>
      </c>
      <c r="C1498" t="str">
        <f>VLOOKUP($B1498,classification!$A$1:$D$339,2,FALSE)</f>
        <v>Predominantly Rural</v>
      </c>
      <c r="D1498" t="str">
        <f>VLOOKUP($B1498,classification!$A$1:$D$339,4,FALSE)</f>
        <v>Shire District</v>
      </c>
      <c r="E1498" t="s">
        <v>468</v>
      </c>
      <c r="F1498">
        <v>296</v>
      </c>
      <c r="G1498">
        <v>203</v>
      </c>
      <c r="H1498">
        <v>93</v>
      </c>
      <c r="I1498">
        <v>145</v>
      </c>
      <c r="J1498">
        <v>112</v>
      </c>
      <c r="K1498">
        <v>33</v>
      </c>
      <c r="L1498">
        <v>151</v>
      </c>
      <c r="M1498">
        <v>91</v>
      </c>
      <c r="N1498">
        <v>60</v>
      </c>
    </row>
    <row r="1499" spans="1:14" x14ac:dyDescent="0.3">
      <c r="A1499" t="s">
        <v>556</v>
      </c>
      <c r="B1499" t="s">
        <v>423</v>
      </c>
      <c r="C1499" t="str">
        <f>VLOOKUP($B1499,classification!$A$1:$D$339,2,FALSE)</f>
        <v>Predominantly Rural</v>
      </c>
      <c r="D1499" t="str">
        <f>VLOOKUP($B1499,classification!$A$1:$D$339,4,FALSE)</f>
        <v>Shire District</v>
      </c>
      <c r="E1499" t="s">
        <v>469</v>
      </c>
      <c r="F1499">
        <v>279</v>
      </c>
      <c r="G1499">
        <v>236</v>
      </c>
      <c r="H1499">
        <v>43</v>
      </c>
      <c r="I1499">
        <v>144</v>
      </c>
      <c r="J1499">
        <v>130</v>
      </c>
      <c r="K1499">
        <v>14</v>
      </c>
      <c r="L1499">
        <v>135</v>
      </c>
      <c r="M1499">
        <v>106</v>
      </c>
      <c r="N1499">
        <v>29</v>
      </c>
    </row>
    <row r="1500" spans="1:14" x14ac:dyDescent="0.3">
      <c r="A1500" t="s">
        <v>556</v>
      </c>
      <c r="B1500" t="s">
        <v>423</v>
      </c>
      <c r="C1500" t="str">
        <f>VLOOKUP($B1500,classification!$A$1:$D$339,2,FALSE)</f>
        <v>Predominantly Rural</v>
      </c>
      <c r="D1500" t="str">
        <f>VLOOKUP($B1500,classification!$A$1:$D$339,4,FALSE)</f>
        <v>Shire District</v>
      </c>
      <c r="E1500" t="s">
        <v>470</v>
      </c>
      <c r="F1500">
        <v>320</v>
      </c>
      <c r="G1500">
        <v>225</v>
      </c>
      <c r="H1500">
        <v>95</v>
      </c>
      <c r="I1500">
        <v>158</v>
      </c>
      <c r="J1500">
        <v>119</v>
      </c>
      <c r="K1500">
        <v>39</v>
      </c>
      <c r="L1500">
        <v>162</v>
      </c>
      <c r="M1500">
        <v>106</v>
      </c>
      <c r="N1500">
        <v>56</v>
      </c>
    </row>
    <row r="1501" spans="1:14" x14ac:dyDescent="0.3">
      <c r="A1501" t="s">
        <v>556</v>
      </c>
      <c r="B1501" t="s">
        <v>423</v>
      </c>
      <c r="C1501" t="str">
        <f>VLOOKUP($B1501,classification!$A$1:$D$339,2,FALSE)</f>
        <v>Predominantly Rural</v>
      </c>
      <c r="D1501" t="str">
        <f>VLOOKUP($B1501,classification!$A$1:$D$339,4,FALSE)</f>
        <v>Shire District</v>
      </c>
      <c r="E1501" t="s">
        <v>471</v>
      </c>
      <c r="F1501">
        <v>277</v>
      </c>
      <c r="G1501">
        <v>220</v>
      </c>
      <c r="H1501">
        <v>57</v>
      </c>
      <c r="I1501">
        <v>151</v>
      </c>
      <c r="J1501">
        <v>100</v>
      </c>
      <c r="K1501">
        <v>51</v>
      </c>
      <c r="L1501">
        <v>126</v>
      </c>
      <c r="M1501">
        <v>120</v>
      </c>
      <c r="N1501">
        <v>6</v>
      </c>
    </row>
    <row r="1502" spans="1:14" x14ac:dyDescent="0.3">
      <c r="A1502" t="s">
        <v>556</v>
      </c>
      <c r="B1502" t="s">
        <v>423</v>
      </c>
      <c r="C1502" t="str">
        <f>VLOOKUP($B1502,classification!$A$1:$D$339,2,FALSE)</f>
        <v>Predominantly Rural</v>
      </c>
      <c r="D1502" t="str">
        <f>VLOOKUP($B1502,classification!$A$1:$D$339,4,FALSE)</f>
        <v>Shire District</v>
      </c>
      <c r="E1502" t="s">
        <v>472</v>
      </c>
      <c r="F1502">
        <v>225</v>
      </c>
      <c r="G1502">
        <v>184</v>
      </c>
      <c r="H1502">
        <v>41</v>
      </c>
      <c r="I1502">
        <v>118</v>
      </c>
      <c r="J1502">
        <v>84</v>
      </c>
      <c r="K1502">
        <v>34</v>
      </c>
      <c r="L1502">
        <v>107</v>
      </c>
      <c r="M1502">
        <v>100</v>
      </c>
      <c r="N1502">
        <v>7</v>
      </c>
    </row>
    <row r="1503" spans="1:14" x14ac:dyDescent="0.3">
      <c r="A1503" t="s">
        <v>556</v>
      </c>
      <c r="B1503" t="s">
        <v>423</v>
      </c>
      <c r="C1503" t="str">
        <f>VLOOKUP($B1503,classification!$A$1:$D$339,2,FALSE)</f>
        <v>Predominantly Rural</v>
      </c>
      <c r="D1503" t="str">
        <f>VLOOKUP($B1503,classification!$A$1:$D$339,4,FALSE)</f>
        <v>Shire District</v>
      </c>
      <c r="E1503" t="s">
        <v>473</v>
      </c>
      <c r="F1503">
        <v>196</v>
      </c>
      <c r="G1503">
        <v>152</v>
      </c>
      <c r="H1503">
        <v>44</v>
      </c>
      <c r="I1503">
        <v>103</v>
      </c>
      <c r="J1503">
        <v>88</v>
      </c>
      <c r="K1503">
        <v>15</v>
      </c>
      <c r="L1503">
        <v>93</v>
      </c>
      <c r="M1503">
        <v>64</v>
      </c>
      <c r="N1503">
        <v>29</v>
      </c>
    </row>
    <row r="1504" spans="1:14" x14ac:dyDescent="0.3">
      <c r="A1504" t="s">
        <v>556</v>
      </c>
      <c r="B1504" t="s">
        <v>423</v>
      </c>
      <c r="C1504" t="str">
        <f>VLOOKUP($B1504,classification!$A$1:$D$339,2,FALSE)</f>
        <v>Predominantly Rural</v>
      </c>
      <c r="D1504" t="str">
        <f>VLOOKUP($B1504,classification!$A$1:$D$339,4,FALSE)</f>
        <v>Shire District</v>
      </c>
      <c r="E1504" t="s">
        <v>474</v>
      </c>
      <c r="F1504">
        <v>136</v>
      </c>
      <c r="G1504">
        <v>152</v>
      </c>
      <c r="H1504">
        <v>-16</v>
      </c>
      <c r="I1504">
        <v>67</v>
      </c>
      <c r="J1504">
        <v>70</v>
      </c>
      <c r="K1504">
        <v>-3</v>
      </c>
      <c r="L1504">
        <v>69</v>
      </c>
      <c r="M1504">
        <v>82</v>
      </c>
      <c r="N1504">
        <v>-13</v>
      </c>
    </row>
    <row r="1505" spans="1:14" x14ac:dyDescent="0.3">
      <c r="A1505" t="s">
        <v>556</v>
      </c>
      <c r="B1505" t="s">
        <v>423</v>
      </c>
      <c r="C1505" t="str">
        <f>VLOOKUP($B1505,classification!$A$1:$D$339,2,FALSE)</f>
        <v>Predominantly Rural</v>
      </c>
      <c r="D1505" t="str">
        <f>VLOOKUP($B1505,classification!$A$1:$D$339,4,FALSE)</f>
        <v>Shire District</v>
      </c>
      <c r="E1505" t="s">
        <v>475</v>
      </c>
      <c r="F1505">
        <v>65</v>
      </c>
      <c r="G1505">
        <v>125</v>
      </c>
      <c r="H1505">
        <v>-60</v>
      </c>
      <c r="I1505">
        <v>33</v>
      </c>
      <c r="J1505">
        <v>64</v>
      </c>
      <c r="K1505">
        <v>-31</v>
      </c>
      <c r="L1505">
        <v>32</v>
      </c>
      <c r="M1505">
        <v>61</v>
      </c>
      <c r="N1505">
        <v>-29</v>
      </c>
    </row>
    <row r="1506" spans="1:14" x14ac:dyDescent="0.3">
      <c r="A1506" t="s">
        <v>556</v>
      </c>
      <c r="B1506" t="s">
        <v>423</v>
      </c>
      <c r="C1506" t="str">
        <f>VLOOKUP($B1506,classification!$A$1:$D$339,2,FALSE)</f>
        <v>Predominantly Rural</v>
      </c>
      <c r="D1506" t="str">
        <f>VLOOKUP($B1506,classification!$A$1:$D$339,4,FALSE)</f>
        <v>Shire District</v>
      </c>
      <c r="E1506" t="s">
        <v>476</v>
      </c>
      <c r="F1506">
        <v>59</v>
      </c>
      <c r="G1506">
        <v>75</v>
      </c>
      <c r="H1506">
        <v>-16</v>
      </c>
      <c r="I1506">
        <v>28</v>
      </c>
      <c r="J1506">
        <v>28</v>
      </c>
      <c r="K1506">
        <v>0</v>
      </c>
      <c r="L1506">
        <v>31</v>
      </c>
      <c r="M1506">
        <v>47</v>
      </c>
      <c r="N1506">
        <v>-16</v>
      </c>
    </row>
    <row r="1507" spans="1:14" x14ac:dyDescent="0.3">
      <c r="A1507" t="s">
        <v>556</v>
      </c>
      <c r="B1507" t="s">
        <v>423</v>
      </c>
      <c r="C1507" t="str">
        <f>VLOOKUP($B1507,classification!$A$1:$D$339,2,FALSE)</f>
        <v>Predominantly Rural</v>
      </c>
      <c r="D1507" t="str">
        <f>VLOOKUP($B1507,classification!$A$1:$D$339,4,FALSE)</f>
        <v>Shire District</v>
      </c>
      <c r="E1507" t="s">
        <v>477</v>
      </c>
      <c r="F1507">
        <v>56</v>
      </c>
      <c r="G1507">
        <v>52</v>
      </c>
      <c r="H1507">
        <v>4</v>
      </c>
      <c r="I1507">
        <v>18</v>
      </c>
      <c r="J1507">
        <v>18</v>
      </c>
      <c r="K1507">
        <v>0</v>
      </c>
      <c r="L1507">
        <v>38</v>
      </c>
      <c r="M1507">
        <v>34</v>
      </c>
      <c r="N1507">
        <v>4</v>
      </c>
    </row>
    <row r="1508" spans="1:14" x14ac:dyDescent="0.3">
      <c r="A1508" t="s">
        <v>556</v>
      </c>
      <c r="B1508" t="s">
        <v>423</v>
      </c>
      <c r="C1508" t="str">
        <f>VLOOKUP($B1508,classification!$A$1:$D$339,2,FALSE)</f>
        <v>Predominantly Rural</v>
      </c>
      <c r="D1508" t="str">
        <f>VLOOKUP($B1508,classification!$A$1:$D$339,4,FALSE)</f>
        <v>Shire District</v>
      </c>
      <c r="E1508" t="s">
        <v>478</v>
      </c>
      <c r="F1508">
        <v>42</v>
      </c>
      <c r="G1508">
        <v>54</v>
      </c>
      <c r="H1508">
        <v>-12</v>
      </c>
      <c r="I1508">
        <v>9</v>
      </c>
      <c r="J1508">
        <v>18</v>
      </c>
      <c r="K1508">
        <v>-9</v>
      </c>
      <c r="L1508">
        <v>33</v>
      </c>
      <c r="M1508">
        <v>36</v>
      </c>
      <c r="N1508">
        <v>-3</v>
      </c>
    </row>
    <row r="1509" spans="1:14" x14ac:dyDescent="0.3">
      <c r="A1509" t="s">
        <v>557</v>
      </c>
      <c r="B1509" t="s">
        <v>424</v>
      </c>
      <c r="C1509" t="str">
        <f>VLOOKUP($B1509,classification!$A$1:$D$339,2,FALSE)</f>
        <v>Predominantly Rural</v>
      </c>
      <c r="D1509" t="str">
        <f>VLOOKUP($B1509,classification!$A$1:$D$339,4,FALSE)</f>
        <v>Shire District</v>
      </c>
      <c r="E1509" t="s">
        <v>460</v>
      </c>
      <c r="F1509">
        <v>330</v>
      </c>
      <c r="G1509">
        <v>175</v>
      </c>
      <c r="H1509">
        <v>155</v>
      </c>
      <c r="I1509">
        <v>160</v>
      </c>
      <c r="J1509">
        <v>88</v>
      </c>
      <c r="K1509">
        <v>72</v>
      </c>
      <c r="L1509">
        <v>170</v>
      </c>
      <c r="M1509">
        <v>87</v>
      </c>
      <c r="N1509">
        <v>83</v>
      </c>
    </row>
    <row r="1510" spans="1:14" x14ac:dyDescent="0.3">
      <c r="A1510" t="s">
        <v>557</v>
      </c>
      <c r="B1510" t="s">
        <v>424</v>
      </c>
      <c r="C1510" t="str">
        <f>VLOOKUP($B1510,classification!$A$1:$D$339,2,FALSE)</f>
        <v>Predominantly Rural</v>
      </c>
      <c r="D1510" t="str">
        <f>VLOOKUP($B1510,classification!$A$1:$D$339,4,FALSE)</f>
        <v>Shire District</v>
      </c>
      <c r="E1510" t="s">
        <v>461</v>
      </c>
      <c r="F1510">
        <v>279</v>
      </c>
      <c r="G1510">
        <v>193</v>
      </c>
      <c r="H1510">
        <v>86</v>
      </c>
      <c r="I1510">
        <v>146</v>
      </c>
      <c r="J1510">
        <v>97</v>
      </c>
      <c r="K1510">
        <v>49</v>
      </c>
      <c r="L1510">
        <v>133</v>
      </c>
      <c r="M1510">
        <v>96</v>
      </c>
      <c r="N1510">
        <v>37</v>
      </c>
    </row>
    <row r="1511" spans="1:14" x14ac:dyDescent="0.3">
      <c r="A1511" t="s">
        <v>557</v>
      </c>
      <c r="B1511" t="s">
        <v>424</v>
      </c>
      <c r="C1511" t="str">
        <f>VLOOKUP($B1511,classification!$A$1:$D$339,2,FALSE)</f>
        <v>Predominantly Rural</v>
      </c>
      <c r="D1511" t="str">
        <f>VLOOKUP($B1511,classification!$A$1:$D$339,4,FALSE)</f>
        <v>Shire District</v>
      </c>
      <c r="E1511" t="s">
        <v>462</v>
      </c>
      <c r="F1511">
        <v>219</v>
      </c>
      <c r="G1511">
        <v>147</v>
      </c>
      <c r="H1511">
        <v>72</v>
      </c>
      <c r="I1511">
        <v>124</v>
      </c>
      <c r="J1511">
        <v>78</v>
      </c>
      <c r="K1511">
        <v>46</v>
      </c>
      <c r="L1511">
        <v>95</v>
      </c>
      <c r="M1511">
        <v>69</v>
      </c>
      <c r="N1511">
        <v>26</v>
      </c>
    </row>
    <row r="1512" spans="1:14" x14ac:dyDescent="0.3">
      <c r="A1512" t="s">
        <v>557</v>
      </c>
      <c r="B1512" t="s">
        <v>424</v>
      </c>
      <c r="C1512" t="str">
        <f>VLOOKUP($B1512,classification!$A$1:$D$339,2,FALSE)</f>
        <v>Predominantly Rural</v>
      </c>
      <c r="D1512" t="str">
        <f>VLOOKUP($B1512,classification!$A$1:$D$339,4,FALSE)</f>
        <v>Shire District</v>
      </c>
      <c r="E1512" t="s">
        <v>463</v>
      </c>
      <c r="F1512">
        <v>205</v>
      </c>
      <c r="G1512">
        <v>383</v>
      </c>
      <c r="H1512">
        <v>-178</v>
      </c>
      <c r="I1512">
        <v>100</v>
      </c>
      <c r="J1512">
        <v>184</v>
      </c>
      <c r="K1512">
        <v>-84</v>
      </c>
      <c r="L1512">
        <v>105</v>
      </c>
      <c r="M1512">
        <v>199</v>
      </c>
      <c r="N1512">
        <v>-94</v>
      </c>
    </row>
    <row r="1513" spans="1:14" x14ac:dyDescent="0.3">
      <c r="A1513" t="s">
        <v>557</v>
      </c>
      <c r="B1513" t="s">
        <v>424</v>
      </c>
      <c r="C1513" t="str">
        <f>VLOOKUP($B1513,classification!$A$1:$D$339,2,FALSE)</f>
        <v>Predominantly Rural</v>
      </c>
      <c r="D1513" t="str">
        <f>VLOOKUP($B1513,classification!$A$1:$D$339,4,FALSE)</f>
        <v>Shire District</v>
      </c>
      <c r="E1513" t="s">
        <v>464</v>
      </c>
      <c r="F1513">
        <v>719</v>
      </c>
      <c r="G1513">
        <v>675</v>
      </c>
      <c r="H1513">
        <v>44</v>
      </c>
      <c r="I1513">
        <v>304</v>
      </c>
      <c r="J1513">
        <v>297</v>
      </c>
      <c r="K1513">
        <v>7</v>
      </c>
      <c r="L1513">
        <v>415</v>
      </c>
      <c r="M1513">
        <v>378</v>
      </c>
      <c r="N1513">
        <v>37</v>
      </c>
    </row>
    <row r="1514" spans="1:14" x14ac:dyDescent="0.3">
      <c r="A1514" t="s">
        <v>557</v>
      </c>
      <c r="B1514" t="s">
        <v>424</v>
      </c>
      <c r="C1514" t="str">
        <f>VLOOKUP($B1514,classification!$A$1:$D$339,2,FALSE)</f>
        <v>Predominantly Rural</v>
      </c>
      <c r="D1514" t="str">
        <f>VLOOKUP($B1514,classification!$A$1:$D$339,4,FALSE)</f>
        <v>Shire District</v>
      </c>
      <c r="E1514" t="s">
        <v>465</v>
      </c>
      <c r="F1514">
        <v>563</v>
      </c>
      <c r="G1514">
        <v>541</v>
      </c>
      <c r="H1514">
        <v>22</v>
      </c>
      <c r="I1514">
        <v>236</v>
      </c>
      <c r="J1514">
        <v>248</v>
      </c>
      <c r="K1514">
        <v>-12</v>
      </c>
      <c r="L1514">
        <v>327</v>
      </c>
      <c r="M1514">
        <v>293</v>
      </c>
      <c r="N1514">
        <v>34</v>
      </c>
    </row>
    <row r="1515" spans="1:14" x14ac:dyDescent="0.3">
      <c r="A1515" t="s">
        <v>557</v>
      </c>
      <c r="B1515" t="s">
        <v>424</v>
      </c>
      <c r="C1515" t="str">
        <f>VLOOKUP($B1515,classification!$A$1:$D$339,2,FALSE)</f>
        <v>Predominantly Rural</v>
      </c>
      <c r="D1515" t="str">
        <f>VLOOKUP($B1515,classification!$A$1:$D$339,4,FALSE)</f>
        <v>Shire District</v>
      </c>
      <c r="E1515" t="s">
        <v>466</v>
      </c>
      <c r="F1515">
        <v>418</v>
      </c>
      <c r="G1515">
        <v>356</v>
      </c>
      <c r="H1515">
        <v>62</v>
      </c>
      <c r="I1515">
        <v>223</v>
      </c>
      <c r="J1515">
        <v>169</v>
      </c>
      <c r="K1515">
        <v>54</v>
      </c>
      <c r="L1515">
        <v>195</v>
      </c>
      <c r="M1515">
        <v>187</v>
      </c>
      <c r="N1515">
        <v>8</v>
      </c>
    </row>
    <row r="1516" spans="1:14" x14ac:dyDescent="0.3">
      <c r="A1516" t="s">
        <v>557</v>
      </c>
      <c r="B1516" t="s">
        <v>424</v>
      </c>
      <c r="C1516" t="str">
        <f>VLOOKUP($B1516,classification!$A$1:$D$339,2,FALSE)</f>
        <v>Predominantly Rural</v>
      </c>
      <c r="D1516" t="str">
        <f>VLOOKUP($B1516,classification!$A$1:$D$339,4,FALSE)</f>
        <v>Shire District</v>
      </c>
      <c r="E1516" t="s">
        <v>467</v>
      </c>
      <c r="F1516">
        <v>387</v>
      </c>
      <c r="G1516">
        <v>251</v>
      </c>
      <c r="H1516">
        <v>136</v>
      </c>
      <c r="I1516">
        <v>196</v>
      </c>
      <c r="J1516">
        <v>122</v>
      </c>
      <c r="K1516">
        <v>74</v>
      </c>
      <c r="L1516">
        <v>191</v>
      </c>
      <c r="M1516">
        <v>129</v>
      </c>
      <c r="N1516">
        <v>62</v>
      </c>
    </row>
    <row r="1517" spans="1:14" x14ac:dyDescent="0.3">
      <c r="A1517" t="s">
        <v>557</v>
      </c>
      <c r="B1517" t="s">
        <v>424</v>
      </c>
      <c r="C1517" t="str">
        <f>VLOOKUP($B1517,classification!$A$1:$D$339,2,FALSE)</f>
        <v>Predominantly Rural</v>
      </c>
      <c r="D1517" t="str">
        <f>VLOOKUP($B1517,classification!$A$1:$D$339,4,FALSE)</f>
        <v>Shire District</v>
      </c>
      <c r="E1517" t="s">
        <v>468</v>
      </c>
      <c r="F1517">
        <v>290</v>
      </c>
      <c r="G1517">
        <v>191</v>
      </c>
      <c r="H1517">
        <v>99</v>
      </c>
      <c r="I1517">
        <v>142</v>
      </c>
      <c r="J1517">
        <v>98</v>
      </c>
      <c r="K1517">
        <v>44</v>
      </c>
      <c r="L1517">
        <v>148</v>
      </c>
      <c r="M1517">
        <v>93</v>
      </c>
      <c r="N1517">
        <v>55</v>
      </c>
    </row>
    <row r="1518" spans="1:14" x14ac:dyDescent="0.3">
      <c r="A1518" t="s">
        <v>557</v>
      </c>
      <c r="B1518" t="s">
        <v>424</v>
      </c>
      <c r="C1518" t="str">
        <f>VLOOKUP($B1518,classification!$A$1:$D$339,2,FALSE)</f>
        <v>Predominantly Rural</v>
      </c>
      <c r="D1518" t="str">
        <f>VLOOKUP($B1518,classification!$A$1:$D$339,4,FALSE)</f>
        <v>Shire District</v>
      </c>
      <c r="E1518" t="s">
        <v>469</v>
      </c>
      <c r="F1518">
        <v>312</v>
      </c>
      <c r="G1518">
        <v>234</v>
      </c>
      <c r="H1518">
        <v>78</v>
      </c>
      <c r="I1518">
        <v>171</v>
      </c>
      <c r="J1518">
        <v>123</v>
      </c>
      <c r="K1518">
        <v>48</v>
      </c>
      <c r="L1518">
        <v>141</v>
      </c>
      <c r="M1518">
        <v>111</v>
      </c>
      <c r="N1518">
        <v>30</v>
      </c>
    </row>
    <row r="1519" spans="1:14" x14ac:dyDescent="0.3">
      <c r="A1519" t="s">
        <v>557</v>
      </c>
      <c r="B1519" t="s">
        <v>424</v>
      </c>
      <c r="C1519" t="str">
        <f>VLOOKUP($B1519,classification!$A$1:$D$339,2,FALSE)</f>
        <v>Predominantly Rural</v>
      </c>
      <c r="D1519" t="str">
        <f>VLOOKUP($B1519,classification!$A$1:$D$339,4,FALSE)</f>
        <v>Shire District</v>
      </c>
      <c r="E1519" t="s">
        <v>470</v>
      </c>
      <c r="F1519">
        <v>377</v>
      </c>
      <c r="G1519">
        <v>194</v>
      </c>
      <c r="H1519">
        <v>183</v>
      </c>
      <c r="I1519">
        <v>170</v>
      </c>
      <c r="J1519">
        <v>94</v>
      </c>
      <c r="K1519">
        <v>76</v>
      </c>
      <c r="L1519">
        <v>207</v>
      </c>
      <c r="M1519">
        <v>100</v>
      </c>
      <c r="N1519">
        <v>107</v>
      </c>
    </row>
    <row r="1520" spans="1:14" x14ac:dyDescent="0.3">
      <c r="A1520" t="s">
        <v>557</v>
      </c>
      <c r="B1520" t="s">
        <v>424</v>
      </c>
      <c r="C1520" t="str">
        <f>VLOOKUP($B1520,classification!$A$1:$D$339,2,FALSE)</f>
        <v>Predominantly Rural</v>
      </c>
      <c r="D1520" t="str">
        <f>VLOOKUP($B1520,classification!$A$1:$D$339,4,FALSE)</f>
        <v>Shire District</v>
      </c>
      <c r="E1520" t="s">
        <v>471</v>
      </c>
      <c r="F1520">
        <v>378</v>
      </c>
      <c r="G1520">
        <v>178</v>
      </c>
      <c r="H1520">
        <v>200</v>
      </c>
      <c r="I1520">
        <v>187</v>
      </c>
      <c r="J1520">
        <v>84</v>
      </c>
      <c r="K1520">
        <v>103</v>
      </c>
      <c r="L1520">
        <v>191</v>
      </c>
      <c r="M1520">
        <v>94</v>
      </c>
      <c r="N1520">
        <v>97</v>
      </c>
    </row>
    <row r="1521" spans="1:14" x14ac:dyDescent="0.3">
      <c r="A1521" t="s">
        <v>557</v>
      </c>
      <c r="B1521" t="s">
        <v>424</v>
      </c>
      <c r="C1521" t="str">
        <f>VLOOKUP($B1521,classification!$A$1:$D$339,2,FALSE)</f>
        <v>Predominantly Rural</v>
      </c>
      <c r="D1521" t="str">
        <f>VLOOKUP($B1521,classification!$A$1:$D$339,4,FALSE)</f>
        <v>Shire District</v>
      </c>
      <c r="E1521" t="s">
        <v>472</v>
      </c>
      <c r="F1521">
        <v>318</v>
      </c>
      <c r="G1521">
        <v>177</v>
      </c>
      <c r="H1521">
        <v>141</v>
      </c>
      <c r="I1521">
        <v>154</v>
      </c>
      <c r="J1521">
        <v>76</v>
      </c>
      <c r="K1521">
        <v>78</v>
      </c>
      <c r="L1521">
        <v>164</v>
      </c>
      <c r="M1521">
        <v>101</v>
      </c>
      <c r="N1521">
        <v>63</v>
      </c>
    </row>
    <row r="1522" spans="1:14" x14ac:dyDescent="0.3">
      <c r="A1522" t="s">
        <v>557</v>
      </c>
      <c r="B1522" t="s">
        <v>424</v>
      </c>
      <c r="C1522" t="str">
        <f>VLOOKUP($B1522,classification!$A$1:$D$339,2,FALSE)</f>
        <v>Predominantly Rural</v>
      </c>
      <c r="D1522" t="str">
        <f>VLOOKUP($B1522,classification!$A$1:$D$339,4,FALSE)</f>
        <v>Shire District</v>
      </c>
      <c r="E1522" t="s">
        <v>473</v>
      </c>
      <c r="F1522">
        <v>277</v>
      </c>
      <c r="G1522">
        <v>170</v>
      </c>
      <c r="H1522">
        <v>107</v>
      </c>
      <c r="I1522">
        <v>151</v>
      </c>
      <c r="J1522">
        <v>71</v>
      </c>
      <c r="K1522">
        <v>80</v>
      </c>
      <c r="L1522">
        <v>126</v>
      </c>
      <c r="M1522">
        <v>99</v>
      </c>
      <c r="N1522">
        <v>27</v>
      </c>
    </row>
    <row r="1523" spans="1:14" x14ac:dyDescent="0.3">
      <c r="A1523" t="s">
        <v>557</v>
      </c>
      <c r="B1523" t="s">
        <v>424</v>
      </c>
      <c r="C1523" t="str">
        <f>VLOOKUP($B1523,classification!$A$1:$D$339,2,FALSE)</f>
        <v>Predominantly Rural</v>
      </c>
      <c r="D1523" t="str">
        <f>VLOOKUP($B1523,classification!$A$1:$D$339,4,FALSE)</f>
        <v>Shire District</v>
      </c>
      <c r="E1523" t="s">
        <v>474</v>
      </c>
      <c r="F1523">
        <v>173</v>
      </c>
      <c r="G1523">
        <v>147</v>
      </c>
      <c r="H1523">
        <v>26</v>
      </c>
      <c r="I1523">
        <v>80</v>
      </c>
      <c r="J1523">
        <v>71</v>
      </c>
      <c r="K1523">
        <v>9</v>
      </c>
      <c r="L1523">
        <v>93</v>
      </c>
      <c r="M1523">
        <v>76</v>
      </c>
      <c r="N1523">
        <v>17</v>
      </c>
    </row>
    <row r="1524" spans="1:14" x14ac:dyDescent="0.3">
      <c r="A1524" t="s">
        <v>557</v>
      </c>
      <c r="B1524" t="s">
        <v>424</v>
      </c>
      <c r="C1524" t="str">
        <f>VLOOKUP($B1524,classification!$A$1:$D$339,2,FALSE)</f>
        <v>Predominantly Rural</v>
      </c>
      <c r="D1524" t="str">
        <f>VLOOKUP($B1524,classification!$A$1:$D$339,4,FALSE)</f>
        <v>Shire District</v>
      </c>
      <c r="E1524" t="s">
        <v>475</v>
      </c>
      <c r="F1524">
        <v>104</v>
      </c>
      <c r="G1524">
        <v>86</v>
      </c>
      <c r="H1524">
        <v>18</v>
      </c>
      <c r="I1524">
        <v>49</v>
      </c>
      <c r="J1524">
        <v>35</v>
      </c>
      <c r="K1524">
        <v>14</v>
      </c>
      <c r="L1524">
        <v>55</v>
      </c>
      <c r="M1524">
        <v>51</v>
      </c>
      <c r="N1524">
        <v>4</v>
      </c>
    </row>
    <row r="1525" spans="1:14" x14ac:dyDescent="0.3">
      <c r="A1525" t="s">
        <v>557</v>
      </c>
      <c r="B1525" t="s">
        <v>424</v>
      </c>
      <c r="C1525" t="str">
        <f>VLOOKUP($B1525,classification!$A$1:$D$339,2,FALSE)</f>
        <v>Predominantly Rural</v>
      </c>
      <c r="D1525" t="str">
        <f>VLOOKUP($B1525,classification!$A$1:$D$339,4,FALSE)</f>
        <v>Shire District</v>
      </c>
      <c r="E1525" t="s">
        <v>476</v>
      </c>
      <c r="F1525">
        <v>69</v>
      </c>
      <c r="G1525">
        <v>67</v>
      </c>
      <c r="H1525">
        <v>2</v>
      </c>
      <c r="I1525">
        <v>27</v>
      </c>
      <c r="J1525">
        <v>23</v>
      </c>
      <c r="K1525">
        <v>4</v>
      </c>
      <c r="L1525">
        <v>42</v>
      </c>
      <c r="M1525">
        <v>44</v>
      </c>
      <c r="N1525">
        <v>-2</v>
      </c>
    </row>
    <row r="1526" spans="1:14" x14ac:dyDescent="0.3">
      <c r="A1526" t="s">
        <v>557</v>
      </c>
      <c r="B1526" t="s">
        <v>424</v>
      </c>
      <c r="C1526" t="str">
        <f>VLOOKUP($B1526,classification!$A$1:$D$339,2,FALSE)</f>
        <v>Predominantly Rural</v>
      </c>
      <c r="D1526" t="str">
        <f>VLOOKUP($B1526,classification!$A$1:$D$339,4,FALSE)</f>
        <v>Shire District</v>
      </c>
      <c r="E1526" t="s">
        <v>477</v>
      </c>
      <c r="F1526">
        <v>53</v>
      </c>
      <c r="G1526">
        <v>45</v>
      </c>
      <c r="H1526">
        <v>8</v>
      </c>
      <c r="I1526">
        <v>23</v>
      </c>
      <c r="J1526">
        <v>14</v>
      </c>
      <c r="K1526">
        <v>9</v>
      </c>
      <c r="L1526">
        <v>30</v>
      </c>
      <c r="M1526">
        <v>31</v>
      </c>
      <c r="N1526">
        <v>-1</v>
      </c>
    </row>
    <row r="1527" spans="1:14" x14ac:dyDescent="0.3">
      <c r="A1527" t="s">
        <v>557</v>
      </c>
      <c r="B1527" t="s">
        <v>424</v>
      </c>
      <c r="C1527" t="str">
        <f>VLOOKUP($B1527,classification!$A$1:$D$339,2,FALSE)</f>
        <v>Predominantly Rural</v>
      </c>
      <c r="D1527" t="str">
        <f>VLOOKUP($B1527,classification!$A$1:$D$339,4,FALSE)</f>
        <v>Shire District</v>
      </c>
      <c r="E1527" t="s">
        <v>478</v>
      </c>
      <c r="F1527">
        <v>47</v>
      </c>
      <c r="G1527">
        <v>48</v>
      </c>
      <c r="H1527">
        <v>-1</v>
      </c>
      <c r="I1527">
        <v>9</v>
      </c>
      <c r="J1527">
        <v>15</v>
      </c>
      <c r="K1527">
        <v>-6</v>
      </c>
      <c r="L1527">
        <v>38</v>
      </c>
      <c r="M1527">
        <v>33</v>
      </c>
      <c r="N1527">
        <v>5</v>
      </c>
    </row>
    <row r="1528" spans="1:14" x14ac:dyDescent="0.3">
      <c r="A1528" t="s">
        <v>558</v>
      </c>
      <c r="B1528" t="s">
        <v>425</v>
      </c>
      <c r="C1528" t="str">
        <f>VLOOKUP($B1528,classification!$A$1:$D$339,2,FALSE)</f>
        <v>Predominantly Rural</v>
      </c>
      <c r="D1528" t="str">
        <f>VLOOKUP($B1528,classification!$A$1:$D$339,4,FALSE)</f>
        <v>Shire District</v>
      </c>
      <c r="E1528" t="s">
        <v>460</v>
      </c>
      <c r="F1528">
        <v>374</v>
      </c>
      <c r="G1528">
        <v>190</v>
      </c>
      <c r="H1528">
        <v>184</v>
      </c>
      <c r="I1528">
        <v>187</v>
      </c>
      <c r="J1528">
        <v>91</v>
      </c>
      <c r="K1528">
        <v>96</v>
      </c>
      <c r="L1528">
        <v>187</v>
      </c>
      <c r="M1528">
        <v>99</v>
      </c>
      <c r="N1528">
        <v>88</v>
      </c>
    </row>
    <row r="1529" spans="1:14" x14ac:dyDescent="0.3">
      <c r="A1529" t="s">
        <v>558</v>
      </c>
      <c r="B1529" t="s">
        <v>425</v>
      </c>
      <c r="C1529" t="str">
        <f>VLOOKUP($B1529,classification!$A$1:$D$339,2,FALSE)</f>
        <v>Predominantly Rural</v>
      </c>
      <c r="D1529" t="str">
        <f>VLOOKUP($B1529,classification!$A$1:$D$339,4,FALSE)</f>
        <v>Shire District</v>
      </c>
      <c r="E1529" t="s">
        <v>461</v>
      </c>
      <c r="F1529">
        <v>289</v>
      </c>
      <c r="G1529">
        <v>163</v>
      </c>
      <c r="H1529">
        <v>126</v>
      </c>
      <c r="I1529">
        <v>142</v>
      </c>
      <c r="J1529">
        <v>90</v>
      </c>
      <c r="K1529">
        <v>52</v>
      </c>
      <c r="L1529">
        <v>147</v>
      </c>
      <c r="M1529">
        <v>73</v>
      </c>
      <c r="N1529">
        <v>74</v>
      </c>
    </row>
    <row r="1530" spans="1:14" x14ac:dyDescent="0.3">
      <c r="A1530" t="s">
        <v>558</v>
      </c>
      <c r="B1530" t="s">
        <v>425</v>
      </c>
      <c r="C1530" t="str">
        <f>VLOOKUP($B1530,classification!$A$1:$D$339,2,FALSE)</f>
        <v>Predominantly Rural</v>
      </c>
      <c r="D1530" t="str">
        <f>VLOOKUP($B1530,classification!$A$1:$D$339,4,FALSE)</f>
        <v>Shire District</v>
      </c>
      <c r="E1530" t="s">
        <v>462</v>
      </c>
      <c r="F1530">
        <v>244</v>
      </c>
      <c r="G1530">
        <v>174</v>
      </c>
      <c r="H1530">
        <v>70</v>
      </c>
      <c r="I1530">
        <v>137</v>
      </c>
      <c r="J1530">
        <v>86</v>
      </c>
      <c r="K1530">
        <v>51</v>
      </c>
      <c r="L1530">
        <v>107</v>
      </c>
      <c r="M1530">
        <v>88</v>
      </c>
      <c r="N1530">
        <v>19</v>
      </c>
    </row>
    <row r="1531" spans="1:14" x14ac:dyDescent="0.3">
      <c r="A1531" t="s">
        <v>558</v>
      </c>
      <c r="B1531" t="s">
        <v>425</v>
      </c>
      <c r="C1531" t="str">
        <f>VLOOKUP($B1531,classification!$A$1:$D$339,2,FALSE)</f>
        <v>Predominantly Rural</v>
      </c>
      <c r="D1531" t="str">
        <f>VLOOKUP($B1531,classification!$A$1:$D$339,4,FALSE)</f>
        <v>Shire District</v>
      </c>
      <c r="E1531" t="s">
        <v>463</v>
      </c>
      <c r="F1531">
        <v>205</v>
      </c>
      <c r="G1531">
        <v>412</v>
      </c>
      <c r="H1531">
        <v>-207</v>
      </c>
      <c r="I1531">
        <v>92</v>
      </c>
      <c r="J1531">
        <v>204</v>
      </c>
      <c r="K1531">
        <v>-112</v>
      </c>
      <c r="L1531">
        <v>113</v>
      </c>
      <c r="M1531">
        <v>208</v>
      </c>
      <c r="N1531">
        <v>-95</v>
      </c>
    </row>
    <row r="1532" spans="1:14" x14ac:dyDescent="0.3">
      <c r="A1532" t="s">
        <v>558</v>
      </c>
      <c r="B1532" t="s">
        <v>425</v>
      </c>
      <c r="C1532" t="str">
        <f>VLOOKUP($B1532,classification!$A$1:$D$339,2,FALSE)</f>
        <v>Predominantly Rural</v>
      </c>
      <c r="D1532" t="str">
        <f>VLOOKUP($B1532,classification!$A$1:$D$339,4,FALSE)</f>
        <v>Shire District</v>
      </c>
      <c r="E1532" t="s">
        <v>464</v>
      </c>
      <c r="F1532">
        <v>748</v>
      </c>
      <c r="G1532">
        <v>802</v>
      </c>
      <c r="H1532">
        <v>-54</v>
      </c>
      <c r="I1532">
        <v>334</v>
      </c>
      <c r="J1532">
        <v>383</v>
      </c>
      <c r="K1532">
        <v>-49</v>
      </c>
      <c r="L1532">
        <v>414</v>
      </c>
      <c r="M1532">
        <v>419</v>
      </c>
      <c r="N1532">
        <v>-5</v>
      </c>
    </row>
    <row r="1533" spans="1:14" x14ac:dyDescent="0.3">
      <c r="A1533" t="s">
        <v>558</v>
      </c>
      <c r="B1533" t="s">
        <v>425</v>
      </c>
      <c r="C1533" t="str">
        <f>VLOOKUP($B1533,classification!$A$1:$D$339,2,FALSE)</f>
        <v>Predominantly Rural</v>
      </c>
      <c r="D1533" t="str">
        <f>VLOOKUP($B1533,classification!$A$1:$D$339,4,FALSE)</f>
        <v>Shire District</v>
      </c>
      <c r="E1533" t="s">
        <v>465</v>
      </c>
      <c r="F1533">
        <v>626</v>
      </c>
      <c r="G1533">
        <v>580</v>
      </c>
      <c r="H1533">
        <v>46</v>
      </c>
      <c r="I1533">
        <v>248</v>
      </c>
      <c r="J1533">
        <v>258</v>
      </c>
      <c r="K1533">
        <v>-10</v>
      </c>
      <c r="L1533">
        <v>378</v>
      </c>
      <c r="M1533">
        <v>322</v>
      </c>
      <c r="N1533">
        <v>56</v>
      </c>
    </row>
    <row r="1534" spans="1:14" x14ac:dyDescent="0.3">
      <c r="A1534" t="s">
        <v>558</v>
      </c>
      <c r="B1534" t="s">
        <v>425</v>
      </c>
      <c r="C1534" t="str">
        <f>VLOOKUP($B1534,classification!$A$1:$D$339,2,FALSE)</f>
        <v>Predominantly Rural</v>
      </c>
      <c r="D1534" t="str">
        <f>VLOOKUP($B1534,classification!$A$1:$D$339,4,FALSE)</f>
        <v>Shire District</v>
      </c>
      <c r="E1534" t="s">
        <v>466</v>
      </c>
      <c r="F1534">
        <v>526</v>
      </c>
      <c r="G1534">
        <v>395</v>
      </c>
      <c r="H1534">
        <v>131</v>
      </c>
      <c r="I1534">
        <v>237</v>
      </c>
      <c r="J1534">
        <v>167</v>
      </c>
      <c r="K1534">
        <v>70</v>
      </c>
      <c r="L1534">
        <v>289</v>
      </c>
      <c r="M1534">
        <v>228</v>
      </c>
      <c r="N1534">
        <v>61</v>
      </c>
    </row>
    <row r="1535" spans="1:14" x14ac:dyDescent="0.3">
      <c r="A1535" t="s">
        <v>558</v>
      </c>
      <c r="B1535" t="s">
        <v>425</v>
      </c>
      <c r="C1535" t="str">
        <f>VLOOKUP($B1535,classification!$A$1:$D$339,2,FALSE)</f>
        <v>Predominantly Rural</v>
      </c>
      <c r="D1535" t="str">
        <f>VLOOKUP($B1535,classification!$A$1:$D$339,4,FALSE)</f>
        <v>Shire District</v>
      </c>
      <c r="E1535" t="s">
        <v>467</v>
      </c>
      <c r="F1535">
        <v>473</v>
      </c>
      <c r="G1535">
        <v>326</v>
      </c>
      <c r="H1535">
        <v>147</v>
      </c>
      <c r="I1535">
        <v>222</v>
      </c>
      <c r="J1535">
        <v>156</v>
      </c>
      <c r="K1535">
        <v>66</v>
      </c>
      <c r="L1535">
        <v>251</v>
      </c>
      <c r="M1535">
        <v>170</v>
      </c>
      <c r="N1535">
        <v>81</v>
      </c>
    </row>
    <row r="1536" spans="1:14" x14ac:dyDescent="0.3">
      <c r="A1536" t="s">
        <v>558</v>
      </c>
      <c r="B1536" t="s">
        <v>425</v>
      </c>
      <c r="C1536" t="str">
        <f>VLOOKUP($B1536,classification!$A$1:$D$339,2,FALSE)</f>
        <v>Predominantly Rural</v>
      </c>
      <c r="D1536" t="str">
        <f>VLOOKUP($B1536,classification!$A$1:$D$339,4,FALSE)</f>
        <v>Shire District</v>
      </c>
      <c r="E1536" t="s">
        <v>468</v>
      </c>
      <c r="F1536">
        <v>370</v>
      </c>
      <c r="G1536">
        <v>254</v>
      </c>
      <c r="H1536">
        <v>116</v>
      </c>
      <c r="I1536">
        <v>188</v>
      </c>
      <c r="J1536">
        <v>128</v>
      </c>
      <c r="K1536">
        <v>60</v>
      </c>
      <c r="L1536">
        <v>182</v>
      </c>
      <c r="M1536">
        <v>126</v>
      </c>
      <c r="N1536">
        <v>56</v>
      </c>
    </row>
    <row r="1537" spans="1:14" x14ac:dyDescent="0.3">
      <c r="A1537" t="s">
        <v>558</v>
      </c>
      <c r="B1537" t="s">
        <v>425</v>
      </c>
      <c r="C1537" t="str">
        <f>VLOOKUP($B1537,classification!$A$1:$D$339,2,FALSE)</f>
        <v>Predominantly Rural</v>
      </c>
      <c r="D1537" t="str">
        <f>VLOOKUP($B1537,classification!$A$1:$D$339,4,FALSE)</f>
        <v>Shire District</v>
      </c>
      <c r="E1537" t="s">
        <v>469</v>
      </c>
      <c r="F1537">
        <v>359</v>
      </c>
      <c r="G1537">
        <v>252</v>
      </c>
      <c r="H1537">
        <v>107</v>
      </c>
      <c r="I1537">
        <v>193</v>
      </c>
      <c r="J1537">
        <v>134</v>
      </c>
      <c r="K1537">
        <v>59</v>
      </c>
      <c r="L1537">
        <v>166</v>
      </c>
      <c r="M1537">
        <v>118</v>
      </c>
      <c r="N1537">
        <v>48</v>
      </c>
    </row>
    <row r="1538" spans="1:14" x14ac:dyDescent="0.3">
      <c r="A1538" t="s">
        <v>558</v>
      </c>
      <c r="B1538" t="s">
        <v>425</v>
      </c>
      <c r="C1538" t="str">
        <f>VLOOKUP($B1538,classification!$A$1:$D$339,2,FALSE)</f>
        <v>Predominantly Rural</v>
      </c>
      <c r="D1538" t="str">
        <f>VLOOKUP($B1538,classification!$A$1:$D$339,4,FALSE)</f>
        <v>Shire District</v>
      </c>
      <c r="E1538" t="s">
        <v>470</v>
      </c>
      <c r="F1538">
        <v>364</v>
      </c>
      <c r="G1538">
        <v>292</v>
      </c>
      <c r="H1538">
        <v>72</v>
      </c>
      <c r="I1538">
        <v>184</v>
      </c>
      <c r="J1538">
        <v>124</v>
      </c>
      <c r="K1538">
        <v>60</v>
      </c>
      <c r="L1538">
        <v>180</v>
      </c>
      <c r="M1538">
        <v>168</v>
      </c>
      <c r="N1538">
        <v>12</v>
      </c>
    </row>
    <row r="1539" spans="1:14" x14ac:dyDescent="0.3">
      <c r="A1539" t="s">
        <v>558</v>
      </c>
      <c r="B1539" t="s">
        <v>425</v>
      </c>
      <c r="C1539" t="str">
        <f>VLOOKUP($B1539,classification!$A$1:$D$339,2,FALSE)</f>
        <v>Predominantly Rural</v>
      </c>
      <c r="D1539" t="str">
        <f>VLOOKUP($B1539,classification!$A$1:$D$339,4,FALSE)</f>
        <v>Shire District</v>
      </c>
      <c r="E1539" t="s">
        <v>471</v>
      </c>
      <c r="F1539">
        <v>439</v>
      </c>
      <c r="G1539">
        <v>259</v>
      </c>
      <c r="H1539">
        <v>180</v>
      </c>
      <c r="I1539">
        <v>213</v>
      </c>
      <c r="J1539">
        <v>109</v>
      </c>
      <c r="K1539">
        <v>104</v>
      </c>
      <c r="L1539">
        <v>226</v>
      </c>
      <c r="M1539">
        <v>150</v>
      </c>
      <c r="N1539">
        <v>76</v>
      </c>
    </row>
    <row r="1540" spans="1:14" x14ac:dyDescent="0.3">
      <c r="A1540" t="s">
        <v>558</v>
      </c>
      <c r="B1540" t="s">
        <v>425</v>
      </c>
      <c r="C1540" t="str">
        <f>VLOOKUP($B1540,classification!$A$1:$D$339,2,FALSE)</f>
        <v>Predominantly Rural</v>
      </c>
      <c r="D1540" t="str">
        <f>VLOOKUP($B1540,classification!$A$1:$D$339,4,FALSE)</f>
        <v>Shire District</v>
      </c>
      <c r="E1540" t="s">
        <v>472</v>
      </c>
      <c r="F1540">
        <v>359</v>
      </c>
      <c r="G1540">
        <v>264</v>
      </c>
      <c r="H1540">
        <v>95</v>
      </c>
      <c r="I1540">
        <v>186</v>
      </c>
      <c r="J1540">
        <v>118</v>
      </c>
      <c r="K1540">
        <v>68</v>
      </c>
      <c r="L1540">
        <v>173</v>
      </c>
      <c r="M1540">
        <v>146</v>
      </c>
      <c r="N1540">
        <v>27</v>
      </c>
    </row>
    <row r="1541" spans="1:14" x14ac:dyDescent="0.3">
      <c r="A1541" t="s">
        <v>558</v>
      </c>
      <c r="B1541" t="s">
        <v>425</v>
      </c>
      <c r="C1541" t="str">
        <f>VLOOKUP($B1541,classification!$A$1:$D$339,2,FALSE)</f>
        <v>Predominantly Rural</v>
      </c>
      <c r="D1541" t="str">
        <f>VLOOKUP($B1541,classification!$A$1:$D$339,4,FALSE)</f>
        <v>Shire District</v>
      </c>
      <c r="E1541" t="s">
        <v>473</v>
      </c>
      <c r="F1541">
        <v>263</v>
      </c>
      <c r="G1541">
        <v>208</v>
      </c>
      <c r="H1541">
        <v>55</v>
      </c>
      <c r="I1541">
        <v>142</v>
      </c>
      <c r="J1541">
        <v>105</v>
      </c>
      <c r="K1541">
        <v>37</v>
      </c>
      <c r="L1541">
        <v>121</v>
      </c>
      <c r="M1541">
        <v>103</v>
      </c>
      <c r="N1541">
        <v>18</v>
      </c>
    </row>
    <row r="1542" spans="1:14" x14ac:dyDescent="0.3">
      <c r="A1542" t="s">
        <v>558</v>
      </c>
      <c r="B1542" t="s">
        <v>425</v>
      </c>
      <c r="C1542" t="str">
        <f>VLOOKUP($B1542,classification!$A$1:$D$339,2,FALSE)</f>
        <v>Predominantly Rural</v>
      </c>
      <c r="D1542" t="str">
        <f>VLOOKUP($B1542,classification!$A$1:$D$339,4,FALSE)</f>
        <v>Shire District</v>
      </c>
      <c r="E1542" t="s">
        <v>474</v>
      </c>
      <c r="F1542">
        <v>197</v>
      </c>
      <c r="G1542">
        <v>182</v>
      </c>
      <c r="H1542">
        <v>15</v>
      </c>
      <c r="I1542">
        <v>98</v>
      </c>
      <c r="J1542">
        <v>84</v>
      </c>
      <c r="K1542">
        <v>14</v>
      </c>
      <c r="L1542">
        <v>99</v>
      </c>
      <c r="M1542">
        <v>98</v>
      </c>
      <c r="N1542">
        <v>1</v>
      </c>
    </row>
    <row r="1543" spans="1:14" x14ac:dyDescent="0.3">
      <c r="A1543" t="s">
        <v>558</v>
      </c>
      <c r="B1543" t="s">
        <v>425</v>
      </c>
      <c r="C1543" t="str">
        <f>VLOOKUP($B1543,classification!$A$1:$D$339,2,FALSE)</f>
        <v>Predominantly Rural</v>
      </c>
      <c r="D1543" t="str">
        <f>VLOOKUP($B1543,classification!$A$1:$D$339,4,FALSE)</f>
        <v>Shire District</v>
      </c>
      <c r="E1543" t="s">
        <v>475</v>
      </c>
      <c r="F1543">
        <v>102</v>
      </c>
      <c r="G1543">
        <v>116</v>
      </c>
      <c r="H1543">
        <v>-14</v>
      </c>
      <c r="I1543">
        <v>46</v>
      </c>
      <c r="J1543">
        <v>52</v>
      </c>
      <c r="K1543">
        <v>-6</v>
      </c>
      <c r="L1543">
        <v>56</v>
      </c>
      <c r="M1543">
        <v>64</v>
      </c>
      <c r="N1543">
        <v>-8</v>
      </c>
    </row>
    <row r="1544" spans="1:14" x14ac:dyDescent="0.3">
      <c r="A1544" t="s">
        <v>558</v>
      </c>
      <c r="B1544" t="s">
        <v>425</v>
      </c>
      <c r="C1544" t="str">
        <f>VLOOKUP($B1544,classification!$A$1:$D$339,2,FALSE)</f>
        <v>Predominantly Rural</v>
      </c>
      <c r="D1544" t="str">
        <f>VLOOKUP($B1544,classification!$A$1:$D$339,4,FALSE)</f>
        <v>Shire District</v>
      </c>
      <c r="E1544" t="s">
        <v>476</v>
      </c>
      <c r="F1544">
        <v>84</v>
      </c>
      <c r="G1544">
        <v>101</v>
      </c>
      <c r="H1544">
        <v>-17</v>
      </c>
      <c r="I1544">
        <v>43</v>
      </c>
      <c r="J1544">
        <v>42</v>
      </c>
      <c r="K1544">
        <v>1</v>
      </c>
      <c r="L1544">
        <v>41</v>
      </c>
      <c r="M1544">
        <v>59</v>
      </c>
      <c r="N1544">
        <v>-18</v>
      </c>
    </row>
    <row r="1545" spans="1:14" x14ac:dyDescent="0.3">
      <c r="A1545" t="s">
        <v>558</v>
      </c>
      <c r="B1545" t="s">
        <v>425</v>
      </c>
      <c r="C1545" t="str">
        <f>VLOOKUP($B1545,classification!$A$1:$D$339,2,FALSE)</f>
        <v>Predominantly Rural</v>
      </c>
      <c r="D1545" t="str">
        <f>VLOOKUP($B1545,classification!$A$1:$D$339,4,FALSE)</f>
        <v>Shire District</v>
      </c>
      <c r="E1545" t="s">
        <v>477</v>
      </c>
      <c r="F1545">
        <v>71</v>
      </c>
      <c r="G1545">
        <v>102</v>
      </c>
      <c r="H1545">
        <v>-31</v>
      </c>
      <c r="I1545">
        <v>25</v>
      </c>
      <c r="J1545">
        <v>40</v>
      </c>
      <c r="K1545">
        <v>-15</v>
      </c>
      <c r="L1545">
        <v>46</v>
      </c>
      <c r="M1545">
        <v>62</v>
      </c>
      <c r="N1545">
        <v>-16</v>
      </c>
    </row>
    <row r="1546" spans="1:14" x14ac:dyDescent="0.3">
      <c r="A1546" t="s">
        <v>558</v>
      </c>
      <c r="B1546" t="s">
        <v>425</v>
      </c>
      <c r="C1546" t="str">
        <f>VLOOKUP($B1546,classification!$A$1:$D$339,2,FALSE)</f>
        <v>Predominantly Rural</v>
      </c>
      <c r="D1546" t="str">
        <f>VLOOKUP($B1546,classification!$A$1:$D$339,4,FALSE)</f>
        <v>Shire District</v>
      </c>
      <c r="E1546" t="s">
        <v>478</v>
      </c>
      <c r="F1546">
        <v>49</v>
      </c>
      <c r="G1546">
        <v>72</v>
      </c>
      <c r="H1546">
        <v>-23</v>
      </c>
      <c r="I1546">
        <v>14</v>
      </c>
      <c r="J1546">
        <v>17</v>
      </c>
      <c r="K1546">
        <v>-3</v>
      </c>
      <c r="L1546">
        <v>35</v>
      </c>
      <c r="M1546">
        <v>55</v>
      </c>
      <c r="N1546">
        <v>-20</v>
      </c>
    </row>
    <row r="1547" spans="1:14" x14ac:dyDescent="0.3">
      <c r="A1547" t="s">
        <v>559</v>
      </c>
      <c r="B1547" t="s">
        <v>426</v>
      </c>
      <c r="C1547" t="str">
        <f>VLOOKUP($B1547,classification!$A$1:$D$339,2,FALSE)</f>
        <v>Predominantly Rural</v>
      </c>
      <c r="D1547" t="str">
        <f>VLOOKUP($B1547,classification!$A$1:$D$339,4,FALSE)</f>
        <v>Shire District</v>
      </c>
      <c r="E1547" t="s">
        <v>460</v>
      </c>
      <c r="F1547">
        <v>386</v>
      </c>
      <c r="G1547">
        <v>298</v>
      </c>
      <c r="H1547">
        <v>88</v>
      </c>
      <c r="I1547">
        <v>193</v>
      </c>
      <c r="J1547">
        <v>133</v>
      </c>
      <c r="K1547">
        <v>60</v>
      </c>
      <c r="L1547">
        <v>193</v>
      </c>
      <c r="M1547">
        <v>165</v>
      </c>
      <c r="N1547">
        <v>28</v>
      </c>
    </row>
    <row r="1548" spans="1:14" x14ac:dyDescent="0.3">
      <c r="A1548" t="s">
        <v>559</v>
      </c>
      <c r="B1548" t="s">
        <v>426</v>
      </c>
      <c r="C1548" t="str">
        <f>VLOOKUP($B1548,classification!$A$1:$D$339,2,FALSE)</f>
        <v>Predominantly Rural</v>
      </c>
      <c r="D1548" t="str">
        <f>VLOOKUP($B1548,classification!$A$1:$D$339,4,FALSE)</f>
        <v>Shire District</v>
      </c>
      <c r="E1548" t="s">
        <v>461</v>
      </c>
      <c r="F1548">
        <v>364</v>
      </c>
      <c r="G1548">
        <v>215</v>
      </c>
      <c r="H1548">
        <v>149</v>
      </c>
      <c r="I1548">
        <v>187</v>
      </c>
      <c r="J1548">
        <v>127</v>
      </c>
      <c r="K1548">
        <v>60</v>
      </c>
      <c r="L1548">
        <v>177</v>
      </c>
      <c r="M1548">
        <v>88</v>
      </c>
      <c r="N1548">
        <v>89</v>
      </c>
    </row>
    <row r="1549" spans="1:14" x14ac:dyDescent="0.3">
      <c r="A1549" t="s">
        <v>559</v>
      </c>
      <c r="B1549" t="s">
        <v>426</v>
      </c>
      <c r="C1549" t="str">
        <f>VLOOKUP($B1549,classification!$A$1:$D$339,2,FALSE)</f>
        <v>Predominantly Rural</v>
      </c>
      <c r="D1549" t="str">
        <f>VLOOKUP($B1549,classification!$A$1:$D$339,4,FALSE)</f>
        <v>Shire District</v>
      </c>
      <c r="E1549" t="s">
        <v>462</v>
      </c>
      <c r="F1549">
        <v>284</v>
      </c>
      <c r="G1549">
        <v>253</v>
      </c>
      <c r="H1549">
        <v>31</v>
      </c>
      <c r="I1549">
        <v>146</v>
      </c>
      <c r="J1549">
        <v>121</v>
      </c>
      <c r="K1549">
        <v>25</v>
      </c>
      <c r="L1549">
        <v>138</v>
      </c>
      <c r="M1549">
        <v>132</v>
      </c>
      <c r="N1549">
        <v>6</v>
      </c>
    </row>
    <row r="1550" spans="1:14" x14ac:dyDescent="0.3">
      <c r="A1550" t="s">
        <v>559</v>
      </c>
      <c r="B1550" t="s">
        <v>426</v>
      </c>
      <c r="C1550" t="str">
        <f>VLOOKUP($B1550,classification!$A$1:$D$339,2,FALSE)</f>
        <v>Predominantly Rural</v>
      </c>
      <c r="D1550" t="str">
        <f>VLOOKUP($B1550,classification!$A$1:$D$339,4,FALSE)</f>
        <v>Shire District</v>
      </c>
      <c r="E1550" t="s">
        <v>463</v>
      </c>
      <c r="F1550">
        <v>272</v>
      </c>
      <c r="G1550">
        <v>590</v>
      </c>
      <c r="H1550">
        <v>-318</v>
      </c>
      <c r="I1550">
        <v>138</v>
      </c>
      <c r="J1550">
        <v>291</v>
      </c>
      <c r="K1550">
        <v>-153</v>
      </c>
      <c r="L1550">
        <v>134</v>
      </c>
      <c r="M1550">
        <v>299</v>
      </c>
      <c r="N1550">
        <v>-165</v>
      </c>
    </row>
    <row r="1551" spans="1:14" x14ac:dyDescent="0.3">
      <c r="A1551" t="s">
        <v>559</v>
      </c>
      <c r="B1551" t="s">
        <v>426</v>
      </c>
      <c r="C1551" t="str">
        <f>VLOOKUP($B1551,classification!$A$1:$D$339,2,FALSE)</f>
        <v>Predominantly Rural</v>
      </c>
      <c r="D1551" t="str">
        <f>VLOOKUP($B1551,classification!$A$1:$D$339,4,FALSE)</f>
        <v>Shire District</v>
      </c>
      <c r="E1551" t="s">
        <v>464</v>
      </c>
      <c r="F1551">
        <v>1046</v>
      </c>
      <c r="G1551">
        <v>916</v>
      </c>
      <c r="H1551">
        <v>130</v>
      </c>
      <c r="I1551">
        <v>474</v>
      </c>
      <c r="J1551">
        <v>391</v>
      </c>
      <c r="K1551">
        <v>83</v>
      </c>
      <c r="L1551">
        <v>572</v>
      </c>
      <c r="M1551">
        <v>525</v>
      </c>
      <c r="N1551">
        <v>47</v>
      </c>
    </row>
    <row r="1552" spans="1:14" x14ac:dyDescent="0.3">
      <c r="A1552" t="s">
        <v>559</v>
      </c>
      <c r="B1552" t="s">
        <v>426</v>
      </c>
      <c r="C1552" t="str">
        <f>VLOOKUP($B1552,classification!$A$1:$D$339,2,FALSE)</f>
        <v>Predominantly Rural</v>
      </c>
      <c r="D1552" t="str">
        <f>VLOOKUP($B1552,classification!$A$1:$D$339,4,FALSE)</f>
        <v>Shire District</v>
      </c>
      <c r="E1552" t="s">
        <v>465</v>
      </c>
      <c r="F1552">
        <v>843</v>
      </c>
      <c r="G1552">
        <v>761</v>
      </c>
      <c r="H1552">
        <v>82</v>
      </c>
      <c r="I1552">
        <v>344</v>
      </c>
      <c r="J1552">
        <v>359</v>
      </c>
      <c r="K1552">
        <v>-15</v>
      </c>
      <c r="L1552">
        <v>499</v>
      </c>
      <c r="M1552">
        <v>402</v>
      </c>
      <c r="N1552">
        <v>97</v>
      </c>
    </row>
    <row r="1553" spans="1:14" x14ac:dyDescent="0.3">
      <c r="A1553" t="s">
        <v>559</v>
      </c>
      <c r="B1553" t="s">
        <v>426</v>
      </c>
      <c r="C1553" t="str">
        <f>VLOOKUP($B1553,classification!$A$1:$D$339,2,FALSE)</f>
        <v>Predominantly Rural</v>
      </c>
      <c r="D1553" t="str">
        <f>VLOOKUP($B1553,classification!$A$1:$D$339,4,FALSE)</f>
        <v>Shire District</v>
      </c>
      <c r="E1553" t="s">
        <v>466</v>
      </c>
      <c r="F1553">
        <v>806</v>
      </c>
      <c r="G1553">
        <v>540</v>
      </c>
      <c r="H1553">
        <v>266</v>
      </c>
      <c r="I1553">
        <v>386</v>
      </c>
      <c r="J1553">
        <v>256</v>
      </c>
      <c r="K1553">
        <v>130</v>
      </c>
      <c r="L1553">
        <v>420</v>
      </c>
      <c r="M1553">
        <v>284</v>
      </c>
      <c r="N1553">
        <v>136</v>
      </c>
    </row>
    <row r="1554" spans="1:14" x14ac:dyDescent="0.3">
      <c r="A1554" t="s">
        <v>559</v>
      </c>
      <c r="B1554" t="s">
        <v>426</v>
      </c>
      <c r="C1554" t="str">
        <f>VLOOKUP($B1554,classification!$A$1:$D$339,2,FALSE)</f>
        <v>Predominantly Rural</v>
      </c>
      <c r="D1554" t="str">
        <f>VLOOKUP($B1554,classification!$A$1:$D$339,4,FALSE)</f>
        <v>Shire District</v>
      </c>
      <c r="E1554" t="s">
        <v>467</v>
      </c>
      <c r="F1554">
        <v>575</v>
      </c>
      <c r="G1554">
        <v>366</v>
      </c>
      <c r="H1554">
        <v>209</v>
      </c>
      <c r="I1554">
        <v>273</v>
      </c>
      <c r="J1554">
        <v>191</v>
      </c>
      <c r="K1554">
        <v>82</v>
      </c>
      <c r="L1554">
        <v>302</v>
      </c>
      <c r="M1554">
        <v>175</v>
      </c>
      <c r="N1554">
        <v>127</v>
      </c>
    </row>
    <row r="1555" spans="1:14" x14ac:dyDescent="0.3">
      <c r="A1555" t="s">
        <v>559</v>
      </c>
      <c r="B1555" t="s">
        <v>426</v>
      </c>
      <c r="C1555" t="str">
        <f>VLOOKUP($B1555,classification!$A$1:$D$339,2,FALSE)</f>
        <v>Predominantly Rural</v>
      </c>
      <c r="D1555" t="str">
        <f>VLOOKUP($B1555,classification!$A$1:$D$339,4,FALSE)</f>
        <v>Shire District</v>
      </c>
      <c r="E1555" t="s">
        <v>468</v>
      </c>
      <c r="F1555">
        <v>437</v>
      </c>
      <c r="G1555">
        <v>333</v>
      </c>
      <c r="H1555">
        <v>104</v>
      </c>
      <c r="I1555">
        <v>225</v>
      </c>
      <c r="J1555">
        <v>174</v>
      </c>
      <c r="K1555">
        <v>51</v>
      </c>
      <c r="L1555">
        <v>212</v>
      </c>
      <c r="M1555">
        <v>159</v>
      </c>
      <c r="N1555">
        <v>53</v>
      </c>
    </row>
    <row r="1556" spans="1:14" x14ac:dyDescent="0.3">
      <c r="A1556" t="s">
        <v>559</v>
      </c>
      <c r="B1556" t="s">
        <v>426</v>
      </c>
      <c r="C1556" t="str">
        <f>VLOOKUP($B1556,classification!$A$1:$D$339,2,FALSE)</f>
        <v>Predominantly Rural</v>
      </c>
      <c r="D1556" t="str">
        <f>VLOOKUP($B1556,classification!$A$1:$D$339,4,FALSE)</f>
        <v>Shire District</v>
      </c>
      <c r="E1556" t="s">
        <v>469</v>
      </c>
      <c r="F1556">
        <v>465</v>
      </c>
      <c r="G1556">
        <v>348</v>
      </c>
      <c r="H1556">
        <v>117</v>
      </c>
      <c r="I1556">
        <v>234</v>
      </c>
      <c r="J1556">
        <v>183</v>
      </c>
      <c r="K1556">
        <v>51</v>
      </c>
      <c r="L1556">
        <v>231</v>
      </c>
      <c r="M1556">
        <v>165</v>
      </c>
      <c r="N1556">
        <v>66</v>
      </c>
    </row>
    <row r="1557" spans="1:14" x14ac:dyDescent="0.3">
      <c r="A1557" t="s">
        <v>559</v>
      </c>
      <c r="B1557" t="s">
        <v>426</v>
      </c>
      <c r="C1557" t="str">
        <f>VLOOKUP($B1557,classification!$A$1:$D$339,2,FALSE)</f>
        <v>Predominantly Rural</v>
      </c>
      <c r="D1557" t="str">
        <f>VLOOKUP($B1557,classification!$A$1:$D$339,4,FALSE)</f>
        <v>Shire District</v>
      </c>
      <c r="E1557" t="s">
        <v>470</v>
      </c>
      <c r="F1557">
        <v>519</v>
      </c>
      <c r="G1557">
        <v>345</v>
      </c>
      <c r="H1557">
        <v>174</v>
      </c>
      <c r="I1557">
        <v>262</v>
      </c>
      <c r="J1557">
        <v>170</v>
      </c>
      <c r="K1557">
        <v>92</v>
      </c>
      <c r="L1557">
        <v>257</v>
      </c>
      <c r="M1557">
        <v>175</v>
      </c>
      <c r="N1557">
        <v>82</v>
      </c>
    </row>
    <row r="1558" spans="1:14" x14ac:dyDescent="0.3">
      <c r="A1558" t="s">
        <v>559</v>
      </c>
      <c r="B1558" t="s">
        <v>426</v>
      </c>
      <c r="C1558" t="str">
        <f>VLOOKUP($B1558,classification!$A$1:$D$339,2,FALSE)</f>
        <v>Predominantly Rural</v>
      </c>
      <c r="D1558" t="str">
        <f>VLOOKUP($B1558,classification!$A$1:$D$339,4,FALSE)</f>
        <v>Shire District</v>
      </c>
      <c r="E1558" t="s">
        <v>471</v>
      </c>
      <c r="F1558">
        <v>525</v>
      </c>
      <c r="G1558">
        <v>343</v>
      </c>
      <c r="H1558">
        <v>182</v>
      </c>
      <c r="I1558">
        <v>247</v>
      </c>
      <c r="J1558">
        <v>170</v>
      </c>
      <c r="K1558">
        <v>77</v>
      </c>
      <c r="L1558">
        <v>278</v>
      </c>
      <c r="M1558">
        <v>173</v>
      </c>
      <c r="N1558">
        <v>105</v>
      </c>
    </row>
    <row r="1559" spans="1:14" x14ac:dyDescent="0.3">
      <c r="A1559" t="s">
        <v>559</v>
      </c>
      <c r="B1559" t="s">
        <v>426</v>
      </c>
      <c r="C1559" t="str">
        <f>VLOOKUP($B1559,classification!$A$1:$D$339,2,FALSE)</f>
        <v>Predominantly Rural</v>
      </c>
      <c r="D1559" t="str">
        <f>VLOOKUP($B1559,classification!$A$1:$D$339,4,FALSE)</f>
        <v>Shire District</v>
      </c>
      <c r="E1559" t="s">
        <v>472</v>
      </c>
      <c r="F1559">
        <v>487</v>
      </c>
      <c r="G1559">
        <v>265</v>
      </c>
      <c r="H1559">
        <v>222</v>
      </c>
      <c r="I1559">
        <v>236</v>
      </c>
      <c r="J1559">
        <v>135</v>
      </c>
      <c r="K1559">
        <v>101</v>
      </c>
      <c r="L1559">
        <v>251</v>
      </c>
      <c r="M1559">
        <v>130</v>
      </c>
      <c r="N1559">
        <v>121</v>
      </c>
    </row>
    <row r="1560" spans="1:14" x14ac:dyDescent="0.3">
      <c r="A1560" t="s">
        <v>559</v>
      </c>
      <c r="B1560" t="s">
        <v>426</v>
      </c>
      <c r="C1560" t="str">
        <f>VLOOKUP($B1560,classification!$A$1:$D$339,2,FALSE)</f>
        <v>Predominantly Rural</v>
      </c>
      <c r="D1560" t="str">
        <f>VLOOKUP($B1560,classification!$A$1:$D$339,4,FALSE)</f>
        <v>Shire District</v>
      </c>
      <c r="E1560" t="s">
        <v>473</v>
      </c>
      <c r="F1560">
        <v>375</v>
      </c>
      <c r="G1560">
        <v>237</v>
      </c>
      <c r="H1560">
        <v>138</v>
      </c>
      <c r="I1560">
        <v>191</v>
      </c>
      <c r="J1560">
        <v>109</v>
      </c>
      <c r="K1560">
        <v>82</v>
      </c>
      <c r="L1560">
        <v>184</v>
      </c>
      <c r="M1560">
        <v>128</v>
      </c>
      <c r="N1560">
        <v>56</v>
      </c>
    </row>
    <row r="1561" spans="1:14" x14ac:dyDescent="0.3">
      <c r="A1561" t="s">
        <v>559</v>
      </c>
      <c r="B1561" t="s">
        <v>426</v>
      </c>
      <c r="C1561" t="str">
        <f>VLOOKUP($B1561,classification!$A$1:$D$339,2,FALSE)</f>
        <v>Predominantly Rural</v>
      </c>
      <c r="D1561" t="str">
        <f>VLOOKUP($B1561,classification!$A$1:$D$339,4,FALSE)</f>
        <v>Shire District</v>
      </c>
      <c r="E1561" t="s">
        <v>474</v>
      </c>
      <c r="F1561">
        <v>267</v>
      </c>
      <c r="G1561">
        <v>247</v>
      </c>
      <c r="H1561">
        <v>20</v>
      </c>
      <c r="I1561">
        <v>138</v>
      </c>
      <c r="J1561">
        <v>113</v>
      </c>
      <c r="K1561">
        <v>25</v>
      </c>
      <c r="L1561">
        <v>129</v>
      </c>
      <c r="M1561">
        <v>134</v>
      </c>
      <c r="N1561">
        <v>-5</v>
      </c>
    </row>
    <row r="1562" spans="1:14" x14ac:dyDescent="0.3">
      <c r="A1562" t="s">
        <v>559</v>
      </c>
      <c r="B1562" t="s">
        <v>426</v>
      </c>
      <c r="C1562" t="str">
        <f>VLOOKUP($B1562,classification!$A$1:$D$339,2,FALSE)</f>
        <v>Predominantly Rural</v>
      </c>
      <c r="D1562" t="str">
        <f>VLOOKUP($B1562,classification!$A$1:$D$339,4,FALSE)</f>
        <v>Shire District</v>
      </c>
      <c r="E1562" t="s">
        <v>475</v>
      </c>
      <c r="F1562">
        <v>150</v>
      </c>
      <c r="G1562">
        <v>138</v>
      </c>
      <c r="H1562">
        <v>12</v>
      </c>
      <c r="I1562">
        <v>76</v>
      </c>
      <c r="J1562">
        <v>60</v>
      </c>
      <c r="K1562">
        <v>16</v>
      </c>
      <c r="L1562">
        <v>74</v>
      </c>
      <c r="M1562">
        <v>78</v>
      </c>
      <c r="N1562">
        <v>-4</v>
      </c>
    </row>
    <row r="1563" spans="1:14" x14ac:dyDescent="0.3">
      <c r="A1563" t="s">
        <v>559</v>
      </c>
      <c r="B1563" t="s">
        <v>426</v>
      </c>
      <c r="C1563" t="str">
        <f>VLOOKUP($B1563,classification!$A$1:$D$339,2,FALSE)</f>
        <v>Predominantly Rural</v>
      </c>
      <c r="D1563" t="str">
        <f>VLOOKUP($B1563,classification!$A$1:$D$339,4,FALSE)</f>
        <v>Shire District</v>
      </c>
      <c r="E1563" t="s">
        <v>476</v>
      </c>
      <c r="F1563">
        <v>115</v>
      </c>
      <c r="G1563">
        <v>120</v>
      </c>
      <c r="H1563">
        <v>-5</v>
      </c>
      <c r="I1563">
        <v>34</v>
      </c>
      <c r="J1563">
        <v>65</v>
      </c>
      <c r="K1563">
        <v>-31</v>
      </c>
      <c r="L1563">
        <v>81</v>
      </c>
      <c r="M1563">
        <v>55</v>
      </c>
      <c r="N1563">
        <v>26</v>
      </c>
    </row>
    <row r="1564" spans="1:14" x14ac:dyDescent="0.3">
      <c r="A1564" t="s">
        <v>559</v>
      </c>
      <c r="B1564" t="s">
        <v>426</v>
      </c>
      <c r="C1564" t="str">
        <f>VLOOKUP($B1564,classification!$A$1:$D$339,2,FALSE)</f>
        <v>Predominantly Rural</v>
      </c>
      <c r="D1564" t="str">
        <f>VLOOKUP($B1564,classification!$A$1:$D$339,4,FALSE)</f>
        <v>Shire District</v>
      </c>
      <c r="E1564" t="s">
        <v>477</v>
      </c>
      <c r="F1564">
        <v>80</v>
      </c>
      <c r="G1564">
        <v>81</v>
      </c>
      <c r="H1564">
        <v>-1</v>
      </c>
      <c r="I1564">
        <v>30</v>
      </c>
      <c r="J1564">
        <v>30</v>
      </c>
      <c r="K1564">
        <v>0</v>
      </c>
      <c r="L1564">
        <v>50</v>
      </c>
      <c r="M1564">
        <v>51</v>
      </c>
      <c r="N1564">
        <v>-1</v>
      </c>
    </row>
    <row r="1565" spans="1:14" x14ac:dyDescent="0.3">
      <c r="A1565" t="s">
        <v>559</v>
      </c>
      <c r="B1565" t="s">
        <v>426</v>
      </c>
      <c r="C1565" t="str">
        <f>VLOOKUP($B1565,classification!$A$1:$D$339,2,FALSE)</f>
        <v>Predominantly Rural</v>
      </c>
      <c r="D1565" t="str">
        <f>VLOOKUP($B1565,classification!$A$1:$D$339,4,FALSE)</f>
        <v>Shire District</v>
      </c>
      <c r="E1565" t="s">
        <v>478</v>
      </c>
      <c r="F1565">
        <v>80</v>
      </c>
      <c r="G1565">
        <v>69</v>
      </c>
      <c r="H1565">
        <v>11</v>
      </c>
      <c r="I1565">
        <v>25</v>
      </c>
      <c r="J1565">
        <v>18</v>
      </c>
      <c r="K1565">
        <v>7</v>
      </c>
      <c r="L1565">
        <v>55</v>
      </c>
      <c r="M1565">
        <v>51</v>
      </c>
      <c r="N1565">
        <v>4</v>
      </c>
    </row>
    <row r="1566" spans="1:14" x14ac:dyDescent="0.3">
      <c r="A1566" t="s">
        <v>560</v>
      </c>
      <c r="B1566" t="s">
        <v>427</v>
      </c>
      <c r="C1566" t="str">
        <f>VLOOKUP($B1566,classification!$A$1:$D$339,2,FALSE)</f>
        <v>Predominantly Rural</v>
      </c>
      <c r="D1566" t="str">
        <f>VLOOKUP($B1566,classification!$A$1:$D$339,4,FALSE)</f>
        <v>Shire District</v>
      </c>
      <c r="E1566" t="s">
        <v>460</v>
      </c>
      <c r="F1566">
        <v>189</v>
      </c>
      <c r="G1566">
        <v>224</v>
      </c>
      <c r="H1566">
        <v>-35</v>
      </c>
      <c r="I1566">
        <v>96</v>
      </c>
      <c r="J1566">
        <v>94</v>
      </c>
      <c r="K1566">
        <v>2</v>
      </c>
      <c r="L1566">
        <v>93</v>
      </c>
      <c r="M1566">
        <v>130</v>
      </c>
      <c r="N1566">
        <v>-37</v>
      </c>
    </row>
    <row r="1567" spans="1:14" x14ac:dyDescent="0.3">
      <c r="A1567" t="s">
        <v>560</v>
      </c>
      <c r="B1567" t="s">
        <v>427</v>
      </c>
      <c r="C1567" t="str">
        <f>VLOOKUP($B1567,classification!$A$1:$D$339,2,FALSE)</f>
        <v>Predominantly Rural</v>
      </c>
      <c r="D1567" t="str">
        <f>VLOOKUP($B1567,classification!$A$1:$D$339,4,FALSE)</f>
        <v>Shire District</v>
      </c>
      <c r="E1567" t="s">
        <v>461</v>
      </c>
      <c r="F1567">
        <v>188</v>
      </c>
      <c r="G1567">
        <v>173</v>
      </c>
      <c r="H1567">
        <v>15</v>
      </c>
      <c r="I1567">
        <v>92</v>
      </c>
      <c r="J1567">
        <v>87</v>
      </c>
      <c r="K1567">
        <v>5</v>
      </c>
      <c r="L1567">
        <v>96</v>
      </c>
      <c r="M1567">
        <v>86</v>
      </c>
      <c r="N1567">
        <v>10</v>
      </c>
    </row>
    <row r="1568" spans="1:14" x14ac:dyDescent="0.3">
      <c r="A1568" t="s">
        <v>560</v>
      </c>
      <c r="B1568" t="s">
        <v>427</v>
      </c>
      <c r="C1568" t="str">
        <f>VLOOKUP($B1568,classification!$A$1:$D$339,2,FALSE)</f>
        <v>Predominantly Rural</v>
      </c>
      <c r="D1568" t="str">
        <f>VLOOKUP($B1568,classification!$A$1:$D$339,4,FALSE)</f>
        <v>Shire District</v>
      </c>
      <c r="E1568" t="s">
        <v>462</v>
      </c>
      <c r="F1568">
        <v>157</v>
      </c>
      <c r="G1568">
        <v>156</v>
      </c>
      <c r="H1568">
        <v>1</v>
      </c>
      <c r="I1568">
        <v>81</v>
      </c>
      <c r="J1568">
        <v>89</v>
      </c>
      <c r="K1568">
        <v>-8</v>
      </c>
      <c r="L1568">
        <v>76</v>
      </c>
      <c r="M1568">
        <v>67</v>
      </c>
      <c r="N1568">
        <v>9</v>
      </c>
    </row>
    <row r="1569" spans="1:14" x14ac:dyDescent="0.3">
      <c r="A1569" t="s">
        <v>560</v>
      </c>
      <c r="B1569" t="s">
        <v>427</v>
      </c>
      <c r="C1569" t="str">
        <f>VLOOKUP($B1569,classification!$A$1:$D$339,2,FALSE)</f>
        <v>Predominantly Rural</v>
      </c>
      <c r="D1569" t="str">
        <f>VLOOKUP($B1569,classification!$A$1:$D$339,4,FALSE)</f>
        <v>Shire District</v>
      </c>
      <c r="E1569" t="s">
        <v>463</v>
      </c>
      <c r="F1569">
        <v>162</v>
      </c>
      <c r="G1569">
        <v>344</v>
      </c>
      <c r="H1569">
        <v>-182</v>
      </c>
      <c r="I1569">
        <v>79</v>
      </c>
      <c r="J1569">
        <v>149</v>
      </c>
      <c r="K1569">
        <v>-70</v>
      </c>
      <c r="L1569">
        <v>83</v>
      </c>
      <c r="M1569">
        <v>195</v>
      </c>
      <c r="N1569">
        <v>-112</v>
      </c>
    </row>
    <row r="1570" spans="1:14" x14ac:dyDescent="0.3">
      <c r="A1570" t="s">
        <v>560</v>
      </c>
      <c r="B1570" t="s">
        <v>427</v>
      </c>
      <c r="C1570" t="str">
        <f>VLOOKUP($B1570,classification!$A$1:$D$339,2,FALSE)</f>
        <v>Predominantly Rural</v>
      </c>
      <c r="D1570" t="str">
        <f>VLOOKUP($B1570,classification!$A$1:$D$339,4,FALSE)</f>
        <v>Shire District</v>
      </c>
      <c r="E1570" t="s">
        <v>464</v>
      </c>
      <c r="F1570">
        <v>459</v>
      </c>
      <c r="G1570">
        <v>457</v>
      </c>
      <c r="H1570">
        <v>2</v>
      </c>
      <c r="I1570">
        <v>175</v>
      </c>
      <c r="J1570">
        <v>192</v>
      </c>
      <c r="K1570">
        <v>-17</v>
      </c>
      <c r="L1570">
        <v>284</v>
      </c>
      <c r="M1570">
        <v>265</v>
      </c>
      <c r="N1570">
        <v>19</v>
      </c>
    </row>
    <row r="1571" spans="1:14" x14ac:dyDescent="0.3">
      <c r="A1571" t="s">
        <v>560</v>
      </c>
      <c r="B1571" t="s">
        <v>427</v>
      </c>
      <c r="C1571" t="str">
        <f>VLOOKUP($B1571,classification!$A$1:$D$339,2,FALSE)</f>
        <v>Predominantly Rural</v>
      </c>
      <c r="D1571" t="str">
        <f>VLOOKUP($B1571,classification!$A$1:$D$339,4,FALSE)</f>
        <v>Shire District</v>
      </c>
      <c r="E1571" t="s">
        <v>465</v>
      </c>
      <c r="F1571">
        <v>357</v>
      </c>
      <c r="G1571">
        <v>375</v>
      </c>
      <c r="H1571">
        <v>-18</v>
      </c>
      <c r="I1571">
        <v>168</v>
      </c>
      <c r="J1571">
        <v>158</v>
      </c>
      <c r="K1571">
        <v>10</v>
      </c>
      <c r="L1571">
        <v>189</v>
      </c>
      <c r="M1571">
        <v>217</v>
      </c>
      <c r="N1571">
        <v>-28</v>
      </c>
    </row>
    <row r="1572" spans="1:14" x14ac:dyDescent="0.3">
      <c r="A1572" t="s">
        <v>560</v>
      </c>
      <c r="B1572" t="s">
        <v>427</v>
      </c>
      <c r="C1572" t="str">
        <f>VLOOKUP($B1572,classification!$A$1:$D$339,2,FALSE)</f>
        <v>Predominantly Rural</v>
      </c>
      <c r="D1572" t="str">
        <f>VLOOKUP($B1572,classification!$A$1:$D$339,4,FALSE)</f>
        <v>Shire District</v>
      </c>
      <c r="E1572" t="s">
        <v>466</v>
      </c>
      <c r="F1572">
        <v>294</v>
      </c>
      <c r="G1572">
        <v>306</v>
      </c>
      <c r="H1572">
        <v>-12</v>
      </c>
      <c r="I1572">
        <v>144</v>
      </c>
      <c r="J1572">
        <v>156</v>
      </c>
      <c r="K1572">
        <v>-12</v>
      </c>
      <c r="L1572">
        <v>150</v>
      </c>
      <c r="M1572">
        <v>150</v>
      </c>
      <c r="N1572">
        <v>0</v>
      </c>
    </row>
    <row r="1573" spans="1:14" x14ac:dyDescent="0.3">
      <c r="A1573" t="s">
        <v>560</v>
      </c>
      <c r="B1573" t="s">
        <v>427</v>
      </c>
      <c r="C1573" t="str">
        <f>VLOOKUP($B1573,classification!$A$1:$D$339,2,FALSE)</f>
        <v>Predominantly Rural</v>
      </c>
      <c r="D1573" t="str">
        <f>VLOOKUP($B1573,classification!$A$1:$D$339,4,FALSE)</f>
        <v>Shire District</v>
      </c>
      <c r="E1573" t="s">
        <v>467</v>
      </c>
      <c r="F1573">
        <v>209</v>
      </c>
      <c r="G1573">
        <v>190</v>
      </c>
      <c r="H1573">
        <v>19</v>
      </c>
      <c r="I1573">
        <v>102</v>
      </c>
      <c r="J1573">
        <v>96</v>
      </c>
      <c r="K1573">
        <v>6</v>
      </c>
      <c r="L1573">
        <v>107</v>
      </c>
      <c r="M1573">
        <v>94</v>
      </c>
      <c r="N1573">
        <v>13</v>
      </c>
    </row>
    <row r="1574" spans="1:14" x14ac:dyDescent="0.3">
      <c r="A1574" t="s">
        <v>560</v>
      </c>
      <c r="B1574" t="s">
        <v>427</v>
      </c>
      <c r="C1574" t="str">
        <f>VLOOKUP($B1574,classification!$A$1:$D$339,2,FALSE)</f>
        <v>Predominantly Rural</v>
      </c>
      <c r="D1574" t="str">
        <f>VLOOKUP($B1574,classification!$A$1:$D$339,4,FALSE)</f>
        <v>Shire District</v>
      </c>
      <c r="E1574" t="s">
        <v>468</v>
      </c>
      <c r="F1574">
        <v>218</v>
      </c>
      <c r="G1574">
        <v>161</v>
      </c>
      <c r="H1574">
        <v>57</v>
      </c>
      <c r="I1574">
        <v>104</v>
      </c>
      <c r="J1574">
        <v>77</v>
      </c>
      <c r="K1574">
        <v>27</v>
      </c>
      <c r="L1574">
        <v>114</v>
      </c>
      <c r="M1574">
        <v>84</v>
      </c>
      <c r="N1574">
        <v>30</v>
      </c>
    </row>
    <row r="1575" spans="1:14" x14ac:dyDescent="0.3">
      <c r="A1575" t="s">
        <v>560</v>
      </c>
      <c r="B1575" t="s">
        <v>427</v>
      </c>
      <c r="C1575" t="str">
        <f>VLOOKUP($B1575,classification!$A$1:$D$339,2,FALSE)</f>
        <v>Predominantly Rural</v>
      </c>
      <c r="D1575" t="str">
        <f>VLOOKUP($B1575,classification!$A$1:$D$339,4,FALSE)</f>
        <v>Shire District</v>
      </c>
      <c r="E1575" t="s">
        <v>469</v>
      </c>
      <c r="F1575">
        <v>237</v>
      </c>
      <c r="G1575">
        <v>183</v>
      </c>
      <c r="H1575">
        <v>54</v>
      </c>
      <c r="I1575">
        <v>108</v>
      </c>
      <c r="J1575">
        <v>98</v>
      </c>
      <c r="K1575">
        <v>10</v>
      </c>
      <c r="L1575">
        <v>129</v>
      </c>
      <c r="M1575">
        <v>85</v>
      </c>
      <c r="N1575">
        <v>44</v>
      </c>
    </row>
    <row r="1576" spans="1:14" x14ac:dyDescent="0.3">
      <c r="A1576" t="s">
        <v>560</v>
      </c>
      <c r="B1576" t="s">
        <v>427</v>
      </c>
      <c r="C1576" t="str">
        <f>VLOOKUP($B1576,classification!$A$1:$D$339,2,FALSE)</f>
        <v>Predominantly Rural</v>
      </c>
      <c r="D1576" t="str">
        <f>VLOOKUP($B1576,classification!$A$1:$D$339,4,FALSE)</f>
        <v>Shire District</v>
      </c>
      <c r="E1576" t="s">
        <v>470</v>
      </c>
      <c r="F1576">
        <v>285</v>
      </c>
      <c r="G1576">
        <v>231</v>
      </c>
      <c r="H1576">
        <v>54</v>
      </c>
      <c r="I1576">
        <v>142</v>
      </c>
      <c r="J1576">
        <v>128</v>
      </c>
      <c r="K1576">
        <v>14</v>
      </c>
      <c r="L1576">
        <v>143</v>
      </c>
      <c r="M1576">
        <v>103</v>
      </c>
      <c r="N1576">
        <v>40</v>
      </c>
    </row>
    <row r="1577" spans="1:14" x14ac:dyDescent="0.3">
      <c r="A1577" t="s">
        <v>560</v>
      </c>
      <c r="B1577" t="s">
        <v>427</v>
      </c>
      <c r="C1577" t="str">
        <f>VLOOKUP($B1577,classification!$A$1:$D$339,2,FALSE)</f>
        <v>Predominantly Rural</v>
      </c>
      <c r="D1577" t="str">
        <f>VLOOKUP($B1577,classification!$A$1:$D$339,4,FALSE)</f>
        <v>Shire District</v>
      </c>
      <c r="E1577" t="s">
        <v>471</v>
      </c>
      <c r="F1577">
        <v>317</v>
      </c>
      <c r="G1577">
        <v>174</v>
      </c>
      <c r="H1577">
        <v>143</v>
      </c>
      <c r="I1577">
        <v>149</v>
      </c>
      <c r="J1577">
        <v>88</v>
      </c>
      <c r="K1577">
        <v>61</v>
      </c>
      <c r="L1577">
        <v>168</v>
      </c>
      <c r="M1577">
        <v>86</v>
      </c>
      <c r="N1577">
        <v>82</v>
      </c>
    </row>
    <row r="1578" spans="1:14" x14ac:dyDescent="0.3">
      <c r="A1578" t="s">
        <v>560</v>
      </c>
      <c r="B1578" t="s">
        <v>427</v>
      </c>
      <c r="C1578" t="str">
        <f>VLOOKUP($B1578,classification!$A$1:$D$339,2,FALSE)</f>
        <v>Predominantly Rural</v>
      </c>
      <c r="D1578" t="str">
        <f>VLOOKUP($B1578,classification!$A$1:$D$339,4,FALSE)</f>
        <v>Shire District</v>
      </c>
      <c r="E1578" t="s">
        <v>472</v>
      </c>
      <c r="F1578">
        <v>306</v>
      </c>
      <c r="G1578">
        <v>174</v>
      </c>
      <c r="H1578">
        <v>132</v>
      </c>
      <c r="I1578">
        <v>150</v>
      </c>
      <c r="J1578">
        <v>74</v>
      </c>
      <c r="K1578">
        <v>76</v>
      </c>
      <c r="L1578">
        <v>156</v>
      </c>
      <c r="M1578">
        <v>100</v>
      </c>
      <c r="N1578">
        <v>56</v>
      </c>
    </row>
    <row r="1579" spans="1:14" x14ac:dyDescent="0.3">
      <c r="A1579" t="s">
        <v>560</v>
      </c>
      <c r="B1579" t="s">
        <v>427</v>
      </c>
      <c r="C1579" t="str">
        <f>VLOOKUP($B1579,classification!$A$1:$D$339,2,FALSE)</f>
        <v>Predominantly Rural</v>
      </c>
      <c r="D1579" t="str">
        <f>VLOOKUP($B1579,classification!$A$1:$D$339,4,FALSE)</f>
        <v>Shire District</v>
      </c>
      <c r="E1579" t="s">
        <v>473</v>
      </c>
      <c r="F1579">
        <v>246</v>
      </c>
      <c r="G1579">
        <v>189</v>
      </c>
      <c r="H1579">
        <v>57</v>
      </c>
      <c r="I1579">
        <v>122</v>
      </c>
      <c r="J1579">
        <v>93</v>
      </c>
      <c r="K1579">
        <v>29</v>
      </c>
      <c r="L1579">
        <v>124</v>
      </c>
      <c r="M1579">
        <v>96</v>
      </c>
      <c r="N1579">
        <v>28</v>
      </c>
    </row>
    <row r="1580" spans="1:14" x14ac:dyDescent="0.3">
      <c r="A1580" t="s">
        <v>560</v>
      </c>
      <c r="B1580" t="s">
        <v>427</v>
      </c>
      <c r="C1580" t="str">
        <f>VLOOKUP($B1580,classification!$A$1:$D$339,2,FALSE)</f>
        <v>Predominantly Rural</v>
      </c>
      <c r="D1580" t="str">
        <f>VLOOKUP($B1580,classification!$A$1:$D$339,4,FALSE)</f>
        <v>Shire District</v>
      </c>
      <c r="E1580" t="s">
        <v>474</v>
      </c>
      <c r="F1580">
        <v>181</v>
      </c>
      <c r="G1580">
        <v>142</v>
      </c>
      <c r="H1580">
        <v>39</v>
      </c>
      <c r="I1580">
        <v>93</v>
      </c>
      <c r="J1580">
        <v>72</v>
      </c>
      <c r="K1580">
        <v>21</v>
      </c>
      <c r="L1580">
        <v>88</v>
      </c>
      <c r="M1580">
        <v>70</v>
      </c>
      <c r="N1580">
        <v>18</v>
      </c>
    </row>
    <row r="1581" spans="1:14" x14ac:dyDescent="0.3">
      <c r="A1581" t="s">
        <v>560</v>
      </c>
      <c r="B1581" t="s">
        <v>427</v>
      </c>
      <c r="C1581" t="str">
        <f>VLOOKUP($B1581,classification!$A$1:$D$339,2,FALSE)</f>
        <v>Predominantly Rural</v>
      </c>
      <c r="D1581" t="str">
        <f>VLOOKUP($B1581,classification!$A$1:$D$339,4,FALSE)</f>
        <v>Shire District</v>
      </c>
      <c r="E1581" t="s">
        <v>475</v>
      </c>
      <c r="F1581">
        <v>102</v>
      </c>
      <c r="G1581">
        <v>112</v>
      </c>
      <c r="H1581">
        <v>-10</v>
      </c>
      <c r="I1581">
        <v>46</v>
      </c>
      <c r="J1581">
        <v>59</v>
      </c>
      <c r="K1581">
        <v>-13</v>
      </c>
      <c r="L1581">
        <v>56</v>
      </c>
      <c r="M1581">
        <v>53</v>
      </c>
      <c r="N1581">
        <v>3</v>
      </c>
    </row>
    <row r="1582" spans="1:14" x14ac:dyDescent="0.3">
      <c r="A1582" t="s">
        <v>560</v>
      </c>
      <c r="B1582" t="s">
        <v>427</v>
      </c>
      <c r="C1582" t="str">
        <f>VLOOKUP($B1582,classification!$A$1:$D$339,2,FALSE)</f>
        <v>Predominantly Rural</v>
      </c>
      <c r="D1582" t="str">
        <f>VLOOKUP($B1582,classification!$A$1:$D$339,4,FALSE)</f>
        <v>Shire District</v>
      </c>
      <c r="E1582" t="s">
        <v>476</v>
      </c>
      <c r="F1582">
        <v>76</v>
      </c>
      <c r="G1582">
        <v>79</v>
      </c>
      <c r="H1582">
        <v>-3</v>
      </c>
      <c r="I1582">
        <v>38</v>
      </c>
      <c r="J1582">
        <v>35</v>
      </c>
      <c r="K1582">
        <v>3</v>
      </c>
      <c r="L1582">
        <v>38</v>
      </c>
      <c r="M1582">
        <v>44</v>
      </c>
      <c r="N1582">
        <v>-6</v>
      </c>
    </row>
    <row r="1583" spans="1:14" x14ac:dyDescent="0.3">
      <c r="A1583" t="s">
        <v>560</v>
      </c>
      <c r="B1583" t="s">
        <v>427</v>
      </c>
      <c r="C1583" t="str">
        <f>VLOOKUP($B1583,classification!$A$1:$D$339,2,FALSE)</f>
        <v>Predominantly Rural</v>
      </c>
      <c r="D1583" t="str">
        <f>VLOOKUP($B1583,classification!$A$1:$D$339,4,FALSE)</f>
        <v>Shire District</v>
      </c>
      <c r="E1583" t="s">
        <v>477</v>
      </c>
      <c r="F1583">
        <v>48</v>
      </c>
      <c r="G1583">
        <v>35</v>
      </c>
      <c r="H1583">
        <v>13</v>
      </c>
      <c r="I1583">
        <v>13</v>
      </c>
      <c r="J1583">
        <v>11</v>
      </c>
      <c r="K1583">
        <v>2</v>
      </c>
      <c r="L1583">
        <v>35</v>
      </c>
      <c r="M1583">
        <v>24</v>
      </c>
      <c r="N1583">
        <v>11</v>
      </c>
    </row>
    <row r="1584" spans="1:14" x14ac:dyDescent="0.3">
      <c r="A1584" t="s">
        <v>560</v>
      </c>
      <c r="B1584" t="s">
        <v>427</v>
      </c>
      <c r="C1584" t="str">
        <f>VLOOKUP($B1584,classification!$A$1:$D$339,2,FALSE)</f>
        <v>Predominantly Rural</v>
      </c>
      <c r="D1584" t="str">
        <f>VLOOKUP($B1584,classification!$A$1:$D$339,4,FALSE)</f>
        <v>Shire District</v>
      </c>
      <c r="E1584" t="s">
        <v>478</v>
      </c>
      <c r="F1584">
        <v>53</v>
      </c>
      <c r="G1584">
        <v>29</v>
      </c>
      <c r="H1584">
        <v>24</v>
      </c>
      <c r="I1584">
        <v>10</v>
      </c>
      <c r="J1584">
        <v>11</v>
      </c>
      <c r="K1584">
        <v>-1</v>
      </c>
      <c r="L1584">
        <v>43</v>
      </c>
      <c r="M1584">
        <v>18</v>
      </c>
      <c r="N1584">
        <v>25</v>
      </c>
    </row>
    <row r="1585" spans="1:14" x14ac:dyDescent="0.3">
      <c r="A1585" t="s">
        <v>561</v>
      </c>
      <c r="B1585" t="s">
        <v>428</v>
      </c>
      <c r="C1585" t="str">
        <f>VLOOKUP($B1585,classification!$A$1:$D$339,2,FALSE)</f>
        <v>Predominantly Rural</v>
      </c>
      <c r="D1585" t="str">
        <f>VLOOKUP($B1585,classification!$A$1:$D$339,4,FALSE)</f>
        <v>Shire District</v>
      </c>
      <c r="E1585" t="s">
        <v>460</v>
      </c>
      <c r="F1585">
        <v>171</v>
      </c>
      <c r="G1585">
        <v>143</v>
      </c>
      <c r="H1585">
        <v>28</v>
      </c>
      <c r="I1585">
        <v>96</v>
      </c>
      <c r="J1585">
        <v>65</v>
      </c>
      <c r="K1585">
        <v>31</v>
      </c>
      <c r="L1585">
        <v>75</v>
      </c>
      <c r="M1585">
        <v>78</v>
      </c>
      <c r="N1585">
        <v>-3</v>
      </c>
    </row>
    <row r="1586" spans="1:14" x14ac:dyDescent="0.3">
      <c r="A1586" t="s">
        <v>561</v>
      </c>
      <c r="B1586" t="s">
        <v>428</v>
      </c>
      <c r="C1586" t="str">
        <f>VLOOKUP($B1586,classification!$A$1:$D$339,2,FALSE)</f>
        <v>Predominantly Rural</v>
      </c>
      <c r="D1586" t="str">
        <f>VLOOKUP($B1586,classification!$A$1:$D$339,4,FALSE)</f>
        <v>Shire District</v>
      </c>
      <c r="E1586" t="s">
        <v>461</v>
      </c>
      <c r="F1586">
        <v>170</v>
      </c>
      <c r="G1586">
        <v>113</v>
      </c>
      <c r="H1586">
        <v>57</v>
      </c>
      <c r="I1586">
        <v>86</v>
      </c>
      <c r="J1586">
        <v>65</v>
      </c>
      <c r="K1586">
        <v>21</v>
      </c>
      <c r="L1586">
        <v>84</v>
      </c>
      <c r="M1586">
        <v>48</v>
      </c>
      <c r="N1586">
        <v>36</v>
      </c>
    </row>
    <row r="1587" spans="1:14" x14ac:dyDescent="0.3">
      <c r="A1587" t="s">
        <v>561</v>
      </c>
      <c r="B1587" t="s">
        <v>428</v>
      </c>
      <c r="C1587" t="str">
        <f>VLOOKUP($B1587,classification!$A$1:$D$339,2,FALSE)</f>
        <v>Predominantly Rural</v>
      </c>
      <c r="D1587" t="str">
        <f>VLOOKUP($B1587,classification!$A$1:$D$339,4,FALSE)</f>
        <v>Shire District</v>
      </c>
      <c r="E1587" t="s">
        <v>462</v>
      </c>
      <c r="F1587">
        <v>167</v>
      </c>
      <c r="G1587">
        <v>119</v>
      </c>
      <c r="H1587">
        <v>48</v>
      </c>
      <c r="I1587">
        <v>99</v>
      </c>
      <c r="J1587">
        <v>63</v>
      </c>
      <c r="K1587">
        <v>36</v>
      </c>
      <c r="L1587">
        <v>68</v>
      </c>
      <c r="M1587">
        <v>56</v>
      </c>
      <c r="N1587">
        <v>12</v>
      </c>
    </row>
    <row r="1588" spans="1:14" x14ac:dyDescent="0.3">
      <c r="A1588" t="s">
        <v>561</v>
      </c>
      <c r="B1588" t="s">
        <v>428</v>
      </c>
      <c r="C1588" t="str">
        <f>VLOOKUP($B1588,classification!$A$1:$D$339,2,FALSE)</f>
        <v>Predominantly Rural</v>
      </c>
      <c r="D1588" t="str">
        <f>VLOOKUP($B1588,classification!$A$1:$D$339,4,FALSE)</f>
        <v>Shire District</v>
      </c>
      <c r="E1588" t="s">
        <v>463</v>
      </c>
      <c r="F1588">
        <v>137</v>
      </c>
      <c r="G1588">
        <v>307</v>
      </c>
      <c r="H1588">
        <v>-170</v>
      </c>
      <c r="I1588">
        <v>64</v>
      </c>
      <c r="J1588">
        <v>140</v>
      </c>
      <c r="K1588">
        <v>-76</v>
      </c>
      <c r="L1588">
        <v>73</v>
      </c>
      <c r="M1588">
        <v>167</v>
      </c>
      <c r="N1588">
        <v>-94</v>
      </c>
    </row>
    <row r="1589" spans="1:14" x14ac:dyDescent="0.3">
      <c r="A1589" t="s">
        <v>561</v>
      </c>
      <c r="B1589" t="s">
        <v>428</v>
      </c>
      <c r="C1589" t="str">
        <f>VLOOKUP($B1589,classification!$A$1:$D$339,2,FALSE)</f>
        <v>Predominantly Rural</v>
      </c>
      <c r="D1589" t="str">
        <f>VLOOKUP($B1589,classification!$A$1:$D$339,4,FALSE)</f>
        <v>Shire District</v>
      </c>
      <c r="E1589" t="s">
        <v>464</v>
      </c>
      <c r="F1589">
        <v>474</v>
      </c>
      <c r="G1589">
        <v>447</v>
      </c>
      <c r="H1589">
        <v>27</v>
      </c>
      <c r="I1589">
        <v>228</v>
      </c>
      <c r="J1589">
        <v>191</v>
      </c>
      <c r="K1589">
        <v>37</v>
      </c>
      <c r="L1589">
        <v>246</v>
      </c>
      <c r="M1589">
        <v>256</v>
      </c>
      <c r="N1589">
        <v>-10</v>
      </c>
    </row>
    <row r="1590" spans="1:14" x14ac:dyDescent="0.3">
      <c r="A1590" t="s">
        <v>561</v>
      </c>
      <c r="B1590" t="s">
        <v>428</v>
      </c>
      <c r="C1590" t="str">
        <f>VLOOKUP($B1590,classification!$A$1:$D$339,2,FALSE)</f>
        <v>Predominantly Rural</v>
      </c>
      <c r="D1590" t="str">
        <f>VLOOKUP($B1590,classification!$A$1:$D$339,4,FALSE)</f>
        <v>Shire District</v>
      </c>
      <c r="E1590" t="s">
        <v>465</v>
      </c>
      <c r="F1590">
        <v>326</v>
      </c>
      <c r="G1590">
        <v>372</v>
      </c>
      <c r="H1590">
        <v>-46</v>
      </c>
      <c r="I1590">
        <v>150</v>
      </c>
      <c r="J1590">
        <v>164</v>
      </c>
      <c r="K1590">
        <v>-14</v>
      </c>
      <c r="L1590">
        <v>176</v>
      </c>
      <c r="M1590">
        <v>208</v>
      </c>
      <c r="N1590">
        <v>-32</v>
      </c>
    </row>
    <row r="1591" spans="1:14" x14ac:dyDescent="0.3">
      <c r="A1591" t="s">
        <v>561</v>
      </c>
      <c r="B1591" t="s">
        <v>428</v>
      </c>
      <c r="C1591" t="str">
        <f>VLOOKUP($B1591,classification!$A$1:$D$339,2,FALSE)</f>
        <v>Predominantly Rural</v>
      </c>
      <c r="D1591" t="str">
        <f>VLOOKUP($B1591,classification!$A$1:$D$339,4,FALSE)</f>
        <v>Shire District</v>
      </c>
      <c r="E1591" t="s">
        <v>466</v>
      </c>
      <c r="F1591">
        <v>276</v>
      </c>
      <c r="G1591">
        <v>238</v>
      </c>
      <c r="H1591">
        <v>38</v>
      </c>
      <c r="I1591">
        <v>119</v>
      </c>
      <c r="J1591">
        <v>120</v>
      </c>
      <c r="K1591">
        <v>-1</v>
      </c>
      <c r="L1591">
        <v>157</v>
      </c>
      <c r="M1591">
        <v>118</v>
      </c>
      <c r="N1591">
        <v>39</v>
      </c>
    </row>
    <row r="1592" spans="1:14" x14ac:dyDescent="0.3">
      <c r="A1592" t="s">
        <v>561</v>
      </c>
      <c r="B1592" t="s">
        <v>428</v>
      </c>
      <c r="C1592" t="str">
        <f>VLOOKUP($B1592,classification!$A$1:$D$339,2,FALSE)</f>
        <v>Predominantly Rural</v>
      </c>
      <c r="D1592" t="str">
        <f>VLOOKUP($B1592,classification!$A$1:$D$339,4,FALSE)</f>
        <v>Shire District</v>
      </c>
      <c r="E1592" t="s">
        <v>467</v>
      </c>
      <c r="F1592">
        <v>227</v>
      </c>
      <c r="G1592">
        <v>182</v>
      </c>
      <c r="H1592">
        <v>45</v>
      </c>
      <c r="I1592">
        <v>96</v>
      </c>
      <c r="J1592">
        <v>102</v>
      </c>
      <c r="K1592">
        <v>-6</v>
      </c>
      <c r="L1592">
        <v>131</v>
      </c>
      <c r="M1592">
        <v>80</v>
      </c>
      <c r="N1592">
        <v>51</v>
      </c>
    </row>
    <row r="1593" spans="1:14" x14ac:dyDescent="0.3">
      <c r="A1593" t="s">
        <v>561</v>
      </c>
      <c r="B1593" t="s">
        <v>428</v>
      </c>
      <c r="C1593" t="str">
        <f>VLOOKUP($B1593,classification!$A$1:$D$339,2,FALSE)</f>
        <v>Predominantly Rural</v>
      </c>
      <c r="D1593" t="str">
        <f>VLOOKUP($B1593,classification!$A$1:$D$339,4,FALSE)</f>
        <v>Shire District</v>
      </c>
      <c r="E1593" t="s">
        <v>468</v>
      </c>
      <c r="F1593">
        <v>170</v>
      </c>
      <c r="G1593">
        <v>152</v>
      </c>
      <c r="H1593">
        <v>18</v>
      </c>
      <c r="I1593">
        <v>86</v>
      </c>
      <c r="J1593">
        <v>71</v>
      </c>
      <c r="K1593">
        <v>15</v>
      </c>
      <c r="L1593">
        <v>84</v>
      </c>
      <c r="M1593">
        <v>81</v>
      </c>
      <c r="N1593">
        <v>3</v>
      </c>
    </row>
    <row r="1594" spans="1:14" x14ac:dyDescent="0.3">
      <c r="A1594" t="s">
        <v>561</v>
      </c>
      <c r="B1594" t="s">
        <v>428</v>
      </c>
      <c r="C1594" t="str">
        <f>VLOOKUP($B1594,classification!$A$1:$D$339,2,FALSE)</f>
        <v>Predominantly Rural</v>
      </c>
      <c r="D1594" t="str">
        <f>VLOOKUP($B1594,classification!$A$1:$D$339,4,FALSE)</f>
        <v>Shire District</v>
      </c>
      <c r="E1594" t="s">
        <v>469</v>
      </c>
      <c r="F1594">
        <v>228</v>
      </c>
      <c r="G1594">
        <v>163</v>
      </c>
      <c r="H1594">
        <v>65</v>
      </c>
      <c r="I1594">
        <v>118</v>
      </c>
      <c r="J1594">
        <v>72</v>
      </c>
      <c r="K1594">
        <v>46</v>
      </c>
      <c r="L1594">
        <v>110</v>
      </c>
      <c r="M1594">
        <v>91</v>
      </c>
      <c r="N1594">
        <v>19</v>
      </c>
    </row>
    <row r="1595" spans="1:14" x14ac:dyDescent="0.3">
      <c r="A1595" t="s">
        <v>561</v>
      </c>
      <c r="B1595" t="s">
        <v>428</v>
      </c>
      <c r="C1595" t="str">
        <f>VLOOKUP($B1595,classification!$A$1:$D$339,2,FALSE)</f>
        <v>Predominantly Rural</v>
      </c>
      <c r="D1595" t="str">
        <f>VLOOKUP($B1595,classification!$A$1:$D$339,4,FALSE)</f>
        <v>Shire District</v>
      </c>
      <c r="E1595" t="s">
        <v>470</v>
      </c>
      <c r="F1595">
        <v>297</v>
      </c>
      <c r="G1595">
        <v>208</v>
      </c>
      <c r="H1595">
        <v>89</v>
      </c>
      <c r="I1595">
        <v>155</v>
      </c>
      <c r="J1595">
        <v>101</v>
      </c>
      <c r="K1595">
        <v>54</v>
      </c>
      <c r="L1595">
        <v>142</v>
      </c>
      <c r="M1595">
        <v>107</v>
      </c>
      <c r="N1595">
        <v>35</v>
      </c>
    </row>
    <row r="1596" spans="1:14" x14ac:dyDescent="0.3">
      <c r="A1596" t="s">
        <v>561</v>
      </c>
      <c r="B1596" t="s">
        <v>428</v>
      </c>
      <c r="C1596" t="str">
        <f>VLOOKUP($B1596,classification!$A$1:$D$339,2,FALSE)</f>
        <v>Predominantly Rural</v>
      </c>
      <c r="D1596" t="str">
        <f>VLOOKUP($B1596,classification!$A$1:$D$339,4,FALSE)</f>
        <v>Shire District</v>
      </c>
      <c r="E1596" t="s">
        <v>471</v>
      </c>
      <c r="F1596">
        <v>260</v>
      </c>
      <c r="G1596">
        <v>183</v>
      </c>
      <c r="H1596">
        <v>77</v>
      </c>
      <c r="I1596">
        <v>124</v>
      </c>
      <c r="J1596">
        <v>84</v>
      </c>
      <c r="K1596">
        <v>40</v>
      </c>
      <c r="L1596">
        <v>136</v>
      </c>
      <c r="M1596">
        <v>99</v>
      </c>
      <c r="N1596">
        <v>37</v>
      </c>
    </row>
    <row r="1597" spans="1:14" x14ac:dyDescent="0.3">
      <c r="A1597" t="s">
        <v>561</v>
      </c>
      <c r="B1597" t="s">
        <v>428</v>
      </c>
      <c r="C1597" t="str">
        <f>VLOOKUP($B1597,classification!$A$1:$D$339,2,FALSE)</f>
        <v>Predominantly Rural</v>
      </c>
      <c r="D1597" t="str">
        <f>VLOOKUP($B1597,classification!$A$1:$D$339,4,FALSE)</f>
        <v>Shire District</v>
      </c>
      <c r="E1597" t="s">
        <v>472</v>
      </c>
      <c r="F1597">
        <v>225</v>
      </c>
      <c r="G1597">
        <v>142</v>
      </c>
      <c r="H1597">
        <v>83</v>
      </c>
      <c r="I1597">
        <v>117</v>
      </c>
      <c r="J1597">
        <v>76</v>
      </c>
      <c r="K1597">
        <v>41</v>
      </c>
      <c r="L1597">
        <v>108</v>
      </c>
      <c r="M1597">
        <v>66</v>
      </c>
      <c r="N1597">
        <v>42</v>
      </c>
    </row>
    <row r="1598" spans="1:14" x14ac:dyDescent="0.3">
      <c r="A1598" t="s">
        <v>561</v>
      </c>
      <c r="B1598" t="s">
        <v>428</v>
      </c>
      <c r="C1598" t="str">
        <f>VLOOKUP($B1598,classification!$A$1:$D$339,2,FALSE)</f>
        <v>Predominantly Rural</v>
      </c>
      <c r="D1598" t="str">
        <f>VLOOKUP($B1598,classification!$A$1:$D$339,4,FALSE)</f>
        <v>Shire District</v>
      </c>
      <c r="E1598" t="s">
        <v>473</v>
      </c>
      <c r="F1598">
        <v>170</v>
      </c>
      <c r="G1598">
        <v>134</v>
      </c>
      <c r="H1598">
        <v>36</v>
      </c>
      <c r="I1598">
        <v>99</v>
      </c>
      <c r="J1598">
        <v>71</v>
      </c>
      <c r="K1598">
        <v>28</v>
      </c>
      <c r="L1598">
        <v>71</v>
      </c>
      <c r="M1598">
        <v>63</v>
      </c>
      <c r="N1598">
        <v>8</v>
      </c>
    </row>
    <row r="1599" spans="1:14" x14ac:dyDescent="0.3">
      <c r="A1599" t="s">
        <v>561</v>
      </c>
      <c r="B1599" t="s">
        <v>428</v>
      </c>
      <c r="C1599" t="str">
        <f>VLOOKUP($B1599,classification!$A$1:$D$339,2,FALSE)</f>
        <v>Predominantly Rural</v>
      </c>
      <c r="D1599" t="str">
        <f>VLOOKUP($B1599,classification!$A$1:$D$339,4,FALSE)</f>
        <v>Shire District</v>
      </c>
      <c r="E1599" t="s">
        <v>474</v>
      </c>
      <c r="F1599">
        <v>125</v>
      </c>
      <c r="G1599">
        <v>137</v>
      </c>
      <c r="H1599">
        <v>-12</v>
      </c>
      <c r="I1599">
        <v>56</v>
      </c>
      <c r="J1599">
        <v>74</v>
      </c>
      <c r="K1599">
        <v>-18</v>
      </c>
      <c r="L1599">
        <v>69</v>
      </c>
      <c r="M1599">
        <v>63</v>
      </c>
      <c r="N1599">
        <v>6</v>
      </c>
    </row>
    <row r="1600" spans="1:14" x14ac:dyDescent="0.3">
      <c r="A1600" t="s">
        <v>561</v>
      </c>
      <c r="B1600" t="s">
        <v>428</v>
      </c>
      <c r="C1600" t="str">
        <f>VLOOKUP($B1600,classification!$A$1:$D$339,2,FALSE)</f>
        <v>Predominantly Rural</v>
      </c>
      <c r="D1600" t="str">
        <f>VLOOKUP($B1600,classification!$A$1:$D$339,4,FALSE)</f>
        <v>Shire District</v>
      </c>
      <c r="E1600" t="s">
        <v>475</v>
      </c>
      <c r="F1600">
        <v>88</v>
      </c>
      <c r="G1600">
        <v>85</v>
      </c>
      <c r="H1600">
        <v>3</v>
      </c>
      <c r="I1600">
        <v>45</v>
      </c>
      <c r="J1600">
        <v>35</v>
      </c>
      <c r="K1600">
        <v>10</v>
      </c>
      <c r="L1600">
        <v>43</v>
      </c>
      <c r="M1600">
        <v>50</v>
      </c>
      <c r="N1600">
        <v>-7</v>
      </c>
    </row>
    <row r="1601" spans="1:14" x14ac:dyDescent="0.3">
      <c r="A1601" t="s">
        <v>561</v>
      </c>
      <c r="B1601" t="s">
        <v>428</v>
      </c>
      <c r="C1601" t="str">
        <f>VLOOKUP($B1601,classification!$A$1:$D$339,2,FALSE)</f>
        <v>Predominantly Rural</v>
      </c>
      <c r="D1601" t="str">
        <f>VLOOKUP($B1601,classification!$A$1:$D$339,4,FALSE)</f>
        <v>Shire District</v>
      </c>
      <c r="E1601" t="s">
        <v>476</v>
      </c>
      <c r="F1601">
        <v>66</v>
      </c>
      <c r="G1601">
        <v>49</v>
      </c>
      <c r="H1601">
        <v>17</v>
      </c>
      <c r="I1601">
        <v>30</v>
      </c>
      <c r="J1601">
        <v>29</v>
      </c>
      <c r="K1601">
        <v>1</v>
      </c>
      <c r="L1601">
        <v>36</v>
      </c>
      <c r="M1601">
        <v>20</v>
      </c>
      <c r="N1601">
        <v>16</v>
      </c>
    </row>
    <row r="1602" spans="1:14" x14ac:dyDescent="0.3">
      <c r="A1602" t="s">
        <v>561</v>
      </c>
      <c r="B1602" t="s">
        <v>428</v>
      </c>
      <c r="C1602" t="str">
        <f>VLOOKUP($B1602,classification!$A$1:$D$339,2,FALSE)</f>
        <v>Predominantly Rural</v>
      </c>
      <c r="D1602" t="str">
        <f>VLOOKUP($B1602,classification!$A$1:$D$339,4,FALSE)</f>
        <v>Shire District</v>
      </c>
      <c r="E1602" t="s">
        <v>477</v>
      </c>
      <c r="F1602">
        <v>41</v>
      </c>
      <c r="G1602">
        <v>35</v>
      </c>
      <c r="H1602">
        <v>6</v>
      </c>
      <c r="I1602">
        <v>20</v>
      </c>
      <c r="J1602">
        <v>10</v>
      </c>
      <c r="K1602">
        <v>10</v>
      </c>
      <c r="L1602">
        <v>21</v>
      </c>
      <c r="M1602">
        <v>25</v>
      </c>
      <c r="N1602">
        <v>-4</v>
      </c>
    </row>
    <row r="1603" spans="1:14" x14ac:dyDescent="0.3">
      <c r="A1603" t="s">
        <v>561</v>
      </c>
      <c r="B1603" t="s">
        <v>428</v>
      </c>
      <c r="C1603" t="str">
        <f>VLOOKUP($B1603,classification!$A$1:$D$339,2,FALSE)</f>
        <v>Predominantly Rural</v>
      </c>
      <c r="D1603" t="str">
        <f>VLOOKUP($B1603,classification!$A$1:$D$339,4,FALSE)</f>
        <v>Shire District</v>
      </c>
      <c r="E1603" t="s">
        <v>478</v>
      </c>
      <c r="F1603">
        <v>49</v>
      </c>
      <c r="G1603">
        <v>30</v>
      </c>
      <c r="H1603">
        <v>19</v>
      </c>
      <c r="I1603">
        <v>13</v>
      </c>
      <c r="J1603">
        <v>13</v>
      </c>
      <c r="K1603">
        <v>0</v>
      </c>
      <c r="L1603">
        <v>36</v>
      </c>
      <c r="M1603">
        <v>17</v>
      </c>
      <c r="N1603">
        <v>19</v>
      </c>
    </row>
    <row r="1604" spans="1:14" x14ac:dyDescent="0.3">
      <c r="A1604" t="s">
        <v>562</v>
      </c>
      <c r="B1604" t="s">
        <v>370</v>
      </c>
      <c r="C1604" t="str">
        <f>VLOOKUP($B1604,classification!$A$1:$D$339,2,FALSE)</f>
        <v>Predominantly Urban</v>
      </c>
      <c r="D1604" t="str">
        <f>VLOOKUP($B1604,classification!$A$1:$D$339,4,FALSE)</f>
        <v>Shire District</v>
      </c>
      <c r="E1604" t="s">
        <v>460</v>
      </c>
      <c r="F1604">
        <v>325</v>
      </c>
      <c r="G1604">
        <v>276</v>
      </c>
      <c r="H1604">
        <v>49</v>
      </c>
      <c r="I1604">
        <v>167</v>
      </c>
      <c r="J1604">
        <v>142</v>
      </c>
      <c r="K1604">
        <v>25</v>
      </c>
      <c r="L1604">
        <v>158</v>
      </c>
      <c r="M1604">
        <v>134</v>
      </c>
      <c r="N1604">
        <v>24</v>
      </c>
    </row>
    <row r="1605" spans="1:14" x14ac:dyDescent="0.3">
      <c r="A1605" t="s">
        <v>562</v>
      </c>
      <c r="B1605" t="s">
        <v>370</v>
      </c>
      <c r="C1605" t="str">
        <f>VLOOKUP($B1605,classification!$A$1:$D$339,2,FALSE)</f>
        <v>Predominantly Urban</v>
      </c>
      <c r="D1605" t="str">
        <f>VLOOKUP($B1605,classification!$A$1:$D$339,4,FALSE)</f>
        <v>Shire District</v>
      </c>
      <c r="E1605" t="s">
        <v>461</v>
      </c>
      <c r="F1605">
        <v>243</v>
      </c>
      <c r="G1605">
        <v>254</v>
      </c>
      <c r="H1605">
        <v>-11</v>
      </c>
      <c r="I1605">
        <v>134</v>
      </c>
      <c r="J1605">
        <v>123</v>
      </c>
      <c r="K1605">
        <v>11</v>
      </c>
      <c r="L1605">
        <v>109</v>
      </c>
      <c r="M1605">
        <v>131</v>
      </c>
      <c r="N1605">
        <v>-22</v>
      </c>
    </row>
    <row r="1606" spans="1:14" x14ac:dyDescent="0.3">
      <c r="A1606" t="s">
        <v>562</v>
      </c>
      <c r="B1606" t="s">
        <v>370</v>
      </c>
      <c r="C1606" t="str">
        <f>VLOOKUP($B1606,classification!$A$1:$D$339,2,FALSE)</f>
        <v>Predominantly Urban</v>
      </c>
      <c r="D1606" t="str">
        <f>VLOOKUP($B1606,classification!$A$1:$D$339,4,FALSE)</f>
        <v>Shire District</v>
      </c>
      <c r="E1606" t="s">
        <v>462</v>
      </c>
      <c r="F1606">
        <v>236</v>
      </c>
      <c r="G1606">
        <v>170</v>
      </c>
      <c r="H1606">
        <v>66</v>
      </c>
      <c r="I1606">
        <v>138</v>
      </c>
      <c r="J1606">
        <v>79</v>
      </c>
      <c r="K1606">
        <v>59</v>
      </c>
      <c r="L1606">
        <v>98</v>
      </c>
      <c r="M1606">
        <v>91</v>
      </c>
      <c r="N1606">
        <v>7</v>
      </c>
    </row>
    <row r="1607" spans="1:14" x14ac:dyDescent="0.3">
      <c r="A1607" t="s">
        <v>562</v>
      </c>
      <c r="B1607" t="s">
        <v>370</v>
      </c>
      <c r="C1607" t="str">
        <f>VLOOKUP($B1607,classification!$A$1:$D$339,2,FALSE)</f>
        <v>Predominantly Urban</v>
      </c>
      <c r="D1607" t="str">
        <f>VLOOKUP($B1607,classification!$A$1:$D$339,4,FALSE)</f>
        <v>Shire District</v>
      </c>
      <c r="E1607" t="s">
        <v>463</v>
      </c>
      <c r="F1607">
        <v>441</v>
      </c>
      <c r="G1607">
        <v>474</v>
      </c>
      <c r="H1607">
        <v>-33</v>
      </c>
      <c r="I1607">
        <v>215</v>
      </c>
      <c r="J1607">
        <v>226</v>
      </c>
      <c r="K1607">
        <v>-11</v>
      </c>
      <c r="L1607">
        <v>226</v>
      </c>
      <c r="M1607">
        <v>248</v>
      </c>
      <c r="N1607">
        <v>-22</v>
      </c>
    </row>
    <row r="1608" spans="1:14" x14ac:dyDescent="0.3">
      <c r="A1608" t="s">
        <v>562</v>
      </c>
      <c r="B1608" t="s">
        <v>370</v>
      </c>
      <c r="C1608" t="str">
        <f>VLOOKUP($B1608,classification!$A$1:$D$339,2,FALSE)</f>
        <v>Predominantly Urban</v>
      </c>
      <c r="D1608" t="str">
        <f>VLOOKUP($B1608,classification!$A$1:$D$339,4,FALSE)</f>
        <v>Shire District</v>
      </c>
      <c r="E1608" t="s">
        <v>464</v>
      </c>
      <c r="F1608">
        <v>1016</v>
      </c>
      <c r="G1608">
        <v>1075</v>
      </c>
      <c r="H1608">
        <v>-59</v>
      </c>
      <c r="I1608">
        <v>430</v>
      </c>
      <c r="J1608">
        <v>482</v>
      </c>
      <c r="K1608">
        <v>-52</v>
      </c>
      <c r="L1608">
        <v>586</v>
      </c>
      <c r="M1608">
        <v>593</v>
      </c>
      <c r="N1608">
        <v>-7</v>
      </c>
    </row>
    <row r="1609" spans="1:14" x14ac:dyDescent="0.3">
      <c r="A1609" t="s">
        <v>562</v>
      </c>
      <c r="B1609" t="s">
        <v>370</v>
      </c>
      <c r="C1609" t="str">
        <f>VLOOKUP($B1609,classification!$A$1:$D$339,2,FALSE)</f>
        <v>Predominantly Urban</v>
      </c>
      <c r="D1609" t="str">
        <f>VLOOKUP($B1609,classification!$A$1:$D$339,4,FALSE)</f>
        <v>Shire District</v>
      </c>
      <c r="E1609" t="s">
        <v>465</v>
      </c>
      <c r="F1609">
        <v>771</v>
      </c>
      <c r="G1609">
        <v>657</v>
      </c>
      <c r="H1609">
        <v>114</v>
      </c>
      <c r="I1609">
        <v>351</v>
      </c>
      <c r="J1609">
        <v>304</v>
      </c>
      <c r="K1609">
        <v>47</v>
      </c>
      <c r="L1609">
        <v>420</v>
      </c>
      <c r="M1609">
        <v>353</v>
      </c>
      <c r="N1609">
        <v>67</v>
      </c>
    </row>
    <row r="1610" spans="1:14" x14ac:dyDescent="0.3">
      <c r="A1610" t="s">
        <v>562</v>
      </c>
      <c r="B1610" t="s">
        <v>370</v>
      </c>
      <c r="C1610" t="str">
        <f>VLOOKUP($B1610,classification!$A$1:$D$339,2,FALSE)</f>
        <v>Predominantly Urban</v>
      </c>
      <c r="D1610" t="str">
        <f>VLOOKUP($B1610,classification!$A$1:$D$339,4,FALSE)</f>
        <v>Shire District</v>
      </c>
      <c r="E1610" t="s">
        <v>466</v>
      </c>
      <c r="F1610">
        <v>594</v>
      </c>
      <c r="G1610">
        <v>528</v>
      </c>
      <c r="H1610">
        <v>66</v>
      </c>
      <c r="I1610">
        <v>287</v>
      </c>
      <c r="J1610">
        <v>246</v>
      </c>
      <c r="K1610">
        <v>41</v>
      </c>
      <c r="L1610">
        <v>307</v>
      </c>
      <c r="M1610">
        <v>282</v>
      </c>
      <c r="N1610">
        <v>25</v>
      </c>
    </row>
    <row r="1611" spans="1:14" x14ac:dyDescent="0.3">
      <c r="A1611" t="s">
        <v>562</v>
      </c>
      <c r="B1611" t="s">
        <v>370</v>
      </c>
      <c r="C1611" t="str">
        <f>VLOOKUP($B1611,classification!$A$1:$D$339,2,FALSE)</f>
        <v>Predominantly Urban</v>
      </c>
      <c r="D1611" t="str">
        <f>VLOOKUP($B1611,classification!$A$1:$D$339,4,FALSE)</f>
        <v>Shire District</v>
      </c>
      <c r="E1611" t="s">
        <v>467</v>
      </c>
      <c r="F1611">
        <v>412</v>
      </c>
      <c r="G1611">
        <v>379</v>
      </c>
      <c r="H1611">
        <v>33</v>
      </c>
      <c r="I1611">
        <v>218</v>
      </c>
      <c r="J1611">
        <v>203</v>
      </c>
      <c r="K1611">
        <v>15</v>
      </c>
      <c r="L1611">
        <v>194</v>
      </c>
      <c r="M1611">
        <v>176</v>
      </c>
      <c r="N1611">
        <v>18</v>
      </c>
    </row>
    <row r="1612" spans="1:14" x14ac:dyDescent="0.3">
      <c r="A1612" t="s">
        <v>562</v>
      </c>
      <c r="B1612" t="s">
        <v>370</v>
      </c>
      <c r="C1612" t="str">
        <f>VLOOKUP($B1612,classification!$A$1:$D$339,2,FALSE)</f>
        <v>Predominantly Urban</v>
      </c>
      <c r="D1612" t="str">
        <f>VLOOKUP($B1612,classification!$A$1:$D$339,4,FALSE)</f>
        <v>Shire District</v>
      </c>
      <c r="E1612" t="s">
        <v>468</v>
      </c>
      <c r="F1612">
        <v>330</v>
      </c>
      <c r="G1612">
        <v>321</v>
      </c>
      <c r="H1612">
        <v>9</v>
      </c>
      <c r="I1612">
        <v>176</v>
      </c>
      <c r="J1612">
        <v>185</v>
      </c>
      <c r="K1612">
        <v>-9</v>
      </c>
      <c r="L1612">
        <v>154</v>
      </c>
      <c r="M1612">
        <v>136</v>
      </c>
      <c r="N1612">
        <v>18</v>
      </c>
    </row>
    <row r="1613" spans="1:14" x14ac:dyDescent="0.3">
      <c r="A1613" t="s">
        <v>562</v>
      </c>
      <c r="B1613" t="s">
        <v>370</v>
      </c>
      <c r="C1613" t="str">
        <f>VLOOKUP($B1613,classification!$A$1:$D$339,2,FALSE)</f>
        <v>Predominantly Urban</v>
      </c>
      <c r="D1613" t="str">
        <f>VLOOKUP($B1613,classification!$A$1:$D$339,4,FALSE)</f>
        <v>Shire District</v>
      </c>
      <c r="E1613" t="s">
        <v>469</v>
      </c>
      <c r="F1613">
        <v>321</v>
      </c>
      <c r="G1613">
        <v>272</v>
      </c>
      <c r="H1613">
        <v>49</v>
      </c>
      <c r="I1613">
        <v>187</v>
      </c>
      <c r="J1613">
        <v>155</v>
      </c>
      <c r="K1613">
        <v>32</v>
      </c>
      <c r="L1613">
        <v>134</v>
      </c>
      <c r="M1613">
        <v>117</v>
      </c>
      <c r="N1613">
        <v>17</v>
      </c>
    </row>
    <row r="1614" spans="1:14" x14ac:dyDescent="0.3">
      <c r="A1614" t="s">
        <v>562</v>
      </c>
      <c r="B1614" t="s">
        <v>370</v>
      </c>
      <c r="C1614" t="str">
        <f>VLOOKUP($B1614,classification!$A$1:$D$339,2,FALSE)</f>
        <v>Predominantly Urban</v>
      </c>
      <c r="D1614" t="str">
        <f>VLOOKUP($B1614,classification!$A$1:$D$339,4,FALSE)</f>
        <v>Shire District</v>
      </c>
      <c r="E1614" t="s">
        <v>470</v>
      </c>
      <c r="F1614">
        <v>337</v>
      </c>
      <c r="G1614">
        <v>298</v>
      </c>
      <c r="H1614">
        <v>39</v>
      </c>
      <c r="I1614">
        <v>174</v>
      </c>
      <c r="J1614">
        <v>166</v>
      </c>
      <c r="K1614">
        <v>8</v>
      </c>
      <c r="L1614">
        <v>163</v>
      </c>
      <c r="M1614">
        <v>132</v>
      </c>
      <c r="N1614">
        <v>31</v>
      </c>
    </row>
    <row r="1615" spans="1:14" x14ac:dyDescent="0.3">
      <c r="A1615" t="s">
        <v>562</v>
      </c>
      <c r="B1615" t="s">
        <v>370</v>
      </c>
      <c r="C1615" t="str">
        <f>VLOOKUP($B1615,classification!$A$1:$D$339,2,FALSE)</f>
        <v>Predominantly Urban</v>
      </c>
      <c r="D1615" t="str">
        <f>VLOOKUP($B1615,classification!$A$1:$D$339,4,FALSE)</f>
        <v>Shire District</v>
      </c>
      <c r="E1615" t="s">
        <v>471</v>
      </c>
      <c r="F1615">
        <v>304</v>
      </c>
      <c r="G1615">
        <v>262</v>
      </c>
      <c r="H1615">
        <v>42</v>
      </c>
      <c r="I1615">
        <v>163</v>
      </c>
      <c r="J1615">
        <v>135</v>
      </c>
      <c r="K1615">
        <v>28</v>
      </c>
      <c r="L1615">
        <v>141</v>
      </c>
      <c r="M1615">
        <v>127</v>
      </c>
      <c r="N1615">
        <v>14</v>
      </c>
    </row>
    <row r="1616" spans="1:14" x14ac:dyDescent="0.3">
      <c r="A1616" t="s">
        <v>562</v>
      </c>
      <c r="B1616" t="s">
        <v>370</v>
      </c>
      <c r="C1616" t="str">
        <f>VLOOKUP($B1616,classification!$A$1:$D$339,2,FALSE)</f>
        <v>Predominantly Urban</v>
      </c>
      <c r="D1616" t="str">
        <f>VLOOKUP($B1616,classification!$A$1:$D$339,4,FALSE)</f>
        <v>Shire District</v>
      </c>
      <c r="E1616" t="s">
        <v>472</v>
      </c>
      <c r="F1616">
        <v>272</v>
      </c>
      <c r="G1616">
        <v>212</v>
      </c>
      <c r="H1616">
        <v>60</v>
      </c>
      <c r="I1616">
        <v>139</v>
      </c>
      <c r="J1616">
        <v>112</v>
      </c>
      <c r="K1616">
        <v>27</v>
      </c>
      <c r="L1616">
        <v>133</v>
      </c>
      <c r="M1616">
        <v>100</v>
      </c>
      <c r="N1616">
        <v>33</v>
      </c>
    </row>
    <row r="1617" spans="1:14" x14ac:dyDescent="0.3">
      <c r="A1617" t="s">
        <v>562</v>
      </c>
      <c r="B1617" t="s">
        <v>370</v>
      </c>
      <c r="C1617" t="str">
        <f>VLOOKUP($B1617,classification!$A$1:$D$339,2,FALSE)</f>
        <v>Predominantly Urban</v>
      </c>
      <c r="D1617" t="str">
        <f>VLOOKUP($B1617,classification!$A$1:$D$339,4,FALSE)</f>
        <v>Shire District</v>
      </c>
      <c r="E1617" t="s">
        <v>473</v>
      </c>
      <c r="F1617">
        <v>242</v>
      </c>
      <c r="G1617">
        <v>162</v>
      </c>
      <c r="H1617">
        <v>80</v>
      </c>
      <c r="I1617">
        <v>113</v>
      </c>
      <c r="J1617">
        <v>87</v>
      </c>
      <c r="K1617">
        <v>26</v>
      </c>
      <c r="L1617">
        <v>129</v>
      </c>
      <c r="M1617">
        <v>75</v>
      </c>
      <c r="N1617">
        <v>54</v>
      </c>
    </row>
    <row r="1618" spans="1:14" x14ac:dyDescent="0.3">
      <c r="A1618" t="s">
        <v>562</v>
      </c>
      <c r="B1618" t="s">
        <v>370</v>
      </c>
      <c r="C1618" t="str">
        <f>VLOOKUP($B1618,classification!$A$1:$D$339,2,FALSE)</f>
        <v>Predominantly Urban</v>
      </c>
      <c r="D1618" t="str">
        <f>VLOOKUP($B1618,classification!$A$1:$D$339,4,FALSE)</f>
        <v>Shire District</v>
      </c>
      <c r="E1618" t="s">
        <v>474</v>
      </c>
      <c r="F1618">
        <v>199</v>
      </c>
      <c r="G1618">
        <v>170</v>
      </c>
      <c r="H1618">
        <v>29</v>
      </c>
      <c r="I1618">
        <v>97</v>
      </c>
      <c r="J1618">
        <v>78</v>
      </c>
      <c r="K1618">
        <v>19</v>
      </c>
      <c r="L1618">
        <v>102</v>
      </c>
      <c r="M1618">
        <v>92</v>
      </c>
      <c r="N1618">
        <v>10</v>
      </c>
    </row>
    <row r="1619" spans="1:14" x14ac:dyDescent="0.3">
      <c r="A1619" t="s">
        <v>562</v>
      </c>
      <c r="B1619" t="s">
        <v>370</v>
      </c>
      <c r="C1619" t="str">
        <f>VLOOKUP($B1619,classification!$A$1:$D$339,2,FALSE)</f>
        <v>Predominantly Urban</v>
      </c>
      <c r="D1619" t="str">
        <f>VLOOKUP($B1619,classification!$A$1:$D$339,4,FALSE)</f>
        <v>Shire District</v>
      </c>
      <c r="E1619" t="s">
        <v>475</v>
      </c>
      <c r="F1619">
        <v>131</v>
      </c>
      <c r="G1619">
        <v>111</v>
      </c>
      <c r="H1619">
        <v>20</v>
      </c>
      <c r="I1619">
        <v>59</v>
      </c>
      <c r="J1619">
        <v>53</v>
      </c>
      <c r="K1619">
        <v>6</v>
      </c>
      <c r="L1619">
        <v>72</v>
      </c>
      <c r="M1619">
        <v>58</v>
      </c>
      <c r="N1619">
        <v>14</v>
      </c>
    </row>
    <row r="1620" spans="1:14" x14ac:dyDescent="0.3">
      <c r="A1620" t="s">
        <v>562</v>
      </c>
      <c r="B1620" t="s">
        <v>370</v>
      </c>
      <c r="C1620" t="str">
        <f>VLOOKUP($B1620,classification!$A$1:$D$339,2,FALSE)</f>
        <v>Predominantly Urban</v>
      </c>
      <c r="D1620" t="str">
        <f>VLOOKUP($B1620,classification!$A$1:$D$339,4,FALSE)</f>
        <v>Shire District</v>
      </c>
      <c r="E1620" t="s">
        <v>476</v>
      </c>
      <c r="F1620">
        <v>104</v>
      </c>
      <c r="G1620">
        <v>85</v>
      </c>
      <c r="H1620">
        <v>19</v>
      </c>
      <c r="I1620">
        <v>31</v>
      </c>
      <c r="J1620">
        <v>38</v>
      </c>
      <c r="K1620">
        <v>-7</v>
      </c>
      <c r="L1620">
        <v>73</v>
      </c>
      <c r="M1620">
        <v>47</v>
      </c>
      <c r="N1620">
        <v>26</v>
      </c>
    </row>
    <row r="1621" spans="1:14" x14ac:dyDescent="0.3">
      <c r="A1621" t="s">
        <v>562</v>
      </c>
      <c r="B1621" t="s">
        <v>370</v>
      </c>
      <c r="C1621" t="str">
        <f>VLOOKUP($B1621,classification!$A$1:$D$339,2,FALSE)</f>
        <v>Predominantly Urban</v>
      </c>
      <c r="D1621" t="str">
        <f>VLOOKUP($B1621,classification!$A$1:$D$339,4,FALSE)</f>
        <v>Shire District</v>
      </c>
      <c r="E1621" t="s">
        <v>477</v>
      </c>
      <c r="F1621">
        <v>122</v>
      </c>
      <c r="G1621">
        <v>72</v>
      </c>
      <c r="H1621">
        <v>50</v>
      </c>
      <c r="I1621">
        <v>41</v>
      </c>
      <c r="J1621">
        <v>26</v>
      </c>
      <c r="K1621">
        <v>15</v>
      </c>
      <c r="L1621">
        <v>81</v>
      </c>
      <c r="M1621">
        <v>46</v>
      </c>
      <c r="N1621">
        <v>35</v>
      </c>
    </row>
    <row r="1622" spans="1:14" x14ac:dyDescent="0.3">
      <c r="A1622" t="s">
        <v>562</v>
      </c>
      <c r="B1622" t="s">
        <v>370</v>
      </c>
      <c r="C1622" t="str">
        <f>VLOOKUP($B1622,classification!$A$1:$D$339,2,FALSE)</f>
        <v>Predominantly Urban</v>
      </c>
      <c r="D1622" t="str">
        <f>VLOOKUP($B1622,classification!$A$1:$D$339,4,FALSE)</f>
        <v>Shire District</v>
      </c>
      <c r="E1622" t="s">
        <v>478</v>
      </c>
      <c r="F1622">
        <v>82</v>
      </c>
      <c r="G1622">
        <v>85</v>
      </c>
      <c r="H1622">
        <v>-3</v>
      </c>
      <c r="I1622">
        <v>21</v>
      </c>
      <c r="J1622">
        <v>26</v>
      </c>
      <c r="K1622">
        <v>-5</v>
      </c>
      <c r="L1622">
        <v>61</v>
      </c>
      <c r="M1622">
        <v>59</v>
      </c>
      <c r="N1622">
        <v>2</v>
      </c>
    </row>
    <row r="1623" spans="1:14" x14ac:dyDescent="0.3">
      <c r="A1623" t="s">
        <v>563</v>
      </c>
      <c r="B1623" t="s">
        <v>371</v>
      </c>
      <c r="C1623" t="str">
        <f>VLOOKUP($B1623,classification!$A$1:$D$339,2,FALSE)</f>
        <v>Predominantly Urban</v>
      </c>
      <c r="D1623" t="str">
        <f>VLOOKUP($B1623,classification!$A$1:$D$339,4,FALSE)</f>
        <v>Shire District</v>
      </c>
      <c r="E1623" t="s">
        <v>460</v>
      </c>
      <c r="F1623">
        <v>257</v>
      </c>
      <c r="G1623">
        <v>333</v>
      </c>
      <c r="H1623">
        <v>-76</v>
      </c>
      <c r="I1623">
        <v>139</v>
      </c>
      <c r="J1623">
        <v>192</v>
      </c>
      <c r="K1623">
        <v>-53</v>
      </c>
      <c r="L1623">
        <v>118</v>
      </c>
      <c r="M1623">
        <v>141</v>
      </c>
      <c r="N1623">
        <v>-23</v>
      </c>
    </row>
    <row r="1624" spans="1:14" x14ac:dyDescent="0.3">
      <c r="A1624" t="s">
        <v>563</v>
      </c>
      <c r="B1624" t="s">
        <v>371</v>
      </c>
      <c r="C1624" t="str">
        <f>VLOOKUP($B1624,classification!$A$1:$D$339,2,FALSE)</f>
        <v>Predominantly Urban</v>
      </c>
      <c r="D1624" t="str">
        <f>VLOOKUP($B1624,classification!$A$1:$D$339,4,FALSE)</f>
        <v>Shire District</v>
      </c>
      <c r="E1624" t="s">
        <v>461</v>
      </c>
      <c r="F1624">
        <v>174</v>
      </c>
      <c r="G1624">
        <v>251</v>
      </c>
      <c r="H1624">
        <v>-77</v>
      </c>
      <c r="I1624">
        <v>75</v>
      </c>
      <c r="J1624">
        <v>130</v>
      </c>
      <c r="K1624">
        <v>-55</v>
      </c>
      <c r="L1624">
        <v>99</v>
      </c>
      <c r="M1624">
        <v>121</v>
      </c>
      <c r="N1624">
        <v>-22</v>
      </c>
    </row>
    <row r="1625" spans="1:14" x14ac:dyDescent="0.3">
      <c r="A1625" t="s">
        <v>563</v>
      </c>
      <c r="B1625" t="s">
        <v>371</v>
      </c>
      <c r="C1625" t="str">
        <f>VLOOKUP($B1625,classification!$A$1:$D$339,2,FALSE)</f>
        <v>Predominantly Urban</v>
      </c>
      <c r="D1625" t="str">
        <f>VLOOKUP($B1625,classification!$A$1:$D$339,4,FALSE)</f>
        <v>Shire District</v>
      </c>
      <c r="E1625" t="s">
        <v>462</v>
      </c>
      <c r="F1625">
        <v>150</v>
      </c>
      <c r="G1625">
        <v>203</v>
      </c>
      <c r="H1625">
        <v>-53</v>
      </c>
      <c r="I1625">
        <v>70</v>
      </c>
      <c r="J1625">
        <v>104</v>
      </c>
      <c r="K1625">
        <v>-34</v>
      </c>
      <c r="L1625">
        <v>80</v>
      </c>
      <c r="M1625">
        <v>99</v>
      </c>
      <c r="N1625">
        <v>-19</v>
      </c>
    </row>
    <row r="1626" spans="1:14" x14ac:dyDescent="0.3">
      <c r="A1626" t="s">
        <v>563</v>
      </c>
      <c r="B1626" t="s">
        <v>371</v>
      </c>
      <c r="C1626" t="str">
        <f>VLOOKUP($B1626,classification!$A$1:$D$339,2,FALSE)</f>
        <v>Predominantly Urban</v>
      </c>
      <c r="D1626" t="str">
        <f>VLOOKUP($B1626,classification!$A$1:$D$339,4,FALSE)</f>
        <v>Shire District</v>
      </c>
      <c r="E1626" t="s">
        <v>463</v>
      </c>
      <c r="F1626">
        <v>187</v>
      </c>
      <c r="G1626">
        <v>409</v>
      </c>
      <c r="H1626">
        <v>-222</v>
      </c>
      <c r="I1626">
        <v>91</v>
      </c>
      <c r="J1626">
        <v>175</v>
      </c>
      <c r="K1626">
        <v>-84</v>
      </c>
      <c r="L1626">
        <v>96</v>
      </c>
      <c r="M1626">
        <v>234</v>
      </c>
      <c r="N1626">
        <v>-138</v>
      </c>
    </row>
    <row r="1627" spans="1:14" x14ac:dyDescent="0.3">
      <c r="A1627" t="s">
        <v>563</v>
      </c>
      <c r="B1627" t="s">
        <v>371</v>
      </c>
      <c r="C1627" t="str">
        <f>VLOOKUP($B1627,classification!$A$1:$D$339,2,FALSE)</f>
        <v>Predominantly Urban</v>
      </c>
      <c r="D1627" t="str">
        <f>VLOOKUP($B1627,classification!$A$1:$D$339,4,FALSE)</f>
        <v>Shire District</v>
      </c>
      <c r="E1627" t="s">
        <v>464</v>
      </c>
      <c r="F1627">
        <v>598</v>
      </c>
      <c r="G1627">
        <v>726</v>
      </c>
      <c r="H1627">
        <v>-128</v>
      </c>
      <c r="I1627">
        <v>255</v>
      </c>
      <c r="J1627">
        <v>311</v>
      </c>
      <c r="K1627">
        <v>-56</v>
      </c>
      <c r="L1627">
        <v>343</v>
      </c>
      <c r="M1627">
        <v>415</v>
      </c>
      <c r="N1627">
        <v>-72</v>
      </c>
    </row>
    <row r="1628" spans="1:14" x14ac:dyDescent="0.3">
      <c r="A1628" t="s">
        <v>563</v>
      </c>
      <c r="B1628" t="s">
        <v>371</v>
      </c>
      <c r="C1628" t="str">
        <f>VLOOKUP($B1628,classification!$A$1:$D$339,2,FALSE)</f>
        <v>Predominantly Urban</v>
      </c>
      <c r="D1628" t="str">
        <f>VLOOKUP($B1628,classification!$A$1:$D$339,4,FALSE)</f>
        <v>Shire District</v>
      </c>
      <c r="E1628" t="s">
        <v>465</v>
      </c>
      <c r="F1628">
        <v>536</v>
      </c>
      <c r="G1628">
        <v>554</v>
      </c>
      <c r="H1628">
        <v>-18</v>
      </c>
      <c r="I1628">
        <v>245</v>
      </c>
      <c r="J1628">
        <v>223</v>
      </c>
      <c r="K1628">
        <v>22</v>
      </c>
      <c r="L1628">
        <v>291</v>
      </c>
      <c r="M1628">
        <v>331</v>
      </c>
      <c r="N1628">
        <v>-40</v>
      </c>
    </row>
    <row r="1629" spans="1:14" x14ac:dyDescent="0.3">
      <c r="A1629" t="s">
        <v>563</v>
      </c>
      <c r="B1629" t="s">
        <v>371</v>
      </c>
      <c r="C1629" t="str">
        <f>VLOOKUP($B1629,classification!$A$1:$D$339,2,FALSE)</f>
        <v>Predominantly Urban</v>
      </c>
      <c r="D1629" t="str">
        <f>VLOOKUP($B1629,classification!$A$1:$D$339,4,FALSE)</f>
        <v>Shire District</v>
      </c>
      <c r="E1629" t="s">
        <v>466</v>
      </c>
      <c r="F1629">
        <v>426</v>
      </c>
      <c r="G1629">
        <v>419</v>
      </c>
      <c r="H1629">
        <v>7</v>
      </c>
      <c r="I1629">
        <v>194</v>
      </c>
      <c r="J1629">
        <v>182</v>
      </c>
      <c r="K1629">
        <v>12</v>
      </c>
      <c r="L1629">
        <v>232</v>
      </c>
      <c r="M1629">
        <v>237</v>
      </c>
      <c r="N1629">
        <v>-5</v>
      </c>
    </row>
    <row r="1630" spans="1:14" x14ac:dyDescent="0.3">
      <c r="A1630" t="s">
        <v>563</v>
      </c>
      <c r="B1630" t="s">
        <v>371</v>
      </c>
      <c r="C1630" t="str">
        <f>VLOOKUP($B1630,classification!$A$1:$D$339,2,FALSE)</f>
        <v>Predominantly Urban</v>
      </c>
      <c r="D1630" t="str">
        <f>VLOOKUP($B1630,classification!$A$1:$D$339,4,FALSE)</f>
        <v>Shire District</v>
      </c>
      <c r="E1630" t="s">
        <v>467</v>
      </c>
      <c r="F1630">
        <v>353</v>
      </c>
      <c r="G1630">
        <v>331</v>
      </c>
      <c r="H1630">
        <v>22</v>
      </c>
      <c r="I1630">
        <v>176</v>
      </c>
      <c r="J1630">
        <v>175</v>
      </c>
      <c r="K1630">
        <v>1</v>
      </c>
      <c r="L1630">
        <v>177</v>
      </c>
      <c r="M1630">
        <v>156</v>
      </c>
      <c r="N1630">
        <v>21</v>
      </c>
    </row>
    <row r="1631" spans="1:14" x14ac:dyDescent="0.3">
      <c r="A1631" t="s">
        <v>563</v>
      </c>
      <c r="B1631" t="s">
        <v>371</v>
      </c>
      <c r="C1631" t="str">
        <f>VLOOKUP($B1631,classification!$A$1:$D$339,2,FALSE)</f>
        <v>Predominantly Urban</v>
      </c>
      <c r="D1631" t="str">
        <f>VLOOKUP($B1631,classification!$A$1:$D$339,4,FALSE)</f>
        <v>Shire District</v>
      </c>
      <c r="E1631" t="s">
        <v>468</v>
      </c>
      <c r="F1631">
        <v>282</v>
      </c>
      <c r="G1631">
        <v>271</v>
      </c>
      <c r="H1631">
        <v>11</v>
      </c>
      <c r="I1631">
        <v>149</v>
      </c>
      <c r="J1631">
        <v>141</v>
      </c>
      <c r="K1631">
        <v>8</v>
      </c>
      <c r="L1631">
        <v>133</v>
      </c>
      <c r="M1631">
        <v>130</v>
      </c>
      <c r="N1631">
        <v>3</v>
      </c>
    </row>
    <row r="1632" spans="1:14" x14ac:dyDescent="0.3">
      <c r="A1632" t="s">
        <v>563</v>
      </c>
      <c r="B1632" t="s">
        <v>371</v>
      </c>
      <c r="C1632" t="str">
        <f>VLOOKUP($B1632,classification!$A$1:$D$339,2,FALSE)</f>
        <v>Predominantly Urban</v>
      </c>
      <c r="D1632" t="str">
        <f>VLOOKUP($B1632,classification!$A$1:$D$339,4,FALSE)</f>
        <v>Shire District</v>
      </c>
      <c r="E1632" t="s">
        <v>469</v>
      </c>
      <c r="F1632">
        <v>298</v>
      </c>
      <c r="G1632">
        <v>241</v>
      </c>
      <c r="H1632">
        <v>57</v>
      </c>
      <c r="I1632">
        <v>173</v>
      </c>
      <c r="J1632">
        <v>123</v>
      </c>
      <c r="K1632">
        <v>50</v>
      </c>
      <c r="L1632">
        <v>125</v>
      </c>
      <c r="M1632">
        <v>118</v>
      </c>
      <c r="N1632">
        <v>7</v>
      </c>
    </row>
    <row r="1633" spans="1:14" x14ac:dyDescent="0.3">
      <c r="A1633" t="s">
        <v>563</v>
      </c>
      <c r="B1633" t="s">
        <v>371</v>
      </c>
      <c r="C1633" t="str">
        <f>VLOOKUP($B1633,classification!$A$1:$D$339,2,FALSE)</f>
        <v>Predominantly Urban</v>
      </c>
      <c r="D1633" t="str">
        <f>VLOOKUP($B1633,classification!$A$1:$D$339,4,FALSE)</f>
        <v>Shire District</v>
      </c>
      <c r="E1633" t="s">
        <v>470</v>
      </c>
      <c r="F1633">
        <v>265</v>
      </c>
      <c r="G1633">
        <v>274</v>
      </c>
      <c r="H1633">
        <v>-9</v>
      </c>
      <c r="I1633">
        <v>127</v>
      </c>
      <c r="J1633">
        <v>150</v>
      </c>
      <c r="K1633">
        <v>-23</v>
      </c>
      <c r="L1633">
        <v>138</v>
      </c>
      <c r="M1633">
        <v>124</v>
      </c>
      <c r="N1633">
        <v>14</v>
      </c>
    </row>
    <row r="1634" spans="1:14" x14ac:dyDescent="0.3">
      <c r="A1634" t="s">
        <v>563</v>
      </c>
      <c r="B1634" t="s">
        <v>371</v>
      </c>
      <c r="C1634" t="str">
        <f>VLOOKUP($B1634,classification!$A$1:$D$339,2,FALSE)</f>
        <v>Predominantly Urban</v>
      </c>
      <c r="D1634" t="str">
        <f>VLOOKUP($B1634,classification!$A$1:$D$339,4,FALSE)</f>
        <v>Shire District</v>
      </c>
      <c r="E1634" t="s">
        <v>471</v>
      </c>
      <c r="F1634">
        <v>265</v>
      </c>
      <c r="G1634">
        <v>211</v>
      </c>
      <c r="H1634">
        <v>54</v>
      </c>
      <c r="I1634">
        <v>134</v>
      </c>
      <c r="J1634">
        <v>108</v>
      </c>
      <c r="K1634">
        <v>26</v>
      </c>
      <c r="L1634">
        <v>131</v>
      </c>
      <c r="M1634">
        <v>103</v>
      </c>
      <c r="N1634">
        <v>28</v>
      </c>
    </row>
    <row r="1635" spans="1:14" x14ac:dyDescent="0.3">
      <c r="A1635" t="s">
        <v>563</v>
      </c>
      <c r="B1635" t="s">
        <v>371</v>
      </c>
      <c r="C1635" t="str">
        <f>VLOOKUP($B1635,classification!$A$1:$D$339,2,FALSE)</f>
        <v>Predominantly Urban</v>
      </c>
      <c r="D1635" t="str">
        <f>VLOOKUP($B1635,classification!$A$1:$D$339,4,FALSE)</f>
        <v>Shire District</v>
      </c>
      <c r="E1635" t="s">
        <v>472</v>
      </c>
      <c r="F1635">
        <v>169</v>
      </c>
      <c r="G1635">
        <v>186</v>
      </c>
      <c r="H1635">
        <v>-17</v>
      </c>
      <c r="I1635">
        <v>77</v>
      </c>
      <c r="J1635">
        <v>93</v>
      </c>
      <c r="K1635">
        <v>-16</v>
      </c>
      <c r="L1635">
        <v>92</v>
      </c>
      <c r="M1635">
        <v>93</v>
      </c>
      <c r="N1635">
        <v>-1</v>
      </c>
    </row>
    <row r="1636" spans="1:14" x14ac:dyDescent="0.3">
      <c r="A1636" t="s">
        <v>563</v>
      </c>
      <c r="B1636" t="s">
        <v>371</v>
      </c>
      <c r="C1636" t="str">
        <f>VLOOKUP($B1636,classification!$A$1:$D$339,2,FALSE)</f>
        <v>Predominantly Urban</v>
      </c>
      <c r="D1636" t="str">
        <f>VLOOKUP($B1636,classification!$A$1:$D$339,4,FALSE)</f>
        <v>Shire District</v>
      </c>
      <c r="E1636" t="s">
        <v>473</v>
      </c>
      <c r="F1636">
        <v>158</v>
      </c>
      <c r="G1636">
        <v>146</v>
      </c>
      <c r="H1636">
        <v>12</v>
      </c>
      <c r="I1636">
        <v>81</v>
      </c>
      <c r="J1636">
        <v>73</v>
      </c>
      <c r="K1636">
        <v>8</v>
      </c>
      <c r="L1636">
        <v>77</v>
      </c>
      <c r="M1636">
        <v>73</v>
      </c>
      <c r="N1636">
        <v>4</v>
      </c>
    </row>
    <row r="1637" spans="1:14" x14ac:dyDescent="0.3">
      <c r="A1637" t="s">
        <v>563</v>
      </c>
      <c r="B1637" t="s">
        <v>371</v>
      </c>
      <c r="C1637" t="str">
        <f>VLOOKUP($B1637,classification!$A$1:$D$339,2,FALSE)</f>
        <v>Predominantly Urban</v>
      </c>
      <c r="D1637" t="str">
        <f>VLOOKUP($B1637,classification!$A$1:$D$339,4,FALSE)</f>
        <v>Shire District</v>
      </c>
      <c r="E1637" t="s">
        <v>474</v>
      </c>
      <c r="F1637">
        <v>122</v>
      </c>
      <c r="G1637">
        <v>115</v>
      </c>
      <c r="H1637">
        <v>7</v>
      </c>
      <c r="I1637">
        <v>59</v>
      </c>
      <c r="J1637">
        <v>55</v>
      </c>
      <c r="K1637">
        <v>4</v>
      </c>
      <c r="L1637">
        <v>63</v>
      </c>
      <c r="M1637">
        <v>60</v>
      </c>
      <c r="N1637">
        <v>3</v>
      </c>
    </row>
    <row r="1638" spans="1:14" x14ac:dyDescent="0.3">
      <c r="A1638" t="s">
        <v>563</v>
      </c>
      <c r="B1638" t="s">
        <v>371</v>
      </c>
      <c r="C1638" t="str">
        <f>VLOOKUP($B1638,classification!$A$1:$D$339,2,FALSE)</f>
        <v>Predominantly Urban</v>
      </c>
      <c r="D1638" t="str">
        <f>VLOOKUP($B1638,classification!$A$1:$D$339,4,FALSE)</f>
        <v>Shire District</v>
      </c>
      <c r="E1638" t="s">
        <v>475</v>
      </c>
      <c r="F1638">
        <v>86</v>
      </c>
      <c r="G1638">
        <v>61</v>
      </c>
      <c r="H1638">
        <v>25</v>
      </c>
      <c r="I1638">
        <v>40</v>
      </c>
      <c r="J1638">
        <v>24</v>
      </c>
      <c r="K1638">
        <v>16</v>
      </c>
      <c r="L1638">
        <v>46</v>
      </c>
      <c r="M1638">
        <v>37</v>
      </c>
      <c r="N1638">
        <v>9</v>
      </c>
    </row>
    <row r="1639" spans="1:14" x14ac:dyDescent="0.3">
      <c r="A1639" t="s">
        <v>563</v>
      </c>
      <c r="B1639" t="s">
        <v>371</v>
      </c>
      <c r="C1639" t="str">
        <f>VLOOKUP($B1639,classification!$A$1:$D$339,2,FALSE)</f>
        <v>Predominantly Urban</v>
      </c>
      <c r="D1639" t="str">
        <f>VLOOKUP($B1639,classification!$A$1:$D$339,4,FALSE)</f>
        <v>Shire District</v>
      </c>
      <c r="E1639" t="s">
        <v>476</v>
      </c>
      <c r="F1639">
        <v>57</v>
      </c>
      <c r="G1639">
        <v>41</v>
      </c>
      <c r="H1639">
        <v>16</v>
      </c>
      <c r="I1639">
        <v>27</v>
      </c>
      <c r="J1639">
        <v>17</v>
      </c>
      <c r="K1639">
        <v>10</v>
      </c>
      <c r="L1639">
        <v>30</v>
      </c>
      <c r="M1639">
        <v>24</v>
      </c>
      <c r="N1639">
        <v>6</v>
      </c>
    </row>
    <row r="1640" spans="1:14" x14ac:dyDescent="0.3">
      <c r="A1640" t="s">
        <v>563</v>
      </c>
      <c r="B1640" t="s">
        <v>371</v>
      </c>
      <c r="C1640" t="str">
        <f>VLOOKUP($B1640,classification!$A$1:$D$339,2,FALSE)</f>
        <v>Predominantly Urban</v>
      </c>
      <c r="D1640" t="str">
        <f>VLOOKUP($B1640,classification!$A$1:$D$339,4,FALSE)</f>
        <v>Shire District</v>
      </c>
      <c r="E1640" t="s">
        <v>477</v>
      </c>
      <c r="F1640">
        <v>35</v>
      </c>
      <c r="G1640">
        <v>38</v>
      </c>
      <c r="H1640">
        <v>-3</v>
      </c>
      <c r="I1640">
        <v>13</v>
      </c>
      <c r="J1640">
        <v>9</v>
      </c>
      <c r="K1640">
        <v>4</v>
      </c>
      <c r="L1640">
        <v>22</v>
      </c>
      <c r="M1640">
        <v>29</v>
      </c>
      <c r="N1640">
        <v>-7</v>
      </c>
    </row>
    <row r="1641" spans="1:14" x14ac:dyDescent="0.3">
      <c r="A1641" t="s">
        <v>563</v>
      </c>
      <c r="B1641" t="s">
        <v>371</v>
      </c>
      <c r="C1641" t="str">
        <f>VLOOKUP($B1641,classification!$A$1:$D$339,2,FALSE)</f>
        <v>Predominantly Urban</v>
      </c>
      <c r="D1641" t="str">
        <f>VLOOKUP($B1641,classification!$A$1:$D$339,4,FALSE)</f>
        <v>Shire District</v>
      </c>
      <c r="E1641" t="s">
        <v>478</v>
      </c>
      <c r="F1641">
        <v>52</v>
      </c>
      <c r="G1641">
        <v>26</v>
      </c>
      <c r="H1641">
        <v>26</v>
      </c>
      <c r="I1641">
        <v>18</v>
      </c>
      <c r="J1641">
        <v>5</v>
      </c>
      <c r="K1641">
        <v>13</v>
      </c>
      <c r="L1641">
        <v>34</v>
      </c>
      <c r="M1641">
        <v>21</v>
      </c>
      <c r="N1641">
        <v>13</v>
      </c>
    </row>
    <row r="1642" spans="1:14" x14ac:dyDescent="0.3">
      <c r="A1642" t="s">
        <v>564</v>
      </c>
      <c r="B1642" t="s">
        <v>372</v>
      </c>
      <c r="C1642" t="str">
        <f>VLOOKUP($B1642,classification!$A$1:$D$339,2,FALSE)</f>
        <v>Urban with Significant Rural</v>
      </c>
      <c r="D1642" t="str">
        <f>VLOOKUP($B1642,classification!$A$1:$D$339,4,FALSE)</f>
        <v>Shire District</v>
      </c>
      <c r="E1642" t="s">
        <v>460</v>
      </c>
      <c r="F1642">
        <v>370</v>
      </c>
      <c r="G1642">
        <v>314</v>
      </c>
      <c r="H1642">
        <v>56</v>
      </c>
      <c r="I1642">
        <v>199</v>
      </c>
      <c r="J1642">
        <v>162</v>
      </c>
      <c r="K1642">
        <v>37</v>
      </c>
      <c r="L1642">
        <v>171</v>
      </c>
      <c r="M1642">
        <v>152</v>
      </c>
      <c r="N1642">
        <v>19</v>
      </c>
    </row>
    <row r="1643" spans="1:14" x14ac:dyDescent="0.3">
      <c r="A1643" t="s">
        <v>564</v>
      </c>
      <c r="B1643" t="s">
        <v>372</v>
      </c>
      <c r="C1643" t="str">
        <f>VLOOKUP($B1643,classification!$A$1:$D$339,2,FALSE)</f>
        <v>Urban with Significant Rural</v>
      </c>
      <c r="D1643" t="str">
        <f>VLOOKUP($B1643,classification!$A$1:$D$339,4,FALSE)</f>
        <v>Shire District</v>
      </c>
      <c r="E1643" t="s">
        <v>461</v>
      </c>
      <c r="F1643">
        <v>289</v>
      </c>
      <c r="G1643">
        <v>209</v>
      </c>
      <c r="H1643">
        <v>80</v>
      </c>
      <c r="I1643">
        <v>144</v>
      </c>
      <c r="J1643">
        <v>111</v>
      </c>
      <c r="K1643">
        <v>33</v>
      </c>
      <c r="L1643">
        <v>145</v>
      </c>
      <c r="M1643">
        <v>98</v>
      </c>
      <c r="N1643">
        <v>47</v>
      </c>
    </row>
    <row r="1644" spans="1:14" x14ac:dyDescent="0.3">
      <c r="A1644" t="s">
        <v>564</v>
      </c>
      <c r="B1644" t="s">
        <v>372</v>
      </c>
      <c r="C1644" t="str">
        <f>VLOOKUP($B1644,classification!$A$1:$D$339,2,FALSE)</f>
        <v>Urban with Significant Rural</v>
      </c>
      <c r="D1644" t="str">
        <f>VLOOKUP($B1644,classification!$A$1:$D$339,4,FALSE)</f>
        <v>Shire District</v>
      </c>
      <c r="E1644" t="s">
        <v>462</v>
      </c>
      <c r="F1644">
        <v>227</v>
      </c>
      <c r="G1644">
        <v>153</v>
      </c>
      <c r="H1644">
        <v>74</v>
      </c>
      <c r="I1644">
        <v>119</v>
      </c>
      <c r="J1644">
        <v>76</v>
      </c>
      <c r="K1644">
        <v>43</v>
      </c>
      <c r="L1644">
        <v>108</v>
      </c>
      <c r="M1644">
        <v>77</v>
      </c>
      <c r="N1644">
        <v>31</v>
      </c>
    </row>
    <row r="1645" spans="1:14" x14ac:dyDescent="0.3">
      <c r="A1645" t="s">
        <v>564</v>
      </c>
      <c r="B1645" t="s">
        <v>372</v>
      </c>
      <c r="C1645" t="str">
        <f>VLOOKUP($B1645,classification!$A$1:$D$339,2,FALSE)</f>
        <v>Urban with Significant Rural</v>
      </c>
      <c r="D1645" t="str">
        <f>VLOOKUP($B1645,classification!$A$1:$D$339,4,FALSE)</f>
        <v>Shire District</v>
      </c>
      <c r="E1645" t="s">
        <v>463</v>
      </c>
      <c r="F1645">
        <v>247</v>
      </c>
      <c r="G1645">
        <v>400</v>
      </c>
      <c r="H1645">
        <v>-153</v>
      </c>
      <c r="I1645">
        <v>121</v>
      </c>
      <c r="J1645">
        <v>186</v>
      </c>
      <c r="K1645">
        <v>-65</v>
      </c>
      <c r="L1645">
        <v>126</v>
      </c>
      <c r="M1645">
        <v>214</v>
      </c>
      <c r="N1645">
        <v>-88</v>
      </c>
    </row>
    <row r="1646" spans="1:14" x14ac:dyDescent="0.3">
      <c r="A1646" t="s">
        <v>564</v>
      </c>
      <c r="B1646" t="s">
        <v>372</v>
      </c>
      <c r="C1646" t="str">
        <f>VLOOKUP($B1646,classification!$A$1:$D$339,2,FALSE)</f>
        <v>Urban with Significant Rural</v>
      </c>
      <c r="D1646" t="str">
        <f>VLOOKUP($B1646,classification!$A$1:$D$339,4,FALSE)</f>
        <v>Shire District</v>
      </c>
      <c r="E1646" t="s">
        <v>464</v>
      </c>
      <c r="F1646">
        <v>810</v>
      </c>
      <c r="G1646">
        <v>837</v>
      </c>
      <c r="H1646">
        <v>-27</v>
      </c>
      <c r="I1646">
        <v>308</v>
      </c>
      <c r="J1646">
        <v>369</v>
      </c>
      <c r="K1646">
        <v>-61</v>
      </c>
      <c r="L1646">
        <v>502</v>
      </c>
      <c r="M1646">
        <v>468</v>
      </c>
      <c r="N1646">
        <v>34</v>
      </c>
    </row>
    <row r="1647" spans="1:14" x14ac:dyDescent="0.3">
      <c r="A1647" t="s">
        <v>564</v>
      </c>
      <c r="B1647" t="s">
        <v>372</v>
      </c>
      <c r="C1647" t="str">
        <f>VLOOKUP($B1647,classification!$A$1:$D$339,2,FALSE)</f>
        <v>Urban with Significant Rural</v>
      </c>
      <c r="D1647" t="str">
        <f>VLOOKUP($B1647,classification!$A$1:$D$339,4,FALSE)</f>
        <v>Shire District</v>
      </c>
      <c r="E1647" t="s">
        <v>465</v>
      </c>
      <c r="F1647">
        <v>632</v>
      </c>
      <c r="G1647">
        <v>653</v>
      </c>
      <c r="H1647">
        <v>-21</v>
      </c>
      <c r="I1647">
        <v>254</v>
      </c>
      <c r="J1647">
        <v>295</v>
      </c>
      <c r="K1647">
        <v>-41</v>
      </c>
      <c r="L1647">
        <v>378</v>
      </c>
      <c r="M1647">
        <v>358</v>
      </c>
      <c r="N1647">
        <v>20</v>
      </c>
    </row>
    <row r="1648" spans="1:14" x14ac:dyDescent="0.3">
      <c r="A1648" t="s">
        <v>564</v>
      </c>
      <c r="B1648" t="s">
        <v>372</v>
      </c>
      <c r="C1648" t="str">
        <f>VLOOKUP($B1648,classification!$A$1:$D$339,2,FALSE)</f>
        <v>Urban with Significant Rural</v>
      </c>
      <c r="D1648" t="str">
        <f>VLOOKUP($B1648,classification!$A$1:$D$339,4,FALSE)</f>
        <v>Shire District</v>
      </c>
      <c r="E1648" t="s">
        <v>466</v>
      </c>
      <c r="F1648">
        <v>625</v>
      </c>
      <c r="G1648">
        <v>461</v>
      </c>
      <c r="H1648">
        <v>164</v>
      </c>
      <c r="I1648">
        <v>306</v>
      </c>
      <c r="J1648">
        <v>224</v>
      </c>
      <c r="K1648">
        <v>82</v>
      </c>
      <c r="L1648">
        <v>319</v>
      </c>
      <c r="M1648">
        <v>237</v>
      </c>
      <c r="N1648">
        <v>82</v>
      </c>
    </row>
    <row r="1649" spans="1:14" x14ac:dyDescent="0.3">
      <c r="A1649" t="s">
        <v>564</v>
      </c>
      <c r="B1649" t="s">
        <v>372</v>
      </c>
      <c r="C1649" t="str">
        <f>VLOOKUP($B1649,classification!$A$1:$D$339,2,FALSE)</f>
        <v>Urban with Significant Rural</v>
      </c>
      <c r="D1649" t="str">
        <f>VLOOKUP($B1649,classification!$A$1:$D$339,4,FALSE)</f>
        <v>Shire District</v>
      </c>
      <c r="E1649" t="s">
        <v>467</v>
      </c>
      <c r="F1649">
        <v>483</v>
      </c>
      <c r="G1649">
        <v>355</v>
      </c>
      <c r="H1649">
        <v>128</v>
      </c>
      <c r="I1649">
        <v>252</v>
      </c>
      <c r="J1649">
        <v>182</v>
      </c>
      <c r="K1649">
        <v>70</v>
      </c>
      <c r="L1649">
        <v>231</v>
      </c>
      <c r="M1649">
        <v>173</v>
      </c>
      <c r="N1649">
        <v>58</v>
      </c>
    </row>
    <row r="1650" spans="1:14" x14ac:dyDescent="0.3">
      <c r="A1650" t="s">
        <v>564</v>
      </c>
      <c r="B1650" t="s">
        <v>372</v>
      </c>
      <c r="C1650" t="str">
        <f>VLOOKUP($B1650,classification!$A$1:$D$339,2,FALSE)</f>
        <v>Urban with Significant Rural</v>
      </c>
      <c r="D1650" t="str">
        <f>VLOOKUP($B1650,classification!$A$1:$D$339,4,FALSE)</f>
        <v>Shire District</v>
      </c>
      <c r="E1650" t="s">
        <v>468</v>
      </c>
      <c r="F1650">
        <v>383</v>
      </c>
      <c r="G1650">
        <v>245</v>
      </c>
      <c r="H1650">
        <v>138</v>
      </c>
      <c r="I1650">
        <v>198</v>
      </c>
      <c r="J1650">
        <v>122</v>
      </c>
      <c r="K1650">
        <v>76</v>
      </c>
      <c r="L1650">
        <v>185</v>
      </c>
      <c r="M1650">
        <v>123</v>
      </c>
      <c r="N1650">
        <v>62</v>
      </c>
    </row>
    <row r="1651" spans="1:14" x14ac:dyDescent="0.3">
      <c r="A1651" t="s">
        <v>564</v>
      </c>
      <c r="B1651" t="s">
        <v>372</v>
      </c>
      <c r="C1651" t="str">
        <f>VLOOKUP($B1651,classification!$A$1:$D$339,2,FALSE)</f>
        <v>Urban with Significant Rural</v>
      </c>
      <c r="D1651" t="str">
        <f>VLOOKUP($B1651,classification!$A$1:$D$339,4,FALSE)</f>
        <v>Shire District</v>
      </c>
      <c r="E1651" t="s">
        <v>469</v>
      </c>
      <c r="F1651">
        <v>349</v>
      </c>
      <c r="G1651">
        <v>228</v>
      </c>
      <c r="H1651">
        <v>121</v>
      </c>
      <c r="I1651">
        <v>182</v>
      </c>
      <c r="J1651">
        <v>125</v>
      </c>
      <c r="K1651">
        <v>57</v>
      </c>
      <c r="L1651">
        <v>167</v>
      </c>
      <c r="M1651">
        <v>103</v>
      </c>
      <c r="N1651">
        <v>64</v>
      </c>
    </row>
    <row r="1652" spans="1:14" x14ac:dyDescent="0.3">
      <c r="A1652" t="s">
        <v>564</v>
      </c>
      <c r="B1652" t="s">
        <v>372</v>
      </c>
      <c r="C1652" t="str">
        <f>VLOOKUP($B1652,classification!$A$1:$D$339,2,FALSE)</f>
        <v>Urban with Significant Rural</v>
      </c>
      <c r="D1652" t="str">
        <f>VLOOKUP($B1652,classification!$A$1:$D$339,4,FALSE)</f>
        <v>Shire District</v>
      </c>
      <c r="E1652" t="s">
        <v>470</v>
      </c>
      <c r="F1652">
        <v>326</v>
      </c>
      <c r="G1652">
        <v>290</v>
      </c>
      <c r="H1652">
        <v>36</v>
      </c>
      <c r="I1652">
        <v>172</v>
      </c>
      <c r="J1652">
        <v>153</v>
      </c>
      <c r="K1652">
        <v>19</v>
      </c>
      <c r="L1652">
        <v>154</v>
      </c>
      <c r="M1652">
        <v>137</v>
      </c>
      <c r="N1652">
        <v>17</v>
      </c>
    </row>
    <row r="1653" spans="1:14" x14ac:dyDescent="0.3">
      <c r="A1653" t="s">
        <v>564</v>
      </c>
      <c r="B1653" t="s">
        <v>372</v>
      </c>
      <c r="C1653" t="str">
        <f>VLOOKUP($B1653,classification!$A$1:$D$339,2,FALSE)</f>
        <v>Urban with Significant Rural</v>
      </c>
      <c r="D1653" t="str">
        <f>VLOOKUP($B1653,classification!$A$1:$D$339,4,FALSE)</f>
        <v>Shire District</v>
      </c>
      <c r="E1653" t="s">
        <v>471</v>
      </c>
      <c r="F1653">
        <v>297</v>
      </c>
      <c r="G1653">
        <v>226</v>
      </c>
      <c r="H1653">
        <v>71</v>
      </c>
      <c r="I1653">
        <v>152</v>
      </c>
      <c r="J1653">
        <v>113</v>
      </c>
      <c r="K1653">
        <v>39</v>
      </c>
      <c r="L1653">
        <v>145</v>
      </c>
      <c r="M1653">
        <v>113</v>
      </c>
      <c r="N1653">
        <v>32</v>
      </c>
    </row>
    <row r="1654" spans="1:14" x14ac:dyDescent="0.3">
      <c r="A1654" t="s">
        <v>564</v>
      </c>
      <c r="B1654" t="s">
        <v>372</v>
      </c>
      <c r="C1654" t="str">
        <f>VLOOKUP($B1654,classification!$A$1:$D$339,2,FALSE)</f>
        <v>Urban with Significant Rural</v>
      </c>
      <c r="D1654" t="str">
        <f>VLOOKUP($B1654,classification!$A$1:$D$339,4,FALSE)</f>
        <v>Shire District</v>
      </c>
      <c r="E1654" t="s">
        <v>472</v>
      </c>
      <c r="F1654">
        <v>220</v>
      </c>
      <c r="G1654">
        <v>182</v>
      </c>
      <c r="H1654">
        <v>38</v>
      </c>
      <c r="I1654">
        <v>105</v>
      </c>
      <c r="J1654">
        <v>97</v>
      </c>
      <c r="K1654">
        <v>8</v>
      </c>
      <c r="L1654">
        <v>115</v>
      </c>
      <c r="M1654">
        <v>85</v>
      </c>
      <c r="N1654">
        <v>30</v>
      </c>
    </row>
    <row r="1655" spans="1:14" x14ac:dyDescent="0.3">
      <c r="A1655" t="s">
        <v>564</v>
      </c>
      <c r="B1655" t="s">
        <v>372</v>
      </c>
      <c r="C1655" t="str">
        <f>VLOOKUP($B1655,classification!$A$1:$D$339,2,FALSE)</f>
        <v>Urban with Significant Rural</v>
      </c>
      <c r="D1655" t="str">
        <f>VLOOKUP($B1655,classification!$A$1:$D$339,4,FALSE)</f>
        <v>Shire District</v>
      </c>
      <c r="E1655" t="s">
        <v>473</v>
      </c>
      <c r="F1655">
        <v>192</v>
      </c>
      <c r="G1655">
        <v>143</v>
      </c>
      <c r="H1655">
        <v>49</v>
      </c>
      <c r="I1655">
        <v>107</v>
      </c>
      <c r="J1655">
        <v>77</v>
      </c>
      <c r="K1655">
        <v>30</v>
      </c>
      <c r="L1655">
        <v>85</v>
      </c>
      <c r="M1655">
        <v>66</v>
      </c>
      <c r="N1655">
        <v>19</v>
      </c>
    </row>
    <row r="1656" spans="1:14" x14ac:dyDescent="0.3">
      <c r="A1656" t="s">
        <v>564</v>
      </c>
      <c r="B1656" t="s">
        <v>372</v>
      </c>
      <c r="C1656" t="str">
        <f>VLOOKUP($B1656,classification!$A$1:$D$339,2,FALSE)</f>
        <v>Urban with Significant Rural</v>
      </c>
      <c r="D1656" t="str">
        <f>VLOOKUP($B1656,classification!$A$1:$D$339,4,FALSE)</f>
        <v>Shire District</v>
      </c>
      <c r="E1656" t="s">
        <v>474</v>
      </c>
      <c r="F1656">
        <v>167</v>
      </c>
      <c r="G1656">
        <v>124</v>
      </c>
      <c r="H1656">
        <v>43</v>
      </c>
      <c r="I1656">
        <v>73</v>
      </c>
      <c r="J1656">
        <v>56</v>
      </c>
      <c r="K1656">
        <v>17</v>
      </c>
      <c r="L1656">
        <v>94</v>
      </c>
      <c r="M1656">
        <v>68</v>
      </c>
      <c r="N1656">
        <v>26</v>
      </c>
    </row>
    <row r="1657" spans="1:14" x14ac:dyDescent="0.3">
      <c r="A1657" t="s">
        <v>564</v>
      </c>
      <c r="B1657" t="s">
        <v>372</v>
      </c>
      <c r="C1657" t="str">
        <f>VLOOKUP($B1657,classification!$A$1:$D$339,2,FALSE)</f>
        <v>Urban with Significant Rural</v>
      </c>
      <c r="D1657" t="str">
        <f>VLOOKUP($B1657,classification!$A$1:$D$339,4,FALSE)</f>
        <v>Shire District</v>
      </c>
      <c r="E1657" t="s">
        <v>475</v>
      </c>
      <c r="F1657">
        <v>119</v>
      </c>
      <c r="G1657">
        <v>97</v>
      </c>
      <c r="H1657">
        <v>22</v>
      </c>
      <c r="I1657">
        <v>57</v>
      </c>
      <c r="J1657">
        <v>43</v>
      </c>
      <c r="K1657">
        <v>14</v>
      </c>
      <c r="L1657">
        <v>62</v>
      </c>
      <c r="M1657">
        <v>54</v>
      </c>
      <c r="N1657">
        <v>8</v>
      </c>
    </row>
    <row r="1658" spans="1:14" x14ac:dyDescent="0.3">
      <c r="A1658" t="s">
        <v>564</v>
      </c>
      <c r="B1658" t="s">
        <v>372</v>
      </c>
      <c r="C1658" t="str">
        <f>VLOOKUP($B1658,classification!$A$1:$D$339,2,FALSE)</f>
        <v>Urban with Significant Rural</v>
      </c>
      <c r="D1658" t="str">
        <f>VLOOKUP($B1658,classification!$A$1:$D$339,4,FALSE)</f>
        <v>Shire District</v>
      </c>
      <c r="E1658" t="s">
        <v>476</v>
      </c>
      <c r="F1658">
        <v>108</v>
      </c>
      <c r="G1658">
        <v>66</v>
      </c>
      <c r="H1658">
        <v>42</v>
      </c>
      <c r="I1658">
        <v>47</v>
      </c>
      <c r="J1658">
        <v>23</v>
      </c>
      <c r="K1658">
        <v>24</v>
      </c>
      <c r="L1658">
        <v>61</v>
      </c>
      <c r="M1658">
        <v>43</v>
      </c>
      <c r="N1658">
        <v>18</v>
      </c>
    </row>
    <row r="1659" spans="1:14" x14ac:dyDescent="0.3">
      <c r="A1659" t="s">
        <v>564</v>
      </c>
      <c r="B1659" t="s">
        <v>372</v>
      </c>
      <c r="C1659" t="str">
        <f>VLOOKUP($B1659,classification!$A$1:$D$339,2,FALSE)</f>
        <v>Urban with Significant Rural</v>
      </c>
      <c r="D1659" t="str">
        <f>VLOOKUP($B1659,classification!$A$1:$D$339,4,FALSE)</f>
        <v>Shire District</v>
      </c>
      <c r="E1659" t="s">
        <v>477</v>
      </c>
      <c r="F1659">
        <v>95</v>
      </c>
      <c r="G1659">
        <v>90</v>
      </c>
      <c r="H1659">
        <v>5</v>
      </c>
      <c r="I1659">
        <v>29</v>
      </c>
      <c r="J1659">
        <v>27</v>
      </c>
      <c r="K1659">
        <v>2</v>
      </c>
      <c r="L1659">
        <v>66</v>
      </c>
      <c r="M1659">
        <v>63</v>
      </c>
      <c r="N1659">
        <v>3</v>
      </c>
    </row>
    <row r="1660" spans="1:14" x14ac:dyDescent="0.3">
      <c r="A1660" t="s">
        <v>564</v>
      </c>
      <c r="B1660" t="s">
        <v>372</v>
      </c>
      <c r="C1660" t="str">
        <f>VLOOKUP($B1660,classification!$A$1:$D$339,2,FALSE)</f>
        <v>Urban with Significant Rural</v>
      </c>
      <c r="D1660" t="str">
        <f>VLOOKUP($B1660,classification!$A$1:$D$339,4,FALSE)</f>
        <v>Shire District</v>
      </c>
      <c r="E1660" t="s">
        <v>478</v>
      </c>
      <c r="F1660">
        <v>81</v>
      </c>
      <c r="G1660">
        <v>92</v>
      </c>
      <c r="H1660">
        <v>-11</v>
      </c>
      <c r="I1660">
        <v>12</v>
      </c>
      <c r="J1660">
        <v>25</v>
      </c>
      <c r="K1660">
        <v>-13</v>
      </c>
      <c r="L1660">
        <v>69</v>
      </c>
      <c r="M1660">
        <v>67</v>
      </c>
      <c r="N1660">
        <v>2</v>
      </c>
    </row>
    <row r="1661" spans="1:14" x14ac:dyDescent="0.3">
      <c r="A1661" t="s">
        <v>565</v>
      </c>
      <c r="B1661" t="s">
        <v>373</v>
      </c>
      <c r="C1661" t="str">
        <f>VLOOKUP($B1661,classification!$A$1:$D$339,2,FALSE)</f>
        <v>Predominantly Rural</v>
      </c>
      <c r="D1661" t="str">
        <f>VLOOKUP($B1661,classification!$A$1:$D$339,4,FALSE)</f>
        <v>Shire District</v>
      </c>
      <c r="E1661" t="s">
        <v>460</v>
      </c>
      <c r="F1661">
        <v>304</v>
      </c>
      <c r="G1661">
        <v>213</v>
      </c>
      <c r="H1661">
        <v>91</v>
      </c>
      <c r="I1661">
        <v>162</v>
      </c>
      <c r="J1661">
        <v>119</v>
      </c>
      <c r="K1661">
        <v>43</v>
      </c>
      <c r="L1661">
        <v>142</v>
      </c>
      <c r="M1661">
        <v>94</v>
      </c>
      <c r="N1661">
        <v>48</v>
      </c>
    </row>
    <row r="1662" spans="1:14" x14ac:dyDescent="0.3">
      <c r="A1662" t="s">
        <v>565</v>
      </c>
      <c r="B1662" t="s">
        <v>373</v>
      </c>
      <c r="C1662" t="str">
        <f>VLOOKUP($B1662,classification!$A$1:$D$339,2,FALSE)</f>
        <v>Predominantly Rural</v>
      </c>
      <c r="D1662" t="str">
        <f>VLOOKUP($B1662,classification!$A$1:$D$339,4,FALSE)</f>
        <v>Shire District</v>
      </c>
      <c r="E1662" t="s">
        <v>461</v>
      </c>
      <c r="F1662">
        <v>282</v>
      </c>
      <c r="G1662">
        <v>190</v>
      </c>
      <c r="H1662">
        <v>92</v>
      </c>
      <c r="I1662">
        <v>124</v>
      </c>
      <c r="J1662">
        <v>87</v>
      </c>
      <c r="K1662">
        <v>37</v>
      </c>
      <c r="L1662">
        <v>158</v>
      </c>
      <c r="M1662">
        <v>103</v>
      </c>
      <c r="N1662">
        <v>55</v>
      </c>
    </row>
    <row r="1663" spans="1:14" x14ac:dyDescent="0.3">
      <c r="A1663" t="s">
        <v>565</v>
      </c>
      <c r="B1663" t="s">
        <v>373</v>
      </c>
      <c r="C1663" t="str">
        <f>VLOOKUP($B1663,classification!$A$1:$D$339,2,FALSE)</f>
        <v>Predominantly Rural</v>
      </c>
      <c r="D1663" t="str">
        <f>VLOOKUP($B1663,classification!$A$1:$D$339,4,FALSE)</f>
        <v>Shire District</v>
      </c>
      <c r="E1663" t="s">
        <v>462</v>
      </c>
      <c r="F1663">
        <v>272</v>
      </c>
      <c r="G1663">
        <v>195</v>
      </c>
      <c r="H1663">
        <v>77</v>
      </c>
      <c r="I1663">
        <v>136</v>
      </c>
      <c r="J1663">
        <v>109</v>
      </c>
      <c r="K1663">
        <v>27</v>
      </c>
      <c r="L1663">
        <v>136</v>
      </c>
      <c r="M1663">
        <v>86</v>
      </c>
      <c r="N1663">
        <v>50</v>
      </c>
    </row>
    <row r="1664" spans="1:14" x14ac:dyDescent="0.3">
      <c r="A1664" t="s">
        <v>565</v>
      </c>
      <c r="B1664" t="s">
        <v>373</v>
      </c>
      <c r="C1664" t="str">
        <f>VLOOKUP($B1664,classification!$A$1:$D$339,2,FALSE)</f>
        <v>Predominantly Rural</v>
      </c>
      <c r="D1664" t="str">
        <f>VLOOKUP($B1664,classification!$A$1:$D$339,4,FALSE)</f>
        <v>Shire District</v>
      </c>
      <c r="E1664" t="s">
        <v>463</v>
      </c>
      <c r="F1664">
        <v>238</v>
      </c>
      <c r="G1664">
        <v>539</v>
      </c>
      <c r="H1664">
        <v>-301</v>
      </c>
      <c r="I1664">
        <v>109</v>
      </c>
      <c r="J1664">
        <v>239</v>
      </c>
      <c r="K1664">
        <v>-130</v>
      </c>
      <c r="L1664">
        <v>129</v>
      </c>
      <c r="M1664">
        <v>300</v>
      </c>
      <c r="N1664">
        <v>-171</v>
      </c>
    </row>
    <row r="1665" spans="1:14" x14ac:dyDescent="0.3">
      <c r="A1665" t="s">
        <v>565</v>
      </c>
      <c r="B1665" t="s">
        <v>373</v>
      </c>
      <c r="C1665" t="str">
        <f>VLOOKUP($B1665,classification!$A$1:$D$339,2,FALSE)</f>
        <v>Predominantly Rural</v>
      </c>
      <c r="D1665" t="str">
        <f>VLOOKUP($B1665,classification!$A$1:$D$339,4,FALSE)</f>
        <v>Shire District</v>
      </c>
      <c r="E1665" t="s">
        <v>464</v>
      </c>
      <c r="F1665">
        <v>657</v>
      </c>
      <c r="G1665">
        <v>667</v>
      </c>
      <c r="H1665">
        <v>-10</v>
      </c>
      <c r="I1665">
        <v>287</v>
      </c>
      <c r="J1665">
        <v>294</v>
      </c>
      <c r="K1665">
        <v>-7</v>
      </c>
      <c r="L1665">
        <v>370</v>
      </c>
      <c r="M1665">
        <v>373</v>
      </c>
      <c r="N1665">
        <v>-3</v>
      </c>
    </row>
    <row r="1666" spans="1:14" x14ac:dyDescent="0.3">
      <c r="A1666" t="s">
        <v>565</v>
      </c>
      <c r="B1666" t="s">
        <v>373</v>
      </c>
      <c r="C1666" t="str">
        <f>VLOOKUP($B1666,classification!$A$1:$D$339,2,FALSE)</f>
        <v>Predominantly Rural</v>
      </c>
      <c r="D1666" t="str">
        <f>VLOOKUP($B1666,classification!$A$1:$D$339,4,FALSE)</f>
        <v>Shire District</v>
      </c>
      <c r="E1666" t="s">
        <v>465</v>
      </c>
      <c r="F1666">
        <v>549</v>
      </c>
      <c r="G1666">
        <v>591</v>
      </c>
      <c r="H1666">
        <v>-42</v>
      </c>
      <c r="I1666">
        <v>255</v>
      </c>
      <c r="J1666">
        <v>280</v>
      </c>
      <c r="K1666">
        <v>-25</v>
      </c>
      <c r="L1666">
        <v>294</v>
      </c>
      <c r="M1666">
        <v>311</v>
      </c>
      <c r="N1666">
        <v>-17</v>
      </c>
    </row>
    <row r="1667" spans="1:14" x14ac:dyDescent="0.3">
      <c r="A1667" t="s">
        <v>565</v>
      </c>
      <c r="B1667" t="s">
        <v>373</v>
      </c>
      <c r="C1667" t="str">
        <f>VLOOKUP($B1667,classification!$A$1:$D$339,2,FALSE)</f>
        <v>Predominantly Rural</v>
      </c>
      <c r="D1667" t="str">
        <f>VLOOKUP($B1667,classification!$A$1:$D$339,4,FALSE)</f>
        <v>Shire District</v>
      </c>
      <c r="E1667" t="s">
        <v>466</v>
      </c>
      <c r="F1667">
        <v>462</v>
      </c>
      <c r="G1667">
        <v>386</v>
      </c>
      <c r="H1667">
        <v>76</v>
      </c>
      <c r="I1667">
        <v>206</v>
      </c>
      <c r="J1667">
        <v>190</v>
      </c>
      <c r="K1667">
        <v>16</v>
      </c>
      <c r="L1667">
        <v>256</v>
      </c>
      <c r="M1667">
        <v>196</v>
      </c>
      <c r="N1667">
        <v>60</v>
      </c>
    </row>
    <row r="1668" spans="1:14" x14ac:dyDescent="0.3">
      <c r="A1668" t="s">
        <v>565</v>
      </c>
      <c r="B1668" t="s">
        <v>373</v>
      </c>
      <c r="C1668" t="str">
        <f>VLOOKUP($B1668,classification!$A$1:$D$339,2,FALSE)</f>
        <v>Predominantly Rural</v>
      </c>
      <c r="D1668" t="str">
        <f>VLOOKUP($B1668,classification!$A$1:$D$339,4,FALSE)</f>
        <v>Shire District</v>
      </c>
      <c r="E1668" t="s">
        <v>467</v>
      </c>
      <c r="F1668">
        <v>373</v>
      </c>
      <c r="G1668">
        <v>269</v>
      </c>
      <c r="H1668">
        <v>104</v>
      </c>
      <c r="I1668">
        <v>183</v>
      </c>
      <c r="J1668">
        <v>139</v>
      </c>
      <c r="K1668">
        <v>44</v>
      </c>
      <c r="L1668">
        <v>190</v>
      </c>
      <c r="M1668">
        <v>130</v>
      </c>
      <c r="N1668">
        <v>60</v>
      </c>
    </row>
    <row r="1669" spans="1:14" x14ac:dyDescent="0.3">
      <c r="A1669" t="s">
        <v>565</v>
      </c>
      <c r="B1669" t="s">
        <v>373</v>
      </c>
      <c r="C1669" t="str">
        <f>VLOOKUP($B1669,classification!$A$1:$D$339,2,FALSE)</f>
        <v>Predominantly Rural</v>
      </c>
      <c r="D1669" t="str">
        <f>VLOOKUP($B1669,classification!$A$1:$D$339,4,FALSE)</f>
        <v>Shire District</v>
      </c>
      <c r="E1669" t="s">
        <v>468</v>
      </c>
      <c r="F1669">
        <v>290</v>
      </c>
      <c r="G1669">
        <v>226</v>
      </c>
      <c r="H1669">
        <v>64</v>
      </c>
      <c r="I1669">
        <v>156</v>
      </c>
      <c r="J1669">
        <v>118</v>
      </c>
      <c r="K1669">
        <v>38</v>
      </c>
      <c r="L1669">
        <v>134</v>
      </c>
      <c r="M1669">
        <v>108</v>
      </c>
      <c r="N1669">
        <v>26</v>
      </c>
    </row>
    <row r="1670" spans="1:14" x14ac:dyDescent="0.3">
      <c r="A1670" t="s">
        <v>565</v>
      </c>
      <c r="B1670" t="s">
        <v>373</v>
      </c>
      <c r="C1670" t="str">
        <f>VLOOKUP($B1670,classification!$A$1:$D$339,2,FALSE)</f>
        <v>Predominantly Rural</v>
      </c>
      <c r="D1670" t="str">
        <f>VLOOKUP($B1670,classification!$A$1:$D$339,4,FALSE)</f>
        <v>Shire District</v>
      </c>
      <c r="E1670" t="s">
        <v>469</v>
      </c>
      <c r="F1670">
        <v>328</v>
      </c>
      <c r="G1670">
        <v>246</v>
      </c>
      <c r="H1670">
        <v>82</v>
      </c>
      <c r="I1670">
        <v>169</v>
      </c>
      <c r="J1670">
        <v>134</v>
      </c>
      <c r="K1670">
        <v>35</v>
      </c>
      <c r="L1670">
        <v>159</v>
      </c>
      <c r="M1670">
        <v>112</v>
      </c>
      <c r="N1670">
        <v>47</v>
      </c>
    </row>
    <row r="1671" spans="1:14" x14ac:dyDescent="0.3">
      <c r="A1671" t="s">
        <v>565</v>
      </c>
      <c r="B1671" t="s">
        <v>373</v>
      </c>
      <c r="C1671" t="str">
        <f>VLOOKUP($B1671,classification!$A$1:$D$339,2,FALSE)</f>
        <v>Predominantly Rural</v>
      </c>
      <c r="D1671" t="str">
        <f>VLOOKUP($B1671,classification!$A$1:$D$339,4,FALSE)</f>
        <v>Shire District</v>
      </c>
      <c r="E1671" t="s">
        <v>470</v>
      </c>
      <c r="F1671">
        <v>357</v>
      </c>
      <c r="G1671">
        <v>224</v>
      </c>
      <c r="H1671">
        <v>133</v>
      </c>
      <c r="I1671">
        <v>173</v>
      </c>
      <c r="J1671">
        <v>123</v>
      </c>
      <c r="K1671">
        <v>50</v>
      </c>
      <c r="L1671">
        <v>184</v>
      </c>
      <c r="M1671">
        <v>101</v>
      </c>
      <c r="N1671">
        <v>83</v>
      </c>
    </row>
    <row r="1672" spans="1:14" x14ac:dyDescent="0.3">
      <c r="A1672" t="s">
        <v>565</v>
      </c>
      <c r="B1672" t="s">
        <v>373</v>
      </c>
      <c r="C1672" t="str">
        <f>VLOOKUP($B1672,classification!$A$1:$D$339,2,FALSE)</f>
        <v>Predominantly Rural</v>
      </c>
      <c r="D1672" t="str">
        <f>VLOOKUP($B1672,classification!$A$1:$D$339,4,FALSE)</f>
        <v>Shire District</v>
      </c>
      <c r="E1672" t="s">
        <v>471</v>
      </c>
      <c r="F1672">
        <v>378</v>
      </c>
      <c r="G1672">
        <v>274</v>
      </c>
      <c r="H1672">
        <v>104</v>
      </c>
      <c r="I1672">
        <v>183</v>
      </c>
      <c r="J1672">
        <v>146</v>
      </c>
      <c r="K1672">
        <v>37</v>
      </c>
      <c r="L1672">
        <v>195</v>
      </c>
      <c r="M1672">
        <v>128</v>
      </c>
      <c r="N1672">
        <v>67</v>
      </c>
    </row>
    <row r="1673" spans="1:14" x14ac:dyDescent="0.3">
      <c r="A1673" t="s">
        <v>565</v>
      </c>
      <c r="B1673" t="s">
        <v>373</v>
      </c>
      <c r="C1673" t="str">
        <f>VLOOKUP($B1673,classification!$A$1:$D$339,2,FALSE)</f>
        <v>Predominantly Rural</v>
      </c>
      <c r="D1673" t="str">
        <f>VLOOKUP($B1673,classification!$A$1:$D$339,4,FALSE)</f>
        <v>Shire District</v>
      </c>
      <c r="E1673" t="s">
        <v>472</v>
      </c>
      <c r="F1673">
        <v>364</v>
      </c>
      <c r="G1673">
        <v>228</v>
      </c>
      <c r="H1673">
        <v>136</v>
      </c>
      <c r="I1673">
        <v>184</v>
      </c>
      <c r="J1673">
        <v>103</v>
      </c>
      <c r="K1673">
        <v>81</v>
      </c>
      <c r="L1673">
        <v>180</v>
      </c>
      <c r="M1673">
        <v>125</v>
      </c>
      <c r="N1673">
        <v>55</v>
      </c>
    </row>
    <row r="1674" spans="1:14" x14ac:dyDescent="0.3">
      <c r="A1674" t="s">
        <v>565</v>
      </c>
      <c r="B1674" t="s">
        <v>373</v>
      </c>
      <c r="C1674" t="str">
        <f>VLOOKUP($B1674,classification!$A$1:$D$339,2,FALSE)</f>
        <v>Predominantly Rural</v>
      </c>
      <c r="D1674" t="str">
        <f>VLOOKUP($B1674,classification!$A$1:$D$339,4,FALSE)</f>
        <v>Shire District</v>
      </c>
      <c r="E1674" t="s">
        <v>473</v>
      </c>
      <c r="F1674">
        <v>317</v>
      </c>
      <c r="G1674">
        <v>193</v>
      </c>
      <c r="H1674">
        <v>124</v>
      </c>
      <c r="I1674">
        <v>184</v>
      </c>
      <c r="J1674">
        <v>85</v>
      </c>
      <c r="K1674">
        <v>99</v>
      </c>
      <c r="L1674">
        <v>133</v>
      </c>
      <c r="M1674">
        <v>108</v>
      </c>
      <c r="N1674">
        <v>25</v>
      </c>
    </row>
    <row r="1675" spans="1:14" x14ac:dyDescent="0.3">
      <c r="A1675" t="s">
        <v>565</v>
      </c>
      <c r="B1675" t="s">
        <v>373</v>
      </c>
      <c r="C1675" t="str">
        <f>VLOOKUP($B1675,classification!$A$1:$D$339,2,FALSE)</f>
        <v>Predominantly Rural</v>
      </c>
      <c r="D1675" t="str">
        <f>VLOOKUP($B1675,classification!$A$1:$D$339,4,FALSE)</f>
        <v>Shire District</v>
      </c>
      <c r="E1675" t="s">
        <v>474</v>
      </c>
      <c r="F1675">
        <v>298</v>
      </c>
      <c r="G1675">
        <v>193</v>
      </c>
      <c r="H1675">
        <v>105</v>
      </c>
      <c r="I1675">
        <v>138</v>
      </c>
      <c r="J1675">
        <v>97</v>
      </c>
      <c r="K1675">
        <v>41</v>
      </c>
      <c r="L1675">
        <v>160</v>
      </c>
      <c r="M1675">
        <v>96</v>
      </c>
      <c r="N1675">
        <v>64</v>
      </c>
    </row>
    <row r="1676" spans="1:14" x14ac:dyDescent="0.3">
      <c r="A1676" t="s">
        <v>565</v>
      </c>
      <c r="B1676" t="s">
        <v>373</v>
      </c>
      <c r="C1676" t="str">
        <f>VLOOKUP($B1676,classification!$A$1:$D$339,2,FALSE)</f>
        <v>Predominantly Rural</v>
      </c>
      <c r="D1676" t="str">
        <f>VLOOKUP($B1676,classification!$A$1:$D$339,4,FALSE)</f>
        <v>Shire District</v>
      </c>
      <c r="E1676" t="s">
        <v>475</v>
      </c>
      <c r="F1676">
        <v>144</v>
      </c>
      <c r="G1676">
        <v>138</v>
      </c>
      <c r="H1676">
        <v>6</v>
      </c>
      <c r="I1676">
        <v>65</v>
      </c>
      <c r="J1676">
        <v>63</v>
      </c>
      <c r="K1676">
        <v>2</v>
      </c>
      <c r="L1676">
        <v>79</v>
      </c>
      <c r="M1676">
        <v>75</v>
      </c>
      <c r="N1676">
        <v>4</v>
      </c>
    </row>
    <row r="1677" spans="1:14" x14ac:dyDescent="0.3">
      <c r="A1677" t="s">
        <v>565</v>
      </c>
      <c r="B1677" t="s">
        <v>373</v>
      </c>
      <c r="C1677" t="str">
        <f>VLOOKUP($B1677,classification!$A$1:$D$339,2,FALSE)</f>
        <v>Predominantly Rural</v>
      </c>
      <c r="D1677" t="str">
        <f>VLOOKUP($B1677,classification!$A$1:$D$339,4,FALSE)</f>
        <v>Shire District</v>
      </c>
      <c r="E1677" t="s">
        <v>476</v>
      </c>
      <c r="F1677">
        <v>111</v>
      </c>
      <c r="G1677">
        <v>129</v>
      </c>
      <c r="H1677">
        <v>-18</v>
      </c>
      <c r="I1677">
        <v>41</v>
      </c>
      <c r="J1677">
        <v>41</v>
      </c>
      <c r="K1677">
        <v>0</v>
      </c>
      <c r="L1677">
        <v>70</v>
      </c>
      <c r="M1677">
        <v>88</v>
      </c>
      <c r="N1677">
        <v>-18</v>
      </c>
    </row>
    <row r="1678" spans="1:14" x14ac:dyDescent="0.3">
      <c r="A1678" t="s">
        <v>565</v>
      </c>
      <c r="B1678" t="s">
        <v>373</v>
      </c>
      <c r="C1678" t="str">
        <f>VLOOKUP($B1678,classification!$A$1:$D$339,2,FALSE)</f>
        <v>Predominantly Rural</v>
      </c>
      <c r="D1678" t="str">
        <f>VLOOKUP($B1678,classification!$A$1:$D$339,4,FALSE)</f>
        <v>Shire District</v>
      </c>
      <c r="E1678" t="s">
        <v>477</v>
      </c>
      <c r="F1678">
        <v>83</v>
      </c>
      <c r="G1678">
        <v>83</v>
      </c>
      <c r="H1678">
        <v>0</v>
      </c>
      <c r="I1678">
        <v>29</v>
      </c>
      <c r="J1678">
        <v>32</v>
      </c>
      <c r="K1678">
        <v>-3</v>
      </c>
      <c r="L1678">
        <v>54</v>
      </c>
      <c r="M1678">
        <v>51</v>
      </c>
      <c r="N1678">
        <v>3</v>
      </c>
    </row>
    <row r="1679" spans="1:14" x14ac:dyDescent="0.3">
      <c r="A1679" t="s">
        <v>565</v>
      </c>
      <c r="B1679" t="s">
        <v>373</v>
      </c>
      <c r="C1679" t="str">
        <f>VLOOKUP($B1679,classification!$A$1:$D$339,2,FALSE)</f>
        <v>Predominantly Rural</v>
      </c>
      <c r="D1679" t="str">
        <f>VLOOKUP($B1679,classification!$A$1:$D$339,4,FALSE)</f>
        <v>Shire District</v>
      </c>
      <c r="E1679" t="s">
        <v>478</v>
      </c>
      <c r="F1679">
        <v>74</v>
      </c>
      <c r="G1679">
        <v>88</v>
      </c>
      <c r="H1679">
        <v>-14</v>
      </c>
      <c r="I1679">
        <v>21</v>
      </c>
      <c r="J1679">
        <v>33</v>
      </c>
      <c r="K1679">
        <v>-12</v>
      </c>
      <c r="L1679">
        <v>53</v>
      </c>
      <c r="M1679">
        <v>55</v>
      </c>
      <c r="N1679">
        <v>-2</v>
      </c>
    </row>
    <row r="1680" spans="1:14" x14ac:dyDescent="0.3">
      <c r="A1680" t="s">
        <v>566</v>
      </c>
      <c r="B1680" t="s">
        <v>374</v>
      </c>
      <c r="C1680" t="str">
        <f>VLOOKUP($B1680,classification!$A$1:$D$339,2,FALSE)</f>
        <v>Predominantly Rural</v>
      </c>
      <c r="D1680" t="str">
        <f>VLOOKUP($B1680,classification!$A$1:$D$339,4,FALSE)</f>
        <v>Shire District</v>
      </c>
      <c r="E1680" t="s">
        <v>460</v>
      </c>
      <c r="F1680">
        <v>527</v>
      </c>
      <c r="G1680">
        <v>335</v>
      </c>
      <c r="H1680">
        <v>192</v>
      </c>
      <c r="I1680">
        <v>266</v>
      </c>
      <c r="J1680">
        <v>182</v>
      </c>
      <c r="K1680">
        <v>84</v>
      </c>
      <c r="L1680">
        <v>261</v>
      </c>
      <c r="M1680">
        <v>153</v>
      </c>
      <c r="N1680">
        <v>108</v>
      </c>
    </row>
    <row r="1681" spans="1:14" x14ac:dyDescent="0.3">
      <c r="A1681" t="s">
        <v>566</v>
      </c>
      <c r="B1681" t="s">
        <v>374</v>
      </c>
      <c r="C1681" t="str">
        <f>VLOOKUP($B1681,classification!$A$1:$D$339,2,FALSE)</f>
        <v>Predominantly Rural</v>
      </c>
      <c r="D1681" t="str">
        <f>VLOOKUP($B1681,classification!$A$1:$D$339,4,FALSE)</f>
        <v>Shire District</v>
      </c>
      <c r="E1681" t="s">
        <v>461</v>
      </c>
      <c r="F1681">
        <v>457</v>
      </c>
      <c r="G1681">
        <v>254</v>
      </c>
      <c r="H1681">
        <v>203</v>
      </c>
      <c r="I1681">
        <v>236</v>
      </c>
      <c r="J1681">
        <v>118</v>
      </c>
      <c r="K1681">
        <v>118</v>
      </c>
      <c r="L1681">
        <v>221</v>
      </c>
      <c r="M1681">
        <v>136</v>
      </c>
      <c r="N1681">
        <v>85</v>
      </c>
    </row>
    <row r="1682" spans="1:14" x14ac:dyDescent="0.3">
      <c r="A1682" t="s">
        <v>566</v>
      </c>
      <c r="B1682" t="s">
        <v>374</v>
      </c>
      <c r="C1682" t="str">
        <f>VLOOKUP($B1682,classification!$A$1:$D$339,2,FALSE)</f>
        <v>Predominantly Rural</v>
      </c>
      <c r="D1682" t="str">
        <f>VLOOKUP($B1682,classification!$A$1:$D$339,4,FALSE)</f>
        <v>Shire District</v>
      </c>
      <c r="E1682" t="s">
        <v>462</v>
      </c>
      <c r="F1682">
        <v>389</v>
      </c>
      <c r="G1682">
        <v>303</v>
      </c>
      <c r="H1682">
        <v>86</v>
      </c>
      <c r="I1682">
        <v>186</v>
      </c>
      <c r="J1682">
        <v>169</v>
      </c>
      <c r="K1682">
        <v>17</v>
      </c>
      <c r="L1682">
        <v>203</v>
      </c>
      <c r="M1682">
        <v>134</v>
      </c>
      <c r="N1682">
        <v>69</v>
      </c>
    </row>
    <row r="1683" spans="1:14" x14ac:dyDescent="0.3">
      <c r="A1683" t="s">
        <v>566</v>
      </c>
      <c r="B1683" t="s">
        <v>374</v>
      </c>
      <c r="C1683" t="str">
        <f>VLOOKUP($B1683,classification!$A$1:$D$339,2,FALSE)</f>
        <v>Predominantly Rural</v>
      </c>
      <c r="D1683" t="str">
        <f>VLOOKUP($B1683,classification!$A$1:$D$339,4,FALSE)</f>
        <v>Shire District</v>
      </c>
      <c r="E1683" t="s">
        <v>463</v>
      </c>
      <c r="F1683">
        <v>402</v>
      </c>
      <c r="G1683">
        <v>854</v>
      </c>
      <c r="H1683">
        <v>-452</v>
      </c>
      <c r="I1683">
        <v>200</v>
      </c>
      <c r="J1683">
        <v>375</v>
      </c>
      <c r="K1683">
        <v>-175</v>
      </c>
      <c r="L1683">
        <v>202</v>
      </c>
      <c r="M1683">
        <v>479</v>
      </c>
      <c r="N1683">
        <v>-277</v>
      </c>
    </row>
    <row r="1684" spans="1:14" x14ac:dyDescent="0.3">
      <c r="A1684" t="s">
        <v>566</v>
      </c>
      <c r="B1684" t="s">
        <v>374</v>
      </c>
      <c r="C1684" t="str">
        <f>VLOOKUP($B1684,classification!$A$1:$D$339,2,FALSE)</f>
        <v>Predominantly Rural</v>
      </c>
      <c r="D1684" t="str">
        <f>VLOOKUP($B1684,classification!$A$1:$D$339,4,FALSE)</f>
        <v>Shire District</v>
      </c>
      <c r="E1684" t="s">
        <v>464</v>
      </c>
      <c r="F1684">
        <v>1239</v>
      </c>
      <c r="G1684">
        <v>1149</v>
      </c>
      <c r="H1684">
        <v>90</v>
      </c>
      <c r="I1684">
        <v>544</v>
      </c>
      <c r="J1684">
        <v>505</v>
      </c>
      <c r="K1684">
        <v>39</v>
      </c>
      <c r="L1684">
        <v>695</v>
      </c>
      <c r="M1684">
        <v>644</v>
      </c>
      <c r="N1684">
        <v>51</v>
      </c>
    </row>
    <row r="1685" spans="1:14" x14ac:dyDescent="0.3">
      <c r="A1685" t="s">
        <v>566</v>
      </c>
      <c r="B1685" t="s">
        <v>374</v>
      </c>
      <c r="C1685" t="str">
        <f>VLOOKUP($B1685,classification!$A$1:$D$339,2,FALSE)</f>
        <v>Predominantly Rural</v>
      </c>
      <c r="D1685" t="str">
        <f>VLOOKUP($B1685,classification!$A$1:$D$339,4,FALSE)</f>
        <v>Shire District</v>
      </c>
      <c r="E1685" t="s">
        <v>465</v>
      </c>
      <c r="F1685">
        <v>914</v>
      </c>
      <c r="G1685">
        <v>966</v>
      </c>
      <c r="H1685">
        <v>-52</v>
      </c>
      <c r="I1685">
        <v>396</v>
      </c>
      <c r="J1685">
        <v>449</v>
      </c>
      <c r="K1685">
        <v>-53</v>
      </c>
      <c r="L1685">
        <v>518</v>
      </c>
      <c r="M1685">
        <v>517</v>
      </c>
      <c r="N1685">
        <v>1</v>
      </c>
    </row>
    <row r="1686" spans="1:14" x14ac:dyDescent="0.3">
      <c r="A1686" t="s">
        <v>566</v>
      </c>
      <c r="B1686" t="s">
        <v>374</v>
      </c>
      <c r="C1686" t="str">
        <f>VLOOKUP($B1686,classification!$A$1:$D$339,2,FALSE)</f>
        <v>Predominantly Rural</v>
      </c>
      <c r="D1686" t="str">
        <f>VLOOKUP($B1686,classification!$A$1:$D$339,4,FALSE)</f>
        <v>Shire District</v>
      </c>
      <c r="E1686" t="s">
        <v>466</v>
      </c>
      <c r="F1686">
        <v>822</v>
      </c>
      <c r="G1686">
        <v>636</v>
      </c>
      <c r="H1686">
        <v>186</v>
      </c>
      <c r="I1686">
        <v>369</v>
      </c>
      <c r="J1686">
        <v>317</v>
      </c>
      <c r="K1686">
        <v>52</v>
      </c>
      <c r="L1686">
        <v>453</v>
      </c>
      <c r="M1686">
        <v>319</v>
      </c>
      <c r="N1686">
        <v>134</v>
      </c>
    </row>
    <row r="1687" spans="1:14" x14ac:dyDescent="0.3">
      <c r="A1687" t="s">
        <v>566</v>
      </c>
      <c r="B1687" t="s">
        <v>374</v>
      </c>
      <c r="C1687" t="str">
        <f>VLOOKUP($B1687,classification!$A$1:$D$339,2,FALSE)</f>
        <v>Predominantly Rural</v>
      </c>
      <c r="D1687" t="str">
        <f>VLOOKUP($B1687,classification!$A$1:$D$339,4,FALSE)</f>
        <v>Shire District</v>
      </c>
      <c r="E1687" t="s">
        <v>467</v>
      </c>
      <c r="F1687">
        <v>654</v>
      </c>
      <c r="G1687">
        <v>404</v>
      </c>
      <c r="H1687">
        <v>250</v>
      </c>
      <c r="I1687">
        <v>353</v>
      </c>
      <c r="J1687">
        <v>220</v>
      </c>
      <c r="K1687">
        <v>133</v>
      </c>
      <c r="L1687">
        <v>301</v>
      </c>
      <c r="M1687">
        <v>184</v>
      </c>
      <c r="N1687">
        <v>117</v>
      </c>
    </row>
    <row r="1688" spans="1:14" x14ac:dyDescent="0.3">
      <c r="A1688" t="s">
        <v>566</v>
      </c>
      <c r="B1688" t="s">
        <v>374</v>
      </c>
      <c r="C1688" t="str">
        <f>VLOOKUP($B1688,classification!$A$1:$D$339,2,FALSE)</f>
        <v>Predominantly Rural</v>
      </c>
      <c r="D1688" t="str">
        <f>VLOOKUP($B1688,classification!$A$1:$D$339,4,FALSE)</f>
        <v>Shire District</v>
      </c>
      <c r="E1688" t="s">
        <v>468</v>
      </c>
      <c r="F1688">
        <v>589</v>
      </c>
      <c r="G1688">
        <v>311</v>
      </c>
      <c r="H1688">
        <v>278</v>
      </c>
      <c r="I1688">
        <v>307</v>
      </c>
      <c r="J1688">
        <v>151</v>
      </c>
      <c r="K1688">
        <v>156</v>
      </c>
      <c r="L1688">
        <v>282</v>
      </c>
      <c r="M1688">
        <v>160</v>
      </c>
      <c r="N1688">
        <v>122</v>
      </c>
    </row>
    <row r="1689" spans="1:14" x14ac:dyDescent="0.3">
      <c r="A1689" t="s">
        <v>566</v>
      </c>
      <c r="B1689" t="s">
        <v>374</v>
      </c>
      <c r="C1689" t="str">
        <f>VLOOKUP($B1689,classification!$A$1:$D$339,2,FALSE)</f>
        <v>Predominantly Rural</v>
      </c>
      <c r="D1689" t="str">
        <f>VLOOKUP($B1689,classification!$A$1:$D$339,4,FALSE)</f>
        <v>Shire District</v>
      </c>
      <c r="E1689" t="s">
        <v>469</v>
      </c>
      <c r="F1689">
        <v>524</v>
      </c>
      <c r="G1689">
        <v>350</v>
      </c>
      <c r="H1689">
        <v>174</v>
      </c>
      <c r="I1689">
        <v>277</v>
      </c>
      <c r="J1689">
        <v>183</v>
      </c>
      <c r="K1689">
        <v>94</v>
      </c>
      <c r="L1689">
        <v>247</v>
      </c>
      <c r="M1689">
        <v>167</v>
      </c>
      <c r="N1689">
        <v>80</v>
      </c>
    </row>
    <row r="1690" spans="1:14" x14ac:dyDescent="0.3">
      <c r="A1690" t="s">
        <v>566</v>
      </c>
      <c r="B1690" t="s">
        <v>374</v>
      </c>
      <c r="C1690" t="str">
        <f>VLOOKUP($B1690,classification!$A$1:$D$339,2,FALSE)</f>
        <v>Predominantly Rural</v>
      </c>
      <c r="D1690" t="str">
        <f>VLOOKUP($B1690,classification!$A$1:$D$339,4,FALSE)</f>
        <v>Shire District</v>
      </c>
      <c r="E1690" t="s">
        <v>470</v>
      </c>
      <c r="F1690">
        <v>540</v>
      </c>
      <c r="G1690">
        <v>433</v>
      </c>
      <c r="H1690">
        <v>107</v>
      </c>
      <c r="I1690">
        <v>274</v>
      </c>
      <c r="J1690">
        <v>209</v>
      </c>
      <c r="K1690">
        <v>65</v>
      </c>
      <c r="L1690">
        <v>266</v>
      </c>
      <c r="M1690">
        <v>224</v>
      </c>
      <c r="N1690">
        <v>42</v>
      </c>
    </row>
    <row r="1691" spans="1:14" x14ac:dyDescent="0.3">
      <c r="A1691" t="s">
        <v>566</v>
      </c>
      <c r="B1691" t="s">
        <v>374</v>
      </c>
      <c r="C1691" t="str">
        <f>VLOOKUP($B1691,classification!$A$1:$D$339,2,FALSE)</f>
        <v>Predominantly Rural</v>
      </c>
      <c r="D1691" t="str">
        <f>VLOOKUP($B1691,classification!$A$1:$D$339,4,FALSE)</f>
        <v>Shire District</v>
      </c>
      <c r="E1691" t="s">
        <v>471</v>
      </c>
      <c r="F1691">
        <v>527</v>
      </c>
      <c r="G1691">
        <v>392</v>
      </c>
      <c r="H1691">
        <v>135</v>
      </c>
      <c r="I1691">
        <v>252</v>
      </c>
      <c r="J1691">
        <v>201</v>
      </c>
      <c r="K1691">
        <v>51</v>
      </c>
      <c r="L1691">
        <v>275</v>
      </c>
      <c r="M1691">
        <v>191</v>
      </c>
      <c r="N1691">
        <v>84</v>
      </c>
    </row>
    <row r="1692" spans="1:14" x14ac:dyDescent="0.3">
      <c r="A1692" t="s">
        <v>566</v>
      </c>
      <c r="B1692" t="s">
        <v>374</v>
      </c>
      <c r="C1692" t="str">
        <f>VLOOKUP($B1692,classification!$A$1:$D$339,2,FALSE)</f>
        <v>Predominantly Rural</v>
      </c>
      <c r="D1692" t="str">
        <f>VLOOKUP($B1692,classification!$A$1:$D$339,4,FALSE)</f>
        <v>Shire District</v>
      </c>
      <c r="E1692" t="s">
        <v>472</v>
      </c>
      <c r="F1692">
        <v>507</v>
      </c>
      <c r="G1692">
        <v>337</v>
      </c>
      <c r="H1692">
        <v>170</v>
      </c>
      <c r="I1692">
        <v>252</v>
      </c>
      <c r="J1692">
        <v>162</v>
      </c>
      <c r="K1692">
        <v>90</v>
      </c>
      <c r="L1692">
        <v>255</v>
      </c>
      <c r="M1692">
        <v>175</v>
      </c>
      <c r="N1692">
        <v>80</v>
      </c>
    </row>
    <row r="1693" spans="1:14" x14ac:dyDescent="0.3">
      <c r="A1693" t="s">
        <v>566</v>
      </c>
      <c r="B1693" t="s">
        <v>374</v>
      </c>
      <c r="C1693" t="str">
        <f>VLOOKUP($B1693,classification!$A$1:$D$339,2,FALSE)</f>
        <v>Predominantly Rural</v>
      </c>
      <c r="D1693" t="str">
        <f>VLOOKUP($B1693,classification!$A$1:$D$339,4,FALSE)</f>
        <v>Shire District</v>
      </c>
      <c r="E1693" t="s">
        <v>473</v>
      </c>
      <c r="F1693">
        <v>351</v>
      </c>
      <c r="G1693">
        <v>268</v>
      </c>
      <c r="H1693">
        <v>83</v>
      </c>
      <c r="I1693">
        <v>188</v>
      </c>
      <c r="J1693">
        <v>143</v>
      </c>
      <c r="K1693">
        <v>45</v>
      </c>
      <c r="L1693">
        <v>163</v>
      </c>
      <c r="M1693">
        <v>125</v>
      </c>
      <c r="N1693">
        <v>38</v>
      </c>
    </row>
    <row r="1694" spans="1:14" x14ac:dyDescent="0.3">
      <c r="A1694" t="s">
        <v>566</v>
      </c>
      <c r="B1694" t="s">
        <v>374</v>
      </c>
      <c r="C1694" t="str">
        <f>VLOOKUP($B1694,classification!$A$1:$D$339,2,FALSE)</f>
        <v>Predominantly Rural</v>
      </c>
      <c r="D1694" t="str">
        <f>VLOOKUP($B1694,classification!$A$1:$D$339,4,FALSE)</f>
        <v>Shire District</v>
      </c>
      <c r="E1694" t="s">
        <v>474</v>
      </c>
      <c r="F1694">
        <v>283</v>
      </c>
      <c r="G1694">
        <v>246</v>
      </c>
      <c r="H1694">
        <v>37</v>
      </c>
      <c r="I1694">
        <v>139</v>
      </c>
      <c r="J1694">
        <v>128</v>
      </c>
      <c r="K1694">
        <v>11</v>
      </c>
      <c r="L1694">
        <v>144</v>
      </c>
      <c r="M1694">
        <v>118</v>
      </c>
      <c r="N1694">
        <v>26</v>
      </c>
    </row>
    <row r="1695" spans="1:14" x14ac:dyDescent="0.3">
      <c r="A1695" t="s">
        <v>566</v>
      </c>
      <c r="B1695" t="s">
        <v>374</v>
      </c>
      <c r="C1695" t="str">
        <f>VLOOKUP($B1695,classification!$A$1:$D$339,2,FALSE)</f>
        <v>Predominantly Rural</v>
      </c>
      <c r="D1695" t="str">
        <f>VLOOKUP($B1695,classification!$A$1:$D$339,4,FALSE)</f>
        <v>Shire District</v>
      </c>
      <c r="E1695" t="s">
        <v>475</v>
      </c>
      <c r="F1695">
        <v>185</v>
      </c>
      <c r="G1695">
        <v>192</v>
      </c>
      <c r="H1695">
        <v>-7</v>
      </c>
      <c r="I1695">
        <v>85</v>
      </c>
      <c r="J1695">
        <v>88</v>
      </c>
      <c r="K1695">
        <v>-3</v>
      </c>
      <c r="L1695">
        <v>100</v>
      </c>
      <c r="M1695">
        <v>104</v>
      </c>
      <c r="N1695">
        <v>-4</v>
      </c>
    </row>
    <row r="1696" spans="1:14" x14ac:dyDescent="0.3">
      <c r="A1696" t="s">
        <v>566</v>
      </c>
      <c r="B1696" t="s">
        <v>374</v>
      </c>
      <c r="C1696" t="str">
        <f>VLOOKUP($B1696,classification!$A$1:$D$339,2,FALSE)</f>
        <v>Predominantly Rural</v>
      </c>
      <c r="D1696" t="str">
        <f>VLOOKUP($B1696,classification!$A$1:$D$339,4,FALSE)</f>
        <v>Shire District</v>
      </c>
      <c r="E1696" t="s">
        <v>476</v>
      </c>
      <c r="F1696">
        <v>141</v>
      </c>
      <c r="G1696">
        <v>158</v>
      </c>
      <c r="H1696">
        <v>-17</v>
      </c>
      <c r="I1696">
        <v>52</v>
      </c>
      <c r="J1696">
        <v>60</v>
      </c>
      <c r="K1696">
        <v>-8</v>
      </c>
      <c r="L1696">
        <v>89</v>
      </c>
      <c r="M1696">
        <v>98</v>
      </c>
      <c r="N1696">
        <v>-9</v>
      </c>
    </row>
    <row r="1697" spans="1:14" x14ac:dyDescent="0.3">
      <c r="A1697" t="s">
        <v>566</v>
      </c>
      <c r="B1697" t="s">
        <v>374</v>
      </c>
      <c r="C1697" t="str">
        <f>VLOOKUP($B1697,classification!$A$1:$D$339,2,FALSE)</f>
        <v>Predominantly Rural</v>
      </c>
      <c r="D1697" t="str">
        <f>VLOOKUP($B1697,classification!$A$1:$D$339,4,FALSE)</f>
        <v>Shire District</v>
      </c>
      <c r="E1697" t="s">
        <v>477</v>
      </c>
      <c r="F1697">
        <v>131</v>
      </c>
      <c r="G1697">
        <v>151</v>
      </c>
      <c r="H1697">
        <v>-20</v>
      </c>
      <c r="I1697">
        <v>42</v>
      </c>
      <c r="J1697">
        <v>52</v>
      </c>
      <c r="K1697">
        <v>-10</v>
      </c>
      <c r="L1697">
        <v>89</v>
      </c>
      <c r="M1697">
        <v>99</v>
      </c>
      <c r="N1697">
        <v>-10</v>
      </c>
    </row>
    <row r="1698" spans="1:14" x14ac:dyDescent="0.3">
      <c r="A1698" t="s">
        <v>566</v>
      </c>
      <c r="B1698" t="s">
        <v>374</v>
      </c>
      <c r="C1698" t="str">
        <f>VLOOKUP($B1698,classification!$A$1:$D$339,2,FALSE)</f>
        <v>Predominantly Rural</v>
      </c>
      <c r="D1698" t="str">
        <f>VLOOKUP($B1698,classification!$A$1:$D$339,4,FALSE)</f>
        <v>Shire District</v>
      </c>
      <c r="E1698" t="s">
        <v>478</v>
      </c>
      <c r="F1698">
        <v>133</v>
      </c>
      <c r="G1698">
        <v>134</v>
      </c>
      <c r="H1698">
        <v>-1</v>
      </c>
      <c r="I1698">
        <v>47</v>
      </c>
      <c r="J1698">
        <v>28</v>
      </c>
      <c r="K1698">
        <v>19</v>
      </c>
      <c r="L1698">
        <v>86</v>
      </c>
      <c r="M1698">
        <v>106</v>
      </c>
      <c r="N1698">
        <v>-20</v>
      </c>
    </row>
    <row r="1699" spans="1:14" x14ac:dyDescent="0.3">
      <c r="A1699" t="s">
        <v>567</v>
      </c>
      <c r="B1699" t="s">
        <v>336</v>
      </c>
      <c r="C1699" t="str">
        <f>VLOOKUP($B1699,classification!$A$1:$D$339,2,FALSE)</f>
        <v>Predominantly Urban</v>
      </c>
      <c r="D1699" t="str">
        <f>VLOOKUP($B1699,classification!$A$1:$D$339,4,FALSE)</f>
        <v>Shire District</v>
      </c>
      <c r="E1699" t="s">
        <v>460</v>
      </c>
      <c r="F1699">
        <v>858</v>
      </c>
      <c r="G1699">
        <v>706</v>
      </c>
      <c r="H1699">
        <v>152</v>
      </c>
      <c r="I1699">
        <v>451</v>
      </c>
      <c r="J1699">
        <v>357</v>
      </c>
      <c r="K1699">
        <v>94</v>
      </c>
      <c r="L1699">
        <v>407</v>
      </c>
      <c r="M1699">
        <v>349</v>
      </c>
      <c r="N1699">
        <v>58</v>
      </c>
    </row>
    <row r="1700" spans="1:14" x14ac:dyDescent="0.3">
      <c r="A1700" t="s">
        <v>567</v>
      </c>
      <c r="B1700" t="s">
        <v>336</v>
      </c>
      <c r="C1700" t="str">
        <f>VLOOKUP($B1700,classification!$A$1:$D$339,2,FALSE)</f>
        <v>Predominantly Urban</v>
      </c>
      <c r="D1700" t="str">
        <f>VLOOKUP($B1700,classification!$A$1:$D$339,4,FALSE)</f>
        <v>Shire District</v>
      </c>
      <c r="E1700" t="s">
        <v>461</v>
      </c>
      <c r="F1700">
        <v>547</v>
      </c>
      <c r="G1700">
        <v>476</v>
      </c>
      <c r="H1700">
        <v>71</v>
      </c>
      <c r="I1700">
        <v>274</v>
      </c>
      <c r="J1700">
        <v>244</v>
      </c>
      <c r="K1700">
        <v>30</v>
      </c>
      <c r="L1700">
        <v>273</v>
      </c>
      <c r="M1700">
        <v>232</v>
      </c>
      <c r="N1700">
        <v>41</v>
      </c>
    </row>
    <row r="1701" spans="1:14" x14ac:dyDescent="0.3">
      <c r="A1701" t="s">
        <v>567</v>
      </c>
      <c r="B1701" t="s">
        <v>336</v>
      </c>
      <c r="C1701" t="str">
        <f>VLOOKUP($B1701,classification!$A$1:$D$339,2,FALSE)</f>
        <v>Predominantly Urban</v>
      </c>
      <c r="D1701" t="str">
        <f>VLOOKUP($B1701,classification!$A$1:$D$339,4,FALSE)</f>
        <v>Shire District</v>
      </c>
      <c r="E1701" t="s">
        <v>462</v>
      </c>
      <c r="F1701">
        <v>393</v>
      </c>
      <c r="G1701">
        <v>379</v>
      </c>
      <c r="H1701">
        <v>14</v>
      </c>
      <c r="I1701">
        <v>210</v>
      </c>
      <c r="J1701">
        <v>185</v>
      </c>
      <c r="K1701">
        <v>25</v>
      </c>
      <c r="L1701">
        <v>183</v>
      </c>
      <c r="M1701">
        <v>194</v>
      </c>
      <c r="N1701">
        <v>-11</v>
      </c>
    </row>
    <row r="1702" spans="1:14" x14ac:dyDescent="0.3">
      <c r="A1702" t="s">
        <v>567</v>
      </c>
      <c r="B1702" t="s">
        <v>336</v>
      </c>
      <c r="C1702" t="str">
        <f>VLOOKUP($B1702,classification!$A$1:$D$339,2,FALSE)</f>
        <v>Predominantly Urban</v>
      </c>
      <c r="D1702" t="str">
        <f>VLOOKUP($B1702,classification!$A$1:$D$339,4,FALSE)</f>
        <v>Shire District</v>
      </c>
      <c r="E1702" t="s">
        <v>463</v>
      </c>
      <c r="F1702">
        <v>377</v>
      </c>
      <c r="G1702">
        <v>792</v>
      </c>
      <c r="H1702">
        <v>-415</v>
      </c>
      <c r="I1702">
        <v>175</v>
      </c>
      <c r="J1702">
        <v>366</v>
      </c>
      <c r="K1702">
        <v>-191</v>
      </c>
      <c r="L1702">
        <v>202</v>
      </c>
      <c r="M1702">
        <v>426</v>
      </c>
      <c r="N1702">
        <v>-224</v>
      </c>
    </row>
    <row r="1703" spans="1:14" x14ac:dyDescent="0.3">
      <c r="A1703" t="s">
        <v>567</v>
      </c>
      <c r="B1703" t="s">
        <v>336</v>
      </c>
      <c r="C1703" t="str">
        <f>VLOOKUP($B1703,classification!$A$1:$D$339,2,FALSE)</f>
        <v>Predominantly Urban</v>
      </c>
      <c r="D1703" t="str">
        <f>VLOOKUP($B1703,classification!$A$1:$D$339,4,FALSE)</f>
        <v>Shire District</v>
      </c>
      <c r="E1703" t="s">
        <v>464</v>
      </c>
      <c r="F1703">
        <v>1333</v>
      </c>
      <c r="G1703">
        <v>1050</v>
      </c>
      <c r="H1703">
        <v>283</v>
      </c>
      <c r="I1703">
        <v>584</v>
      </c>
      <c r="J1703">
        <v>431</v>
      </c>
      <c r="K1703">
        <v>153</v>
      </c>
      <c r="L1703">
        <v>749</v>
      </c>
      <c r="M1703">
        <v>619</v>
      </c>
      <c r="N1703">
        <v>130</v>
      </c>
    </row>
    <row r="1704" spans="1:14" x14ac:dyDescent="0.3">
      <c r="A1704" t="s">
        <v>567</v>
      </c>
      <c r="B1704" t="s">
        <v>336</v>
      </c>
      <c r="C1704" t="str">
        <f>VLOOKUP($B1704,classification!$A$1:$D$339,2,FALSE)</f>
        <v>Predominantly Urban</v>
      </c>
      <c r="D1704" t="str">
        <f>VLOOKUP($B1704,classification!$A$1:$D$339,4,FALSE)</f>
        <v>Shire District</v>
      </c>
      <c r="E1704" t="s">
        <v>465</v>
      </c>
      <c r="F1704">
        <v>1485</v>
      </c>
      <c r="G1704">
        <v>1221</v>
      </c>
      <c r="H1704">
        <v>264</v>
      </c>
      <c r="I1704">
        <v>610</v>
      </c>
      <c r="J1704">
        <v>533</v>
      </c>
      <c r="K1704">
        <v>77</v>
      </c>
      <c r="L1704">
        <v>875</v>
      </c>
      <c r="M1704">
        <v>688</v>
      </c>
      <c r="N1704">
        <v>187</v>
      </c>
    </row>
    <row r="1705" spans="1:14" x14ac:dyDescent="0.3">
      <c r="A1705" t="s">
        <v>567</v>
      </c>
      <c r="B1705" t="s">
        <v>336</v>
      </c>
      <c r="C1705" t="str">
        <f>VLOOKUP($B1705,classification!$A$1:$D$339,2,FALSE)</f>
        <v>Predominantly Urban</v>
      </c>
      <c r="D1705" t="str">
        <f>VLOOKUP($B1705,classification!$A$1:$D$339,4,FALSE)</f>
        <v>Shire District</v>
      </c>
      <c r="E1705" t="s">
        <v>466</v>
      </c>
      <c r="F1705">
        <v>1309</v>
      </c>
      <c r="G1705">
        <v>1110</v>
      </c>
      <c r="H1705">
        <v>199</v>
      </c>
      <c r="I1705">
        <v>629</v>
      </c>
      <c r="J1705">
        <v>515</v>
      </c>
      <c r="K1705">
        <v>114</v>
      </c>
      <c r="L1705">
        <v>680</v>
      </c>
      <c r="M1705">
        <v>595</v>
      </c>
      <c r="N1705">
        <v>85</v>
      </c>
    </row>
    <row r="1706" spans="1:14" x14ac:dyDescent="0.3">
      <c r="A1706" t="s">
        <v>567</v>
      </c>
      <c r="B1706" t="s">
        <v>336</v>
      </c>
      <c r="C1706" t="str">
        <f>VLOOKUP($B1706,classification!$A$1:$D$339,2,FALSE)</f>
        <v>Predominantly Urban</v>
      </c>
      <c r="D1706" t="str">
        <f>VLOOKUP($B1706,classification!$A$1:$D$339,4,FALSE)</f>
        <v>Shire District</v>
      </c>
      <c r="E1706" t="s">
        <v>467</v>
      </c>
      <c r="F1706">
        <v>855</v>
      </c>
      <c r="G1706">
        <v>809</v>
      </c>
      <c r="H1706">
        <v>46</v>
      </c>
      <c r="I1706">
        <v>445</v>
      </c>
      <c r="J1706">
        <v>428</v>
      </c>
      <c r="K1706">
        <v>17</v>
      </c>
      <c r="L1706">
        <v>410</v>
      </c>
      <c r="M1706">
        <v>381</v>
      </c>
      <c r="N1706">
        <v>29</v>
      </c>
    </row>
    <row r="1707" spans="1:14" x14ac:dyDescent="0.3">
      <c r="A1707" t="s">
        <v>567</v>
      </c>
      <c r="B1707" t="s">
        <v>336</v>
      </c>
      <c r="C1707" t="str">
        <f>VLOOKUP($B1707,classification!$A$1:$D$339,2,FALSE)</f>
        <v>Predominantly Urban</v>
      </c>
      <c r="D1707" t="str">
        <f>VLOOKUP($B1707,classification!$A$1:$D$339,4,FALSE)</f>
        <v>Shire District</v>
      </c>
      <c r="E1707" t="s">
        <v>468</v>
      </c>
      <c r="F1707">
        <v>511</v>
      </c>
      <c r="G1707">
        <v>591</v>
      </c>
      <c r="H1707">
        <v>-80</v>
      </c>
      <c r="I1707">
        <v>277</v>
      </c>
      <c r="J1707">
        <v>319</v>
      </c>
      <c r="K1707">
        <v>-42</v>
      </c>
      <c r="L1707">
        <v>234</v>
      </c>
      <c r="M1707">
        <v>272</v>
      </c>
      <c r="N1707">
        <v>-38</v>
      </c>
    </row>
    <row r="1708" spans="1:14" x14ac:dyDescent="0.3">
      <c r="A1708" t="s">
        <v>567</v>
      </c>
      <c r="B1708" t="s">
        <v>336</v>
      </c>
      <c r="C1708" t="str">
        <f>VLOOKUP($B1708,classification!$A$1:$D$339,2,FALSE)</f>
        <v>Predominantly Urban</v>
      </c>
      <c r="D1708" t="str">
        <f>VLOOKUP($B1708,classification!$A$1:$D$339,4,FALSE)</f>
        <v>Shire District</v>
      </c>
      <c r="E1708" t="s">
        <v>469</v>
      </c>
      <c r="F1708">
        <v>467</v>
      </c>
      <c r="G1708">
        <v>433</v>
      </c>
      <c r="H1708">
        <v>34</v>
      </c>
      <c r="I1708">
        <v>259</v>
      </c>
      <c r="J1708">
        <v>249</v>
      </c>
      <c r="K1708">
        <v>10</v>
      </c>
      <c r="L1708">
        <v>208</v>
      </c>
      <c r="M1708">
        <v>184</v>
      </c>
      <c r="N1708">
        <v>24</v>
      </c>
    </row>
    <row r="1709" spans="1:14" x14ac:dyDescent="0.3">
      <c r="A1709" t="s">
        <v>567</v>
      </c>
      <c r="B1709" t="s">
        <v>336</v>
      </c>
      <c r="C1709" t="str">
        <f>VLOOKUP($B1709,classification!$A$1:$D$339,2,FALSE)</f>
        <v>Predominantly Urban</v>
      </c>
      <c r="D1709" t="str">
        <f>VLOOKUP($B1709,classification!$A$1:$D$339,4,FALSE)</f>
        <v>Shire District</v>
      </c>
      <c r="E1709" t="s">
        <v>470</v>
      </c>
      <c r="F1709">
        <v>424</v>
      </c>
      <c r="G1709">
        <v>454</v>
      </c>
      <c r="H1709">
        <v>-30</v>
      </c>
      <c r="I1709">
        <v>219</v>
      </c>
      <c r="J1709">
        <v>263</v>
      </c>
      <c r="K1709">
        <v>-44</v>
      </c>
      <c r="L1709">
        <v>205</v>
      </c>
      <c r="M1709">
        <v>191</v>
      </c>
      <c r="N1709">
        <v>14</v>
      </c>
    </row>
    <row r="1710" spans="1:14" x14ac:dyDescent="0.3">
      <c r="A1710" t="s">
        <v>567</v>
      </c>
      <c r="B1710" t="s">
        <v>336</v>
      </c>
      <c r="C1710" t="str">
        <f>VLOOKUP($B1710,classification!$A$1:$D$339,2,FALSE)</f>
        <v>Predominantly Urban</v>
      </c>
      <c r="D1710" t="str">
        <f>VLOOKUP($B1710,classification!$A$1:$D$339,4,FALSE)</f>
        <v>Shire District</v>
      </c>
      <c r="E1710" t="s">
        <v>471</v>
      </c>
      <c r="F1710">
        <v>302</v>
      </c>
      <c r="G1710">
        <v>399</v>
      </c>
      <c r="H1710">
        <v>-97</v>
      </c>
      <c r="I1710">
        <v>152</v>
      </c>
      <c r="J1710">
        <v>197</v>
      </c>
      <c r="K1710">
        <v>-45</v>
      </c>
      <c r="L1710">
        <v>150</v>
      </c>
      <c r="M1710">
        <v>202</v>
      </c>
      <c r="N1710">
        <v>-52</v>
      </c>
    </row>
    <row r="1711" spans="1:14" x14ac:dyDescent="0.3">
      <c r="A1711" t="s">
        <v>567</v>
      </c>
      <c r="B1711" t="s">
        <v>336</v>
      </c>
      <c r="C1711" t="str">
        <f>VLOOKUP($B1711,classification!$A$1:$D$339,2,FALSE)</f>
        <v>Predominantly Urban</v>
      </c>
      <c r="D1711" t="str">
        <f>VLOOKUP($B1711,classification!$A$1:$D$339,4,FALSE)</f>
        <v>Shire District</v>
      </c>
      <c r="E1711" t="s">
        <v>472</v>
      </c>
      <c r="F1711">
        <v>226</v>
      </c>
      <c r="G1711">
        <v>370</v>
      </c>
      <c r="H1711">
        <v>-144</v>
      </c>
      <c r="I1711">
        <v>122</v>
      </c>
      <c r="J1711">
        <v>184</v>
      </c>
      <c r="K1711">
        <v>-62</v>
      </c>
      <c r="L1711">
        <v>104</v>
      </c>
      <c r="M1711">
        <v>186</v>
      </c>
      <c r="N1711">
        <v>-82</v>
      </c>
    </row>
    <row r="1712" spans="1:14" x14ac:dyDescent="0.3">
      <c r="A1712" t="s">
        <v>567</v>
      </c>
      <c r="B1712" t="s">
        <v>336</v>
      </c>
      <c r="C1712" t="str">
        <f>VLOOKUP($B1712,classification!$A$1:$D$339,2,FALSE)</f>
        <v>Predominantly Urban</v>
      </c>
      <c r="D1712" t="str">
        <f>VLOOKUP($B1712,classification!$A$1:$D$339,4,FALSE)</f>
        <v>Shire District</v>
      </c>
      <c r="E1712" t="s">
        <v>473</v>
      </c>
      <c r="F1712">
        <v>159</v>
      </c>
      <c r="G1712">
        <v>249</v>
      </c>
      <c r="H1712">
        <v>-90</v>
      </c>
      <c r="I1712">
        <v>65</v>
      </c>
      <c r="J1712">
        <v>132</v>
      </c>
      <c r="K1712">
        <v>-67</v>
      </c>
      <c r="L1712">
        <v>94</v>
      </c>
      <c r="M1712">
        <v>117</v>
      </c>
      <c r="N1712">
        <v>-23</v>
      </c>
    </row>
    <row r="1713" spans="1:14" x14ac:dyDescent="0.3">
      <c r="A1713" t="s">
        <v>567</v>
      </c>
      <c r="B1713" t="s">
        <v>336</v>
      </c>
      <c r="C1713" t="str">
        <f>VLOOKUP($B1713,classification!$A$1:$D$339,2,FALSE)</f>
        <v>Predominantly Urban</v>
      </c>
      <c r="D1713" t="str">
        <f>VLOOKUP($B1713,classification!$A$1:$D$339,4,FALSE)</f>
        <v>Shire District</v>
      </c>
      <c r="E1713" t="s">
        <v>474</v>
      </c>
      <c r="F1713">
        <v>102</v>
      </c>
      <c r="G1713">
        <v>181</v>
      </c>
      <c r="H1713">
        <v>-79</v>
      </c>
      <c r="I1713">
        <v>55</v>
      </c>
      <c r="J1713">
        <v>85</v>
      </c>
      <c r="K1713">
        <v>-30</v>
      </c>
      <c r="L1713">
        <v>47</v>
      </c>
      <c r="M1713">
        <v>96</v>
      </c>
      <c r="N1713">
        <v>-49</v>
      </c>
    </row>
    <row r="1714" spans="1:14" x14ac:dyDescent="0.3">
      <c r="A1714" t="s">
        <v>567</v>
      </c>
      <c r="B1714" t="s">
        <v>336</v>
      </c>
      <c r="C1714" t="str">
        <f>VLOOKUP($B1714,classification!$A$1:$D$339,2,FALSE)</f>
        <v>Predominantly Urban</v>
      </c>
      <c r="D1714" t="str">
        <f>VLOOKUP($B1714,classification!$A$1:$D$339,4,FALSE)</f>
        <v>Shire District</v>
      </c>
      <c r="E1714" t="s">
        <v>475</v>
      </c>
      <c r="F1714">
        <v>79</v>
      </c>
      <c r="G1714">
        <v>105</v>
      </c>
      <c r="H1714">
        <v>-26</v>
      </c>
      <c r="I1714">
        <v>35</v>
      </c>
      <c r="J1714">
        <v>55</v>
      </c>
      <c r="K1714">
        <v>-20</v>
      </c>
      <c r="L1714">
        <v>44</v>
      </c>
      <c r="M1714">
        <v>50</v>
      </c>
      <c r="N1714">
        <v>-6</v>
      </c>
    </row>
    <row r="1715" spans="1:14" x14ac:dyDescent="0.3">
      <c r="A1715" t="s">
        <v>567</v>
      </c>
      <c r="B1715" t="s">
        <v>336</v>
      </c>
      <c r="C1715" t="str">
        <f>VLOOKUP($B1715,classification!$A$1:$D$339,2,FALSE)</f>
        <v>Predominantly Urban</v>
      </c>
      <c r="D1715" t="str">
        <f>VLOOKUP($B1715,classification!$A$1:$D$339,4,FALSE)</f>
        <v>Shire District</v>
      </c>
      <c r="E1715" t="s">
        <v>476</v>
      </c>
      <c r="F1715">
        <v>92</v>
      </c>
      <c r="G1715">
        <v>118</v>
      </c>
      <c r="H1715">
        <v>-26</v>
      </c>
      <c r="I1715">
        <v>33</v>
      </c>
      <c r="J1715">
        <v>46</v>
      </c>
      <c r="K1715">
        <v>-13</v>
      </c>
      <c r="L1715">
        <v>59</v>
      </c>
      <c r="M1715">
        <v>72</v>
      </c>
      <c r="N1715">
        <v>-13</v>
      </c>
    </row>
    <row r="1716" spans="1:14" x14ac:dyDescent="0.3">
      <c r="A1716" t="s">
        <v>567</v>
      </c>
      <c r="B1716" t="s">
        <v>336</v>
      </c>
      <c r="C1716" t="str">
        <f>VLOOKUP($B1716,classification!$A$1:$D$339,2,FALSE)</f>
        <v>Predominantly Urban</v>
      </c>
      <c r="D1716" t="str">
        <f>VLOOKUP($B1716,classification!$A$1:$D$339,4,FALSE)</f>
        <v>Shire District</v>
      </c>
      <c r="E1716" t="s">
        <v>477</v>
      </c>
      <c r="F1716">
        <v>78</v>
      </c>
      <c r="G1716">
        <v>86</v>
      </c>
      <c r="H1716">
        <v>-8</v>
      </c>
      <c r="I1716">
        <v>24</v>
      </c>
      <c r="J1716">
        <v>33</v>
      </c>
      <c r="K1716">
        <v>-9</v>
      </c>
      <c r="L1716">
        <v>54</v>
      </c>
      <c r="M1716">
        <v>53</v>
      </c>
      <c r="N1716">
        <v>1</v>
      </c>
    </row>
    <row r="1717" spans="1:14" x14ac:dyDescent="0.3">
      <c r="A1717" t="s">
        <v>567</v>
      </c>
      <c r="B1717" t="s">
        <v>336</v>
      </c>
      <c r="C1717" t="str">
        <f>VLOOKUP($B1717,classification!$A$1:$D$339,2,FALSE)</f>
        <v>Predominantly Urban</v>
      </c>
      <c r="D1717" t="str">
        <f>VLOOKUP($B1717,classification!$A$1:$D$339,4,FALSE)</f>
        <v>Shire District</v>
      </c>
      <c r="E1717" t="s">
        <v>478</v>
      </c>
      <c r="F1717">
        <v>60</v>
      </c>
      <c r="G1717">
        <v>70</v>
      </c>
      <c r="H1717">
        <v>-10</v>
      </c>
      <c r="I1717">
        <v>14</v>
      </c>
      <c r="J1717">
        <v>18</v>
      </c>
      <c r="K1717">
        <v>-4</v>
      </c>
      <c r="L1717">
        <v>46</v>
      </c>
      <c r="M1717">
        <v>52</v>
      </c>
      <c r="N1717">
        <v>-6</v>
      </c>
    </row>
    <row r="1718" spans="1:14" x14ac:dyDescent="0.3">
      <c r="A1718" t="s">
        <v>568</v>
      </c>
      <c r="B1718" t="s">
        <v>337</v>
      </c>
      <c r="C1718" t="str">
        <f>VLOOKUP($B1718,classification!$A$1:$D$339,2,FALSE)</f>
        <v>Predominantly Rural</v>
      </c>
      <c r="D1718" t="str">
        <f>VLOOKUP($B1718,classification!$A$1:$D$339,4,FALSE)</f>
        <v>Shire District</v>
      </c>
      <c r="E1718" t="s">
        <v>460</v>
      </c>
      <c r="F1718">
        <v>591</v>
      </c>
      <c r="G1718">
        <v>467</v>
      </c>
      <c r="H1718">
        <v>124</v>
      </c>
      <c r="I1718">
        <v>307</v>
      </c>
      <c r="J1718">
        <v>232</v>
      </c>
      <c r="K1718">
        <v>75</v>
      </c>
      <c r="L1718">
        <v>284</v>
      </c>
      <c r="M1718">
        <v>235</v>
      </c>
      <c r="N1718">
        <v>49</v>
      </c>
    </row>
    <row r="1719" spans="1:14" x14ac:dyDescent="0.3">
      <c r="A1719" t="s">
        <v>568</v>
      </c>
      <c r="B1719" t="s">
        <v>337</v>
      </c>
      <c r="C1719" t="str">
        <f>VLOOKUP($B1719,classification!$A$1:$D$339,2,FALSE)</f>
        <v>Predominantly Rural</v>
      </c>
      <c r="D1719" t="str">
        <f>VLOOKUP($B1719,classification!$A$1:$D$339,4,FALSE)</f>
        <v>Shire District</v>
      </c>
      <c r="E1719" t="s">
        <v>461</v>
      </c>
      <c r="F1719">
        <v>383</v>
      </c>
      <c r="G1719">
        <v>325</v>
      </c>
      <c r="H1719">
        <v>58</v>
      </c>
      <c r="I1719">
        <v>193</v>
      </c>
      <c r="J1719">
        <v>164</v>
      </c>
      <c r="K1719">
        <v>29</v>
      </c>
      <c r="L1719">
        <v>190</v>
      </c>
      <c r="M1719">
        <v>161</v>
      </c>
      <c r="N1719">
        <v>29</v>
      </c>
    </row>
    <row r="1720" spans="1:14" x14ac:dyDescent="0.3">
      <c r="A1720" t="s">
        <v>568</v>
      </c>
      <c r="B1720" t="s">
        <v>337</v>
      </c>
      <c r="C1720" t="str">
        <f>VLOOKUP($B1720,classification!$A$1:$D$339,2,FALSE)</f>
        <v>Predominantly Rural</v>
      </c>
      <c r="D1720" t="str">
        <f>VLOOKUP($B1720,classification!$A$1:$D$339,4,FALSE)</f>
        <v>Shire District</v>
      </c>
      <c r="E1720" t="s">
        <v>462</v>
      </c>
      <c r="F1720">
        <v>330</v>
      </c>
      <c r="G1720">
        <v>273</v>
      </c>
      <c r="H1720">
        <v>57</v>
      </c>
      <c r="I1720">
        <v>174</v>
      </c>
      <c r="J1720">
        <v>127</v>
      </c>
      <c r="K1720">
        <v>47</v>
      </c>
      <c r="L1720">
        <v>156</v>
      </c>
      <c r="M1720">
        <v>146</v>
      </c>
      <c r="N1720">
        <v>10</v>
      </c>
    </row>
    <row r="1721" spans="1:14" x14ac:dyDescent="0.3">
      <c r="A1721" t="s">
        <v>568</v>
      </c>
      <c r="B1721" t="s">
        <v>337</v>
      </c>
      <c r="C1721" t="str">
        <f>VLOOKUP($B1721,classification!$A$1:$D$339,2,FALSE)</f>
        <v>Predominantly Rural</v>
      </c>
      <c r="D1721" t="str">
        <f>VLOOKUP($B1721,classification!$A$1:$D$339,4,FALSE)</f>
        <v>Shire District</v>
      </c>
      <c r="E1721" t="s">
        <v>463</v>
      </c>
      <c r="F1721">
        <v>289</v>
      </c>
      <c r="G1721">
        <v>707</v>
      </c>
      <c r="H1721">
        <v>-418</v>
      </c>
      <c r="I1721">
        <v>131</v>
      </c>
      <c r="J1721">
        <v>318</v>
      </c>
      <c r="K1721">
        <v>-187</v>
      </c>
      <c r="L1721">
        <v>158</v>
      </c>
      <c r="M1721">
        <v>389</v>
      </c>
      <c r="N1721">
        <v>-231</v>
      </c>
    </row>
    <row r="1722" spans="1:14" x14ac:dyDescent="0.3">
      <c r="A1722" t="s">
        <v>568</v>
      </c>
      <c r="B1722" t="s">
        <v>337</v>
      </c>
      <c r="C1722" t="str">
        <f>VLOOKUP($B1722,classification!$A$1:$D$339,2,FALSE)</f>
        <v>Predominantly Rural</v>
      </c>
      <c r="D1722" t="str">
        <f>VLOOKUP($B1722,classification!$A$1:$D$339,4,FALSE)</f>
        <v>Shire District</v>
      </c>
      <c r="E1722" t="s">
        <v>464</v>
      </c>
      <c r="F1722">
        <v>1195</v>
      </c>
      <c r="G1722">
        <v>841</v>
      </c>
      <c r="H1722">
        <v>354</v>
      </c>
      <c r="I1722">
        <v>490</v>
      </c>
      <c r="J1722">
        <v>350</v>
      </c>
      <c r="K1722">
        <v>140</v>
      </c>
      <c r="L1722">
        <v>705</v>
      </c>
      <c r="M1722">
        <v>491</v>
      </c>
      <c r="N1722">
        <v>214</v>
      </c>
    </row>
    <row r="1723" spans="1:14" x14ac:dyDescent="0.3">
      <c r="A1723" t="s">
        <v>568</v>
      </c>
      <c r="B1723" t="s">
        <v>337</v>
      </c>
      <c r="C1723" t="str">
        <f>VLOOKUP($B1723,classification!$A$1:$D$339,2,FALSE)</f>
        <v>Predominantly Rural</v>
      </c>
      <c r="D1723" t="str">
        <f>VLOOKUP($B1723,classification!$A$1:$D$339,4,FALSE)</f>
        <v>Shire District</v>
      </c>
      <c r="E1723" t="s">
        <v>465</v>
      </c>
      <c r="F1723">
        <v>1160</v>
      </c>
      <c r="G1723">
        <v>917</v>
      </c>
      <c r="H1723">
        <v>243</v>
      </c>
      <c r="I1723">
        <v>507</v>
      </c>
      <c r="J1723">
        <v>397</v>
      </c>
      <c r="K1723">
        <v>110</v>
      </c>
      <c r="L1723">
        <v>653</v>
      </c>
      <c r="M1723">
        <v>520</v>
      </c>
      <c r="N1723">
        <v>133</v>
      </c>
    </row>
    <row r="1724" spans="1:14" x14ac:dyDescent="0.3">
      <c r="A1724" t="s">
        <v>568</v>
      </c>
      <c r="B1724" t="s">
        <v>337</v>
      </c>
      <c r="C1724" t="str">
        <f>VLOOKUP($B1724,classification!$A$1:$D$339,2,FALSE)</f>
        <v>Predominantly Rural</v>
      </c>
      <c r="D1724" t="str">
        <f>VLOOKUP($B1724,classification!$A$1:$D$339,4,FALSE)</f>
        <v>Shire District</v>
      </c>
      <c r="E1724" t="s">
        <v>466</v>
      </c>
      <c r="F1724">
        <v>939</v>
      </c>
      <c r="G1724">
        <v>715</v>
      </c>
      <c r="H1724">
        <v>224</v>
      </c>
      <c r="I1724">
        <v>433</v>
      </c>
      <c r="J1724">
        <v>332</v>
      </c>
      <c r="K1724">
        <v>101</v>
      </c>
      <c r="L1724">
        <v>506</v>
      </c>
      <c r="M1724">
        <v>383</v>
      </c>
      <c r="N1724">
        <v>123</v>
      </c>
    </row>
    <row r="1725" spans="1:14" x14ac:dyDescent="0.3">
      <c r="A1725" t="s">
        <v>568</v>
      </c>
      <c r="B1725" t="s">
        <v>337</v>
      </c>
      <c r="C1725" t="str">
        <f>VLOOKUP($B1725,classification!$A$1:$D$339,2,FALSE)</f>
        <v>Predominantly Rural</v>
      </c>
      <c r="D1725" t="str">
        <f>VLOOKUP($B1725,classification!$A$1:$D$339,4,FALSE)</f>
        <v>Shire District</v>
      </c>
      <c r="E1725" t="s">
        <v>467</v>
      </c>
      <c r="F1725">
        <v>651</v>
      </c>
      <c r="G1725">
        <v>510</v>
      </c>
      <c r="H1725">
        <v>141</v>
      </c>
      <c r="I1725">
        <v>356</v>
      </c>
      <c r="J1725">
        <v>278</v>
      </c>
      <c r="K1725">
        <v>78</v>
      </c>
      <c r="L1725">
        <v>295</v>
      </c>
      <c r="M1725">
        <v>232</v>
      </c>
      <c r="N1725">
        <v>63</v>
      </c>
    </row>
    <row r="1726" spans="1:14" x14ac:dyDescent="0.3">
      <c r="A1726" t="s">
        <v>568</v>
      </c>
      <c r="B1726" t="s">
        <v>337</v>
      </c>
      <c r="C1726" t="str">
        <f>VLOOKUP($B1726,classification!$A$1:$D$339,2,FALSE)</f>
        <v>Predominantly Rural</v>
      </c>
      <c r="D1726" t="str">
        <f>VLOOKUP($B1726,classification!$A$1:$D$339,4,FALSE)</f>
        <v>Shire District</v>
      </c>
      <c r="E1726" t="s">
        <v>468</v>
      </c>
      <c r="F1726">
        <v>458</v>
      </c>
      <c r="G1726">
        <v>423</v>
      </c>
      <c r="H1726">
        <v>35</v>
      </c>
      <c r="I1726">
        <v>235</v>
      </c>
      <c r="J1726">
        <v>220</v>
      </c>
      <c r="K1726">
        <v>15</v>
      </c>
      <c r="L1726">
        <v>223</v>
      </c>
      <c r="M1726">
        <v>203</v>
      </c>
      <c r="N1726">
        <v>20</v>
      </c>
    </row>
    <row r="1727" spans="1:14" x14ac:dyDescent="0.3">
      <c r="A1727" t="s">
        <v>568</v>
      </c>
      <c r="B1727" t="s">
        <v>337</v>
      </c>
      <c r="C1727" t="str">
        <f>VLOOKUP($B1727,classification!$A$1:$D$339,2,FALSE)</f>
        <v>Predominantly Rural</v>
      </c>
      <c r="D1727" t="str">
        <f>VLOOKUP($B1727,classification!$A$1:$D$339,4,FALSE)</f>
        <v>Shire District</v>
      </c>
      <c r="E1727" t="s">
        <v>469</v>
      </c>
      <c r="F1727">
        <v>420</v>
      </c>
      <c r="G1727">
        <v>411</v>
      </c>
      <c r="H1727">
        <v>9</v>
      </c>
      <c r="I1727">
        <v>228</v>
      </c>
      <c r="J1727">
        <v>232</v>
      </c>
      <c r="K1727">
        <v>-4</v>
      </c>
      <c r="L1727">
        <v>192</v>
      </c>
      <c r="M1727">
        <v>179</v>
      </c>
      <c r="N1727">
        <v>13</v>
      </c>
    </row>
    <row r="1728" spans="1:14" x14ac:dyDescent="0.3">
      <c r="A1728" t="s">
        <v>568</v>
      </c>
      <c r="B1728" t="s">
        <v>337</v>
      </c>
      <c r="C1728" t="str">
        <f>VLOOKUP($B1728,classification!$A$1:$D$339,2,FALSE)</f>
        <v>Predominantly Rural</v>
      </c>
      <c r="D1728" t="str">
        <f>VLOOKUP($B1728,classification!$A$1:$D$339,4,FALSE)</f>
        <v>Shire District</v>
      </c>
      <c r="E1728" t="s">
        <v>470</v>
      </c>
      <c r="F1728">
        <v>458</v>
      </c>
      <c r="G1728">
        <v>452</v>
      </c>
      <c r="H1728">
        <v>6</v>
      </c>
      <c r="I1728">
        <v>222</v>
      </c>
      <c r="J1728">
        <v>246</v>
      </c>
      <c r="K1728">
        <v>-24</v>
      </c>
      <c r="L1728">
        <v>236</v>
      </c>
      <c r="M1728">
        <v>206</v>
      </c>
      <c r="N1728">
        <v>30</v>
      </c>
    </row>
    <row r="1729" spans="1:14" x14ac:dyDescent="0.3">
      <c r="A1729" t="s">
        <v>568</v>
      </c>
      <c r="B1729" t="s">
        <v>337</v>
      </c>
      <c r="C1729" t="str">
        <f>VLOOKUP($B1729,classification!$A$1:$D$339,2,FALSE)</f>
        <v>Predominantly Rural</v>
      </c>
      <c r="D1729" t="str">
        <f>VLOOKUP($B1729,classification!$A$1:$D$339,4,FALSE)</f>
        <v>Shire District</v>
      </c>
      <c r="E1729" t="s">
        <v>471</v>
      </c>
      <c r="F1729">
        <v>355</v>
      </c>
      <c r="G1729">
        <v>372</v>
      </c>
      <c r="H1729">
        <v>-17</v>
      </c>
      <c r="I1729">
        <v>177</v>
      </c>
      <c r="J1729">
        <v>191</v>
      </c>
      <c r="K1729">
        <v>-14</v>
      </c>
      <c r="L1729">
        <v>178</v>
      </c>
      <c r="M1729">
        <v>181</v>
      </c>
      <c r="N1729">
        <v>-3</v>
      </c>
    </row>
    <row r="1730" spans="1:14" x14ac:dyDescent="0.3">
      <c r="A1730" t="s">
        <v>568</v>
      </c>
      <c r="B1730" t="s">
        <v>337</v>
      </c>
      <c r="C1730" t="str">
        <f>VLOOKUP($B1730,classification!$A$1:$D$339,2,FALSE)</f>
        <v>Predominantly Rural</v>
      </c>
      <c r="D1730" t="str">
        <f>VLOOKUP($B1730,classification!$A$1:$D$339,4,FALSE)</f>
        <v>Shire District</v>
      </c>
      <c r="E1730" t="s">
        <v>472</v>
      </c>
      <c r="F1730">
        <v>275</v>
      </c>
      <c r="G1730">
        <v>274</v>
      </c>
      <c r="H1730">
        <v>1</v>
      </c>
      <c r="I1730">
        <v>142</v>
      </c>
      <c r="J1730">
        <v>150</v>
      </c>
      <c r="K1730">
        <v>-8</v>
      </c>
      <c r="L1730">
        <v>133</v>
      </c>
      <c r="M1730">
        <v>124</v>
      </c>
      <c r="N1730">
        <v>9</v>
      </c>
    </row>
    <row r="1731" spans="1:14" x14ac:dyDescent="0.3">
      <c r="A1731" t="s">
        <v>568</v>
      </c>
      <c r="B1731" t="s">
        <v>337</v>
      </c>
      <c r="C1731" t="str">
        <f>VLOOKUP($B1731,classification!$A$1:$D$339,2,FALSE)</f>
        <v>Predominantly Rural</v>
      </c>
      <c r="D1731" t="str">
        <f>VLOOKUP($B1731,classification!$A$1:$D$339,4,FALSE)</f>
        <v>Shire District</v>
      </c>
      <c r="E1731" t="s">
        <v>473</v>
      </c>
      <c r="F1731">
        <v>161</v>
      </c>
      <c r="G1731">
        <v>212</v>
      </c>
      <c r="H1731">
        <v>-51</v>
      </c>
      <c r="I1731">
        <v>81</v>
      </c>
      <c r="J1731">
        <v>110</v>
      </c>
      <c r="K1731">
        <v>-29</v>
      </c>
      <c r="L1731">
        <v>80</v>
      </c>
      <c r="M1731">
        <v>102</v>
      </c>
      <c r="N1731">
        <v>-22</v>
      </c>
    </row>
    <row r="1732" spans="1:14" x14ac:dyDescent="0.3">
      <c r="A1732" t="s">
        <v>568</v>
      </c>
      <c r="B1732" t="s">
        <v>337</v>
      </c>
      <c r="C1732" t="str">
        <f>VLOOKUP($B1732,classification!$A$1:$D$339,2,FALSE)</f>
        <v>Predominantly Rural</v>
      </c>
      <c r="D1732" t="str">
        <f>VLOOKUP($B1732,classification!$A$1:$D$339,4,FALSE)</f>
        <v>Shire District</v>
      </c>
      <c r="E1732" t="s">
        <v>474</v>
      </c>
      <c r="F1732">
        <v>212</v>
      </c>
      <c r="G1732">
        <v>177</v>
      </c>
      <c r="H1732">
        <v>35</v>
      </c>
      <c r="I1732">
        <v>107</v>
      </c>
      <c r="J1732">
        <v>81</v>
      </c>
      <c r="K1732">
        <v>26</v>
      </c>
      <c r="L1732">
        <v>105</v>
      </c>
      <c r="M1732">
        <v>96</v>
      </c>
      <c r="N1732">
        <v>9</v>
      </c>
    </row>
    <row r="1733" spans="1:14" x14ac:dyDescent="0.3">
      <c r="A1733" t="s">
        <v>568</v>
      </c>
      <c r="B1733" t="s">
        <v>337</v>
      </c>
      <c r="C1733" t="str">
        <f>VLOOKUP($B1733,classification!$A$1:$D$339,2,FALSE)</f>
        <v>Predominantly Rural</v>
      </c>
      <c r="D1733" t="str">
        <f>VLOOKUP($B1733,classification!$A$1:$D$339,4,FALSE)</f>
        <v>Shire District</v>
      </c>
      <c r="E1733" t="s">
        <v>475</v>
      </c>
      <c r="F1733">
        <v>106</v>
      </c>
      <c r="G1733">
        <v>91</v>
      </c>
      <c r="H1733">
        <v>15</v>
      </c>
      <c r="I1733">
        <v>48</v>
      </c>
      <c r="J1733">
        <v>42</v>
      </c>
      <c r="K1733">
        <v>6</v>
      </c>
      <c r="L1733">
        <v>58</v>
      </c>
      <c r="M1733">
        <v>49</v>
      </c>
      <c r="N1733">
        <v>9</v>
      </c>
    </row>
    <row r="1734" spans="1:14" x14ac:dyDescent="0.3">
      <c r="A1734" t="s">
        <v>568</v>
      </c>
      <c r="B1734" t="s">
        <v>337</v>
      </c>
      <c r="C1734" t="str">
        <f>VLOOKUP($B1734,classification!$A$1:$D$339,2,FALSE)</f>
        <v>Predominantly Rural</v>
      </c>
      <c r="D1734" t="str">
        <f>VLOOKUP($B1734,classification!$A$1:$D$339,4,FALSE)</f>
        <v>Shire District</v>
      </c>
      <c r="E1734" t="s">
        <v>476</v>
      </c>
      <c r="F1734">
        <v>125</v>
      </c>
      <c r="G1734">
        <v>87</v>
      </c>
      <c r="H1734">
        <v>38</v>
      </c>
      <c r="I1734">
        <v>48</v>
      </c>
      <c r="J1734">
        <v>35</v>
      </c>
      <c r="K1734">
        <v>13</v>
      </c>
      <c r="L1734">
        <v>77</v>
      </c>
      <c r="M1734">
        <v>52</v>
      </c>
      <c r="N1734">
        <v>25</v>
      </c>
    </row>
    <row r="1735" spans="1:14" x14ac:dyDescent="0.3">
      <c r="A1735" t="s">
        <v>568</v>
      </c>
      <c r="B1735" t="s">
        <v>337</v>
      </c>
      <c r="C1735" t="str">
        <f>VLOOKUP($B1735,classification!$A$1:$D$339,2,FALSE)</f>
        <v>Predominantly Rural</v>
      </c>
      <c r="D1735" t="str">
        <f>VLOOKUP($B1735,classification!$A$1:$D$339,4,FALSE)</f>
        <v>Shire District</v>
      </c>
      <c r="E1735" t="s">
        <v>477</v>
      </c>
      <c r="F1735">
        <v>107</v>
      </c>
      <c r="G1735">
        <v>54</v>
      </c>
      <c r="H1735">
        <v>53</v>
      </c>
      <c r="I1735">
        <v>40</v>
      </c>
      <c r="J1735">
        <v>21</v>
      </c>
      <c r="K1735">
        <v>19</v>
      </c>
      <c r="L1735">
        <v>67</v>
      </c>
      <c r="M1735">
        <v>33</v>
      </c>
      <c r="N1735">
        <v>34</v>
      </c>
    </row>
    <row r="1736" spans="1:14" x14ac:dyDescent="0.3">
      <c r="A1736" t="s">
        <v>568</v>
      </c>
      <c r="B1736" t="s">
        <v>337</v>
      </c>
      <c r="C1736" t="str">
        <f>VLOOKUP($B1736,classification!$A$1:$D$339,2,FALSE)</f>
        <v>Predominantly Rural</v>
      </c>
      <c r="D1736" t="str">
        <f>VLOOKUP($B1736,classification!$A$1:$D$339,4,FALSE)</f>
        <v>Shire District</v>
      </c>
      <c r="E1736" t="s">
        <v>478</v>
      </c>
      <c r="F1736">
        <v>107</v>
      </c>
      <c r="G1736">
        <v>63</v>
      </c>
      <c r="H1736">
        <v>44</v>
      </c>
      <c r="I1736">
        <v>24</v>
      </c>
      <c r="J1736">
        <v>11</v>
      </c>
      <c r="K1736">
        <v>13</v>
      </c>
      <c r="L1736">
        <v>83</v>
      </c>
      <c r="M1736">
        <v>52</v>
      </c>
      <c r="N1736">
        <v>31</v>
      </c>
    </row>
    <row r="1737" spans="1:14" x14ac:dyDescent="0.3">
      <c r="A1737" t="s">
        <v>569</v>
      </c>
      <c r="B1737" t="s">
        <v>338</v>
      </c>
      <c r="C1737" t="str">
        <f>VLOOKUP($B1737,classification!$A$1:$D$339,2,FALSE)</f>
        <v>Urban with Significant Rural</v>
      </c>
      <c r="D1737" t="str">
        <f>VLOOKUP($B1737,classification!$A$1:$D$339,4,FALSE)</f>
        <v>Shire District</v>
      </c>
      <c r="E1737" t="s">
        <v>460</v>
      </c>
      <c r="F1737">
        <v>346</v>
      </c>
      <c r="G1737">
        <v>296</v>
      </c>
      <c r="H1737">
        <v>50</v>
      </c>
      <c r="I1737">
        <v>194</v>
      </c>
      <c r="J1737">
        <v>161</v>
      </c>
      <c r="K1737">
        <v>33</v>
      </c>
      <c r="L1737">
        <v>152</v>
      </c>
      <c r="M1737">
        <v>135</v>
      </c>
      <c r="N1737">
        <v>17</v>
      </c>
    </row>
    <row r="1738" spans="1:14" x14ac:dyDescent="0.3">
      <c r="A1738" t="s">
        <v>569</v>
      </c>
      <c r="B1738" t="s">
        <v>338</v>
      </c>
      <c r="C1738" t="str">
        <f>VLOOKUP($B1738,classification!$A$1:$D$339,2,FALSE)</f>
        <v>Urban with Significant Rural</v>
      </c>
      <c r="D1738" t="str">
        <f>VLOOKUP($B1738,classification!$A$1:$D$339,4,FALSE)</f>
        <v>Shire District</v>
      </c>
      <c r="E1738" t="s">
        <v>461</v>
      </c>
      <c r="F1738">
        <v>192</v>
      </c>
      <c r="G1738">
        <v>146</v>
      </c>
      <c r="H1738">
        <v>46</v>
      </c>
      <c r="I1738">
        <v>103</v>
      </c>
      <c r="J1738">
        <v>67</v>
      </c>
      <c r="K1738">
        <v>36</v>
      </c>
      <c r="L1738">
        <v>89</v>
      </c>
      <c r="M1738">
        <v>79</v>
      </c>
      <c r="N1738">
        <v>10</v>
      </c>
    </row>
    <row r="1739" spans="1:14" x14ac:dyDescent="0.3">
      <c r="A1739" t="s">
        <v>569</v>
      </c>
      <c r="B1739" t="s">
        <v>338</v>
      </c>
      <c r="C1739" t="str">
        <f>VLOOKUP($B1739,classification!$A$1:$D$339,2,FALSE)</f>
        <v>Urban with Significant Rural</v>
      </c>
      <c r="D1739" t="str">
        <f>VLOOKUP($B1739,classification!$A$1:$D$339,4,FALSE)</f>
        <v>Shire District</v>
      </c>
      <c r="E1739" t="s">
        <v>462</v>
      </c>
      <c r="F1739">
        <v>196</v>
      </c>
      <c r="G1739">
        <v>144</v>
      </c>
      <c r="H1739">
        <v>52</v>
      </c>
      <c r="I1739">
        <v>101</v>
      </c>
      <c r="J1739">
        <v>61</v>
      </c>
      <c r="K1739">
        <v>40</v>
      </c>
      <c r="L1739">
        <v>95</v>
      </c>
      <c r="M1739">
        <v>83</v>
      </c>
      <c r="N1739">
        <v>12</v>
      </c>
    </row>
    <row r="1740" spans="1:14" x14ac:dyDescent="0.3">
      <c r="A1740" t="s">
        <v>569</v>
      </c>
      <c r="B1740" t="s">
        <v>338</v>
      </c>
      <c r="C1740" t="str">
        <f>VLOOKUP($B1740,classification!$A$1:$D$339,2,FALSE)</f>
        <v>Urban with Significant Rural</v>
      </c>
      <c r="D1740" t="str">
        <f>VLOOKUP($B1740,classification!$A$1:$D$339,4,FALSE)</f>
        <v>Shire District</v>
      </c>
      <c r="E1740" t="s">
        <v>463</v>
      </c>
      <c r="F1740">
        <v>144</v>
      </c>
      <c r="G1740">
        <v>512</v>
      </c>
      <c r="H1740">
        <v>-368</v>
      </c>
      <c r="I1740">
        <v>73</v>
      </c>
      <c r="J1740">
        <v>232</v>
      </c>
      <c r="K1740">
        <v>-159</v>
      </c>
      <c r="L1740">
        <v>71</v>
      </c>
      <c r="M1740">
        <v>280</v>
      </c>
      <c r="N1740">
        <v>-209</v>
      </c>
    </row>
    <row r="1741" spans="1:14" x14ac:dyDescent="0.3">
      <c r="A1741" t="s">
        <v>569</v>
      </c>
      <c r="B1741" t="s">
        <v>338</v>
      </c>
      <c r="C1741" t="str">
        <f>VLOOKUP($B1741,classification!$A$1:$D$339,2,FALSE)</f>
        <v>Urban with Significant Rural</v>
      </c>
      <c r="D1741" t="str">
        <f>VLOOKUP($B1741,classification!$A$1:$D$339,4,FALSE)</f>
        <v>Shire District</v>
      </c>
      <c r="E1741" t="s">
        <v>464</v>
      </c>
      <c r="F1741">
        <v>812</v>
      </c>
      <c r="G1741">
        <v>518</v>
      </c>
      <c r="H1741">
        <v>294</v>
      </c>
      <c r="I1741">
        <v>350</v>
      </c>
      <c r="J1741">
        <v>196</v>
      </c>
      <c r="K1741">
        <v>154</v>
      </c>
      <c r="L1741">
        <v>462</v>
      </c>
      <c r="M1741">
        <v>322</v>
      </c>
      <c r="N1741">
        <v>140</v>
      </c>
    </row>
    <row r="1742" spans="1:14" x14ac:dyDescent="0.3">
      <c r="A1742" t="s">
        <v>569</v>
      </c>
      <c r="B1742" t="s">
        <v>338</v>
      </c>
      <c r="C1742" t="str">
        <f>VLOOKUP($B1742,classification!$A$1:$D$339,2,FALSE)</f>
        <v>Urban with Significant Rural</v>
      </c>
      <c r="D1742" t="str">
        <f>VLOOKUP($B1742,classification!$A$1:$D$339,4,FALSE)</f>
        <v>Shire District</v>
      </c>
      <c r="E1742" t="s">
        <v>465</v>
      </c>
      <c r="F1742">
        <v>755</v>
      </c>
      <c r="G1742">
        <v>657</v>
      </c>
      <c r="H1742">
        <v>98</v>
      </c>
      <c r="I1742">
        <v>322</v>
      </c>
      <c r="J1742">
        <v>295</v>
      </c>
      <c r="K1742">
        <v>27</v>
      </c>
      <c r="L1742">
        <v>433</v>
      </c>
      <c r="M1742">
        <v>362</v>
      </c>
      <c r="N1742">
        <v>71</v>
      </c>
    </row>
    <row r="1743" spans="1:14" x14ac:dyDescent="0.3">
      <c r="A1743" t="s">
        <v>569</v>
      </c>
      <c r="B1743" t="s">
        <v>338</v>
      </c>
      <c r="C1743" t="str">
        <f>VLOOKUP($B1743,classification!$A$1:$D$339,2,FALSE)</f>
        <v>Urban with Significant Rural</v>
      </c>
      <c r="D1743" t="str">
        <f>VLOOKUP($B1743,classification!$A$1:$D$339,4,FALSE)</f>
        <v>Shire District</v>
      </c>
      <c r="E1743" t="s">
        <v>466</v>
      </c>
      <c r="F1743">
        <v>719</v>
      </c>
      <c r="G1743">
        <v>604</v>
      </c>
      <c r="H1743">
        <v>115</v>
      </c>
      <c r="I1743">
        <v>325</v>
      </c>
      <c r="J1743">
        <v>295</v>
      </c>
      <c r="K1743">
        <v>30</v>
      </c>
      <c r="L1743">
        <v>394</v>
      </c>
      <c r="M1743">
        <v>309</v>
      </c>
      <c r="N1743">
        <v>85</v>
      </c>
    </row>
    <row r="1744" spans="1:14" x14ac:dyDescent="0.3">
      <c r="A1744" t="s">
        <v>569</v>
      </c>
      <c r="B1744" t="s">
        <v>338</v>
      </c>
      <c r="C1744" t="str">
        <f>VLOOKUP($B1744,classification!$A$1:$D$339,2,FALSE)</f>
        <v>Urban with Significant Rural</v>
      </c>
      <c r="D1744" t="str">
        <f>VLOOKUP($B1744,classification!$A$1:$D$339,4,FALSE)</f>
        <v>Shire District</v>
      </c>
      <c r="E1744" t="s">
        <v>467</v>
      </c>
      <c r="F1744">
        <v>486</v>
      </c>
      <c r="G1744">
        <v>387</v>
      </c>
      <c r="H1744">
        <v>99</v>
      </c>
      <c r="I1744">
        <v>241</v>
      </c>
      <c r="J1744">
        <v>196</v>
      </c>
      <c r="K1744">
        <v>45</v>
      </c>
      <c r="L1744">
        <v>245</v>
      </c>
      <c r="M1744">
        <v>191</v>
      </c>
      <c r="N1744">
        <v>54</v>
      </c>
    </row>
    <row r="1745" spans="1:14" x14ac:dyDescent="0.3">
      <c r="A1745" t="s">
        <v>569</v>
      </c>
      <c r="B1745" t="s">
        <v>338</v>
      </c>
      <c r="C1745" t="str">
        <f>VLOOKUP($B1745,classification!$A$1:$D$339,2,FALSE)</f>
        <v>Urban with Significant Rural</v>
      </c>
      <c r="D1745" t="str">
        <f>VLOOKUP($B1745,classification!$A$1:$D$339,4,FALSE)</f>
        <v>Shire District</v>
      </c>
      <c r="E1745" t="s">
        <v>468</v>
      </c>
      <c r="F1745">
        <v>252</v>
      </c>
      <c r="G1745">
        <v>283</v>
      </c>
      <c r="H1745">
        <v>-31</v>
      </c>
      <c r="I1745">
        <v>121</v>
      </c>
      <c r="J1745">
        <v>167</v>
      </c>
      <c r="K1745">
        <v>-46</v>
      </c>
      <c r="L1745">
        <v>131</v>
      </c>
      <c r="M1745">
        <v>116</v>
      </c>
      <c r="N1745">
        <v>15</v>
      </c>
    </row>
    <row r="1746" spans="1:14" x14ac:dyDescent="0.3">
      <c r="A1746" t="s">
        <v>569</v>
      </c>
      <c r="B1746" t="s">
        <v>338</v>
      </c>
      <c r="C1746" t="str">
        <f>VLOOKUP($B1746,classification!$A$1:$D$339,2,FALSE)</f>
        <v>Urban with Significant Rural</v>
      </c>
      <c r="D1746" t="str">
        <f>VLOOKUP($B1746,classification!$A$1:$D$339,4,FALSE)</f>
        <v>Shire District</v>
      </c>
      <c r="E1746" t="s">
        <v>469</v>
      </c>
      <c r="F1746">
        <v>200</v>
      </c>
      <c r="G1746">
        <v>206</v>
      </c>
      <c r="H1746">
        <v>-6</v>
      </c>
      <c r="I1746">
        <v>100</v>
      </c>
      <c r="J1746">
        <v>107</v>
      </c>
      <c r="K1746">
        <v>-7</v>
      </c>
      <c r="L1746">
        <v>100</v>
      </c>
      <c r="M1746">
        <v>99</v>
      </c>
      <c r="N1746">
        <v>1</v>
      </c>
    </row>
    <row r="1747" spans="1:14" x14ac:dyDescent="0.3">
      <c r="A1747" t="s">
        <v>569</v>
      </c>
      <c r="B1747" t="s">
        <v>338</v>
      </c>
      <c r="C1747" t="str">
        <f>VLOOKUP($B1747,classification!$A$1:$D$339,2,FALSE)</f>
        <v>Urban with Significant Rural</v>
      </c>
      <c r="D1747" t="str">
        <f>VLOOKUP($B1747,classification!$A$1:$D$339,4,FALSE)</f>
        <v>Shire District</v>
      </c>
      <c r="E1747" t="s">
        <v>470</v>
      </c>
      <c r="F1747">
        <v>206</v>
      </c>
      <c r="G1747">
        <v>233</v>
      </c>
      <c r="H1747">
        <v>-27</v>
      </c>
      <c r="I1747">
        <v>117</v>
      </c>
      <c r="J1747">
        <v>112</v>
      </c>
      <c r="K1747">
        <v>5</v>
      </c>
      <c r="L1747">
        <v>89</v>
      </c>
      <c r="M1747">
        <v>121</v>
      </c>
      <c r="N1747">
        <v>-32</v>
      </c>
    </row>
    <row r="1748" spans="1:14" x14ac:dyDescent="0.3">
      <c r="A1748" t="s">
        <v>569</v>
      </c>
      <c r="B1748" t="s">
        <v>338</v>
      </c>
      <c r="C1748" t="str">
        <f>VLOOKUP($B1748,classification!$A$1:$D$339,2,FALSE)</f>
        <v>Urban with Significant Rural</v>
      </c>
      <c r="D1748" t="str">
        <f>VLOOKUP($B1748,classification!$A$1:$D$339,4,FALSE)</f>
        <v>Shire District</v>
      </c>
      <c r="E1748" t="s">
        <v>471</v>
      </c>
      <c r="F1748">
        <v>166</v>
      </c>
      <c r="G1748">
        <v>217</v>
      </c>
      <c r="H1748">
        <v>-51</v>
      </c>
      <c r="I1748">
        <v>84</v>
      </c>
      <c r="J1748">
        <v>114</v>
      </c>
      <c r="K1748">
        <v>-30</v>
      </c>
      <c r="L1748">
        <v>82</v>
      </c>
      <c r="M1748">
        <v>103</v>
      </c>
      <c r="N1748">
        <v>-21</v>
      </c>
    </row>
    <row r="1749" spans="1:14" x14ac:dyDescent="0.3">
      <c r="A1749" t="s">
        <v>569</v>
      </c>
      <c r="B1749" t="s">
        <v>338</v>
      </c>
      <c r="C1749" t="str">
        <f>VLOOKUP($B1749,classification!$A$1:$D$339,2,FALSE)</f>
        <v>Urban with Significant Rural</v>
      </c>
      <c r="D1749" t="str">
        <f>VLOOKUP($B1749,classification!$A$1:$D$339,4,FALSE)</f>
        <v>Shire District</v>
      </c>
      <c r="E1749" t="s">
        <v>472</v>
      </c>
      <c r="F1749">
        <v>127</v>
      </c>
      <c r="G1749">
        <v>145</v>
      </c>
      <c r="H1749">
        <v>-18</v>
      </c>
      <c r="I1749">
        <v>61</v>
      </c>
      <c r="J1749">
        <v>73</v>
      </c>
      <c r="K1749">
        <v>-12</v>
      </c>
      <c r="L1749">
        <v>66</v>
      </c>
      <c r="M1749">
        <v>72</v>
      </c>
      <c r="N1749">
        <v>-6</v>
      </c>
    </row>
    <row r="1750" spans="1:14" x14ac:dyDescent="0.3">
      <c r="A1750" t="s">
        <v>569</v>
      </c>
      <c r="B1750" t="s">
        <v>338</v>
      </c>
      <c r="C1750" t="str">
        <f>VLOOKUP($B1750,classification!$A$1:$D$339,2,FALSE)</f>
        <v>Urban with Significant Rural</v>
      </c>
      <c r="D1750" t="str">
        <f>VLOOKUP($B1750,classification!$A$1:$D$339,4,FALSE)</f>
        <v>Shire District</v>
      </c>
      <c r="E1750" t="s">
        <v>473</v>
      </c>
      <c r="F1750">
        <v>88</v>
      </c>
      <c r="G1750">
        <v>97</v>
      </c>
      <c r="H1750">
        <v>-9</v>
      </c>
      <c r="I1750">
        <v>42</v>
      </c>
      <c r="J1750">
        <v>42</v>
      </c>
      <c r="K1750">
        <v>0</v>
      </c>
      <c r="L1750">
        <v>46</v>
      </c>
      <c r="M1750">
        <v>55</v>
      </c>
      <c r="N1750">
        <v>-9</v>
      </c>
    </row>
    <row r="1751" spans="1:14" x14ac:dyDescent="0.3">
      <c r="A1751" t="s">
        <v>569</v>
      </c>
      <c r="B1751" t="s">
        <v>338</v>
      </c>
      <c r="C1751" t="str">
        <f>VLOOKUP($B1751,classification!$A$1:$D$339,2,FALSE)</f>
        <v>Urban with Significant Rural</v>
      </c>
      <c r="D1751" t="str">
        <f>VLOOKUP($B1751,classification!$A$1:$D$339,4,FALSE)</f>
        <v>Shire District</v>
      </c>
      <c r="E1751" t="s">
        <v>474</v>
      </c>
      <c r="F1751">
        <v>80</v>
      </c>
      <c r="G1751">
        <v>91</v>
      </c>
      <c r="H1751">
        <v>-11</v>
      </c>
      <c r="I1751">
        <v>37</v>
      </c>
      <c r="J1751">
        <v>49</v>
      </c>
      <c r="K1751">
        <v>-12</v>
      </c>
      <c r="L1751">
        <v>43</v>
      </c>
      <c r="M1751">
        <v>42</v>
      </c>
      <c r="N1751">
        <v>1</v>
      </c>
    </row>
    <row r="1752" spans="1:14" x14ac:dyDescent="0.3">
      <c r="A1752" t="s">
        <v>569</v>
      </c>
      <c r="B1752" t="s">
        <v>338</v>
      </c>
      <c r="C1752" t="str">
        <f>VLOOKUP($B1752,classification!$A$1:$D$339,2,FALSE)</f>
        <v>Urban with Significant Rural</v>
      </c>
      <c r="D1752" t="str">
        <f>VLOOKUP($B1752,classification!$A$1:$D$339,4,FALSE)</f>
        <v>Shire District</v>
      </c>
      <c r="E1752" t="s">
        <v>475</v>
      </c>
      <c r="F1752">
        <v>55</v>
      </c>
      <c r="G1752">
        <v>73</v>
      </c>
      <c r="H1752">
        <v>-18</v>
      </c>
      <c r="I1752">
        <v>20</v>
      </c>
      <c r="J1752">
        <v>28</v>
      </c>
      <c r="K1752">
        <v>-8</v>
      </c>
      <c r="L1752">
        <v>35</v>
      </c>
      <c r="M1752">
        <v>45</v>
      </c>
      <c r="N1752">
        <v>-10</v>
      </c>
    </row>
    <row r="1753" spans="1:14" x14ac:dyDescent="0.3">
      <c r="A1753" t="s">
        <v>569</v>
      </c>
      <c r="B1753" t="s">
        <v>338</v>
      </c>
      <c r="C1753" t="str">
        <f>VLOOKUP($B1753,classification!$A$1:$D$339,2,FALSE)</f>
        <v>Urban with Significant Rural</v>
      </c>
      <c r="D1753" t="str">
        <f>VLOOKUP($B1753,classification!$A$1:$D$339,4,FALSE)</f>
        <v>Shire District</v>
      </c>
      <c r="E1753" t="s">
        <v>476</v>
      </c>
      <c r="F1753">
        <v>62</v>
      </c>
      <c r="G1753">
        <v>72</v>
      </c>
      <c r="H1753">
        <v>-10</v>
      </c>
      <c r="I1753">
        <v>23</v>
      </c>
      <c r="J1753">
        <v>31</v>
      </c>
      <c r="K1753">
        <v>-8</v>
      </c>
      <c r="L1753">
        <v>39</v>
      </c>
      <c r="M1753">
        <v>41</v>
      </c>
      <c r="N1753">
        <v>-2</v>
      </c>
    </row>
    <row r="1754" spans="1:14" x14ac:dyDescent="0.3">
      <c r="A1754" t="s">
        <v>569</v>
      </c>
      <c r="B1754" t="s">
        <v>338</v>
      </c>
      <c r="C1754" t="str">
        <f>VLOOKUP($B1754,classification!$A$1:$D$339,2,FALSE)</f>
        <v>Urban with Significant Rural</v>
      </c>
      <c r="D1754" t="str">
        <f>VLOOKUP($B1754,classification!$A$1:$D$339,4,FALSE)</f>
        <v>Shire District</v>
      </c>
      <c r="E1754" t="s">
        <v>477</v>
      </c>
      <c r="F1754">
        <v>57</v>
      </c>
      <c r="G1754">
        <v>51</v>
      </c>
      <c r="H1754">
        <v>6</v>
      </c>
      <c r="I1754">
        <v>18</v>
      </c>
      <c r="J1754">
        <v>18</v>
      </c>
      <c r="K1754">
        <v>0</v>
      </c>
      <c r="L1754">
        <v>39</v>
      </c>
      <c r="M1754">
        <v>33</v>
      </c>
      <c r="N1754">
        <v>6</v>
      </c>
    </row>
    <row r="1755" spans="1:14" x14ac:dyDescent="0.3">
      <c r="A1755" t="s">
        <v>569</v>
      </c>
      <c r="B1755" t="s">
        <v>338</v>
      </c>
      <c r="C1755" t="str">
        <f>VLOOKUP($B1755,classification!$A$1:$D$339,2,FALSE)</f>
        <v>Urban with Significant Rural</v>
      </c>
      <c r="D1755" t="str">
        <f>VLOOKUP($B1755,classification!$A$1:$D$339,4,FALSE)</f>
        <v>Shire District</v>
      </c>
      <c r="E1755" t="s">
        <v>478</v>
      </c>
      <c r="F1755">
        <v>51</v>
      </c>
      <c r="G1755">
        <v>55</v>
      </c>
      <c r="H1755">
        <v>-4</v>
      </c>
      <c r="I1755">
        <v>8</v>
      </c>
      <c r="J1755">
        <v>14</v>
      </c>
      <c r="K1755">
        <v>-6</v>
      </c>
      <c r="L1755">
        <v>43</v>
      </c>
      <c r="M1755">
        <v>41</v>
      </c>
      <c r="N1755">
        <v>2</v>
      </c>
    </row>
    <row r="1756" spans="1:14" x14ac:dyDescent="0.3">
      <c r="A1756" t="s">
        <v>570</v>
      </c>
      <c r="B1756" t="s">
        <v>339</v>
      </c>
      <c r="C1756" t="str">
        <f>VLOOKUP($B1756,classification!$A$1:$D$339,2,FALSE)</f>
        <v>Predominantly Urban</v>
      </c>
      <c r="D1756" t="str">
        <f>VLOOKUP($B1756,classification!$A$1:$D$339,4,FALSE)</f>
        <v>Shire District</v>
      </c>
      <c r="E1756" t="s">
        <v>460</v>
      </c>
      <c r="F1756">
        <v>294</v>
      </c>
      <c r="G1756">
        <v>190</v>
      </c>
      <c r="H1756">
        <v>104</v>
      </c>
      <c r="I1756">
        <v>154</v>
      </c>
      <c r="J1756">
        <v>105</v>
      </c>
      <c r="K1756">
        <v>49</v>
      </c>
      <c r="L1756">
        <v>140</v>
      </c>
      <c r="M1756">
        <v>85</v>
      </c>
      <c r="N1756">
        <v>55</v>
      </c>
    </row>
    <row r="1757" spans="1:14" x14ac:dyDescent="0.3">
      <c r="A1757" t="s">
        <v>570</v>
      </c>
      <c r="B1757" t="s">
        <v>339</v>
      </c>
      <c r="C1757" t="str">
        <f>VLOOKUP($B1757,classification!$A$1:$D$339,2,FALSE)</f>
        <v>Predominantly Urban</v>
      </c>
      <c r="D1757" t="str">
        <f>VLOOKUP($B1757,classification!$A$1:$D$339,4,FALSE)</f>
        <v>Shire District</v>
      </c>
      <c r="E1757" t="s">
        <v>461</v>
      </c>
      <c r="F1757">
        <v>251</v>
      </c>
      <c r="G1757">
        <v>148</v>
      </c>
      <c r="H1757">
        <v>103</v>
      </c>
      <c r="I1757">
        <v>126</v>
      </c>
      <c r="J1757">
        <v>73</v>
      </c>
      <c r="K1757">
        <v>53</v>
      </c>
      <c r="L1757">
        <v>125</v>
      </c>
      <c r="M1757">
        <v>75</v>
      </c>
      <c r="N1757">
        <v>50</v>
      </c>
    </row>
    <row r="1758" spans="1:14" x14ac:dyDescent="0.3">
      <c r="A1758" t="s">
        <v>570</v>
      </c>
      <c r="B1758" t="s">
        <v>339</v>
      </c>
      <c r="C1758" t="str">
        <f>VLOOKUP($B1758,classification!$A$1:$D$339,2,FALSE)</f>
        <v>Predominantly Urban</v>
      </c>
      <c r="D1758" t="str">
        <f>VLOOKUP($B1758,classification!$A$1:$D$339,4,FALSE)</f>
        <v>Shire District</v>
      </c>
      <c r="E1758" t="s">
        <v>462</v>
      </c>
      <c r="F1758">
        <v>236</v>
      </c>
      <c r="G1758">
        <v>107</v>
      </c>
      <c r="H1758">
        <v>129</v>
      </c>
      <c r="I1758">
        <v>120</v>
      </c>
      <c r="J1758">
        <v>48</v>
      </c>
      <c r="K1758">
        <v>72</v>
      </c>
      <c r="L1758">
        <v>116</v>
      </c>
      <c r="M1758">
        <v>59</v>
      </c>
      <c r="N1758">
        <v>57</v>
      </c>
    </row>
    <row r="1759" spans="1:14" x14ac:dyDescent="0.3">
      <c r="A1759" t="s">
        <v>570</v>
      </c>
      <c r="B1759" t="s">
        <v>339</v>
      </c>
      <c r="C1759" t="str">
        <f>VLOOKUP($B1759,classification!$A$1:$D$339,2,FALSE)</f>
        <v>Predominantly Urban</v>
      </c>
      <c r="D1759" t="str">
        <f>VLOOKUP($B1759,classification!$A$1:$D$339,4,FALSE)</f>
        <v>Shire District</v>
      </c>
      <c r="E1759" t="s">
        <v>463</v>
      </c>
      <c r="F1759">
        <v>224</v>
      </c>
      <c r="G1759">
        <v>367</v>
      </c>
      <c r="H1759">
        <v>-143</v>
      </c>
      <c r="I1759">
        <v>111</v>
      </c>
      <c r="J1759">
        <v>167</v>
      </c>
      <c r="K1759">
        <v>-56</v>
      </c>
      <c r="L1759">
        <v>113</v>
      </c>
      <c r="M1759">
        <v>200</v>
      </c>
      <c r="N1759">
        <v>-87</v>
      </c>
    </row>
    <row r="1760" spans="1:14" x14ac:dyDescent="0.3">
      <c r="A1760" t="s">
        <v>570</v>
      </c>
      <c r="B1760" t="s">
        <v>339</v>
      </c>
      <c r="C1760" t="str">
        <f>VLOOKUP($B1760,classification!$A$1:$D$339,2,FALSE)</f>
        <v>Predominantly Urban</v>
      </c>
      <c r="D1760" t="str">
        <f>VLOOKUP($B1760,classification!$A$1:$D$339,4,FALSE)</f>
        <v>Shire District</v>
      </c>
      <c r="E1760" t="s">
        <v>464</v>
      </c>
      <c r="F1760">
        <v>555</v>
      </c>
      <c r="G1760">
        <v>496</v>
      </c>
      <c r="H1760">
        <v>59</v>
      </c>
      <c r="I1760">
        <v>226</v>
      </c>
      <c r="J1760">
        <v>207</v>
      </c>
      <c r="K1760">
        <v>19</v>
      </c>
      <c r="L1760">
        <v>329</v>
      </c>
      <c r="M1760">
        <v>289</v>
      </c>
      <c r="N1760">
        <v>40</v>
      </c>
    </row>
    <row r="1761" spans="1:14" x14ac:dyDescent="0.3">
      <c r="A1761" t="s">
        <v>570</v>
      </c>
      <c r="B1761" t="s">
        <v>339</v>
      </c>
      <c r="C1761" t="str">
        <f>VLOOKUP($B1761,classification!$A$1:$D$339,2,FALSE)</f>
        <v>Predominantly Urban</v>
      </c>
      <c r="D1761" t="str">
        <f>VLOOKUP($B1761,classification!$A$1:$D$339,4,FALSE)</f>
        <v>Shire District</v>
      </c>
      <c r="E1761" t="s">
        <v>465</v>
      </c>
      <c r="F1761">
        <v>507</v>
      </c>
      <c r="G1761">
        <v>510</v>
      </c>
      <c r="H1761">
        <v>-3</v>
      </c>
      <c r="I1761">
        <v>211</v>
      </c>
      <c r="J1761">
        <v>247</v>
      </c>
      <c r="K1761">
        <v>-36</v>
      </c>
      <c r="L1761">
        <v>296</v>
      </c>
      <c r="M1761">
        <v>263</v>
      </c>
      <c r="N1761">
        <v>33</v>
      </c>
    </row>
    <row r="1762" spans="1:14" x14ac:dyDescent="0.3">
      <c r="A1762" t="s">
        <v>570</v>
      </c>
      <c r="B1762" t="s">
        <v>339</v>
      </c>
      <c r="C1762" t="str">
        <f>VLOOKUP($B1762,classification!$A$1:$D$339,2,FALSE)</f>
        <v>Predominantly Urban</v>
      </c>
      <c r="D1762" t="str">
        <f>VLOOKUP($B1762,classification!$A$1:$D$339,4,FALSE)</f>
        <v>Shire District</v>
      </c>
      <c r="E1762" t="s">
        <v>466</v>
      </c>
      <c r="F1762">
        <v>467</v>
      </c>
      <c r="G1762">
        <v>410</v>
      </c>
      <c r="H1762">
        <v>57</v>
      </c>
      <c r="I1762">
        <v>238</v>
      </c>
      <c r="J1762">
        <v>196</v>
      </c>
      <c r="K1762">
        <v>42</v>
      </c>
      <c r="L1762">
        <v>229</v>
      </c>
      <c r="M1762">
        <v>214</v>
      </c>
      <c r="N1762">
        <v>15</v>
      </c>
    </row>
    <row r="1763" spans="1:14" x14ac:dyDescent="0.3">
      <c r="A1763" t="s">
        <v>570</v>
      </c>
      <c r="B1763" t="s">
        <v>339</v>
      </c>
      <c r="C1763" t="str">
        <f>VLOOKUP($B1763,classification!$A$1:$D$339,2,FALSE)</f>
        <v>Predominantly Urban</v>
      </c>
      <c r="D1763" t="str">
        <f>VLOOKUP($B1763,classification!$A$1:$D$339,4,FALSE)</f>
        <v>Shire District</v>
      </c>
      <c r="E1763" t="s">
        <v>467</v>
      </c>
      <c r="F1763">
        <v>354</v>
      </c>
      <c r="G1763">
        <v>235</v>
      </c>
      <c r="H1763">
        <v>119</v>
      </c>
      <c r="I1763">
        <v>175</v>
      </c>
      <c r="J1763">
        <v>137</v>
      </c>
      <c r="K1763">
        <v>38</v>
      </c>
      <c r="L1763">
        <v>179</v>
      </c>
      <c r="M1763">
        <v>98</v>
      </c>
      <c r="N1763">
        <v>81</v>
      </c>
    </row>
    <row r="1764" spans="1:14" x14ac:dyDescent="0.3">
      <c r="A1764" t="s">
        <v>570</v>
      </c>
      <c r="B1764" t="s">
        <v>339</v>
      </c>
      <c r="C1764" t="str">
        <f>VLOOKUP($B1764,classification!$A$1:$D$339,2,FALSE)</f>
        <v>Predominantly Urban</v>
      </c>
      <c r="D1764" t="str">
        <f>VLOOKUP($B1764,classification!$A$1:$D$339,4,FALSE)</f>
        <v>Shire District</v>
      </c>
      <c r="E1764" t="s">
        <v>468</v>
      </c>
      <c r="F1764">
        <v>251</v>
      </c>
      <c r="G1764">
        <v>181</v>
      </c>
      <c r="H1764">
        <v>70</v>
      </c>
      <c r="I1764">
        <v>119</v>
      </c>
      <c r="J1764">
        <v>102</v>
      </c>
      <c r="K1764">
        <v>17</v>
      </c>
      <c r="L1764">
        <v>132</v>
      </c>
      <c r="M1764">
        <v>79</v>
      </c>
      <c r="N1764">
        <v>53</v>
      </c>
    </row>
    <row r="1765" spans="1:14" x14ac:dyDescent="0.3">
      <c r="A1765" t="s">
        <v>570</v>
      </c>
      <c r="B1765" t="s">
        <v>339</v>
      </c>
      <c r="C1765" t="str">
        <f>VLOOKUP($B1765,classification!$A$1:$D$339,2,FALSE)</f>
        <v>Predominantly Urban</v>
      </c>
      <c r="D1765" t="str">
        <f>VLOOKUP($B1765,classification!$A$1:$D$339,4,FALSE)</f>
        <v>Shire District</v>
      </c>
      <c r="E1765" t="s">
        <v>469</v>
      </c>
      <c r="F1765">
        <v>218</v>
      </c>
      <c r="G1765">
        <v>215</v>
      </c>
      <c r="H1765">
        <v>3</v>
      </c>
      <c r="I1765">
        <v>128</v>
      </c>
      <c r="J1765">
        <v>109</v>
      </c>
      <c r="K1765">
        <v>19</v>
      </c>
      <c r="L1765">
        <v>90</v>
      </c>
      <c r="M1765">
        <v>106</v>
      </c>
      <c r="N1765">
        <v>-16</v>
      </c>
    </row>
    <row r="1766" spans="1:14" x14ac:dyDescent="0.3">
      <c r="A1766" t="s">
        <v>570</v>
      </c>
      <c r="B1766" t="s">
        <v>339</v>
      </c>
      <c r="C1766" t="str">
        <f>VLOOKUP($B1766,classification!$A$1:$D$339,2,FALSE)</f>
        <v>Predominantly Urban</v>
      </c>
      <c r="D1766" t="str">
        <f>VLOOKUP($B1766,classification!$A$1:$D$339,4,FALSE)</f>
        <v>Shire District</v>
      </c>
      <c r="E1766" t="s">
        <v>470</v>
      </c>
      <c r="F1766">
        <v>229</v>
      </c>
      <c r="G1766">
        <v>238</v>
      </c>
      <c r="H1766">
        <v>-9</v>
      </c>
      <c r="I1766">
        <v>114</v>
      </c>
      <c r="J1766">
        <v>136</v>
      </c>
      <c r="K1766">
        <v>-22</v>
      </c>
      <c r="L1766">
        <v>115</v>
      </c>
      <c r="M1766">
        <v>102</v>
      </c>
      <c r="N1766">
        <v>13</v>
      </c>
    </row>
    <row r="1767" spans="1:14" x14ac:dyDescent="0.3">
      <c r="A1767" t="s">
        <v>570</v>
      </c>
      <c r="B1767" t="s">
        <v>339</v>
      </c>
      <c r="C1767" t="str">
        <f>VLOOKUP($B1767,classification!$A$1:$D$339,2,FALSE)</f>
        <v>Predominantly Urban</v>
      </c>
      <c r="D1767" t="str">
        <f>VLOOKUP($B1767,classification!$A$1:$D$339,4,FALSE)</f>
        <v>Shire District</v>
      </c>
      <c r="E1767" t="s">
        <v>471</v>
      </c>
      <c r="F1767">
        <v>215</v>
      </c>
      <c r="G1767">
        <v>222</v>
      </c>
      <c r="H1767">
        <v>-7</v>
      </c>
      <c r="I1767">
        <v>111</v>
      </c>
      <c r="J1767">
        <v>110</v>
      </c>
      <c r="K1767">
        <v>1</v>
      </c>
      <c r="L1767">
        <v>104</v>
      </c>
      <c r="M1767">
        <v>112</v>
      </c>
      <c r="N1767">
        <v>-8</v>
      </c>
    </row>
    <row r="1768" spans="1:14" x14ac:dyDescent="0.3">
      <c r="A1768" t="s">
        <v>570</v>
      </c>
      <c r="B1768" t="s">
        <v>339</v>
      </c>
      <c r="C1768" t="str">
        <f>VLOOKUP($B1768,classification!$A$1:$D$339,2,FALSE)</f>
        <v>Predominantly Urban</v>
      </c>
      <c r="D1768" t="str">
        <f>VLOOKUP($B1768,classification!$A$1:$D$339,4,FALSE)</f>
        <v>Shire District</v>
      </c>
      <c r="E1768" t="s">
        <v>472</v>
      </c>
      <c r="F1768">
        <v>183</v>
      </c>
      <c r="G1768">
        <v>173</v>
      </c>
      <c r="H1768">
        <v>10</v>
      </c>
      <c r="I1768">
        <v>92</v>
      </c>
      <c r="J1768">
        <v>86</v>
      </c>
      <c r="K1768">
        <v>6</v>
      </c>
      <c r="L1768">
        <v>91</v>
      </c>
      <c r="M1768">
        <v>87</v>
      </c>
      <c r="N1768">
        <v>4</v>
      </c>
    </row>
    <row r="1769" spans="1:14" x14ac:dyDescent="0.3">
      <c r="A1769" t="s">
        <v>570</v>
      </c>
      <c r="B1769" t="s">
        <v>339</v>
      </c>
      <c r="C1769" t="str">
        <f>VLOOKUP($B1769,classification!$A$1:$D$339,2,FALSE)</f>
        <v>Predominantly Urban</v>
      </c>
      <c r="D1769" t="str">
        <f>VLOOKUP($B1769,classification!$A$1:$D$339,4,FALSE)</f>
        <v>Shire District</v>
      </c>
      <c r="E1769" t="s">
        <v>473</v>
      </c>
      <c r="F1769">
        <v>147</v>
      </c>
      <c r="G1769">
        <v>122</v>
      </c>
      <c r="H1769">
        <v>25</v>
      </c>
      <c r="I1769">
        <v>64</v>
      </c>
      <c r="J1769">
        <v>60</v>
      </c>
      <c r="K1769">
        <v>4</v>
      </c>
      <c r="L1769">
        <v>83</v>
      </c>
      <c r="M1769">
        <v>62</v>
      </c>
      <c r="N1769">
        <v>21</v>
      </c>
    </row>
    <row r="1770" spans="1:14" x14ac:dyDescent="0.3">
      <c r="A1770" t="s">
        <v>570</v>
      </c>
      <c r="B1770" t="s">
        <v>339</v>
      </c>
      <c r="C1770" t="str">
        <f>VLOOKUP($B1770,classification!$A$1:$D$339,2,FALSE)</f>
        <v>Predominantly Urban</v>
      </c>
      <c r="D1770" t="str">
        <f>VLOOKUP($B1770,classification!$A$1:$D$339,4,FALSE)</f>
        <v>Shire District</v>
      </c>
      <c r="E1770" t="s">
        <v>474</v>
      </c>
      <c r="F1770">
        <v>111</v>
      </c>
      <c r="G1770">
        <v>112</v>
      </c>
      <c r="H1770">
        <v>-1</v>
      </c>
      <c r="I1770">
        <v>56</v>
      </c>
      <c r="J1770">
        <v>53</v>
      </c>
      <c r="K1770">
        <v>3</v>
      </c>
      <c r="L1770">
        <v>55</v>
      </c>
      <c r="M1770">
        <v>59</v>
      </c>
      <c r="N1770">
        <v>-4</v>
      </c>
    </row>
    <row r="1771" spans="1:14" x14ac:dyDescent="0.3">
      <c r="A1771" t="s">
        <v>570</v>
      </c>
      <c r="B1771" t="s">
        <v>339</v>
      </c>
      <c r="C1771" t="str">
        <f>VLOOKUP($B1771,classification!$A$1:$D$339,2,FALSE)</f>
        <v>Predominantly Urban</v>
      </c>
      <c r="D1771" t="str">
        <f>VLOOKUP($B1771,classification!$A$1:$D$339,4,FALSE)</f>
        <v>Shire District</v>
      </c>
      <c r="E1771" t="s">
        <v>475</v>
      </c>
      <c r="F1771">
        <v>70</v>
      </c>
      <c r="G1771">
        <v>74</v>
      </c>
      <c r="H1771">
        <v>-4</v>
      </c>
      <c r="I1771">
        <v>34</v>
      </c>
      <c r="J1771">
        <v>44</v>
      </c>
      <c r="K1771">
        <v>-10</v>
      </c>
      <c r="L1771">
        <v>36</v>
      </c>
      <c r="M1771">
        <v>30</v>
      </c>
      <c r="N1771">
        <v>6</v>
      </c>
    </row>
    <row r="1772" spans="1:14" x14ac:dyDescent="0.3">
      <c r="A1772" t="s">
        <v>570</v>
      </c>
      <c r="B1772" t="s">
        <v>339</v>
      </c>
      <c r="C1772" t="str">
        <f>VLOOKUP($B1772,classification!$A$1:$D$339,2,FALSE)</f>
        <v>Predominantly Urban</v>
      </c>
      <c r="D1772" t="str">
        <f>VLOOKUP($B1772,classification!$A$1:$D$339,4,FALSE)</f>
        <v>Shire District</v>
      </c>
      <c r="E1772" t="s">
        <v>476</v>
      </c>
      <c r="F1772">
        <v>62</v>
      </c>
      <c r="G1772">
        <v>61</v>
      </c>
      <c r="H1772">
        <v>1</v>
      </c>
      <c r="I1772">
        <v>30</v>
      </c>
      <c r="J1772">
        <v>26</v>
      </c>
      <c r="K1772">
        <v>4</v>
      </c>
      <c r="L1772">
        <v>32</v>
      </c>
      <c r="M1772">
        <v>35</v>
      </c>
      <c r="N1772">
        <v>-3</v>
      </c>
    </row>
    <row r="1773" spans="1:14" x14ac:dyDescent="0.3">
      <c r="A1773" t="s">
        <v>570</v>
      </c>
      <c r="B1773" t="s">
        <v>339</v>
      </c>
      <c r="C1773" t="str">
        <f>VLOOKUP($B1773,classification!$A$1:$D$339,2,FALSE)</f>
        <v>Predominantly Urban</v>
      </c>
      <c r="D1773" t="str">
        <f>VLOOKUP($B1773,classification!$A$1:$D$339,4,FALSE)</f>
        <v>Shire District</v>
      </c>
      <c r="E1773" t="s">
        <v>477</v>
      </c>
      <c r="F1773">
        <v>50</v>
      </c>
      <c r="G1773">
        <v>62</v>
      </c>
      <c r="H1773">
        <v>-12</v>
      </c>
      <c r="I1773">
        <v>23</v>
      </c>
      <c r="J1773">
        <v>30</v>
      </c>
      <c r="K1773">
        <v>-7</v>
      </c>
      <c r="L1773">
        <v>27</v>
      </c>
      <c r="M1773">
        <v>32</v>
      </c>
      <c r="N1773">
        <v>-5</v>
      </c>
    </row>
    <row r="1774" spans="1:14" x14ac:dyDescent="0.3">
      <c r="A1774" t="s">
        <v>570</v>
      </c>
      <c r="B1774" t="s">
        <v>339</v>
      </c>
      <c r="C1774" t="str">
        <f>VLOOKUP($B1774,classification!$A$1:$D$339,2,FALSE)</f>
        <v>Predominantly Urban</v>
      </c>
      <c r="D1774" t="str">
        <f>VLOOKUP($B1774,classification!$A$1:$D$339,4,FALSE)</f>
        <v>Shire District</v>
      </c>
      <c r="E1774" t="s">
        <v>478</v>
      </c>
      <c r="F1774">
        <v>47</v>
      </c>
      <c r="G1774">
        <v>63</v>
      </c>
      <c r="H1774">
        <v>-16</v>
      </c>
      <c r="I1774">
        <v>10</v>
      </c>
      <c r="J1774">
        <v>23</v>
      </c>
      <c r="K1774">
        <v>-13</v>
      </c>
      <c r="L1774">
        <v>37</v>
      </c>
      <c r="M1774">
        <v>40</v>
      </c>
      <c r="N1774">
        <v>-3</v>
      </c>
    </row>
    <row r="1775" spans="1:14" x14ac:dyDescent="0.3">
      <c r="A1775" t="s">
        <v>571</v>
      </c>
      <c r="B1775" t="s">
        <v>340</v>
      </c>
      <c r="C1775" t="str">
        <f>VLOOKUP($B1775,classification!$A$1:$D$339,2,FALSE)</f>
        <v>Predominantly Urban</v>
      </c>
      <c r="D1775" t="str">
        <f>VLOOKUP($B1775,classification!$A$1:$D$339,4,FALSE)</f>
        <v>Shire District</v>
      </c>
      <c r="E1775" t="s">
        <v>460</v>
      </c>
      <c r="F1775">
        <v>719</v>
      </c>
      <c r="G1775">
        <v>567</v>
      </c>
      <c r="H1775">
        <v>152</v>
      </c>
      <c r="I1775">
        <v>366</v>
      </c>
      <c r="J1775">
        <v>266</v>
      </c>
      <c r="K1775">
        <v>100</v>
      </c>
      <c r="L1775">
        <v>353</v>
      </c>
      <c r="M1775">
        <v>301</v>
      </c>
      <c r="N1775">
        <v>52</v>
      </c>
    </row>
    <row r="1776" spans="1:14" x14ac:dyDescent="0.3">
      <c r="A1776" t="s">
        <v>571</v>
      </c>
      <c r="B1776" t="s">
        <v>340</v>
      </c>
      <c r="C1776" t="str">
        <f>VLOOKUP($B1776,classification!$A$1:$D$339,2,FALSE)</f>
        <v>Predominantly Urban</v>
      </c>
      <c r="D1776" t="str">
        <f>VLOOKUP($B1776,classification!$A$1:$D$339,4,FALSE)</f>
        <v>Shire District</v>
      </c>
      <c r="E1776" t="s">
        <v>461</v>
      </c>
      <c r="F1776">
        <v>460</v>
      </c>
      <c r="G1776">
        <v>369</v>
      </c>
      <c r="H1776">
        <v>91</v>
      </c>
      <c r="I1776">
        <v>254</v>
      </c>
      <c r="J1776">
        <v>204</v>
      </c>
      <c r="K1776">
        <v>50</v>
      </c>
      <c r="L1776">
        <v>206</v>
      </c>
      <c r="M1776">
        <v>165</v>
      </c>
      <c r="N1776">
        <v>41</v>
      </c>
    </row>
    <row r="1777" spans="1:14" x14ac:dyDescent="0.3">
      <c r="A1777" t="s">
        <v>571</v>
      </c>
      <c r="B1777" t="s">
        <v>340</v>
      </c>
      <c r="C1777" t="str">
        <f>VLOOKUP($B1777,classification!$A$1:$D$339,2,FALSE)</f>
        <v>Predominantly Urban</v>
      </c>
      <c r="D1777" t="str">
        <f>VLOOKUP($B1777,classification!$A$1:$D$339,4,FALSE)</f>
        <v>Shire District</v>
      </c>
      <c r="E1777" t="s">
        <v>462</v>
      </c>
      <c r="F1777">
        <v>423</v>
      </c>
      <c r="G1777">
        <v>305</v>
      </c>
      <c r="H1777">
        <v>118</v>
      </c>
      <c r="I1777">
        <v>219</v>
      </c>
      <c r="J1777">
        <v>158</v>
      </c>
      <c r="K1777">
        <v>61</v>
      </c>
      <c r="L1777">
        <v>204</v>
      </c>
      <c r="M1777">
        <v>147</v>
      </c>
      <c r="N1777">
        <v>57</v>
      </c>
    </row>
    <row r="1778" spans="1:14" x14ac:dyDescent="0.3">
      <c r="A1778" t="s">
        <v>571</v>
      </c>
      <c r="B1778" t="s">
        <v>340</v>
      </c>
      <c r="C1778" t="str">
        <f>VLOOKUP($B1778,classification!$A$1:$D$339,2,FALSE)</f>
        <v>Predominantly Urban</v>
      </c>
      <c r="D1778" t="str">
        <f>VLOOKUP($B1778,classification!$A$1:$D$339,4,FALSE)</f>
        <v>Shire District</v>
      </c>
      <c r="E1778" t="s">
        <v>463</v>
      </c>
      <c r="F1778">
        <v>520</v>
      </c>
      <c r="G1778">
        <v>974</v>
      </c>
      <c r="H1778">
        <v>-454</v>
      </c>
      <c r="I1778">
        <v>200</v>
      </c>
      <c r="J1778">
        <v>480</v>
      </c>
      <c r="K1778">
        <v>-280</v>
      </c>
      <c r="L1778">
        <v>320</v>
      </c>
      <c r="M1778">
        <v>494</v>
      </c>
      <c r="N1778">
        <v>-174</v>
      </c>
    </row>
    <row r="1779" spans="1:14" x14ac:dyDescent="0.3">
      <c r="A1779" t="s">
        <v>571</v>
      </c>
      <c r="B1779" t="s">
        <v>340</v>
      </c>
      <c r="C1779" t="str">
        <f>VLOOKUP($B1779,classification!$A$1:$D$339,2,FALSE)</f>
        <v>Predominantly Urban</v>
      </c>
      <c r="D1779" t="str">
        <f>VLOOKUP($B1779,classification!$A$1:$D$339,4,FALSE)</f>
        <v>Shire District</v>
      </c>
      <c r="E1779" t="s">
        <v>464</v>
      </c>
      <c r="F1779">
        <v>1919</v>
      </c>
      <c r="G1779">
        <v>1480</v>
      </c>
      <c r="H1779">
        <v>439</v>
      </c>
      <c r="I1779">
        <v>764</v>
      </c>
      <c r="J1779">
        <v>602</v>
      </c>
      <c r="K1779">
        <v>162</v>
      </c>
      <c r="L1779">
        <v>1155</v>
      </c>
      <c r="M1779">
        <v>878</v>
      </c>
      <c r="N1779">
        <v>277</v>
      </c>
    </row>
    <row r="1780" spans="1:14" x14ac:dyDescent="0.3">
      <c r="A1780" t="s">
        <v>571</v>
      </c>
      <c r="B1780" t="s">
        <v>340</v>
      </c>
      <c r="C1780" t="str">
        <f>VLOOKUP($B1780,classification!$A$1:$D$339,2,FALSE)</f>
        <v>Predominantly Urban</v>
      </c>
      <c r="D1780" t="str">
        <f>VLOOKUP($B1780,classification!$A$1:$D$339,4,FALSE)</f>
        <v>Shire District</v>
      </c>
      <c r="E1780" t="s">
        <v>465</v>
      </c>
      <c r="F1780">
        <v>1662</v>
      </c>
      <c r="G1780">
        <v>1509</v>
      </c>
      <c r="H1780">
        <v>153</v>
      </c>
      <c r="I1780">
        <v>724</v>
      </c>
      <c r="J1780">
        <v>639</v>
      </c>
      <c r="K1780">
        <v>85</v>
      </c>
      <c r="L1780">
        <v>938</v>
      </c>
      <c r="M1780">
        <v>870</v>
      </c>
      <c r="N1780">
        <v>68</v>
      </c>
    </row>
    <row r="1781" spans="1:14" x14ac:dyDescent="0.3">
      <c r="A1781" t="s">
        <v>571</v>
      </c>
      <c r="B1781" t="s">
        <v>340</v>
      </c>
      <c r="C1781" t="str">
        <f>VLOOKUP($B1781,classification!$A$1:$D$339,2,FALSE)</f>
        <v>Predominantly Urban</v>
      </c>
      <c r="D1781" t="str">
        <f>VLOOKUP($B1781,classification!$A$1:$D$339,4,FALSE)</f>
        <v>Shire District</v>
      </c>
      <c r="E1781" t="s">
        <v>466</v>
      </c>
      <c r="F1781">
        <v>1301</v>
      </c>
      <c r="G1781">
        <v>1185</v>
      </c>
      <c r="H1781">
        <v>116</v>
      </c>
      <c r="I1781">
        <v>615</v>
      </c>
      <c r="J1781">
        <v>588</v>
      </c>
      <c r="K1781">
        <v>27</v>
      </c>
      <c r="L1781">
        <v>686</v>
      </c>
      <c r="M1781">
        <v>597</v>
      </c>
      <c r="N1781">
        <v>89</v>
      </c>
    </row>
    <row r="1782" spans="1:14" x14ac:dyDescent="0.3">
      <c r="A1782" t="s">
        <v>571</v>
      </c>
      <c r="B1782" t="s">
        <v>340</v>
      </c>
      <c r="C1782" t="str">
        <f>VLOOKUP($B1782,classification!$A$1:$D$339,2,FALSE)</f>
        <v>Predominantly Urban</v>
      </c>
      <c r="D1782" t="str">
        <f>VLOOKUP($B1782,classification!$A$1:$D$339,4,FALSE)</f>
        <v>Shire District</v>
      </c>
      <c r="E1782" t="s">
        <v>467</v>
      </c>
      <c r="F1782">
        <v>955</v>
      </c>
      <c r="G1782">
        <v>793</v>
      </c>
      <c r="H1782">
        <v>162</v>
      </c>
      <c r="I1782">
        <v>463</v>
      </c>
      <c r="J1782">
        <v>411</v>
      </c>
      <c r="K1782">
        <v>52</v>
      </c>
      <c r="L1782">
        <v>492</v>
      </c>
      <c r="M1782">
        <v>382</v>
      </c>
      <c r="N1782">
        <v>110</v>
      </c>
    </row>
    <row r="1783" spans="1:14" x14ac:dyDescent="0.3">
      <c r="A1783" t="s">
        <v>571</v>
      </c>
      <c r="B1783" t="s">
        <v>340</v>
      </c>
      <c r="C1783" t="str">
        <f>VLOOKUP($B1783,classification!$A$1:$D$339,2,FALSE)</f>
        <v>Predominantly Urban</v>
      </c>
      <c r="D1783" t="str">
        <f>VLOOKUP($B1783,classification!$A$1:$D$339,4,FALSE)</f>
        <v>Shire District</v>
      </c>
      <c r="E1783" t="s">
        <v>468</v>
      </c>
      <c r="F1783">
        <v>665</v>
      </c>
      <c r="G1783">
        <v>501</v>
      </c>
      <c r="H1783">
        <v>164</v>
      </c>
      <c r="I1783">
        <v>378</v>
      </c>
      <c r="J1783">
        <v>265</v>
      </c>
      <c r="K1783">
        <v>113</v>
      </c>
      <c r="L1783">
        <v>287</v>
      </c>
      <c r="M1783">
        <v>236</v>
      </c>
      <c r="N1783">
        <v>51</v>
      </c>
    </row>
    <row r="1784" spans="1:14" x14ac:dyDescent="0.3">
      <c r="A1784" t="s">
        <v>571</v>
      </c>
      <c r="B1784" t="s">
        <v>340</v>
      </c>
      <c r="C1784" t="str">
        <f>VLOOKUP($B1784,classification!$A$1:$D$339,2,FALSE)</f>
        <v>Predominantly Urban</v>
      </c>
      <c r="D1784" t="str">
        <f>VLOOKUP($B1784,classification!$A$1:$D$339,4,FALSE)</f>
        <v>Shire District</v>
      </c>
      <c r="E1784" t="s">
        <v>469</v>
      </c>
      <c r="F1784">
        <v>490</v>
      </c>
      <c r="G1784">
        <v>447</v>
      </c>
      <c r="H1784">
        <v>43</v>
      </c>
      <c r="I1784">
        <v>280</v>
      </c>
      <c r="J1784">
        <v>227</v>
      </c>
      <c r="K1784">
        <v>53</v>
      </c>
      <c r="L1784">
        <v>210</v>
      </c>
      <c r="M1784">
        <v>220</v>
      </c>
      <c r="N1784">
        <v>-10</v>
      </c>
    </row>
    <row r="1785" spans="1:14" x14ac:dyDescent="0.3">
      <c r="A1785" t="s">
        <v>571</v>
      </c>
      <c r="B1785" t="s">
        <v>340</v>
      </c>
      <c r="C1785" t="str">
        <f>VLOOKUP($B1785,classification!$A$1:$D$339,2,FALSE)</f>
        <v>Predominantly Urban</v>
      </c>
      <c r="D1785" t="str">
        <f>VLOOKUP($B1785,classification!$A$1:$D$339,4,FALSE)</f>
        <v>Shire District</v>
      </c>
      <c r="E1785" t="s">
        <v>470</v>
      </c>
      <c r="F1785">
        <v>421</v>
      </c>
      <c r="G1785">
        <v>481</v>
      </c>
      <c r="H1785">
        <v>-60</v>
      </c>
      <c r="I1785">
        <v>249</v>
      </c>
      <c r="J1785">
        <v>229</v>
      </c>
      <c r="K1785">
        <v>20</v>
      </c>
      <c r="L1785">
        <v>172</v>
      </c>
      <c r="M1785">
        <v>252</v>
      </c>
      <c r="N1785">
        <v>-80</v>
      </c>
    </row>
    <row r="1786" spans="1:14" x14ac:dyDescent="0.3">
      <c r="A1786" t="s">
        <v>571</v>
      </c>
      <c r="B1786" t="s">
        <v>340</v>
      </c>
      <c r="C1786" t="str">
        <f>VLOOKUP($B1786,classification!$A$1:$D$339,2,FALSE)</f>
        <v>Predominantly Urban</v>
      </c>
      <c r="D1786" t="str">
        <f>VLOOKUP($B1786,classification!$A$1:$D$339,4,FALSE)</f>
        <v>Shire District</v>
      </c>
      <c r="E1786" t="s">
        <v>471</v>
      </c>
      <c r="F1786">
        <v>315</v>
      </c>
      <c r="G1786">
        <v>418</v>
      </c>
      <c r="H1786">
        <v>-103</v>
      </c>
      <c r="I1786">
        <v>165</v>
      </c>
      <c r="J1786">
        <v>189</v>
      </c>
      <c r="K1786">
        <v>-24</v>
      </c>
      <c r="L1786">
        <v>150</v>
      </c>
      <c r="M1786">
        <v>229</v>
      </c>
      <c r="N1786">
        <v>-79</v>
      </c>
    </row>
    <row r="1787" spans="1:14" x14ac:dyDescent="0.3">
      <c r="A1787" t="s">
        <v>571</v>
      </c>
      <c r="B1787" t="s">
        <v>340</v>
      </c>
      <c r="C1787" t="str">
        <f>VLOOKUP($B1787,classification!$A$1:$D$339,2,FALSE)</f>
        <v>Predominantly Urban</v>
      </c>
      <c r="D1787" t="str">
        <f>VLOOKUP($B1787,classification!$A$1:$D$339,4,FALSE)</f>
        <v>Shire District</v>
      </c>
      <c r="E1787" t="s">
        <v>472</v>
      </c>
      <c r="F1787">
        <v>198</v>
      </c>
      <c r="G1787">
        <v>324</v>
      </c>
      <c r="H1787">
        <v>-126</v>
      </c>
      <c r="I1787">
        <v>94</v>
      </c>
      <c r="J1787">
        <v>173</v>
      </c>
      <c r="K1787">
        <v>-79</v>
      </c>
      <c r="L1787">
        <v>104</v>
      </c>
      <c r="M1787">
        <v>151</v>
      </c>
      <c r="N1787">
        <v>-47</v>
      </c>
    </row>
    <row r="1788" spans="1:14" x14ac:dyDescent="0.3">
      <c r="A1788" t="s">
        <v>571</v>
      </c>
      <c r="B1788" t="s">
        <v>340</v>
      </c>
      <c r="C1788" t="str">
        <f>VLOOKUP($B1788,classification!$A$1:$D$339,2,FALSE)</f>
        <v>Predominantly Urban</v>
      </c>
      <c r="D1788" t="str">
        <f>VLOOKUP($B1788,classification!$A$1:$D$339,4,FALSE)</f>
        <v>Shire District</v>
      </c>
      <c r="E1788" t="s">
        <v>473</v>
      </c>
      <c r="F1788">
        <v>167</v>
      </c>
      <c r="G1788">
        <v>197</v>
      </c>
      <c r="H1788">
        <v>-30</v>
      </c>
      <c r="I1788">
        <v>79</v>
      </c>
      <c r="J1788">
        <v>91</v>
      </c>
      <c r="K1788">
        <v>-12</v>
      </c>
      <c r="L1788">
        <v>88</v>
      </c>
      <c r="M1788">
        <v>106</v>
      </c>
      <c r="N1788">
        <v>-18</v>
      </c>
    </row>
    <row r="1789" spans="1:14" x14ac:dyDescent="0.3">
      <c r="A1789" t="s">
        <v>571</v>
      </c>
      <c r="B1789" t="s">
        <v>340</v>
      </c>
      <c r="C1789" t="str">
        <f>VLOOKUP($B1789,classification!$A$1:$D$339,2,FALSE)</f>
        <v>Predominantly Urban</v>
      </c>
      <c r="D1789" t="str">
        <f>VLOOKUP($B1789,classification!$A$1:$D$339,4,FALSE)</f>
        <v>Shire District</v>
      </c>
      <c r="E1789" t="s">
        <v>474</v>
      </c>
      <c r="F1789">
        <v>134</v>
      </c>
      <c r="G1789">
        <v>169</v>
      </c>
      <c r="H1789">
        <v>-35</v>
      </c>
      <c r="I1789">
        <v>72</v>
      </c>
      <c r="J1789">
        <v>101</v>
      </c>
      <c r="K1789">
        <v>-29</v>
      </c>
      <c r="L1789">
        <v>62</v>
      </c>
      <c r="M1789">
        <v>68</v>
      </c>
      <c r="N1789">
        <v>-6</v>
      </c>
    </row>
    <row r="1790" spans="1:14" x14ac:dyDescent="0.3">
      <c r="A1790" t="s">
        <v>571</v>
      </c>
      <c r="B1790" t="s">
        <v>340</v>
      </c>
      <c r="C1790" t="str">
        <f>VLOOKUP($B1790,classification!$A$1:$D$339,2,FALSE)</f>
        <v>Predominantly Urban</v>
      </c>
      <c r="D1790" t="str">
        <f>VLOOKUP($B1790,classification!$A$1:$D$339,4,FALSE)</f>
        <v>Shire District</v>
      </c>
      <c r="E1790" t="s">
        <v>475</v>
      </c>
      <c r="F1790">
        <v>112</v>
      </c>
      <c r="G1790">
        <v>103</v>
      </c>
      <c r="H1790">
        <v>9</v>
      </c>
      <c r="I1790">
        <v>47</v>
      </c>
      <c r="J1790">
        <v>43</v>
      </c>
      <c r="K1790">
        <v>4</v>
      </c>
      <c r="L1790">
        <v>65</v>
      </c>
      <c r="M1790">
        <v>60</v>
      </c>
      <c r="N1790">
        <v>5</v>
      </c>
    </row>
    <row r="1791" spans="1:14" x14ac:dyDescent="0.3">
      <c r="A1791" t="s">
        <v>571</v>
      </c>
      <c r="B1791" t="s">
        <v>340</v>
      </c>
      <c r="C1791" t="str">
        <f>VLOOKUP($B1791,classification!$A$1:$D$339,2,FALSE)</f>
        <v>Predominantly Urban</v>
      </c>
      <c r="D1791" t="str">
        <f>VLOOKUP($B1791,classification!$A$1:$D$339,4,FALSE)</f>
        <v>Shire District</v>
      </c>
      <c r="E1791" t="s">
        <v>476</v>
      </c>
      <c r="F1791">
        <v>106</v>
      </c>
      <c r="G1791">
        <v>90</v>
      </c>
      <c r="H1791">
        <v>16</v>
      </c>
      <c r="I1791">
        <v>38</v>
      </c>
      <c r="J1791">
        <v>34</v>
      </c>
      <c r="K1791">
        <v>4</v>
      </c>
      <c r="L1791">
        <v>68</v>
      </c>
      <c r="M1791">
        <v>56</v>
      </c>
      <c r="N1791">
        <v>12</v>
      </c>
    </row>
    <row r="1792" spans="1:14" x14ac:dyDescent="0.3">
      <c r="A1792" t="s">
        <v>571</v>
      </c>
      <c r="B1792" t="s">
        <v>340</v>
      </c>
      <c r="C1792" t="str">
        <f>VLOOKUP($B1792,classification!$A$1:$D$339,2,FALSE)</f>
        <v>Predominantly Urban</v>
      </c>
      <c r="D1792" t="str">
        <f>VLOOKUP($B1792,classification!$A$1:$D$339,4,FALSE)</f>
        <v>Shire District</v>
      </c>
      <c r="E1792" t="s">
        <v>477</v>
      </c>
      <c r="F1792">
        <v>104</v>
      </c>
      <c r="G1792">
        <v>93</v>
      </c>
      <c r="H1792">
        <v>11</v>
      </c>
      <c r="I1792">
        <v>33</v>
      </c>
      <c r="J1792">
        <v>31</v>
      </c>
      <c r="K1792">
        <v>2</v>
      </c>
      <c r="L1792">
        <v>71</v>
      </c>
      <c r="M1792">
        <v>62</v>
      </c>
      <c r="N1792">
        <v>9</v>
      </c>
    </row>
    <row r="1793" spans="1:14" x14ac:dyDescent="0.3">
      <c r="A1793" t="s">
        <v>571</v>
      </c>
      <c r="B1793" t="s">
        <v>340</v>
      </c>
      <c r="C1793" t="str">
        <f>VLOOKUP($B1793,classification!$A$1:$D$339,2,FALSE)</f>
        <v>Predominantly Urban</v>
      </c>
      <c r="D1793" t="str">
        <f>VLOOKUP($B1793,classification!$A$1:$D$339,4,FALSE)</f>
        <v>Shire District</v>
      </c>
      <c r="E1793" t="s">
        <v>478</v>
      </c>
      <c r="F1793">
        <v>88</v>
      </c>
      <c r="G1793">
        <v>86</v>
      </c>
      <c r="H1793">
        <v>2</v>
      </c>
      <c r="I1793">
        <v>19</v>
      </c>
      <c r="J1793">
        <v>17</v>
      </c>
      <c r="K1793">
        <v>2</v>
      </c>
      <c r="L1793">
        <v>69</v>
      </c>
      <c r="M1793">
        <v>69</v>
      </c>
      <c r="N1793">
        <v>0</v>
      </c>
    </row>
    <row r="1794" spans="1:14" x14ac:dyDescent="0.3">
      <c r="A1794" t="s">
        <v>572</v>
      </c>
      <c r="B1794" t="s">
        <v>341</v>
      </c>
      <c r="C1794" t="str">
        <f>VLOOKUP($B1794,classification!$A$1:$D$339,2,FALSE)</f>
        <v>Urban with Significant Rural</v>
      </c>
      <c r="D1794" t="str">
        <f>VLOOKUP($B1794,classification!$A$1:$D$339,4,FALSE)</f>
        <v>Shire District</v>
      </c>
      <c r="E1794" t="s">
        <v>460</v>
      </c>
      <c r="F1794">
        <v>730</v>
      </c>
      <c r="G1794">
        <v>676</v>
      </c>
      <c r="H1794">
        <v>54</v>
      </c>
      <c r="I1794">
        <v>362</v>
      </c>
      <c r="J1794">
        <v>345</v>
      </c>
      <c r="K1794">
        <v>17</v>
      </c>
      <c r="L1794">
        <v>368</v>
      </c>
      <c r="M1794">
        <v>331</v>
      </c>
      <c r="N1794">
        <v>37</v>
      </c>
    </row>
    <row r="1795" spans="1:14" x14ac:dyDescent="0.3">
      <c r="A1795" t="s">
        <v>572</v>
      </c>
      <c r="B1795" t="s">
        <v>341</v>
      </c>
      <c r="C1795" t="str">
        <f>VLOOKUP($B1795,classification!$A$1:$D$339,2,FALSE)</f>
        <v>Urban with Significant Rural</v>
      </c>
      <c r="D1795" t="str">
        <f>VLOOKUP($B1795,classification!$A$1:$D$339,4,FALSE)</f>
        <v>Shire District</v>
      </c>
      <c r="E1795" t="s">
        <v>461</v>
      </c>
      <c r="F1795">
        <v>489</v>
      </c>
      <c r="G1795">
        <v>447</v>
      </c>
      <c r="H1795">
        <v>42</v>
      </c>
      <c r="I1795">
        <v>281</v>
      </c>
      <c r="J1795">
        <v>225</v>
      </c>
      <c r="K1795">
        <v>56</v>
      </c>
      <c r="L1795">
        <v>208</v>
      </c>
      <c r="M1795">
        <v>222</v>
      </c>
      <c r="N1795">
        <v>-14</v>
      </c>
    </row>
    <row r="1796" spans="1:14" x14ac:dyDescent="0.3">
      <c r="A1796" t="s">
        <v>572</v>
      </c>
      <c r="B1796" t="s">
        <v>341</v>
      </c>
      <c r="C1796" t="str">
        <f>VLOOKUP($B1796,classification!$A$1:$D$339,2,FALSE)</f>
        <v>Urban with Significant Rural</v>
      </c>
      <c r="D1796" t="str">
        <f>VLOOKUP($B1796,classification!$A$1:$D$339,4,FALSE)</f>
        <v>Shire District</v>
      </c>
      <c r="E1796" t="s">
        <v>462</v>
      </c>
      <c r="F1796">
        <v>380</v>
      </c>
      <c r="G1796">
        <v>371</v>
      </c>
      <c r="H1796">
        <v>9</v>
      </c>
      <c r="I1796">
        <v>198</v>
      </c>
      <c r="J1796">
        <v>198</v>
      </c>
      <c r="K1796">
        <v>0</v>
      </c>
      <c r="L1796">
        <v>182</v>
      </c>
      <c r="M1796">
        <v>173</v>
      </c>
      <c r="N1796">
        <v>9</v>
      </c>
    </row>
    <row r="1797" spans="1:14" x14ac:dyDescent="0.3">
      <c r="A1797" t="s">
        <v>572</v>
      </c>
      <c r="B1797" t="s">
        <v>341</v>
      </c>
      <c r="C1797" t="str">
        <f>VLOOKUP($B1797,classification!$A$1:$D$339,2,FALSE)</f>
        <v>Urban with Significant Rural</v>
      </c>
      <c r="D1797" t="str">
        <f>VLOOKUP($B1797,classification!$A$1:$D$339,4,FALSE)</f>
        <v>Shire District</v>
      </c>
      <c r="E1797" t="s">
        <v>463</v>
      </c>
      <c r="F1797">
        <v>1918</v>
      </c>
      <c r="G1797">
        <v>877</v>
      </c>
      <c r="H1797">
        <v>1041</v>
      </c>
      <c r="I1797">
        <v>1029</v>
      </c>
      <c r="J1797">
        <v>408</v>
      </c>
      <c r="K1797">
        <v>621</v>
      </c>
      <c r="L1797">
        <v>889</v>
      </c>
      <c r="M1797">
        <v>469</v>
      </c>
      <c r="N1797">
        <v>420</v>
      </c>
    </row>
    <row r="1798" spans="1:14" x14ac:dyDescent="0.3">
      <c r="A1798" t="s">
        <v>572</v>
      </c>
      <c r="B1798" t="s">
        <v>341</v>
      </c>
      <c r="C1798" t="str">
        <f>VLOOKUP($B1798,classification!$A$1:$D$339,2,FALSE)</f>
        <v>Urban with Significant Rural</v>
      </c>
      <c r="D1798" t="str">
        <f>VLOOKUP($B1798,classification!$A$1:$D$339,4,FALSE)</f>
        <v>Shire District</v>
      </c>
      <c r="E1798" t="s">
        <v>464</v>
      </c>
      <c r="F1798">
        <v>2900</v>
      </c>
      <c r="G1798">
        <v>3408</v>
      </c>
      <c r="H1798">
        <v>-508</v>
      </c>
      <c r="I1798">
        <v>1406</v>
      </c>
      <c r="J1798">
        <v>1562</v>
      </c>
      <c r="K1798">
        <v>-156</v>
      </c>
      <c r="L1798">
        <v>1494</v>
      </c>
      <c r="M1798">
        <v>1846</v>
      </c>
      <c r="N1798">
        <v>-352</v>
      </c>
    </row>
    <row r="1799" spans="1:14" x14ac:dyDescent="0.3">
      <c r="A1799" t="s">
        <v>572</v>
      </c>
      <c r="B1799" t="s">
        <v>341</v>
      </c>
      <c r="C1799" t="str">
        <f>VLOOKUP($B1799,classification!$A$1:$D$339,2,FALSE)</f>
        <v>Urban with Significant Rural</v>
      </c>
      <c r="D1799" t="str">
        <f>VLOOKUP($B1799,classification!$A$1:$D$339,4,FALSE)</f>
        <v>Shire District</v>
      </c>
      <c r="E1799" t="s">
        <v>465</v>
      </c>
      <c r="F1799">
        <v>1510</v>
      </c>
      <c r="G1799">
        <v>1629</v>
      </c>
      <c r="H1799">
        <v>-119</v>
      </c>
      <c r="I1799">
        <v>630</v>
      </c>
      <c r="J1799">
        <v>739</v>
      </c>
      <c r="K1799">
        <v>-109</v>
      </c>
      <c r="L1799">
        <v>880</v>
      </c>
      <c r="M1799">
        <v>890</v>
      </c>
      <c r="N1799">
        <v>-10</v>
      </c>
    </row>
    <row r="1800" spans="1:14" x14ac:dyDescent="0.3">
      <c r="A1800" t="s">
        <v>572</v>
      </c>
      <c r="B1800" t="s">
        <v>341</v>
      </c>
      <c r="C1800" t="str">
        <f>VLOOKUP($B1800,classification!$A$1:$D$339,2,FALSE)</f>
        <v>Urban with Significant Rural</v>
      </c>
      <c r="D1800" t="str">
        <f>VLOOKUP($B1800,classification!$A$1:$D$339,4,FALSE)</f>
        <v>Shire District</v>
      </c>
      <c r="E1800" t="s">
        <v>466</v>
      </c>
      <c r="F1800">
        <v>1203</v>
      </c>
      <c r="G1800">
        <v>995</v>
      </c>
      <c r="H1800">
        <v>208</v>
      </c>
      <c r="I1800">
        <v>535</v>
      </c>
      <c r="J1800">
        <v>449</v>
      </c>
      <c r="K1800">
        <v>86</v>
      </c>
      <c r="L1800">
        <v>668</v>
      </c>
      <c r="M1800">
        <v>546</v>
      </c>
      <c r="N1800">
        <v>122</v>
      </c>
    </row>
    <row r="1801" spans="1:14" x14ac:dyDescent="0.3">
      <c r="A1801" t="s">
        <v>572</v>
      </c>
      <c r="B1801" t="s">
        <v>341</v>
      </c>
      <c r="C1801" t="str">
        <f>VLOOKUP($B1801,classification!$A$1:$D$339,2,FALSE)</f>
        <v>Urban with Significant Rural</v>
      </c>
      <c r="D1801" t="str">
        <f>VLOOKUP($B1801,classification!$A$1:$D$339,4,FALSE)</f>
        <v>Shire District</v>
      </c>
      <c r="E1801" t="s">
        <v>467</v>
      </c>
      <c r="F1801">
        <v>830</v>
      </c>
      <c r="G1801">
        <v>732</v>
      </c>
      <c r="H1801">
        <v>98</v>
      </c>
      <c r="I1801">
        <v>421</v>
      </c>
      <c r="J1801">
        <v>371</v>
      </c>
      <c r="K1801">
        <v>50</v>
      </c>
      <c r="L1801">
        <v>409</v>
      </c>
      <c r="M1801">
        <v>361</v>
      </c>
      <c r="N1801">
        <v>48</v>
      </c>
    </row>
    <row r="1802" spans="1:14" x14ac:dyDescent="0.3">
      <c r="A1802" t="s">
        <v>572</v>
      </c>
      <c r="B1802" t="s">
        <v>341</v>
      </c>
      <c r="C1802" t="str">
        <f>VLOOKUP($B1802,classification!$A$1:$D$339,2,FALSE)</f>
        <v>Urban with Significant Rural</v>
      </c>
      <c r="D1802" t="str">
        <f>VLOOKUP($B1802,classification!$A$1:$D$339,4,FALSE)</f>
        <v>Shire District</v>
      </c>
      <c r="E1802" t="s">
        <v>468</v>
      </c>
      <c r="F1802">
        <v>565</v>
      </c>
      <c r="G1802">
        <v>479</v>
      </c>
      <c r="H1802">
        <v>86</v>
      </c>
      <c r="I1802">
        <v>308</v>
      </c>
      <c r="J1802">
        <v>241</v>
      </c>
      <c r="K1802">
        <v>67</v>
      </c>
      <c r="L1802">
        <v>257</v>
      </c>
      <c r="M1802">
        <v>238</v>
      </c>
      <c r="N1802">
        <v>19</v>
      </c>
    </row>
    <row r="1803" spans="1:14" x14ac:dyDescent="0.3">
      <c r="A1803" t="s">
        <v>572</v>
      </c>
      <c r="B1803" t="s">
        <v>341</v>
      </c>
      <c r="C1803" t="str">
        <f>VLOOKUP($B1803,classification!$A$1:$D$339,2,FALSE)</f>
        <v>Urban with Significant Rural</v>
      </c>
      <c r="D1803" t="str">
        <f>VLOOKUP($B1803,classification!$A$1:$D$339,4,FALSE)</f>
        <v>Shire District</v>
      </c>
      <c r="E1803" t="s">
        <v>469</v>
      </c>
      <c r="F1803">
        <v>489</v>
      </c>
      <c r="G1803">
        <v>508</v>
      </c>
      <c r="H1803">
        <v>-19</v>
      </c>
      <c r="I1803">
        <v>251</v>
      </c>
      <c r="J1803">
        <v>273</v>
      </c>
      <c r="K1803">
        <v>-22</v>
      </c>
      <c r="L1803">
        <v>238</v>
      </c>
      <c r="M1803">
        <v>235</v>
      </c>
      <c r="N1803">
        <v>3</v>
      </c>
    </row>
    <row r="1804" spans="1:14" x14ac:dyDescent="0.3">
      <c r="A1804" t="s">
        <v>572</v>
      </c>
      <c r="B1804" t="s">
        <v>341</v>
      </c>
      <c r="C1804" t="str">
        <f>VLOOKUP($B1804,classification!$A$1:$D$339,2,FALSE)</f>
        <v>Urban with Significant Rural</v>
      </c>
      <c r="D1804" t="str">
        <f>VLOOKUP($B1804,classification!$A$1:$D$339,4,FALSE)</f>
        <v>Shire District</v>
      </c>
      <c r="E1804" t="s">
        <v>470</v>
      </c>
      <c r="F1804">
        <v>488</v>
      </c>
      <c r="G1804">
        <v>480</v>
      </c>
      <c r="H1804">
        <v>8</v>
      </c>
      <c r="I1804">
        <v>254</v>
      </c>
      <c r="J1804">
        <v>225</v>
      </c>
      <c r="K1804">
        <v>29</v>
      </c>
      <c r="L1804">
        <v>234</v>
      </c>
      <c r="M1804">
        <v>255</v>
      </c>
      <c r="N1804">
        <v>-21</v>
      </c>
    </row>
    <row r="1805" spans="1:14" x14ac:dyDescent="0.3">
      <c r="A1805" t="s">
        <v>572</v>
      </c>
      <c r="B1805" t="s">
        <v>341</v>
      </c>
      <c r="C1805" t="str">
        <f>VLOOKUP($B1805,classification!$A$1:$D$339,2,FALSE)</f>
        <v>Urban with Significant Rural</v>
      </c>
      <c r="D1805" t="str">
        <f>VLOOKUP($B1805,classification!$A$1:$D$339,4,FALSE)</f>
        <v>Shire District</v>
      </c>
      <c r="E1805" t="s">
        <v>471</v>
      </c>
      <c r="F1805">
        <v>356</v>
      </c>
      <c r="G1805">
        <v>360</v>
      </c>
      <c r="H1805">
        <v>-4</v>
      </c>
      <c r="I1805">
        <v>190</v>
      </c>
      <c r="J1805">
        <v>194</v>
      </c>
      <c r="K1805">
        <v>-4</v>
      </c>
      <c r="L1805">
        <v>166</v>
      </c>
      <c r="M1805">
        <v>166</v>
      </c>
      <c r="N1805">
        <v>0</v>
      </c>
    </row>
    <row r="1806" spans="1:14" x14ac:dyDescent="0.3">
      <c r="A1806" t="s">
        <v>572</v>
      </c>
      <c r="B1806" t="s">
        <v>341</v>
      </c>
      <c r="C1806" t="str">
        <f>VLOOKUP($B1806,classification!$A$1:$D$339,2,FALSE)</f>
        <v>Urban with Significant Rural</v>
      </c>
      <c r="D1806" t="str">
        <f>VLOOKUP($B1806,classification!$A$1:$D$339,4,FALSE)</f>
        <v>Shire District</v>
      </c>
      <c r="E1806" t="s">
        <v>472</v>
      </c>
      <c r="F1806">
        <v>218</v>
      </c>
      <c r="G1806">
        <v>303</v>
      </c>
      <c r="H1806">
        <v>-85</v>
      </c>
      <c r="I1806">
        <v>107</v>
      </c>
      <c r="J1806">
        <v>163</v>
      </c>
      <c r="K1806">
        <v>-56</v>
      </c>
      <c r="L1806">
        <v>111</v>
      </c>
      <c r="M1806">
        <v>140</v>
      </c>
      <c r="N1806">
        <v>-29</v>
      </c>
    </row>
    <row r="1807" spans="1:14" x14ac:dyDescent="0.3">
      <c r="A1807" t="s">
        <v>572</v>
      </c>
      <c r="B1807" t="s">
        <v>341</v>
      </c>
      <c r="C1807" t="str">
        <f>VLOOKUP($B1807,classification!$A$1:$D$339,2,FALSE)</f>
        <v>Urban with Significant Rural</v>
      </c>
      <c r="D1807" t="str">
        <f>VLOOKUP($B1807,classification!$A$1:$D$339,4,FALSE)</f>
        <v>Shire District</v>
      </c>
      <c r="E1807" t="s">
        <v>473</v>
      </c>
      <c r="F1807">
        <v>185</v>
      </c>
      <c r="G1807">
        <v>210</v>
      </c>
      <c r="H1807">
        <v>-25</v>
      </c>
      <c r="I1807">
        <v>96</v>
      </c>
      <c r="J1807">
        <v>107</v>
      </c>
      <c r="K1807">
        <v>-11</v>
      </c>
      <c r="L1807">
        <v>89</v>
      </c>
      <c r="M1807">
        <v>103</v>
      </c>
      <c r="N1807">
        <v>-14</v>
      </c>
    </row>
    <row r="1808" spans="1:14" x14ac:dyDescent="0.3">
      <c r="A1808" t="s">
        <v>572</v>
      </c>
      <c r="B1808" t="s">
        <v>341</v>
      </c>
      <c r="C1808" t="str">
        <f>VLOOKUP($B1808,classification!$A$1:$D$339,2,FALSE)</f>
        <v>Urban with Significant Rural</v>
      </c>
      <c r="D1808" t="str">
        <f>VLOOKUP($B1808,classification!$A$1:$D$339,4,FALSE)</f>
        <v>Shire District</v>
      </c>
      <c r="E1808" t="s">
        <v>474</v>
      </c>
      <c r="F1808">
        <v>158</v>
      </c>
      <c r="G1808">
        <v>163</v>
      </c>
      <c r="H1808">
        <v>-5</v>
      </c>
      <c r="I1808">
        <v>73</v>
      </c>
      <c r="J1808">
        <v>86</v>
      </c>
      <c r="K1808">
        <v>-13</v>
      </c>
      <c r="L1808">
        <v>85</v>
      </c>
      <c r="M1808">
        <v>77</v>
      </c>
      <c r="N1808">
        <v>8</v>
      </c>
    </row>
    <row r="1809" spans="1:14" x14ac:dyDescent="0.3">
      <c r="A1809" t="s">
        <v>572</v>
      </c>
      <c r="B1809" t="s">
        <v>341</v>
      </c>
      <c r="C1809" t="str">
        <f>VLOOKUP($B1809,classification!$A$1:$D$339,2,FALSE)</f>
        <v>Urban with Significant Rural</v>
      </c>
      <c r="D1809" t="str">
        <f>VLOOKUP($B1809,classification!$A$1:$D$339,4,FALSE)</f>
        <v>Shire District</v>
      </c>
      <c r="E1809" t="s">
        <v>475</v>
      </c>
      <c r="F1809">
        <v>96</v>
      </c>
      <c r="G1809">
        <v>102</v>
      </c>
      <c r="H1809">
        <v>-6</v>
      </c>
      <c r="I1809">
        <v>48</v>
      </c>
      <c r="J1809">
        <v>47</v>
      </c>
      <c r="K1809">
        <v>1</v>
      </c>
      <c r="L1809">
        <v>48</v>
      </c>
      <c r="M1809">
        <v>55</v>
      </c>
      <c r="N1809">
        <v>-7</v>
      </c>
    </row>
    <row r="1810" spans="1:14" x14ac:dyDescent="0.3">
      <c r="A1810" t="s">
        <v>572</v>
      </c>
      <c r="B1810" t="s">
        <v>341</v>
      </c>
      <c r="C1810" t="str">
        <f>VLOOKUP($B1810,classification!$A$1:$D$339,2,FALSE)</f>
        <v>Urban with Significant Rural</v>
      </c>
      <c r="D1810" t="str">
        <f>VLOOKUP($B1810,classification!$A$1:$D$339,4,FALSE)</f>
        <v>Shire District</v>
      </c>
      <c r="E1810" t="s">
        <v>476</v>
      </c>
      <c r="F1810">
        <v>86</v>
      </c>
      <c r="G1810">
        <v>72</v>
      </c>
      <c r="H1810">
        <v>14</v>
      </c>
      <c r="I1810">
        <v>30</v>
      </c>
      <c r="J1810">
        <v>27</v>
      </c>
      <c r="K1810">
        <v>3</v>
      </c>
      <c r="L1810">
        <v>56</v>
      </c>
      <c r="M1810">
        <v>45</v>
      </c>
      <c r="N1810">
        <v>11</v>
      </c>
    </row>
    <row r="1811" spans="1:14" x14ac:dyDescent="0.3">
      <c r="A1811" t="s">
        <v>572</v>
      </c>
      <c r="B1811" t="s">
        <v>341</v>
      </c>
      <c r="C1811" t="str">
        <f>VLOOKUP($B1811,classification!$A$1:$D$339,2,FALSE)</f>
        <v>Urban with Significant Rural</v>
      </c>
      <c r="D1811" t="str">
        <f>VLOOKUP($B1811,classification!$A$1:$D$339,4,FALSE)</f>
        <v>Shire District</v>
      </c>
      <c r="E1811" t="s">
        <v>477</v>
      </c>
      <c r="F1811">
        <v>85</v>
      </c>
      <c r="G1811">
        <v>62</v>
      </c>
      <c r="H1811">
        <v>23</v>
      </c>
      <c r="I1811">
        <v>25</v>
      </c>
      <c r="J1811">
        <v>23</v>
      </c>
      <c r="K1811">
        <v>2</v>
      </c>
      <c r="L1811">
        <v>60</v>
      </c>
      <c r="M1811">
        <v>39</v>
      </c>
      <c r="N1811">
        <v>21</v>
      </c>
    </row>
    <row r="1812" spans="1:14" x14ac:dyDescent="0.3">
      <c r="A1812" t="s">
        <v>572</v>
      </c>
      <c r="B1812" t="s">
        <v>341</v>
      </c>
      <c r="C1812" t="str">
        <f>VLOOKUP($B1812,classification!$A$1:$D$339,2,FALSE)</f>
        <v>Urban with Significant Rural</v>
      </c>
      <c r="D1812" t="str">
        <f>VLOOKUP($B1812,classification!$A$1:$D$339,4,FALSE)</f>
        <v>Shire District</v>
      </c>
      <c r="E1812" t="s">
        <v>478</v>
      </c>
      <c r="F1812">
        <v>53</v>
      </c>
      <c r="G1812">
        <v>57</v>
      </c>
      <c r="H1812">
        <v>-4</v>
      </c>
      <c r="I1812">
        <v>10</v>
      </c>
      <c r="J1812">
        <v>13</v>
      </c>
      <c r="K1812">
        <v>-3</v>
      </c>
      <c r="L1812">
        <v>43</v>
      </c>
      <c r="M1812">
        <v>44</v>
      </c>
      <c r="N1812">
        <v>-1</v>
      </c>
    </row>
    <row r="1813" spans="1:14" x14ac:dyDescent="0.3">
      <c r="A1813" t="s">
        <v>573</v>
      </c>
      <c r="B1813" t="s">
        <v>342</v>
      </c>
      <c r="C1813" t="str">
        <f>VLOOKUP($B1813,classification!$A$1:$D$339,2,FALSE)</f>
        <v>Urban with Significant Rural</v>
      </c>
      <c r="D1813" t="str">
        <f>VLOOKUP($B1813,classification!$A$1:$D$339,4,FALSE)</f>
        <v>Shire District</v>
      </c>
      <c r="E1813" t="s">
        <v>460</v>
      </c>
      <c r="F1813">
        <v>580</v>
      </c>
      <c r="G1813">
        <v>609</v>
      </c>
      <c r="H1813">
        <v>-29</v>
      </c>
      <c r="I1813">
        <v>311</v>
      </c>
      <c r="J1813">
        <v>306</v>
      </c>
      <c r="K1813">
        <v>5</v>
      </c>
      <c r="L1813">
        <v>269</v>
      </c>
      <c r="M1813">
        <v>303</v>
      </c>
      <c r="N1813">
        <v>-34</v>
      </c>
    </row>
    <row r="1814" spans="1:14" x14ac:dyDescent="0.3">
      <c r="A1814" t="s">
        <v>573</v>
      </c>
      <c r="B1814" t="s">
        <v>342</v>
      </c>
      <c r="C1814" t="str">
        <f>VLOOKUP($B1814,classification!$A$1:$D$339,2,FALSE)</f>
        <v>Urban with Significant Rural</v>
      </c>
      <c r="D1814" t="str">
        <f>VLOOKUP($B1814,classification!$A$1:$D$339,4,FALSE)</f>
        <v>Shire District</v>
      </c>
      <c r="E1814" t="s">
        <v>461</v>
      </c>
      <c r="F1814">
        <v>344</v>
      </c>
      <c r="G1814">
        <v>436</v>
      </c>
      <c r="H1814">
        <v>-92</v>
      </c>
      <c r="I1814">
        <v>168</v>
      </c>
      <c r="J1814">
        <v>224</v>
      </c>
      <c r="K1814">
        <v>-56</v>
      </c>
      <c r="L1814">
        <v>176</v>
      </c>
      <c r="M1814">
        <v>212</v>
      </c>
      <c r="N1814">
        <v>-36</v>
      </c>
    </row>
    <row r="1815" spans="1:14" x14ac:dyDescent="0.3">
      <c r="A1815" t="s">
        <v>573</v>
      </c>
      <c r="B1815" t="s">
        <v>342</v>
      </c>
      <c r="C1815" t="str">
        <f>VLOOKUP($B1815,classification!$A$1:$D$339,2,FALSE)</f>
        <v>Urban with Significant Rural</v>
      </c>
      <c r="D1815" t="str">
        <f>VLOOKUP($B1815,classification!$A$1:$D$339,4,FALSE)</f>
        <v>Shire District</v>
      </c>
      <c r="E1815" t="s">
        <v>462</v>
      </c>
      <c r="F1815">
        <v>338</v>
      </c>
      <c r="G1815">
        <v>330</v>
      </c>
      <c r="H1815">
        <v>8</v>
      </c>
      <c r="I1815">
        <v>177</v>
      </c>
      <c r="J1815">
        <v>159</v>
      </c>
      <c r="K1815">
        <v>18</v>
      </c>
      <c r="L1815">
        <v>161</v>
      </c>
      <c r="M1815">
        <v>171</v>
      </c>
      <c r="N1815">
        <v>-10</v>
      </c>
    </row>
    <row r="1816" spans="1:14" x14ac:dyDescent="0.3">
      <c r="A1816" t="s">
        <v>573</v>
      </c>
      <c r="B1816" t="s">
        <v>342</v>
      </c>
      <c r="C1816" t="str">
        <f>VLOOKUP($B1816,classification!$A$1:$D$339,2,FALSE)</f>
        <v>Urban with Significant Rural</v>
      </c>
      <c r="D1816" t="str">
        <f>VLOOKUP($B1816,classification!$A$1:$D$339,4,FALSE)</f>
        <v>Shire District</v>
      </c>
      <c r="E1816" t="s">
        <v>463</v>
      </c>
      <c r="F1816">
        <v>289</v>
      </c>
      <c r="G1816">
        <v>686</v>
      </c>
      <c r="H1816">
        <v>-397</v>
      </c>
      <c r="I1816">
        <v>153</v>
      </c>
      <c r="J1816">
        <v>321</v>
      </c>
      <c r="K1816">
        <v>-168</v>
      </c>
      <c r="L1816">
        <v>136</v>
      </c>
      <c r="M1816">
        <v>365</v>
      </c>
      <c r="N1816">
        <v>-229</v>
      </c>
    </row>
    <row r="1817" spans="1:14" x14ac:dyDescent="0.3">
      <c r="A1817" t="s">
        <v>573</v>
      </c>
      <c r="B1817" t="s">
        <v>342</v>
      </c>
      <c r="C1817" t="str">
        <f>VLOOKUP($B1817,classification!$A$1:$D$339,2,FALSE)</f>
        <v>Urban with Significant Rural</v>
      </c>
      <c r="D1817" t="str">
        <f>VLOOKUP($B1817,classification!$A$1:$D$339,4,FALSE)</f>
        <v>Shire District</v>
      </c>
      <c r="E1817" t="s">
        <v>464</v>
      </c>
      <c r="F1817">
        <v>1193</v>
      </c>
      <c r="G1817">
        <v>921</v>
      </c>
      <c r="H1817">
        <v>272</v>
      </c>
      <c r="I1817">
        <v>530</v>
      </c>
      <c r="J1817">
        <v>399</v>
      </c>
      <c r="K1817">
        <v>131</v>
      </c>
      <c r="L1817">
        <v>663</v>
      </c>
      <c r="M1817">
        <v>522</v>
      </c>
      <c r="N1817">
        <v>141</v>
      </c>
    </row>
    <row r="1818" spans="1:14" x14ac:dyDescent="0.3">
      <c r="A1818" t="s">
        <v>573</v>
      </c>
      <c r="B1818" t="s">
        <v>342</v>
      </c>
      <c r="C1818" t="str">
        <f>VLOOKUP($B1818,classification!$A$1:$D$339,2,FALSE)</f>
        <v>Urban with Significant Rural</v>
      </c>
      <c r="D1818" t="str">
        <f>VLOOKUP($B1818,classification!$A$1:$D$339,4,FALSE)</f>
        <v>Shire District</v>
      </c>
      <c r="E1818" t="s">
        <v>465</v>
      </c>
      <c r="F1818">
        <v>1083</v>
      </c>
      <c r="G1818">
        <v>1053</v>
      </c>
      <c r="H1818">
        <v>30</v>
      </c>
      <c r="I1818">
        <v>401</v>
      </c>
      <c r="J1818">
        <v>429</v>
      </c>
      <c r="K1818">
        <v>-28</v>
      </c>
      <c r="L1818">
        <v>682</v>
      </c>
      <c r="M1818">
        <v>624</v>
      </c>
      <c r="N1818">
        <v>58</v>
      </c>
    </row>
    <row r="1819" spans="1:14" x14ac:dyDescent="0.3">
      <c r="A1819" t="s">
        <v>573</v>
      </c>
      <c r="B1819" t="s">
        <v>342</v>
      </c>
      <c r="C1819" t="str">
        <f>VLOOKUP($B1819,classification!$A$1:$D$339,2,FALSE)</f>
        <v>Urban with Significant Rural</v>
      </c>
      <c r="D1819" t="str">
        <f>VLOOKUP($B1819,classification!$A$1:$D$339,4,FALSE)</f>
        <v>Shire District</v>
      </c>
      <c r="E1819" t="s">
        <v>466</v>
      </c>
      <c r="F1819">
        <v>1198</v>
      </c>
      <c r="G1819">
        <v>1057</v>
      </c>
      <c r="H1819">
        <v>141</v>
      </c>
      <c r="I1819">
        <v>530</v>
      </c>
      <c r="J1819">
        <v>485</v>
      </c>
      <c r="K1819">
        <v>45</v>
      </c>
      <c r="L1819">
        <v>668</v>
      </c>
      <c r="M1819">
        <v>572</v>
      </c>
      <c r="N1819">
        <v>96</v>
      </c>
    </row>
    <row r="1820" spans="1:14" x14ac:dyDescent="0.3">
      <c r="A1820" t="s">
        <v>573</v>
      </c>
      <c r="B1820" t="s">
        <v>342</v>
      </c>
      <c r="C1820" t="str">
        <f>VLOOKUP($B1820,classification!$A$1:$D$339,2,FALSE)</f>
        <v>Urban with Significant Rural</v>
      </c>
      <c r="D1820" t="str">
        <f>VLOOKUP($B1820,classification!$A$1:$D$339,4,FALSE)</f>
        <v>Shire District</v>
      </c>
      <c r="E1820" t="s">
        <v>467</v>
      </c>
      <c r="F1820">
        <v>835</v>
      </c>
      <c r="G1820">
        <v>714</v>
      </c>
      <c r="H1820">
        <v>121</v>
      </c>
      <c r="I1820">
        <v>411</v>
      </c>
      <c r="J1820">
        <v>364</v>
      </c>
      <c r="K1820">
        <v>47</v>
      </c>
      <c r="L1820">
        <v>424</v>
      </c>
      <c r="M1820">
        <v>350</v>
      </c>
      <c r="N1820">
        <v>74</v>
      </c>
    </row>
    <row r="1821" spans="1:14" x14ac:dyDescent="0.3">
      <c r="A1821" t="s">
        <v>573</v>
      </c>
      <c r="B1821" t="s">
        <v>342</v>
      </c>
      <c r="C1821" t="str">
        <f>VLOOKUP($B1821,classification!$A$1:$D$339,2,FALSE)</f>
        <v>Urban with Significant Rural</v>
      </c>
      <c r="D1821" t="str">
        <f>VLOOKUP($B1821,classification!$A$1:$D$339,4,FALSE)</f>
        <v>Shire District</v>
      </c>
      <c r="E1821" t="s">
        <v>468</v>
      </c>
      <c r="F1821">
        <v>514</v>
      </c>
      <c r="G1821">
        <v>527</v>
      </c>
      <c r="H1821">
        <v>-13</v>
      </c>
      <c r="I1821">
        <v>289</v>
      </c>
      <c r="J1821">
        <v>271</v>
      </c>
      <c r="K1821">
        <v>18</v>
      </c>
      <c r="L1821">
        <v>225</v>
      </c>
      <c r="M1821">
        <v>256</v>
      </c>
      <c r="N1821">
        <v>-31</v>
      </c>
    </row>
    <row r="1822" spans="1:14" x14ac:dyDescent="0.3">
      <c r="A1822" t="s">
        <v>573</v>
      </c>
      <c r="B1822" t="s">
        <v>342</v>
      </c>
      <c r="C1822" t="str">
        <f>VLOOKUP($B1822,classification!$A$1:$D$339,2,FALSE)</f>
        <v>Urban with Significant Rural</v>
      </c>
      <c r="D1822" t="str">
        <f>VLOOKUP($B1822,classification!$A$1:$D$339,4,FALSE)</f>
        <v>Shire District</v>
      </c>
      <c r="E1822" t="s">
        <v>469</v>
      </c>
      <c r="F1822">
        <v>423</v>
      </c>
      <c r="G1822">
        <v>433</v>
      </c>
      <c r="H1822">
        <v>-10</v>
      </c>
      <c r="I1822">
        <v>240</v>
      </c>
      <c r="J1822">
        <v>221</v>
      </c>
      <c r="K1822">
        <v>19</v>
      </c>
      <c r="L1822">
        <v>183</v>
      </c>
      <c r="M1822">
        <v>212</v>
      </c>
      <c r="N1822">
        <v>-29</v>
      </c>
    </row>
    <row r="1823" spans="1:14" x14ac:dyDescent="0.3">
      <c r="A1823" t="s">
        <v>573</v>
      </c>
      <c r="B1823" t="s">
        <v>342</v>
      </c>
      <c r="C1823" t="str">
        <f>VLOOKUP($B1823,classification!$A$1:$D$339,2,FALSE)</f>
        <v>Urban with Significant Rural</v>
      </c>
      <c r="D1823" t="str">
        <f>VLOOKUP($B1823,classification!$A$1:$D$339,4,FALSE)</f>
        <v>Shire District</v>
      </c>
      <c r="E1823" t="s">
        <v>470</v>
      </c>
      <c r="F1823">
        <v>381</v>
      </c>
      <c r="G1823">
        <v>427</v>
      </c>
      <c r="H1823">
        <v>-46</v>
      </c>
      <c r="I1823">
        <v>187</v>
      </c>
      <c r="J1823">
        <v>235</v>
      </c>
      <c r="K1823">
        <v>-48</v>
      </c>
      <c r="L1823">
        <v>194</v>
      </c>
      <c r="M1823">
        <v>192</v>
      </c>
      <c r="N1823">
        <v>2</v>
      </c>
    </row>
    <row r="1824" spans="1:14" x14ac:dyDescent="0.3">
      <c r="A1824" t="s">
        <v>573</v>
      </c>
      <c r="B1824" t="s">
        <v>342</v>
      </c>
      <c r="C1824" t="str">
        <f>VLOOKUP($B1824,classification!$A$1:$D$339,2,FALSE)</f>
        <v>Urban with Significant Rural</v>
      </c>
      <c r="D1824" t="str">
        <f>VLOOKUP($B1824,classification!$A$1:$D$339,4,FALSE)</f>
        <v>Shire District</v>
      </c>
      <c r="E1824" t="s">
        <v>471</v>
      </c>
      <c r="F1824">
        <v>354</v>
      </c>
      <c r="G1824">
        <v>337</v>
      </c>
      <c r="H1824">
        <v>17</v>
      </c>
      <c r="I1824">
        <v>166</v>
      </c>
      <c r="J1824">
        <v>176</v>
      </c>
      <c r="K1824">
        <v>-10</v>
      </c>
      <c r="L1824">
        <v>188</v>
      </c>
      <c r="M1824">
        <v>161</v>
      </c>
      <c r="N1824">
        <v>27</v>
      </c>
    </row>
    <row r="1825" spans="1:14" x14ac:dyDescent="0.3">
      <c r="A1825" t="s">
        <v>573</v>
      </c>
      <c r="B1825" t="s">
        <v>342</v>
      </c>
      <c r="C1825" t="str">
        <f>VLOOKUP($B1825,classification!$A$1:$D$339,2,FALSE)</f>
        <v>Urban with Significant Rural</v>
      </c>
      <c r="D1825" t="str">
        <f>VLOOKUP($B1825,classification!$A$1:$D$339,4,FALSE)</f>
        <v>Shire District</v>
      </c>
      <c r="E1825" t="s">
        <v>472</v>
      </c>
      <c r="F1825">
        <v>238</v>
      </c>
      <c r="G1825">
        <v>289</v>
      </c>
      <c r="H1825">
        <v>-51</v>
      </c>
      <c r="I1825">
        <v>138</v>
      </c>
      <c r="J1825">
        <v>154</v>
      </c>
      <c r="K1825">
        <v>-16</v>
      </c>
      <c r="L1825">
        <v>100</v>
      </c>
      <c r="M1825">
        <v>135</v>
      </c>
      <c r="N1825">
        <v>-35</v>
      </c>
    </row>
    <row r="1826" spans="1:14" x14ac:dyDescent="0.3">
      <c r="A1826" t="s">
        <v>573</v>
      </c>
      <c r="B1826" t="s">
        <v>342</v>
      </c>
      <c r="C1826" t="str">
        <f>VLOOKUP($B1826,classification!$A$1:$D$339,2,FALSE)</f>
        <v>Urban with Significant Rural</v>
      </c>
      <c r="D1826" t="str">
        <f>VLOOKUP($B1826,classification!$A$1:$D$339,4,FALSE)</f>
        <v>Shire District</v>
      </c>
      <c r="E1826" t="s">
        <v>473</v>
      </c>
      <c r="F1826">
        <v>164</v>
      </c>
      <c r="G1826">
        <v>209</v>
      </c>
      <c r="H1826">
        <v>-45</v>
      </c>
      <c r="I1826">
        <v>90</v>
      </c>
      <c r="J1826">
        <v>99</v>
      </c>
      <c r="K1826">
        <v>-9</v>
      </c>
      <c r="L1826">
        <v>74</v>
      </c>
      <c r="M1826">
        <v>110</v>
      </c>
      <c r="N1826">
        <v>-36</v>
      </c>
    </row>
    <row r="1827" spans="1:14" x14ac:dyDescent="0.3">
      <c r="A1827" t="s">
        <v>573</v>
      </c>
      <c r="B1827" t="s">
        <v>342</v>
      </c>
      <c r="C1827" t="str">
        <f>VLOOKUP($B1827,classification!$A$1:$D$339,2,FALSE)</f>
        <v>Urban with Significant Rural</v>
      </c>
      <c r="D1827" t="str">
        <f>VLOOKUP($B1827,classification!$A$1:$D$339,4,FALSE)</f>
        <v>Shire District</v>
      </c>
      <c r="E1827" t="s">
        <v>474</v>
      </c>
      <c r="F1827">
        <v>128</v>
      </c>
      <c r="G1827">
        <v>186</v>
      </c>
      <c r="H1827">
        <v>-58</v>
      </c>
      <c r="I1827">
        <v>68</v>
      </c>
      <c r="J1827">
        <v>90</v>
      </c>
      <c r="K1827">
        <v>-22</v>
      </c>
      <c r="L1827">
        <v>60</v>
      </c>
      <c r="M1827">
        <v>96</v>
      </c>
      <c r="N1827">
        <v>-36</v>
      </c>
    </row>
    <row r="1828" spans="1:14" x14ac:dyDescent="0.3">
      <c r="A1828" t="s">
        <v>573</v>
      </c>
      <c r="B1828" t="s">
        <v>342</v>
      </c>
      <c r="C1828" t="str">
        <f>VLOOKUP($B1828,classification!$A$1:$D$339,2,FALSE)</f>
        <v>Urban with Significant Rural</v>
      </c>
      <c r="D1828" t="str">
        <f>VLOOKUP($B1828,classification!$A$1:$D$339,4,FALSE)</f>
        <v>Shire District</v>
      </c>
      <c r="E1828" t="s">
        <v>475</v>
      </c>
      <c r="F1828">
        <v>85</v>
      </c>
      <c r="G1828">
        <v>107</v>
      </c>
      <c r="H1828">
        <v>-22</v>
      </c>
      <c r="I1828">
        <v>33</v>
      </c>
      <c r="J1828">
        <v>52</v>
      </c>
      <c r="K1828">
        <v>-19</v>
      </c>
      <c r="L1828">
        <v>52</v>
      </c>
      <c r="M1828">
        <v>55</v>
      </c>
      <c r="N1828">
        <v>-3</v>
      </c>
    </row>
    <row r="1829" spans="1:14" x14ac:dyDescent="0.3">
      <c r="A1829" t="s">
        <v>573</v>
      </c>
      <c r="B1829" t="s">
        <v>342</v>
      </c>
      <c r="C1829" t="str">
        <f>VLOOKUP($B1829,classification!$A$1:$D$339,2,FALSE)</f>
        <v>Urban with Significant Rural</v>
      </c>
      <c r="D1829" t="str">
        <f>VLOOKUP($B1829,classification!$A$1:$D$339,4,FALSE)</f>
        <v>Shire District</v>
      </c>
      <c r="E1829" t="s">
        <v>476</v>
      </c>
      <c r="F1829">
        <v>102</v>
      </c>
      <c r="G1829">
        <v>82</v>
      </c>
      <c r="H1829">
        <v>20</v>
      </c>
      <c r="I1829">
        <v>40</v>
      </c>
      <c r="J1829">
        <v>30</v>
      </c>
      <c r="K1829">
        <v>10</v>
      </c>
      <c r="L1829">
        <v>62</v>
      </c>
      <c r="M1829">
        <v>52</v>
      </c>
      <c r="N1829">
        <v>10</v>
      </c>
    </row>
    <row r="1830" spans="1:14" x14ac:dyDescent="0.3">
      <c r="A1830" t="s">
        <v>573</v>
      </c>
      <c r="B1830" t="s">
        <v>342</v>
      </c>
      <c r="C1830" t="str">
        <f>VLOOKUP($B1830,classification!$A$1:$D$339,2,FALSE)</f>
        <v>Urban with Significant Rural</v>
      </c>
      <c r="D1830" t="str">
        <f>VLOOKUP($B1830,classification!$A$1:$D$339,4,FALSE)</f>
        <v>Shire District</v>
      </c>
      <c r="E1830" t="s">
        <v>477</v>
      </c>
      <c r="F1830">
        <v>79</v>
      </c>
      <c r="G1830">
        <v>93</v>
      </c>
      <c r="H1830">
        <v>-14</v>
      </c>
      <c r="I1830">
        <v>25</v>
      </c>
      <c r="J1830">
        <v>31</v>
      </c>
      <c r="K1830">
        <v>-6</v>
      </c>
      <c r="L1830">
        <v>54</v>
      </c>
      <c r="M1830">
        <v>62</v>
      </c>
      <c r="N1830">
        <v>-8</v>
      </c>
    </row>
    <row r="1831" spans="1:14" x14ac:dyDescent="0.3">
      <c r="A1831" t="s">
        <v>573</v>
      </c>
      <c r="B1831" t="s">
        <v>342</v>
      </c>
      <c r="C1831" t="str">
        <f>VLOOKUP($B1831,classification!$A$1:$D$339,2,FALSE)</f>
        <v>Urban with Significant Rural</v>
      </c>
      <c r="D1831" t="str">
        <f>VLOOKUP($B1831,classification!$A$1:$D$339,4,FALSE)</f>
        <v>Shire District</v>
      </c>
      <c r="E1831" t="s">
        <v>478</v>
      </c>
      <c r="F1831">
        <v>58</v>
      </c>
      <c r="G1831">
        <v>65</v>
      </c>
      <c r="H1831">
        <v>-7</v>
      </c>
      <c r="I1831">
        <v>20</v>
      </c>
      <c r="J1831">
        <v>22</v>
      </c>
      <c r="K1831">
        <v>-2</v>
      </c>
      <c r="L1831">
        <v>38</v>
      </c>
      <c r="M1831">
        <v>43</v>
      </c>
      <c r="N1831">
        <v>-5</v>
      </c>
    </row>
    <row r="1832" spans="1:14" x14ac:dyDescent="0.3">
      <c r="A1832" t="s">
        <v>574</v>
      </c>
      <c r="B1832" t="s">
        <v>343</v>
      </c>
      <c r="C1832" t="str">
        <f>VLOOKUP($B1832,classification!$A$1:$D$339,2,FALSE)</f>
        <v>Predominantly Urban</v>
      </c>
      <c r="D1832" t="str">
        <f>VLOOKUP($B1832,classification!$A$1:$D$339,4,FALSE)</f>
        <v>Shire District</v>
      </c>
      <c r="E1832" t="s">
        <v>460</v>
      </c>
      <c r="F1832">
        <v>446</v>
      </c>
      <c r="G1832">
        <v>379</v>
      </c>
      <c r="H1832">
        <v>67</v>
      </c>
      <c r="I1832">
        <v>222</v>
      </c>
      <c r="J1832">
        <v>205</v>
      </c>
      <c r="K1832">
        <v>17</v>
      </c>
      <c r="L1832">
        <v>224</v>
      </c>
      <c r="M1832">
        <v>174</v>
      </c>
      <c r="N1832">
        <v>50</v>
      </c>
    </row>
    <row r="1833" spans="1:14" x14ac:dyDescent="0.3">
      <c r="A1833" t="s">
        <v>574</v>
      </c>
      <c r="B1833" t="s">
        <v>343</v>
      </c>
      <c r="C1833" t="str">
        <f>VLOOKUP($B1833,classification!$A$1:$D$339,2,FALSE)</f>
        <v>Predominantly Urban</v>
      </c>
      <c r="D1833" t="str">
        <f>VLOOKUP($B1833,classification!$A$1:$D$339,4,FALSE)</f>
        <v>Shire District</v>
      </c>
      <c r="E1833" t="s">
        <v>461</v>
      </c>
      <c r="F1833">
        <v>263</v>
      </c>
      <c r="G1833">
        <v>280</v>
      </c>
      <c r="H1833">
        <v>-17</v>
      </c>
      <c r="I1833">
        <v>131</v>
      </c>
      <c r="J1833">
        <v>147</v>
      </c>
      <c r="K1833">
        <v>-16</v>
      </c>
      <c r="L1833">
        <v>132</v>
      </c>
      <c r="M1833">
        <v>133</v>
      </c>
      <c r="N1833">
        <v>-1</v>
      </c>
    </row>
    <row r="1834" spans="1:14" x14ac:dyDescent="0.3">
      <c r="A1834" t="s">
        <v>574</v>
      </c>
      <c r="B1834" t="s">
        <v>343</v>
      </c>
      <c r="C1834" t="str">
        <f>VLOOKUP($B1834,classification!$A$1:$D$339,2,FALSE)</f>
        <v>Predominantly Urban</v>
      </c>
      <c r="D1834" t="str">
        <f>VLOOKUP($B1834,classification!$A$1:$D$339,4,FALSE)</f>
        <v>Shire District</v>
      </c>
      <c r="E1834" t="s">
        <v>462</v>
      </c>
      <c r="F1834">
        <v>203</v>
      </c>
      <c r="G1834">
        <v>233</v>
      </c>
      <c r="H1834">
        <v>-30</v>
      </c>
      <c r="I1834">
        <v>111</v>
      </c>
      <c r="J1834">
        <v>114</v>
      </c>
      <c r="K1834">
        <v>-3</v>
      </c>
      <c r="L1834">
        <v>92</v>
      </c>
      <c r="M1834">
        <v>119</v>
      </c>
      <c r="N1834">
        <v>-27</v>
      </c>
    </row>
    <row r="1835" spans="1:14" x14ac:dyDescent="0.3">
      <c r="A1835" t="s">
        <v>574</v>
      </c>
      <c r="B1835" t="s">
        <v>343</v>
      </c>
      <c r="C1835" t="str">
        <f>VLOOKUP($B1835,classification!$A$1:$D$339,2,FALSE)</f>
        <v>Predominantly Urban</v>
      </c>
      <c r="D1835" t="str">
        <f>VLOOKUP($B1835,classification!$A$1:$D$339,4,FALSE)</f>
        <v>Shire District</v>
      </c>
      <c r="E1835" t="s">
        <v>463</v>
      </c>
      <c r="F1835">
        <v>189</v>
      </c>
      <c r="G1835">
        <v>428</v>
      </c>
      <c r="H1835">
        <v>-239</v>
      </c>
      <c r="I1835">
        <v>89</v>
      </c>
      <c r="J1835">
        <v>191</v>
      </c>
      <c r="K1835">
        <v>-102</v>
      </c>
      <c r="L1835">
        <v>100</v>
      </c>
      <c r="M1835">
        <v>237</v>
      </c>
      <c r="N1835">
        <v>-137</v>
      </c>
    </row>
    <row r="1836" spans="1:14" x14ac:dyDescent="0.3">
      <c r="A1836" t="s">
        <v>574</v>
      </c>
      <c r="B1836" t="s">
        <v>343</v>
      </c>
      <c r="C1836" t="str">
        <f>VLOOKUP($B1836,classification!$A$1:$D$339,2,FALSE)</f>
        <v>Predominantly Urban</v>
      </c>
      <c r="D1836" t="str">
        <f>VLOOKUP($B1836,classification!$A$1:$D$339,4,FALSE)</f>
        <v>Shire District</v>
      </c>
      <c r="E1836" t="s">
        <v>464</v>
      </c>
      <c r="F1836">
        <v>624</v>
      </c>
      <c r="G1836">
        <v>464</v>
      </c>
      <c r="H1836">
        <v>160</v>
      </c>
      <c r="I1836">
        <v>263</v>
      </c>
      <c r="J1836">
        <v>174</v>
      </c>
      <c r="K1836">
        <v>89</v>
      </c>
      <c r="L1836">
        <v>361</v>
      </c>
      <c r="M1836">
        <v>290</v>
      </c>
      <c r="N1836">
        <v>71</v>
      </c>
    </row>
    <row r="1837" spans="1:14" x14ac:dyDescent="0.3">
      <c r="A1837" t="s">
        <v>574</v>
      </c>
      <c r="B1837" t="s">
        <v>343</v>
      </c>
      <c r="C1837" t="str">
        <f>VLOOKUP($B1837,classification!$A$1:$D$339,2,FALSE)</f>
        <v>Predominantly Urban</v>
      </c>
      <c r="D1837" t="str">
        <f>VLOOKUP($B1837,classification!$A$1:$D$339,4,FALSE)</f>
        <v>Shire District</v>
      </c>
      <c r="E1837" t="s">
        <v>465</v>
      </c>
      <c r="F1837">
        <v>674</v>
      </c>
      <c r="G1837">
        <v>563</v>
      </c>
      <c r="H1837">
        <v>111</v>
      </c>
      <c r="I1837">
        <v>254</v>
      </c>
      <c r="J1837">
        <v>274</v>
      </c>
      <c r="K1837">
        <v>-20</v>
      </c>
      <c r="L1837">
        <v>420</v>
      </c>
      <c r="M1837">
        <v>289</v>
      </c>
      <c r="N1837">
        <v>131</v>
      </c>
    </row>
    <row r="1838" spans="1:14" x14ac:dyDescent="0.3">
      <c r="A1838" t="s">
        <v>574</v>
      </c>
      <c r="B1838" t="s">
        <v>343</v>
      </c>
      <c r="C1838" t="str">
        <f>VLOOKUP($B1838,classification!$A$1:$D$339,2,FALSE)</f>
        <v>Predominantly Urban</v>
      </c>
      <c r="D1838" t="str">
        <f>VLOOKUP($B1838,classification!$A$1:$D$339,4,FALSE)</f>
        <v>Shire District</v>
      </c>
      <c r="E1838" t="s">
        <v>466</v>
      </c>
      <c r="F1838">
        <v>676</v>
      </c>
      <c r="G1838">
        <v>543</v>
      </c>
      <c r="H1838">
        <v>133</v>
      </c>
      <c r="I1838">
        <v>331</v>
      </c>
      <c r="J1838">
        <v>239</v>
      </c>
      <c r="K1838">
        <v>92</v>
      </c>
      <c r="L1838">
        <v>345</v>
      </c>
      <c r="M1838">
        <v>304</v>
      </c>
      <c r="N1838">
        <v>41</v>
      </c>
    </row>
    <row r="1839" spans="1:14" x14ac:dyDescent="0.3">
      <c r="A1839" t="s">
        <v>574</v>
      </c>
      <c r="B1839" t="s">
        <v>343</v>
      </c>
      <c r="C1839" t="str">
        <f>VLOOKUP($B1839,classification!$A$1:$D$339,2,FALSE)</f>
        <v>Predominantly Urban</v>
      </c>
      <c r="D1839" t="str">
        <f>VLOOKUP($B1839,classification!$A$1:$D$339,4,FALSE)</f>
        <v>Shire District</v>
      </c>
      <c r="E1839" t="s">
        <v>467</v>
      </c>
      <c r="F1839">
        <v>438</v>
      </c>
      <c r="G1839">
        <v>440</v>
      </c>
      <c r="H1839">
        <v>-2</v>
      </c>
      <c r="I1839">
        <v>234</v>
      </c>
      <c r="J1839">
        <v>242</v>
      </c>
      <c r="K1839">
        <v>-8</v>
      </c>
      <c r="L1839">
        <v>204</v>
      </c>
      <c r="M1839">
        <v>198</v>
      </c>
      <c r="N1839">
        <v>6</v>
      </c>
    </row>
    <row r="1840" spans="1:14" x14ac:dyDescent="0.3">
      <c r="A1840" t="s">
        <v>574</v>
      </c>
      <c r="B1840" t="s">
        <v>343</v>
      </c>
      <c r="C1840" t="str">
        <f>VLOOKUP($B1840,classification!$A$1:$D$339,2,FALSE)</f>
        <v>Predominantly Urban</v>
      </c>
      <c r="D1840" t="str">
        <f>VLOOKUP($B1840,classification!$A$1:$D$339,4,FALSE)</f>
        <v>Shire District</v>
      </c>
      <c r="E1840" t="s">
        <v>468</v>
      </c>
      <c r="F1840">
        <v>290</v>
      </c>
      <c r="G1840">
        <v>331</v>
      </c>
      <c r="H1840">
        <v>-41</v>
      </c>
      <c r="I1840">
        <v>162</v>
      </c>
      <c r="J1840">
        <v>177</v>
      </c>
      <c r="K1840">
        <v>-15</v>
      </c>
      <c r="L1840">
        <v>128</v>
      </c>
      <c r="M1840">
        <v>154</v>
      </c>
      <c r="N1840">
        <v>-26</v>
      </c>
    </row>
    <row r="1841" spans="1:14" x14ac:dyDescent="0.3">
      <c r="A1841" t="s">
        <v>574</v>
      </c>
      <c r="B1841" t="s">
        <v>343</v>
      </c>
      <c r="C1841" t="str">
        <f>VLOOKUP($B1841,classification!$A$1:$D$339,2,FALSE)</f>
        <v>Predominantly Urban</v>
      </c>
      <c r="D1841" t="str">
        <f>VLOOKUP($B1841,classification!$A$1:$D$339,4,FALSE)</f>
        <v>Shire District</v>
      </c>
      <c r="E1841" t="s">
        <v>469</v>
      </c>
      <c r="F1841">
        <v>187</v>
      </c>
      <c r="G1841">
        <v>242</v>
      </c>
      <c r="H1841">
        <v>-55</v>
      </c>
      <c r="I1841">
        <v>106</v>
      </c>
      <c r="J1841">
        <v>131</v>
      </c>
      <c r="K1841">
        <v>-25</v>
      </c>
      <c r="L1841">
        <v>81</v>
      </c>
      <c r="M1841">
        <v>111</v>
      </c>
      <c r="N1841">
        <v>-30</v>
      </c>
    </row>
    <row r="1842" spans="1:14" x14ac:dyDescent="0.3">
      <c r="A1842" t="s">
        <v>574</v>
      </c>
      <c r="B1842" t="s">
        <v>343</v>
      </c>
      <c r="C1842" t="str">
        <f>VLOOKUP($B1842,classification!$A$1:$D$339,2,FALSE)</f>
        <v>Predominantly Urban</v>
      </c>
      <c r="D1842" t="str">
        <f>VLOOKUP($B1842,classification!$A$1:$D$339,4,FALSE)</f>
        <v>Shire District</v>
      </c>
      <c r="E1842" t="s">
        <v>470</v>
      </c>
      <c r="F1842">
        <v>192</v>
      </c>
      <c r="G1842">
        <v>201</v>
      </c>
      <c r="H1842">
        <v>-9</v>
      </c>
      <c r="I1842">
        <v>103</v>
      </c>
      <c r="J1842">
        <v>110</v>
      </c>
      <c r="K1842">
        <v>-7</v>
      </c>
      <c r="L1842">
        <v>89</v>
      </c>
      <c r="M1842">
        <v>91</v>
      </c>
      <c r="N1842">
        <v>-2</v>
      </c>
    </row>
    <row r="1843" spans="1:14" x14ac:dyDescent="0.3">
      <c r="A1843" t="s">
        <v>574</v>
      </c>
      <c r="B1843" t="s">
        <v>343</v>
      </c>
      <c r="C1843" t="str">
        <f>VLOOKUP($B1843,classification!$A$1:$D$339,2,FALSE)</f>
        <v>Predominantly Urban</v>
      </c>
      <c r="D1843" t="str">
        <f>VLOOKUP($B1843,classification!$A$1:$D$339,4,FALSE)</f>
        <v>Shire District</v>
      </c>
      <c r="E1843" t="s">
        <v>471</v>
      </c>
      <c r="F1843">
        <v>150</v>
      </c>
      <c r="G1843">
        <v>186</v>
      </c>
      <c r="H1843">
        <v>-36</v>
      </c>
      <c r="I1843">
        <v>81</v>
      </c>
      <c r="J1843">
        <v>95</v>
      </c>
      <c r="K1843">
        <v>-14</v>
      </c>
      <c r="L1843">
        <v>69</v>
      </c>
      <c r="M1843">
        <v>91</v>
      </c>
      <c r="N1843">
        <v>-22</v>
      </c>
    </row>
    <row r="1844" spans="1:14" x14ac:dyDescent="0.3">
      <c r="A1844" t="s">
        <v>574</v>
      </c>
      <c r="B1844" t="s">
        <v>343</v>
      </c>
      <c r="C1844" t="str">
        <f>VLOOKUP($B1844,classification!$A$1:$D$339,2,FALSE)</f>
        <v>Predominantly Urban</v>
      </c>
      <c r="D1844" t="str">
        <f>VLOOKUP($B1844,classification!$A$1:$D$339,4,FALSE)</f>
        <v>Shire District</v>
      </c>
      <c r="E1844" t="s">
        <v>472</v>
      </c>
      <c r="F1844">
        <v>88</v>
      </c>
      <c r="G1844">
        <v>144</v>
      </c>
      <c r="H1844">
        <v>-56</v>
      </c>
      <c r="I1844">
        <v>45</v>
      </c>
      <c r="J1844">
        <v>85</v>
      </c>
      <c r="K1844">
        <v>-40</v>
      </c>
      <c r="L1844">
        <v>43</v>
      </c>
      <c r="M1844">
        <v>59</v>
      </c>
      <c r="N1844">
        <v>-16</v>
      </c>
    </row>
    <row r="1845" spans="1:14" x14ac:dyDescent="0.3">
      <c r="A1845" t="s">
        <v>574</v>
      </c>
      <c r="B1845" t="s">
        <v>343</v>
      </c>
      <c r="C1845" t="str">
        <f>VLOOKUP($B1845,classification!$A$1:$D$339,2,FALSE)</f>
        <v>Predominantly Urban</v>
      </c>
      <c r="D1845" t="str">
        <f>VLOOKUP($B1845,classification!$A$1:$D$339,4,FALSE)</f>
        <v>Shire District</v>
      </c>
      <c r="E1845" t="s">
        <v>473</v>
      </c>
      <c r="F1845">
        <v>51</v>
      </c>
      <c r="G1845">
        <v>94</v>
      </c>
      <c r="H1845">
        <v>-43</v>
      </c>
      <c r="I1845">
        <v>31</v>
      </c>
      <c r="J1845">
        <v>54</v>
      </c>
      <c r="K1845">
        <v>-23</v>
      </c>
      <c r="L1845">
        <v>20</v>
      </c>
      <c r="M1845">
        <v>40</v>
      </c>
      <c r="N1845">
        <v>-20</v>
      </c>
    </row>
    <row r="1846" spans="1:14" x14ac:dyDescent="0.3">
      <c r="A1846" t="s">
        <v>574</v>
      </c>
      <c r="B1846" t="s">
        <v>343</v>
      </c>
      <c r="C1846" t="str">
        <f>VLOOKUP($B1846,classification!$A$1:$D$339,2,FALSE)</f>
        <v>Predominantly Urban</v>
      </c>
      <c r="D1846" t="str">
        <f>VLOOKUP($B1846,classification!$A$1:$D$339,4,FALSE)</f>
        <v>Shire District</v>
      </c>
      <c r="E1846" t="s">
        <v>474</v>
      </c>
      <c r="F1846">
        <v>39</v>
      </c>
      <c r="G1846">
        <v>60</v>
      </c>
      <c r="H1846">
        <v>-21</v>
      </c>
      <c r="I1846">
        <v>13</v>
      </c>
      <c r="J1846">
        <v>28</v>
      </c>
      <c r="K1846">
        <v>-15</v>
      </c>
      <c r="L1846">
        <v>26</v>
      </c>
      <c r="M1846">
        <v>32</v>
      </c>
      <c r="N1846">
        <v>-6</v>
      </c>
    </row>
    <row r="1847" spans="1:14" x14ac:dyDescent="0.3">
      <c r="A1847" t="s">
        <v>574</v>
      </c>
      <c r="B1847" t="s">
        <v>343</v>
      </c>
      <c r="C1847" t="str">
        <f>VLOOKUP($B1847,classification!$A$1:$D$339,2,FALSE)</f>
        <v>Predominantly Urban</v>
      </c>
      <c r="D1847" t="str">
        <f>VLOOKUP($B1847,classification!$A$1:$D$339,4,FALSE)</f>
        <v>Shire District</v>
      </c>
      <c r="E1847" t="s">
        <v>475</v>
      </c>
      <c r="F1847">
        <v>27</v>
      </c>
      <c r="G1847">
        <v>52</v>
      </c>
      <c r="H1847">
        <v>-25</v>
      </c>
      <c r="I1847">
        <v>15</v>
      </c>
      <c r="J1847">
        <v>22</v>
      </c>
      <c r="K1847">
        <v>-7</v>
      </c>
      <c r="L1847">
        <v>12</v>
      </c>
      <c r="M1847">
        <v>30</v>
      </c>
      <c r="N1847">
        <v>-18</v>
      </c>
    </row>
    <row r="1848" spans="1:14" x14ac:dyDescent="0.3">
      <c r="A1848" t="s">
        <v>574</v>
      </c>
      <c r="B1848" t="s">
        <v>343</v>
      </c>
      <c r="C1848" t="str">
        <f>VLOOKUP($B1848,classification!$A$1:$D$339,2,FALSE)</f>
        <v>Predominantly Urban</v>
      </c>
      <c r="D1848" t="str">
        <f>VLOOKUP($B1848,classification!$A$1:$D$339,4,FALSE)</f>
        <v>Shire District</v>
      </c>
      <c r="E1848" t="s">
        <v>476</v>
      </c>
      <c r="F1848">
        <v>27</v>
      </c>
      <c r="G1848">
        <v>29</v>
      </c>
      <c r="H1848">
        <v>-2</v>
      </c>
      <c r="I1848">
        <v>14</v>
      </c>
      <c r="J1848">
        <v>15</v>
      </c>
      <c r="K1848">
        <v>-1</v>
      </c>
      <c r="L1848">
        <v>13</v>
      </c>
      <c r="M1848">
        <v>14</v>
      </c>
      <c r="N1848">
        <v>-1</v>
      </c>
    </row>
    <row r="1849" spans="1:14" x14ac:dyDescent="0.3">
      <c r="A1849" t="s">
        <v>574</v>
      </c>
      <c r="B1849" t="s">
        <v>343</v>
      </c>
      <c r="C1849" t="str">
        <f>VLOOKUP($B1849,classification!$A$1:$D$339,2,FALSE)</f>
        <v>Predominantly Urban</v>
      </c>
      <c r="D1849" t="str">
        <f>VLOOKUP($B1849,classification!$A$1:$D$339,4,FALSE)</f>
        <v>Shire District</v>
      </c>
      <c r="E1849" t="s">
        <v>477</v>
      </c>
      <c r="F1849">
        <v>31</v>
      </c>
      <c r="G1849">
        <v>31</v>
      </c>
      <c r="H1849">
        <v>0</v>
      </c>
      <c r="I1849">
        <v>15</v>
      </c>
      <c r="J1849">
        <v>12</v>
      </c>
      <c r="K1849">
        <v>3</v>
      </c>
      <c r="L1849">
        <v>16</v>
      </c>
      <c r="M1849">
        <v>19</v>
      </c>
      <c r="N1849">
        <v>-3</v>
      </c>
    </row>
    <row r="1850" spans="1:14" x14ac:dyDescent="0.3">
      <c r="A1850" t="s">
        <v>574</v>
      </c>
      <c r="B1850" t="s">
        <v>343</v>
      </c>
      <c r="C1850" t="str">
        <f>VLOOKUP($B1850,classification!$A$1:$D$339,2,FALSE)</f>
        <v>Predominantly Urban</v>
      </c>
      <c r="D1850" t="str">
        <f>VLOOKUP($B1850,classification!$A$1:$D$339,4,FALSE)</f>
        <v>Shire District</v>
      </c>
      <c r="E1850" t="s">
        <v>478</v>
      </c>
      <c r="F1850">
        <v>19</v>
      </c>
      <c r="G1850">
        <v>24</v>
      </c>
      <c r="H1850">
        <v>-5</v>
      </c>
      <c r="I1850">
        <v>7</v>
      </c>
      <c r="J1850">
        <v>11</v>
      </c>
      <c r="K1850">
        <v>-4</v>
      </c>
      <c r="L1850">
        <v>12</v>
      </c>
      <c r="M1850">
        <v>13</v>
      </c>
      <c r="N1850">
        <v>-1</v>
      </c>
    </row>
    <row r="1851" spans="1:14" x14ac:dyDescent="0.3">
      <c r="A1851" t="s">
        <v>575</v>
      </c>
      <c r="B1851" t="s">
        <v>344</v>
      </c>
      <c r="C1851" t="str">
        <f>VLOOKUP($B1851,classification!$A$1:$D$339,2,FALSE)</f>
        <v>Predominantly Rural</v>
      </c>
      <c r="D1851" t="str">
        <f>VLOOKUP($B1851,classification!$A$1:$D$339,4,FALSE)</f>
        <v>Shire District</v>
      </c>
      <c r="E1851" t="s">
        <v>460</v>
      </c>
      <c r="F1851">
        <v>198</v>
      </c>
      <c r="G1851">
        <v>130</v>
      </c>
      <c r="H1851">
        <v>68</v>
      </c>
      <c r="I1851">
        <v>95</v>
      </c>
      <c r="J1851">
        <v>63</v>
      </c>
      <c r="K1851">
        <v>32</v>
      </c>
      <c r="L1851">
        <v>103</v>
      </c>
      <c r="M1851">
        <v>67</v>
      </c>
      <c r="N1851">
        <v>36</v>
      </c>
    </row>
    <row r="1852" spans="1:14" x14ac:dyDescent="0.3">
      <c r="A1852" t="s">
        <v>575</v>
      </c>
      <c r="B1852" t="s">
        <v>344</v>
      </c>
      <c r="C1852" t="str">
        <f>VLOOKUP($B1852,classification!$A$1:$D$339,2,FALSE)</f>
        <v>Predominantly Rural</v>
      </c>
      <c r="D1852" t="str">
        <f>VLOOKUP($B1852,classification!$A$1:$D$339,4,FALSE)</f>
        <v>Shire District</v>
      </c>
      <c r="E1852" t="s">
        <v>461</v>
      </c>
      <c r="F1852">
        <v>156</v>
      </c>
      <c r="G1852">
        <v>107</v>
      </c>
      <c r="H1852">
        <v>49</v>
      </c>
      <c r="I1852">
        <v>83</v>
      </c>
      <c r="J1852">
        <v>55</v>
      </c>
      <c r="K1852">
        <v>28</v>
      </c>
      <c r="L1852">
        <v>73</v>
      </c>
      <c r="M1852">
        <v>52</v>
      </c>
      <c r="N1852">
        <v>21</v>
      </c>
    </row>
    <row r="1853" spans="1:14" x14ac:dyDescent="0.3">
      <c r="A1853" t="s">
        <v>575</v>
      </c>
      <c r="B1853" t="s">
        <v>344</v>
      </c>
      <c r="C1853" t="str">
        <f>VLOOKUP($B1853,classification!$A$1:$D$339,2,FALSE)</f>
        <v>Predominantly Rural</v>
      </c>
      <c r="D1853" t="str">
        <f>VLOOKUP($B1853,classification!$A$1:$D$339,4,FALSE)</f>
        <v>Shire District</v>
      </c>
      <c r="E1853" t="s">
        <v>462</v>
      </c>
      <c r="F1853">
        <v>150</v>
      </c>
      <c r="G1853">
        <v>108</v>
      </c>
      <c r="H1853">
        <v>42</v>
      </c>
      <c r="I1853">
        <v>69</v>
      </c>
      <c r="J1853">
        <v>53</v>
      </c>
      <c r="K1853">
        <v>16</v>
      </c>
      <c r="L1853">
        <v>81</v>
      </c>
      <c r="M1853">
        <v>55</v>
      </c>
      <c r="N1853">
        <v>26</v>
      </c>
    </row>
    <row r="1854" spans="1:14" x14ac:dyDescent="0.3">
      <c r="A1854" t="s">
        <v>575</v>
      </c>
      <c r="B1854" t="s">
        <v>344</v>
      </c>
      <c r="C1854" t="str">
        <f>VLOOKUP($B1854,classification!$A$1:$D$339,2,FALSE)</f>
        <v>Predominantly Rural</v>
      </c>
      <c r="D1854" t="str">
        <f>VLOOKUP($B1854,classification!$A$1:$D$339,4,FALSE)</f>
        <v>Shire District</v>
      </c>
      <c r="E1854" t="s">
        <v>463</v>
      </c>
      <c r="F1854">
        <v>153</v>
      </c>
      <c r="G1854">
        <v>333</v>
      </c>
      <c r="H1854">
        <v>-180</v>
      </c>
      <c r="I1854">
        <v>71</v>
      </c>
      <c r="J1854">
        <v>161</v>
      </c>
      <c r="K1854">
        <v>-90</v>
      </c>
      <c r="L1854">
        <v>82</v>
      </c>
      <c r="M1854">
        <v>172</v>
      </c>
      <c r="N1854">
        <v>-90</v>
      </c>
    </row>
    <row r="1855" spans="1:14" x14ac:dyDescent="0.3">
      <c r="A1855" t="s">
        <v>575</v>
      </c>
      <c r="B1855" t="s">
        <v>344</v>
      </c>
      <c r="C1855" t="str">
        <f>VLOOKUP($B1855,classification!$A$1:$D$339,2,FALSE)</f>
        <v>Predominantly Rural</v>
      </c>
      <c r="D1855" t="str">
        <f>VLOOKUP($B1855,classification!$A$1:$D$339,4,FALSE)</f>
        <v>Shire District</v>
      </c>
      <c r="E1855" t="s">
        <v>464</v>
      </c>
      <c r="F1855">
        <v>513</v>
      </c>
      <c r="G1855">
        <v>409</v>
      </c>
      <c r="H1855">
        <v>104</v>
      </c>
      <c r="I1855">
        <v>214</v>
      </c>
      <c r="J1855">
        <v>150</v>
      </c>
      <c r="K1855">
        <v>64</v>
      </c>
      <c r="L1855">
        <v>299</v>
      </c>
      <c r="M1855">
        <v>259</v>
      </c>
      <c r="N1855">
        <v>40</v>
      </c>
    </row>
    <row r="1856" spans="1:14" x14ac:dyDescent="0.3">
      <c r="A1856" t="s">
        <v>575</v>
      </c>
      <c r="B1856" t="s">
        <v>344</v>
      </c>
      <c r="C1856" t="str">
        <f>VLOOKUP($B1856,classification!$A$1:$D$339,2,FALSE)</f>
        <v>Predominantly Rural</v>
      </c>
      <c r="D1856" t="str">
        <f>VLOOKUP($B1856,classification!$A$1:$D$339,4,FALSE)</f>
        <v>Shire District</v>
      </c>
      <c r="E1856" t="s">
        <v>465</v>
      </c>
      <c r="F1856">
        <v>339</v>
      </c>
      <c r="G1856">
        <v>439</v>
      </c>
      <c r="H1856">
        <v>-100</v>
      </c>
      <c r="I1856">
        <v>131</v>
      </c>
      <c r="J1856">
        <v>202</v>
      </c>
      <c r="K1856">
        <v>-71</v>
      </c>
      <c r="L1856">
        <v>208</v>
      </c>
      <c r="M1856">
        <v>237</v>
      </c>
      <c r="N1856">
        <v>-29</v>
      </c>
    </row>
    <row r="1857" spans="1:14" x14ac:dyDescent="0.3">
      <c r="A1857" t="s">
        <v>575</v>
      </c>
      <c r="B1857" t="s">
        <v>344</v>
      </c>
      <c r="C1857" t="str">
        <f>VLOOKUP($B1857,classification!$A$1:$D$339,2,FALSE)</f>
        <v>Predominantly Rural</v>
      </c>
      <c r="D1857" t="str">
        <f>VLOOKUP($B1857,classification!$A$1:$D$339,4,FALSE)</f>
        <v>Shire District</v>
      </c>
      <c r="E1857" t="s">
        <v>466</v>
      </c>
      <c r="F1857">
        <v>304</v>
      </c>
      <c r="G1857">
        <v>265</v>
      </c>
      <c r="H1857">
        <v>39</v>
      </c>
      <c r="I1857">
        <v>147</v>
      </c>
      <c r="J1857">
        <v>132</v>
      </c>
      <c r="K1857">
        <v>15</v>
      </c>
      <c r="L1857">
        <v>157</v>
      </c>
      <c r="M1857">
        <v>133</v>
      </c>
      <c r="N1857">
        <v>24</v>
      </c>
    </row>
    <row r="1858" spans="1:14" x14ac:dyDescent="0.3">
      <c r="A1858" t="s">
        <v>575</v>
      </c>
      <c r="B1858" t="s">
        <v>344</v>
      </c>
      <c r="C1858" t="str">
        <f>VLOOKUP($B1858,classification!$A$1:$D$339,2,FALSE)</f>
        <v>Predominantly Rural</v>
      </c>
      <c r="D1858" t="str">
        <f>VLOOKUP($B1858,classification!$A$1:$D$339,4,FALSE)</f>
        <v>Shire District</v>
      </c>
      <c r="E1858" t="s">
        <v>467</v>
      </c>
      <c r="F1858">
        <v>241</v>
      </c>
      <c r="G1858">
        <v>173</v>
      </c>
      <c r="H1858">
        <v>68</v>
      </c>
      <c r="I1858">
        <v>113</v>
      </c>
      <c r="J1858">
        <v>87</v>
      </c>
      <c r="K1858">
        <v>26</v>
      </c>
      <c r="L1858">
        <v>128</v>
      </c>
      <c r="M1858">
        <v>86</v>
      </c>
      <c r="N1858">
        <v>42</v>
      </c>
    </row>
    <row r="1859" spans="1:14" x14ac:dyDescent="0.3">
      <c r="A1859" t="s">
        <v>575</v>
      </c>
      <c r="B1859" t="s">
        <v>344</v>
      </c>
      <c r="C1859" t="str">
        <f>VLOOKUP($B1859,classification!$A$1:$D$339,2,FALSE)</f>
        <v>Predominantly Rural</v>
      </c>
      <c r="D1859" t="str">
        <f>VLOOKUP($B1859,classification!$A$1:$D$339,4,FALSE)</f>
        <v>Shire District</v>
      </c>
      <c r="E1859" t="s">
        <v>468</v>
      </c>
      <c r="F1859">
        <v>210</v>
      </c>
      <c r="G1859">
        <v>128</v>
      </c>
      <c r="H1859">
        <v>82</v>
      </c>
      <c r="I1859">
        <v>100</v>
      </c>
      <c r="J1859">
        <v>65</v>
      </c>
      <c r="K1859">
        <v>35</v>
      </c>
      <c r="L1859">
        <v>110</v>
      </c>
      <c r="M1859">
        <v>63</v>
      </c>
      <c r="N1859">
        <v>47</v>
      </c>
    </row>
    <row r="1860" spans="1:14" x14ac:dyDescent="0.3">
      <c r="A1860" t="s">
        <v>575</v>
      </c>
      <c r="B1860" t="s">
        <v>344</v>
      </c>
      <c r="C1860" t="str">
        <f>VLOOKUP($B1860,classification!$A$1:$D$339,2,FALSE)</f>
        <v>Predominantly Rural</v>
      </c>
      <c r="D1860" t="str">
        <f>VLOOKUP($B1860,classification!$A$1:$D$339,4,FALSE)</f>
        <v>Shire District</v>
      </c>
      <c r="E1860" t="s">
        <v>469</v>
      </c>
      <c r="F1860">
        <v>211</v>
      </c>
      <c r="G1860">
        <v>153</v>
      </c>
      <c r="H1860">
        <v>58</v>
      </c>
      <c r="I1860">
        <v>114</v>
      </c>
      <c r="J1860">
        <v>86</v>
      </c>
      <c r="K1860">
        <v>28</v>
      </c>
      <c r="L1860">
        <v>97</v>
      </c>
      <c r="M1860">
        <v>67</v>
      </c>
      <c r="N1860">
        <v>30</v>
      </c>
    </row>
    <row r="1861" spans="1:14" x14ac:dyDescent="0.3">
      <c r="A1861" t="s">
        <v>575</v>
      </c>
      <c r="B1861" t="s">
        <v>344</v>
      </c>
      <c r="C1861" t="str">
        <f>VLOOKUP($B1861,classification!$A$1:$D$339,2,FALSE)</f>
        <v>Predominantly Rural</v>
      </c>
      <c r="D1861" t="str">
        <f>VLOOKUP($B1861,classification!$A$1:$D$339,4,FALSE)</f>
        <v>Shire District</v>
      </c>
      <c r="E1861" t="s">
        <v>470</v>
      </c>
      <c r="F1861">
        <v>255</v>
      </c>
      <c r="G1861">
        <v>172</v>
      </c>
      <c r="H1861">
        <v>83</v>
      </c>
      <c r="I1861">
        <v>126</v>
      </c>
      <c r="J1861">
        <v>91</v>
      </c>
      <c r="K1861">
        <v>35</v>
      </c>
      <c r="L1861">
        <v>129</v>
      </c>
      <c r="M1861">
        <v>81</v>
      </c>
      <c r="N1861">
        <v>48</v>
      </c>
    </row>
    <row r="1862" spans="1:14" x14ac:dyDescent="0.3">
      <c r="A1862" t="s">
        <v>575</v>
      </c>
      <c r="B1862" t="s">
        <v>344</v>
      </c>
      <c r="C1862" t="str">
        <f>VLOOKUP($B1862,classification!$A$1:$D$339,2,FALSE)</f>
        <v>Predominantly Rural</v>
      </c>
      <c r="D1862" t="str">
        <f>VLOOKUP($B1862,classification!$A$1:$D$339,4,FALSE)</f>
        <v>Shire District</v>
      </c>
      <c r="E1862" t="s">
        <v>471</v>
      </c>
      <c r="F1862">
        <v>245</v>
      </c>
      <c r="G1862">
        <v>117</v>
      </c>
      <c r="H1862">
        <v>128</v>
      </c>
      <c r="I1862">
        <v>108</v>
      </c>
      <c r="J1862">
        <v>60</v>
      </c>
      <c r="K1862">
        <v>48</v>
      </c>
      <c r="L1862">
        <v>137</v>
      </c>
      <c r="M1862">
        <v>57</v>
      </c>
      <c r="N1862">
        <v>80</v>
      </c>
    </row>
    <row r="1863" spans="1:14" x14ac:dyDescent="0.3">
      <c r="A1863" t="s">
        <v>575</v>
      </c>
      <c r="B1863" t="s">
        <v>344</v>
      </c>
      <c r="C1863" t="str">
        <f>VLOOKUP($B1863,classification!$A$1:$D$339,2,FALSE)</f>
        <v>Predominantly Rural</v>
      </c>
      <c r="D1863" t="str">
        <f>VLOOKUP($B1863,classification!$A$1:$D$339,4,FALSE)</f>
        <v>Shire District</v>
      </c>
      <c r="E1863" t="s">
        <v>472</v>
      </c>
      <c r="F1863">
        <v>201</v>
      </c>
      <c r="G1863">
        <v>130</v>
      </c>
      <c r="H1863">
        <v>71</v>
      </c>
      <c r="I1863">
        <v>103</v>
      </c>
      <c r="J1863">
        <v>64</v>
      </c>
      <c r="K1863">
        <v>39</v>
      </c>
      <c r="L1863">
        <v>98</v>
      </c>
      <c r="M1863">
        <v>66</v>
      </c>
      <c r="N1863">
        <v>32</v>
      </c>
    </row>
    <row r="1864" spans="1:14" x14ac:dyDescent="0.3">
      <c r="A1864" t="s">
        <v>575</v>
      </c>
      <c r="B1864" t="s">
        <v>344</v>
      </c>
      <c r="C1864" t="str">
        <f>VLOOKUP($B1864,classification!$A$1:$D$339,2,FALSE)</f>
        <v>Predominantly Rural</v>
      </c>
      <c r="D1864" t="str">
        <f>VLOOKUP($B1864,classification!$A$1:$D$339,4,FALSE)</f>
        <v>Shire District</v>
      </c>
      <c r="E1864" t="s">
        <v>473</v>
      </c>
      <c r="F1864">
        <v>122</v>
      </c>
      <c r="G1864">
        <v>90</v>
      </c>
      <c r="H1864">
        <v>32</v>
      </c>
      <c r="I1864">
        <v>69</v>
      </c>
      <c r="J1864">
        <v>44</v>
      </c>
      <c r="K1864">
        <v>25</v>
      </c>
      <c r="L1864">
        <v>53</v>
      </c>
      <c r="M1864">
        <v>46</v>
      </c>
      <c r="N1864">
        <v>7</v>
      </c>
    </row>
    <row r="1865" spans="1:14" x14ac:dyDescent="0.3">
      <c r="A1865" t="s">
        <v>575</v>
      </c>
      <c r="B1865" t="s">
        <v>344</v>
      </c>
      <c r="C1865" t="str">
        <f>VLOOKUP($B1865,classification!$A$1:$D$339,2,FALSE)</f>
        <v>Predominantly Rural</v>
      </c>
      <c r="D1865" t="str">
        <f>VLOOKUP($B1865,classification!$A$1:$D$339,4,FALSE)</f>
        <v>Shire District</v>
      </c>
      <c r="E1865" t="s">
        <v>474</v>
      </c>
      <c r="F1865">
        <v>100</v>
      </c>
      <c r="G1865">
        <v>82</v>
      </c>
      <c r="H1865">
        <v>18</v>
      </c>
      <c r="I1865">
        <v>50</v>
      </c>
      <c r="J1865">
        <v>42</v>
      </c>
      <c r="K1865">
        <v>8</v>
      </c>
      <c r="L1865">
        <v>50</v>
      </c>
      <c r="M1865">
        <v>40</v>
      </c>
      <c r="N1865">
        <v>10</v>
      </c>
    </row>
    <row r="1866" spans="1:14" x14ac:dyDescent="0.3">
      <c r="A1866" t="s">
        <v>575</v>
      </c>
      <c r="B1866" t="s">
        <v>344</v>
      </c>
      <c r="C1866" t="str">
        <f>VLOOKUP($B1866,classification!$A$1:$D$339,2,FALSE)</f>
        <v>Predominantly Rural</v>
      </c>
      <c r="D1866" t="str">
        <f>VLOOKUP($B1866,classification!$A$1:$D$339,4,FALSE)</f>
        <v>Shire District</v>
      </c>
      <c r="E1866" t="s">
        <v>475</v>
      </c>
      <c r="F1866">
        <v>58</v>
      </c>
      <c r="G1866">
        <v>60</v>
      </c>
      <c r="H1866">
        <v>-2</v>
      </c>
      <c r="I1866">
        <v>36</v>
      </c>
      <c r="J1866">
        <v>27</v>
      </c>
      <c r="K1866">
        <v>9</v>
      </c>
      <c r="L1866">
        <v>22</v>
      </c>
      <c r="M1866">
        <v>33</v>
      </c>
      <c r="N1866">
        <v>-11</v>
      </c>
    </row>
    <row r="1867" spans="1:14" x14ac:dyDescent="0.3">
      <c r="A1867" t="s">
        <v>575</v>
      </c>
      <c r="B1867" t="s">
        <v>344</v>
      </c>
      <c r="C1867" t="str">
        <f>VLOOKUP($B1867,classification!$A$1:$D$339,2,FALSE)</f>
        <v>Predominantly Rural</v>
      </c>
      <c r="D1867" t="str">
        <f>VLOOKUP($B1867,classification!$A$1:$D$339,4,FALSE)</f>
        <v>Shire District</v>
      </c>
      <c r="E1867" t="s">
        <v>476</v>
      </c>
      <c r="F1867">
        <v>55</v>
      </c>
      <c r="G1867">
        <v>54</v>
      </c>
      <c r="H1867">
        <v>1</v>
      </c>
      <c r="I1867">
        <v>20</v>
      </c>
      <c r="J1867">
        <v>26</v>
      </c>
      <c r="K1867">
        <v>-6</v>
      </c>
      <c r="L1867">
        <v>35</v>
      </c>
      <c r="M1867">
        <v>28</v>
      </c>
      <c r="N1867">
        <v>7</v>
      </c>
    </row>
    <row r="1868" spans="1:14" x14ac:dyDescent="0.3">
      <c r="A1868" t="s">
        <v>575</v>
      </c>
      <c r="B1868" t="s">
        <v>344</v>
      </c>
      <c r="C1868" t="str">
        <f>VLOOKUP($B1868,classification!$A$1:$D$339,2,FALSE)</f>
        <v>Predominantly Rural</v>
      </c>
      <c r="D1868" t="str">
        <f>VLOOKUP($B1868,classification!$A$1:$D$339,4,FALSE)</f>
        <v>Shire District</v>
      </c>
      <c r="E1868" t="s">
        <v>477</v>
      </c>
      <c r="F1868">
        <v>49</v>
      </c>
      <c r="G1868">
        <v>35</v>
      </c>
      <c r="H1868">
        <v>14</v>
      </c>
      <c r="I1868">
        <v>17</v>
      </c>
      <c r="J1868">
        <v>12</v>
      </c>
      <c r="K1868">
        <v>5</v>
      </c>
      <c r="L1868">
        <v>32</v>
      </c>
      <c r="M1868">
        <v>23</v>
      </c>
      <c r="N1868">
        <v>9</v>
      </c>
    </row>
    <row r="1869" spans="1:14" x14ac:dyDescent="0.3">
      <c r="A1869" t="s">
        <v>575</v>
      </c>
      <c r="B1869" t="s">
        <v>344</v>
      </c>
      <c r="C1869" t="str">
        <f>VLOOKUP($B1869,classification!$A$1:$D$339,2,FALSE)</f>
        <v>Predominantly Rural</v>
      </c>
      <c r="D1869" t="str">
        <f>VLOOKUP($B1869,classification!$A$1:$D$339,4,FALSE)</f>
        <v>Shire District</v>
      </c>
      <c r="E1869" t="s">
        <v>478</v>
      </c>
      <c r="F1869">
        <v>54</v>
      </c>
      <c r="G1869">
        <v>27</v>
      </c>
      <c r="H1869">
        <v>27</v>
      </c>
      <c r="I1869">
        <v>13</v>
      </c>
      <c r="J1869">
        <v>5</v>
      </c>
      <c r="K1869">
        <v>8</v>
      </c>
      <c r="L1869">
        <v>41</v>
      </c>
      <c r="M1869">
        <v>22</v>
      </c>
      <c r="N1869">
        <v>19</v>
      </c>
    </row>
    <row r="1870" spans="1:14" x14ac:dyDescent="0.3">
      <c r="A1870" t="s">
        <v>576</v>
      </c>
      <c r="B1870" t="s">
        <v>345</v>
      </c>
      <c r="C1870" t="str">
        <f>VLOOKUP($B1870,classification!$A$1:$D$339,2,FALSE)</f>
        <v>Predominantly Urban</v>
      </c>
      <c r="D1870" t="str">
        <f>VLOOKUP($B1870,classification!$A$1:$D$339,4,FALSE)</f>
        <v>Shire District</v>
      </c>
      <c r="E1870" t="s">
        <v>460</v>
      </c>
      <c r="F1870">
        <v>322</v>
      </c>
      <c r="G1870">
        <v>211</v>
      </c>
      <c r="H1870">
        <v>111</v>
      </c>
      <c r="I1870">
        <v>172</v>
      </c>
      <c r="J1870">
        <v>96</v>
      </c>
      <c r="K1870">
        <v>76</v>
      </c>
      <c r="L1870">
        <v>150</v>
      </c>
      <c r="M1870">
        <v>115</v>
      </c>
      <c r="N1870">
        <v>35</v>
      </c>
    </row>
    <row r="1871" spans="1:14" x14ac:dyDescent="0.3">
      <c r="A1871" t="s">
        <v>576</v>
      </c>
      <c r="B1871" t="s">
        <v>345</v>
      </c>
      <c r="C1871" t="str">
        <f>VLOOKUP($B1871,classification!$A$1:$D$339,2,FALSE)</f>
        <v>Predominantly Urban</v>
      </c>
      <c r="D1871" t="str">
        <f>VLOOKUP($B1871,classification!$A$1:$D$339,4,FALSE)</f>
        <v>Shire District</v>
      </c>
      <c r="E1871" t="s">
        <v>461</v>
      </c>
      <c r="F1871">
        <v>281</v>
      </c>
      <c r="G1871">
        <v>166</v>
      </c>
      <c r="H1871">
        <v>115</v>
      </c>
      <c r="I1871">
        <v>144</v>
      </c>
      <c r="J1871">
        <v>83</v>
      </c>
      <c r="K1871">
        <v>61</v>
      </c>
      <c r="L1871">
        <v>137</v>
      </c>
      <c r="M1871">
        <v>83</v>
      </c>
      <c r="N1871">
        <v>54</v>
      </c>
    </row>
    <row r="1872" spans="1:14" x14ac:dyDescent="0.3">
      <c r="A1872" t="s">
        <v>576</v>
      </c>
      <c r="B1872" t="s">
        <v>345</v>
      </c>
      <c r="C1872" t="str">
        <f>VLOOKUP($B1872,classification!$A$1:$D$339,2,FALSE)</f>
        <v>Predominantly Urban</v>
      </c>
      <c r="D1872" t="str">
        <f>VLOOKUP($B1872,classification!$A$1:$D$339,4,FALSE)</f>
        <v>Shire District</v>
      </c>
      <c r="E1872" t="s">
        <v>462</v>
      </c>
      <c r="F1872">
        <v>179</v>
      </c>
      <c r="G1872">
        <v>116</v>
      </c>
      <c r="H1872">
        <v>63</v>
      </c>
      <c r="I1872">
        <v>94</v>
      </c>
      <c r="J1872">
        <v>63</v>
      </c>
      <c r="K1872">
        <v>31</v>
      </c>
      <c r="L1872">
        <v>85</v>
      </c>
      <c r="M1872">
        <v>53</v>
      </c>
      <c r="N1872">
        <v>32</v>
      </c>
    </row>
    <row r="1873" spans="1:14" x14ac:dyDescent="0.3">
      <c r="A1873" t="s">
        <v>576</v>
      </c>
      <c r="B1873" t="s">
        <v>345</v>
      </c>
      <c r="C1873" t="str">
        <f>VLOOKUP($B1873,classification!$A$1:$D$339,2,FALSE)</f>
        <v>Predominantly Urban</v>
      </c>
      <c r="D1873" t="str">
        <f>VLOOKUP($B1873,classification!$A$1:$D$339,4,FALSE)</f>
        <v>Shire District</v>
      </c>
      <c r="E1873" t="s">
        <v>463</v>
      </c>
      <c r="F1873">
        <v>164</v>
      </c>
      <c r="G1873">
        <v>410</v>
      </c>
      <c r="H1873">
        <v>-246</v>
      </c>
      <c r="I1873">
        <v>86</v>
      </c>
      <c r="J1873">
        <v>173</v>
      </c>
      <c r="K1873">
        <v>-87</v>
      </c>
      <c r="L1873">
        <v>78</v>
      </c>
      <c r="M1873">
        <v>237</v>
      </c>
      <c r="N1873">
        <v>-159</v>
      </c>
    </row>
    <row r="1874" spans="1:14" x14ac:dyDescent="0.3">
      <c r="A1874" t="s">
        <v>576</v>
      </c>
      <c r="B1874" t="s">
        <v>345</v>
      </c>
      <c r="C1874" t="str">
        <f>VLOOKUP($B1874,classification!$A$1:$D$339,2,FALSE)</f>
        <v>Predominantly Urban</v>
      </c>
      <c r="D1874" t="str">
        <f>VLOOKUP($B1874,classification!$A$1:$D$339,4,FALSE)</f>
        <v>Shire District</v>
      </c>
      <c r="E1874" t="s">
        <v>464</v>
      </c>
      <c r="F1874">
        <v>623</v>
      </c>
      <c r="G1874">
        <v>526</v>
      </c>
      <c r="H1874">
        <v>97</v>
      </c>
      <c r="I1874">
        <v>279</v>
      </c>
      <c r="J1874">
        <v>220</v>
      </c>
      <c r="K1874">
        <v>59</v>
      </c>
      <c r="L1874">
        <v>344</v>
      </c>
      <c r="M1874">
        <v>306</v>
      </c>
      <c r="N1874">
        <v>38</v>
      </c>
    </row>
    <row r="1875" spans="1:14" x14ac:dyDescent="0.3">
      <c r="A1875" t="s">
        <v>576</v>
      </c>
      <c r="B1875" t="s">
        <v>345</v>
      </c>
      <c r="C1875" t="str">
        <f>VLOOKUP($B1875,classification!$A$1:$D$339,2,FALSE)</f>
        <v>Predominantly Urban</v>
      </c>
      <c r="D1875" t="str">
        <f>VLOOKUP($B1875,classification!$A$1:$D$339,4,FALSE)</f>
        <v>Shire District</v>
      </c>
      <c r="E1875" t="s">
        <v>465</v>
      </c>
      <c r="F1875">
        <v>541</v>
      </c>
      <c r="G1875">
        <v>553</v>
      </c>
      <c r="H1875">
        <v>-12</v>
      </c>
      <c r="I1875">
        <v>238</v>
      </c>
      <c r="J1875">
        <v>234</v>
      </c>
      <c r="K1875">
        <v>4</v>
      </c>
      <c r="L1875">
        <v>303</v>
      </c>
      <c r="M1875">
        <v>319</v>
      </c>
      <c r="N1875">
        <v>-16</v>
      </c>
    </row>
    <row r="1876" spans="1:14" x14ac:dyDescent="0.3">
      <c r="A1876" t="s">
        <v>576</v>
      </c>
      <c r="B1876" t="s">
        <v>345</v>
      </c>
      <c r="C1876" t="str">
        <f>VLOOKUP($B1876,classification!$A$1:$D$339,2,FALSE)</f>
        <v>Predominantly Urban</v>
      </c>
      <c r="D1876" t="str">
        <f>VLOOKUP($B1876,classification!$A$1:$D$339,4,FALSE)</f>
        <v>Shire District</v>
      </c>
      <c r="E1876" t="s">
        <v>466</v>
      </c>
      <c r="F1876">
        <v>521</v>
      </c>
      <c r="G1876">
        <v>397</v>
      </c>
      <c r="H1876">
        <v>124</v>
      </c>
      <c r="I1876">
        <v>260</v>
      </c>
      <c r="J1876">
        <v>196</v>
      </c>
      <c r="K1876">
        <v>64</v>
      </c>
      <c r="L1876">
        <v>261</v>
      </c>
      <c r="M1876">
        <v>201</v>
      </c>
      <c r="N1876">
        <v>60</v>
      </c>
    </row>
    <row r="1877" spans="1:14" x14ac:dyDescent="0.3">
      <c r="A1877" t="s">
        <v>576</v>
      </c>
      <c r="B1877" t="s">
        <v>345</v>
      </c>
      <c r="C1877" t="str">
        <f>VLOOKUP($B1877,classification!$A$1:$D$339,2,FALSE)</f>
        <v>Predominantly Urban</v>
      </c>
      <c r="D1877" t="str">
        <f>VLOOKUP($B1877,classification!$A$1:$D$339,4,FALSE)</f>
        <v>Shire District</v>
      </c>
      <c r="E1877" t="s">
        <v>467</v>
      </c>
      <c r="F1877">
        <v>413</v>
      </c>
      <c r="G1877">
        <v>264</v>
      </c>
      <c r="H1877">
        <v>149</v>
      </c>
      <c r="I1877">
        <v>224</v>
      </c>
      <c r="J1877">
        <v>155</v>
      </c>
      <c r="K1877">
        <v>69</v>
      </c>
      <c r="L1877">
        <v>189</v>
      </c>
      <c r="M1877">
        <v>109</v>
      </c>
      <c r="N1877">
        <v>80</v>
      </c>
    </row>
    <row r="1878" spans="1:14" x14ac:dyDescent="0.3">
      <c r="A1878" t="s">
        <v>576</v>
      </c>
      <c r="B1878" t="s">
        <v>345</v>
      </c>
      <c r="C1878" t="str">
        <f>VLOOKUP($B1878,classification!$A$1:$D$339,2,FALSE)</f>
        <v>Predominantly Urban</v>
      </c>
      <c r="D1878" t="str">
        <f>VLOOKUP($B1878,classification!$A$1:$D$339,4,FALSE)</f>
        <v>Shire District</v>
      </c>
      <c r="E1878" t="s">
        <v>468</v>
      </c>
      <c r="F1878">
        <v>276</v>
      </c>
      <c r="G1878">
        <v>226</v>
      </c>
      <c r="H1878">
        <v>50</v>
      </c>
      <c r="I1878">
        <v>132</v>
      </c>
      <c r="J1878">
        <v>118</v>
      </c>
      <c r="K1878">
        <v>14</v>
      </c>
      <c r="L1878">
        <v>144</v>
      </c>
      <c r="M1878">
        <v>108</v>
      </c>
      <c r="N1878">
        <v>36</v>
      </c>
    </row>
    <row r="1879" spans="1:14" x14ac:dyDescent="0.3">
      <c r="A1879" t="s">
        <v>576</v>
      </c>
      <c r="B1879" t="s">
        <v>345</v>
      </c>
      <c r="C1879" t="str">
        <f>VLOOKUP($B1879,classification!$A$1:$D$339,2,FALSE)</f>
        <v>Predominantly Urban</v>
      </c>
      <c r="D1879" t="str">
        <f>VLOOKUP($B1879,classification!$A$1:$D$339,4,FALSE)</f>
        <v>Shire District</v>
      </c>
      <c r="E1879" t="s">
        <v>469</v>
      </c>
      <c r="F1879">
        <v>229</v>
      </c>
      <c r="G1879">
        <v>215</v>
      </c>
      <c r="H1879">
        <v>14</v>
      </c>
      <c r="I1879">
        <v>147</v>
      </c>
      <c r="J1879">
        <v>126</v>
      </c>
      <c r="K1879">
        <v>21</v>
      </c>
      <c r="L1879">
        <v>82</v>
      </c>
      <c r="M1879">
        <v>89</v>
      </c>
      <c r="N1879">
        <v>-7</v>
      </c>
    </row>
    <row r="1880" spans="1:14" x14ac:dyDescent="0.3">
      <c r="A1880" t="s">
        <v>576</v>
      </c>
      <c r="B1880" t="s">
        <v>345</v>
      </c>
      <c r="C1880" t="str">
        <f>VLOOKUP($B1880,classification!$A$1:$D$339,2,FALSE)</f>
        <v>Predominantly Urban</v>
      </c>
      <c r="D1880" t="str">
        <f>VLOOKUP($B1880,classification!$A$1:$D$339,4,FALSE)</f>
        <v>Shire District</v>
      </c>
      <c r="E1880" t="s">
        <v>470</v>
      </c>
      <c r="F1880">
        <v>221</v>
      </c>
      <c r="G1880">
        <v>213</v>
      </c>
      <c r="H1880">
        <v>8</v>
      </c>
      <c r="I1880">
        <v>110</v>
      </c>
      <c r="J1880">
        <v>101</v>
      </c>
      <c r="K1880">
        <v>9</v>
      </c>
      <c r="L1880">
        <v>111</v>
      </c>
      <c r="M1880">
        <v>112</v>
      </c>
      <c r="N1880">
        <v>-1</v>
      </c>
    </row>
    <row r="1881" spans="1:14" x14ac:dyDescent="0.3">
      <c r="A1881" t="s">
        <v>576</v>
      </c>
      <c r="B1881" t="s">
        <v>345</v>
      </c>
      <c r="C1881" t="str">
        <f>VLOOKUP($B1881,classification!$A$1:$D$339,2,FALSE)</f>
        <v>Predominantly Urban</v>
      </c>
      <c r="D1881" t="str">
        <f>VLOOKUP($B1881,classification!$A$1:$D$339,4,FALSE)</f>
        <v>Shire District</v>
      </c>
      <c r="E1881" t="s">
        <v>471</v>
      </c>
      <c r="F1881">
        <v>199</v>
      </c>
      <c r="G1881">
        <v>238</v>
      </c>
      <c r="H1881">
        <v>-39</v>
      </c>
      <c r="I1881">
        <v>98</v>
      </c>
      <c r="J1881">
        <v>132</v>
      </c>
      <c r="K1881">
        <v>-34</v>
      </c>
      <c r="L1881">
        <v>101</v>
      </c>
      <c r="M1881">
        <v>106</v>
      </c>
      <c r="N1881">
        <v>-5</v>
      </c>
    </row>
    <row r="1882" spans="1:14" x14ac:dyDescent="0.3">
      <c r="A1882" t="s">
        <v>576</v>
      </c>
      <c r="B1882" t="s">
        <v>345</v>
      </c>
      <c r="C1882" t="str">
        <f>VLOOKUP($B1882,classification!$A$1:$D$339,2,FALSE)</f>
        <v>Predominantly Urban</v>
      </c>
      <c r="D1882" t="str">
        <f>VLOOKUP($B1882,classification!$A$1:$D$339,4,FALSE)</f>
        <v>Shire District</v>
      </c>
      <c r="E1882" t="s">
        <v>472</v>
      </c>
      <c r="F1882">
        <v>167</v>
      </c>
      <c r="G1882">
        <v>166</v>
      </c>
      <c r="H1882">
        <v>1</v>
      </c>
      <c r="I1882">
        <v>81</v>
      </c>
      <c r="J1882">
        <v>83</v>
      </c>
      <c r="K1882">
        <v>-2</v>
      </c>
      <c r="L1882">
        <v>86</v>
      </c>
      <c r="M1882">
        <v>83</v>
      </c>
      <c r="N1882">
        <v>3</v>
      </c>
    </row>
    <row r="1883" spans="1:14" x14ac:dyDescent="0.3">
      <c r="A1883" t="s">
        <v>576</v>
      </c>
      <c r="B1883" t="s">
        <v>345</v>
      </c>
      <c r="C1883" t="str">
        <f>VLOOKUP($B1883,classification!$A$1:$D$339,2,FALSE)</f>
        <v>Predominantly Urban</v>
      </c>
      <c r="D1883" t="str">
        <f>VLOOKUP($B1883,classification!$A$1:$D$339,4,FALSE)</f>
        <v>Shire District</v>
      </c>
      <c r="E1883" t="s">
        <v>473</v>
      </c>
      <c r="F1883">
        <v>136</v>
      </c>
      <c r="G1883">
        <v>133</v>
      </c>
      <c r="H1883">
        <v>3</v>
      </c>
      <c r="I1883">
        <v>60</v>
      </c>
      <c r="J1883">
        <v>79</v>
      </c>
      <c r="K1883">
        <v>-19</v>
      </c>
      <c r="L1883">
        <v>76</v>
      </c>
      <c r="M1883">
        <v>54</v>
      </c>
      <c r="N1883">
        <v>22</v>
      </c>
    </row>
    <row r="1884" spans="1:14" x14ac:dyDescent="0.3">
      <c r="A1884" t="s">
        <v>576</v>
      </c>
      <c r="B1884" t="s">
        <v>345</v>
      </c>
      <c r="C1884" t="str">
        <f>VLOOKUP($B1884,classification!$A$1:$D$339,2,FALSE)</f>
        <v>Predominantly Urban</v>
      </c>
      <c r="D1884" t="str">
        <f>VLOOKUP($B1884,classification!$A$1:$D$339,4,FALSE)</f>
        <v>Shire District</v>
      </c>
      <c r="E1884" t="s">
        <v>474</v>
      </c>
      <c r="F1884">
        <v>84</v>
      </c>
      <c r="G1884">
        <v>111</v>
      </c>
      <c r="H1884">
        <v>-27</v>
      </c>
      <c r="I1884">
        <v>40</v>
      </c>
      <c r="J1884">
        <v>54</v>
      </c>
      <c r="K1884">
        <v>-14</v>
      </c>
      <c r="L1884">
        <v>44</v>
      </c>
      <c r="M1884">
        <v>57</v>
      </c>
      <c r="N1884">
        <v>-13</v>
      </c>
    </row>
    <row r="1885" spans="1:14" x14ac:dyDescent="0.3">
      <c r="A1885" t="s">
        <v>576</v>
      </c>
      <c r="B1885" t="s">
        <v>345</v>
      </c>
      <c r="C1885" t="str">
        <f>VLOOKUP($B1885,classification!$A$1:$D$339,2,FALSE)</f>
        <v>Predominantly Urban</v>
      </c>
      <c r="D1885" t="str">
        <f>VLOOKUP($B1885,classification!$A$1:$D$339,4,FALSE)</f>
        <v>Shire District</v>
      </c>
      <c r="E1885" t="s">
        <v>475</v>
      </c>
      <c r="F1885">
        <v>69</v>
      </c>
      <c r="G1885">
        <v>82</v>
      </c>
      <c r="H1885">
        <v>-13</v>
      </c>
      <c r="I1885">
        <v>24</v>
      </c>
      <c r="J1885">
        <v>45</v>
      </c>
      <c r="K1885">
        <v>-21</v>
      </c>
      <c r="L1885">
        <v>45</v>
      </c>
      <c r="M1885">
        <v>37</v>
      </c>
      <c r="N1885">
        <v>8</v>
      </c>
    </row>
    <row r="1886" spans="1:14" x14ac:dyDescent="0.3">
      <c r="A1886" t="s">
        <v>576</v>
      </c>
      <c r="B1886" t="s">
        <v>345</v>
      </c>
      <c r="C1886" t="str">
        <f>VLOOKUP($B1886,classification!$A$1:$D$339,2,FALSE)</f>
        <v>Predominantly Urban</v>
      </c>
      <c r="D1886" t="str">
        <f>VLOOKUP($B1886,classification!$A$1:$D$339,4,FALSE)</f>
        <v>Shire District</v>
      </c>
      <c r="E1886" t="s">
        <v>476</v>
      </c>
      <c r="F1886">
        <v>59</v>
      </c>
      <c r="G1886">
        <v>62</v>
      </c>
      <c r="H1886">
        <v>-3</v>
      </c>
      <c r="I1886">
        <v>30</v>
      </c>
      <c r="J1886">
        <v>33</v>
      </c>
      <c r="K1886">
        <v>-3</v>
      </c>
      <c r="L1886">
        <v>29</v>
      </c>
      <c r="M1886">
        <v>29</v>
      </c>
      <c r="N1886">
        <v>0</v>
      </c>
    </row>
    <row r="1887" spans="1:14" x14ac:dyDescent="0.3">
      <c r="A1887" t="s">
        <v>576</v>
      </c>
      <c r="B1887" t="s">
        <v>345</v>
      </c>
      <c r="C1887" t="str">
        <f>VLOOKUP($B1887,classification!$A$1:$D$339,2,FALSE)</f>
        <v>Predominantly Urban</v>
      </c>
      <c r="D1887" t="str">
        <f>VLOOKUP($B1887,classification!$A$1:$D$339,4,FALSE)</f>
        <v>Shire District</v>
      </c>
      <c r="E1887" t="s">
        <v>477</v>
      </c>
      <c r="F1887">
        <v>47</v>
      </c>
      <c r="G1887">
        <v>78</v>
      </c>
      <c r="H1887">
        <v>-31</v>
      </c>
      <c r="I1887">
        <v>15</v>
      </c>
      <c r="J1887">
        <v>28</v>
      </c>
      <c r="K1887">
        <v>-13</v>
      </c>
      <c r="L1887">
        <v>32</v>
      </c>
      <c r="M1887">
        <v>50</v>
      </c>
      <c r="N1887">
        <v>-18</v>
      </c>
    </row>
    <row r="1888" spans="1:14" x14ac:dyDescent="0.3">
      <c r="A1888" t="s">
        <v>576</v>
      </c>
      <c r="B1888" t="s">
        <v>345</v>
      </c>
      <c r="C1888" t="str">
        <f>VLOOKUP($B1888,classification!$A$1:$D$339,2,FALSE)</f>
        <v>Predominantly Urban</v>
      </c>
      <c r="D1888" t="str">
        <f>VLOOKUP($B1888,classification!$A$1:$D$339,4,FALSE)</f>
        <v>Shire District</v>
      </c>
      <c r="E1888" t="s">
        <v>478</v>
      </c>
      <c r="F1888">
        <v>31</v>
      </c>
      <c r="G1888">
        <v>53</v>
      </c>
      <c r="H1888">
        <v>-22</v>
      </c>
      <c r="I1888">
        <v>8</v>
      </c>
      <c r="J1888">
        <v>18</v>
      </c>
      <c r="K1888">
        <v>-10</v>
      </c>
      <c r="L1888">
        <v>23</v>
      </c>
      <c r="M1888">
        <v>35</v>
      </c>
      <c r="N1888">
        <v>-12</v>
      </c>
    </row>
    <row r="1889" spans="1:14" x14ac:dyDescent="0.3">
      <c r="A1889" t="s">
        <v>577</v>
      </c>
      <c r="B1889" t="s">
        <v>346</v>
      </c>
      <c r="C1889" t="str">
        <f>VLOOKUP($B1889,classification!$A$1:$D$339,2,FALSE)</f>
        <v>Predominantly Rural</v>
      </c>
      <c r="D1889" t="str">
        <f>VLOOKUP($B1889,classification!$A$1:$D$339,4,FALSE)</f>
        <v>Shire District</v>
      </c>
      <c r="E1889" t="s">
        <v>460</v>
      </c>
      <c r="F1889">
        <v>377</v>
      </c>
      <c r="G1889">
        <v>334</v>
      </c>
      <c r="H1889">
        <v>43</v>
      </c>
      <c r="I1889">
        <v>193</v>
      </c>
      <c r="J1889">
        <v>170</v>
      </c>
      <c r="K1889">
        <v>23</v>
      </c>
      <c r="L1889">
        <v>184</v>
      </c>
      <c r="M1889">
        <v>164</v>
      </c>
      <c r="N1889">
        <v>20</v>
      </c>
    </row>
    <row r="1890" spans="1:14" x14ac:dyDescent="0.3">
      <c r="A1890" t="s">
        <v>577</v>
      </c>
      <c r="B1890" t="s">
        <v>346</v>
      </c>
      <c r="C1890" t="str">
        <f>VLOOKUP($B1890,classification!$A$1:$D$339,2,FALSE)</f>
        <v>Predominantly Rural</v>
      </c>
      <c r="D1890" t="str">
        <f>VLOOKUP($B1890,classification!$A$1:$D$339,4,FALSE)</f>
        <v>Shire District</v>
      </c>
      <c r="E1890" t="s">
        <v>461</v>
      </c>
      <c r="F1890">
        <v>321</v>
      </c>
      <c r="G1890">
        <v>264</v>
      </c>
      <c r="H1890">
        <v>57</v>
      </c>
      <c r="I1890">
        <v>173</v>
      </c>
      <c r="J1890">
        <v>142</v>
      </c>
      <c r="K1890">
        <v>31</v>
      </c>
      <c r="L1890">
        <v>148</v>
      </c>
      <c r="M1890">
        <v>122</v>
      </c>
      <c r="N1890">
        <v>26</v>
      </c>
    </row>
    <row r="1891" spans="1:14" x14ac:dyDescent="0.3">
      <c r="A1891" t="s">
        <v>577</v>
      </c>
      <c r="B1891" t="s">
        <v>346</v>
      </c>
      <c r="C1891" t="str">
        <f>VLOOKUP($B1891,classification!$A$1:$D$339,2,FALSE)</f>
        <v>Predominantly Rural</v>
      </c>
      <c r="D1891" t="str">
        <f>VLOOKUP($B1891,classification!$A$1:$D$339,4,FALSE)</f>
        <v>Shire District</v>
      </c>
      <c r="E1891" t="s">
        <v>462</v>
      </c>
      <c r="F1891">
        <v>262</v>
      </c>
      <c r="G1891">
        <v>213</v>
      </c>
      <c r="H1891">
        <v>49</v>
      </c>
      <c r="I1891">
        <v>135</v>
      </c>
      <c r="J1891">
        <v>109</v>
      </c>
      <c r="K1891">
        <v>26</v>
      </c>
      <c r="L1891">
        <v>127</v>
      </c>
      <c r="M1891">
        <v>104</v>
      </c>
      <c r="N1891">
        <v>23</v>
      </c>
    </row>
    <row r="1892" spans="1:14" x14ac:dyDescent="0.3">
      <c r="A1892" t="s">
        <v>577</v>
      </c>
      <c r="B1892" t="s">
        <v>346</v>
      </c>
      <c r="C1892" t="str">
        <f>VLOOKUP($B1892,classification!$A$1:$D$339,2,FALSE)</f>
        <v>Predominantly Rural</v>
      </c>
      <c r="D1892" t="str">
        <f>VLOOKUP($B1892,classification!$A$1:$D$339,4,FALSE)</f>
        <v>Shire District</v>
      </c>
      <c r="E1892" t="s">
        <v>463</v>
      </c>
      <c r="F1892">
        <v>268</v>
      </c>
      <c r="G1892">
        <v>562</v>
      </c>
      <c r="H1892">
        <v>-294</v>
      </c>
      <c r="I1892">
        <v>128</v>
      </c>
      <c r="J1892">
        <v>255</v>
      </c>
      <c r="K1892">
        <v>-127</v>
      </c>
      <c r="L1892">
        <v>140</v>
      </c>
      <c r="M1892">
        <v>307</v>
      </c>
      <c r="N1892">
        <v>-167</v>
      </c>
    </row>
    <row r="1893" spans="1:14" x14ac:dyDescent="0.3">
      <c r="A1893" t="s">
        <v>577</v>
      </c>
      <c r="B1893" t="s">
        <v>346</v>
      </c>
      <c r="C1893" t="str">
        <f>VLOOKUP($B1893,classification!$A$1:$D$339,2,FALSE)</f>
        <v>Predominantly Rural</v>
      </c>
      <c r="D1893" t="str">
        <f>VLOOKUP($B1893,classification!$A$1:$D$339,4,FALSE)</f>
        <v>Shire District</v>
      </c>
      <c r="E1893" t="s">
        <v>464</v>
      </c>
      <c r="F1893">
        <v>790</v>
      </c>
      <c r="G1893">
        <v>727</v>
      </c>
      <c r="H1893">
        <v>63</v>
      </c>
      <c r="I1893">
        <v>357</v>
      </c>
      <c r="J1893">
        <v>340</v>
      </c>
      <c r="K1893">
        <v>17</v>
      </c>
      <c r="L1893">
        <v>433</v>
      </c>
      <c r="M1893">
        <v>387</v>
      </c>
      <c r="N1893">
        <v>46</v>
      </c>
    </row>
    <row r="1894" spans="1:14" x14ac:dyDescent="0.3">
      <c r="A1894" t="s">
        <v>577</v>
      </c>
      <c r="B1894" t="s">
        <v>346</v>
      </c>
      <c r="C1894" t="str">
        <f>VLOOKUP($B1894,classification!$A$1:$D$339,2,FALSE)</f>
        <v>Predominantly Rural</v>
      </c>
      <c r="D1894" t="str">
        <f>VLOOKUP($B1894,classification!$A$1:$D$339,4,FALSE)</f>
        <v>Shire District</v>
      </c>
      <c r="E1894" t="s">
        <v>465</v>
      </c>
      <c r="F1894">
        <v>673</v>
      </c>
      <c r="G1894">
        <v>641</v>
      </c>
      <c r="H1894">
        <v>32</v>
      </c>
      <c r="I1894">
        <v>300</v>
      </c>
      <c r="J1894">
        <v>321</v>
      </c>
      <c r="K1894">
        <v>-21</v>
      </c>
      <c r="L1894">
        <v>373</v>
      </c>
      <c r="M1894">
        <v>320</v>
      </c>
      <c r="N1894">
        <v>53</v>
      </c>
    </row>
    <row r="1895" spans="1:14" x14ac:dyDescent="0.3">
      <c r="A1895" t="s">
        <v>577</v>
      </c>
      <c r="B1895" t="s">
        <v>346</v>
      </c>
      <c r="C1895" t="str">
        <f>VLOOKUP($B1895,classification!$A$1:$D$339,2,FALSE)</f>
        <v>Predominantly Rural</v>
      </c>
      <c r="D1895" t="str">
        <f>VLOOKUP($B1895,classification!$A$1:$D$339,4,FALSE)</f>
        <v>Shire District</v>
      </c>
      <c r="E1895" t="s">
        <v>466</v>
      </c>
      <c r="F1895">
        <v>533</v>
      </c>
      <c r="G1895">
        <v>498</v>
      </c>
      <c r="H1895">
        <v>35</v>
      </c>
      <c r="I1895">
        <v>257</v>
      </c>
      <c r="J1895">
        <v>250</v>
      </c>
      <c r="K1895">
        <v>7</v>
      </c>
      <c r="L1895">
        <v>276</v>
      </c>
      <c r="M1895">
        <v>248</v>
      </c>
      <c r="N1895">
        <v>28</v>
      </c>
    </row>
    <row r="1896" spans="1:14" x14ac:dyDescent="0.3">
      <c r="A1896" t="s">
        <v>577</v>
      </c>
      <c r="B1896" t="s">
        <v>346</v>
      </c>
      <c r="C1896" t="str">
        <f>VLOOKUP($B1896,classification!$A$1:$D$339,2,FALSE)</f>
        <v>Predominantly Rural</v>
      </c>
      <c r="D1896" t="str">
        <f>VLOOKUP($B1896,classification!$A$1:$D$339,4,FALSE)</f>
        <v>Shire District</v>
      </c>
      <c r="E1896" t="s">
        <v>467</v>
      </c>
      <c r="F1896">
        <v>398</v>
      </c>
      <c r="G1896">
        <v>323</v>
      </c>
      <c r="H1896">
        <v>75</v>
      </c>
      <c r="I1896">
        <v>207</v>
      </c>
      <c r="J1896">
        <v>188</v>
      </c>
      <c r="K1896">
        <v>19</v>
      </c>
      <c r="L1896">
        <v>191</v>
      </c>
      <c r="M1896">
        <v>135</v>
      </c>
      <c r="N1896">
        <v>56</v>
      </c>
    </row>
    <row r="1897" spans="1:14" x14ac:dyDescent="0.3">
      <c r="A1897" t="s">
        <v>577</v>
      </c>
      <c r="B1897" t="s">
        <v>346</v>
      </c>
      <c r="C1897" t="str">
        <f>VLOOKUP($B1897,classification!$A$1:$D$339,2,FALSE)</f>
        <v>Predominantly Rural</v>
      </c>
      <c r="D1897" t="str">
        <f>VLOOKUP($B1897,classification!$A$1:$D$339,4,FALSE)</f>
        <v>Shire District</v>
      </c>
      <c r="E1897" t="s">
        <v>468</v>
      </c>
      <c r="F1897">
        <v>340</v>
      </c>
      <c r="G1897">
        <v>256</v>
      </c>
      <c r="H1897">
        <v>84</v>
      </c>
      <c r="I1897">
        <v>178</v>
      </c>
      <c r="J1897">
        <v>130</v>
      </c>
      <c r="K1897">
        <v>48</v>
      </c>
      <c r="L1897">
        <v>162</v>
      </c>
      <c r="M1897">
        <v>126</v>
      </c>
      <c r="N1897">
        <v>36</v>
      </c>
    </row>
    <row r="1898" spans="1:14" x14ac:dyDescent="0.3">
      <c r="A1898" t="s">
        <v>577</v>
      </c>
      <c r="B1898" t="s">
        <v>346</v>
      </c>
      <c r="C1898" t="str">
        <f>VLOOKUP($B1898,classification!$A$1:$D$339,2,FALSE)</f>
        <v>Predominantly Rural</v>
      </c>
      <c r="D1898" t="str">
        <f>VLOOKUP($B1898,classification!$A$1:$D$339,4,FALSE)</f>
        <v>Shire District</v>
      </c>
      <c r="E1898" t="s">
        <v>469</v>
      </c>
      <c r="F1898">
        <v>409</v>
      </c>
      <c r="G1898">
        <v>265</v>
      </c>
      <c r="H1898">
        <v>144</v>
      </c>
      <c r="I1898">
        <v>220</v>
      </c>
      <c r="J1898">
        <v>136</v>
      </c>
      <c r="K1898">
        <v>84</v>
      </c>
      <c r="L1898">
        <v>189</v>
      </c>
      <c r="M1898">
        <v>129</v>
      </c>
      <c r="N1898">
        <v>60</v>
      </c>
    </row>
    <row r="1899" spans="1:14" x14ac:dyDescent="0.3">
      <c r="A1899" t="s">
        <v>577</v>
      </c>
      <c r="B1899" t="s">
        <v>346</v>
      </c>
      <c r="C1899" t="str">
        <f>VLOOKUP($B1899,classification!$A$1:$D$339,2,FALSE)</f>
        <v>Predominantly Rural</v>
      </c>
      <c r="D1899" t="str">
        <f>VLOOKUP($B1899,classification!$A$1:$D$339,4,FALSE)</f>
        <v>Shire District</v>
      </c>
      <c r="E1899" t="s">
        <v>470</v>
      </c>
      <c r="F1899">
        <v>465</v>
      </c>
      <c r="G1899">
        <v>280</v>
      </c>
      <c r="H1899">
        <v>185</v>
      </c>
      <c r="I1899">
        <v>236</v>
      </c>
      <c r="J1899">
        <v>150</v>
      </c>
      <c r="K1899">
        <v>86</v>
      </c>
      <c r="L1899">
        <v>229</v>
      </c>
      <c r="M1899">
        <v>130</v>
      </c>
      <c r="N1899">
        <v>99</v>
      </c>
    </row>
    <row r="1900" spans="1:14" x14ac:dyDescent="0.3">
      <c r="A1900" t="s">
        <v>577</v>
      </c>
      <c r="B1900" t="s">
        <v>346</v>
      </c>
      <c r="C1900" t="str">
        <f>VLOOKUP($B1900,classification!$A$1:$D$339,2,FALSE)</f>
        <v>Predominantly Rural</v>
      </c>
      <c r="D1900" t="str">
        <f>VLOOKUP($B1900,classification!$A$1:$D$339,4,FALSE)</f>
        <v>Shire District</v>
      </c>
      <c r="E1900" t="s">
        <v>471</v>
      </c>
      <c r="F1900">
        <v>486</v>
      </c>
      <c r="G1900">
        <v>259</v>
      </c>
      <c r="H1900">
        <v>227</v>
      </c>
      <c r="I1900">
        <v>238</v>
      </c>
      <c r="J1900">
        <v>136</v>
      </c>
      <c r="K1900">
        <v>102</v>
      </c>
      <c r="L1900">
        <v>248</v>
      </c>
      <c r="M1900">
        <v>123</v>
      </c>
      <c r="N1900">
        <v>125</v>
      </c>
    </row>
    <row r="1901" spans="1:14" x14ac:dyDescent="0.3">
      <c r="A1901" t="s">
        <v>577</v>
      </c>
      <c r="B1901" t="s">
        <v>346</v>
      </c>
      <c r="C1901" t="str">
        <f>VLOOKUP($B1901,classification!$A$1:$D$339,2,FALSE)</f>
        <v>Predominantly Rural</v>
      </c>
      <c r="D1901" t="str">
        <f>VLOOKUP($B1901,classification!$A$1:$D$339,4,FALSE)</f>
        <v>Shire District</v>
      </c>
      <c r="E1901" t="s">
        <v>472</v>
      </c>
      <c r="F1901">
        <v>503</v>
      </c>
      <c r="G1901">
        <v>212</v>
      </c>
      <c r="H1901">
        <v>291</v>
      </c>
      <c r="I1901">
        <v>254</v>
      </c>
      <c r="J1901">
        <v>92</v>
      </c>
      <c r="K1901">
        <v>162</v>
      </c>
      <c r="L1901">
        <v>249</v>
      </c>
      <c r="M1901">
        <v>120</v>
      </c>
      <c r="N1901">
        <v>129</v>
      </c>
    </row>
    <row r="1902" spans="1:14" x14ac:dyDescent="0.3">
      <c r="A1902" t="s">
        <v>577</v>
      </c>
      <c r="B1902" t="s">
        <v>346</v>
      </c>
      <c r="C1902" t="str">
        <f>VLOOKUP($B1902,classification!$A$1:$D$339,2,FALSE)</f>
        <v>Predominantly Rural</v>
      </c>
      <c r="D1902" t="str">
        <f>VLOOKUP($B1902,classification!$A$1:$D$339,4,FALSE)</f>
        <v>Shire District</v>
      </c>
      <c r="E1902" t="s">
        <v>473</v>
      </c>
      <c r="F1902">
        <v>437</v>
      </c>
      <c r="G1902">
        <v>179</v>
      </c>
      <c r="H1902">
        <v>258</v>
      </c>
      <c r="I1902">
        <v>221</v>
      </c>
      <c r="J1902">
        <v>105</v>
      </c>
      <c r="K1902">
        <v>116</v>
      </c>
      <c r="L1902">
        <v>216</v>
      </c>
      <c r="M1902">
        <v>74</v>
      </c>
      <c r="N1902">
        <v>142</v>
      </c>
    </row>
    <row r="1903" spans="1:14" x14ac:dyDescent="0.3">
      <c r="A1903" t="s">
        <v>577</v>
      </c>
      <c r="B1903" t="s">
        <v>346</v>
      </c>
      <c r="C1903" t="str">
        <f>VLOOKUP($B1903,classification!$A$1:$D$339,2,FALSE)</f>
        <v>Predominantly Rural</v>
      </c>
      <c r="D1903" t="str">
        <f>VLOOKUP($B1903,classification!$A$1:$D$339,4,FALSE)</f>
        <v>Shire District</v>
      </c>
      <c r="E1903" t="s">
        <v>474</v>
      </c>
      <c r="F1903">
        <v>349</v>
      </c>
      <c r="G1903">
        <v>194</v>
      </c>
      <c r="H1903">
        <v>155</v>
      </c>
      <c r="I1903">
        <v>170</v>
      </c>
      <c r="J1903">
        <v>97</v>
      </c>
      <c r="K1903">
        <v>73</v>
      </c>
      <c r="L1903">
        <v>179</v>
      </c>
      <c r="M1903">
        <v>97</v>
      </c>
      <c r="N1903">
        <v>82</v>
      </c>
    </row>
    <row r="1904" spans="1:14" x14ac:dyDescent="0.3">
      <c r="A1904" t="s">
        <v>577</v>
      </c>
      <c r="B1904" t="s">
        <v>346</v>
      </c>
      <c r="C1904" t="str">
        <f>VLOOKUP($B1904,classification!$A$1:$D$339,2,FALSE)</f>
        <v>Predominantly Rural</v>
      </c>
      <c r="D1904" t="str">
        <f>VLOOKUP($B1904,classification!$A$1:$D$339,4,FALSE)</f>
        <v>Shire District</v>
      </c>
      <c r="E1904" t="s">
        <v>475</v>
      </c>
      <c r="F1904">
        <v>183</v>
      </c>
      <c r="G1904">
        <v>97</v>
      </c>
      <c r="H1904">
        <v>86</v>
      </c>
      <c r="I1904">
        <v>95</v>
      </c>
      <c r="J1904">
        <v>48</v>
      </c>
      <c r="K1904">
        <v>47</v>
      </c>
      <c r="L1904">
        <v>88</v>
      </c>
      <c r="M1904">
        <v>49</v>
      </c>
      <c r="N1904">
        <v>39</v>
      </c>
    </row>
    <row r="1905" spans="1:14" x14ac:dyDescent="0.3">
      <c r="A1905" t="s">
        <v>577</v>
      </c>
      <c r="B1905" t="s">
        <v>346</v>
      </c>
      <c r="C1905" t="str">
        <f>VLOOKUP($B1905,classification!$A$1:$D$339,2,FALSE)</f>
        <v>Predominantly Rural</v>
      </c>
      <c r="D1905" t="str">
        <f>VLOOKUP($B1905,classification!$A$1:$D$339,4,FALSE)</f>
        <v>Shire District</v>
      </c>
      <c r="E1905" t="s">
        <v>476</v>
      </c>
      <c r="F1905">
        <v>123</v>
      </c>
      <c r="G1905">
        <v>114</v>
      </c>
      <c r="H1905">
        <v>9</v>
      </c>
      <c r="I1905">
        <v>55</v>
      </c>
      <c r="J1905">
        <v>39</v>
      </c>
      <c r="K1905">
        <v>16</v>
      </c>
      <c r="L1905">
        <v>68</v>
      </c>
      <c r="M1905">
        <v>75</v>
      </c>
      <c r="N1905">
        <v>-7</v>
      </c>
    </row>
    <row r="1906" spans="1:14" x14ac:dyDescent="0.3">
      <c r="A1906" t="s">
        <v>577</v>
      </c>
      <c r="B1906" t="s">
        <v>346</v>
      </c>
      <c r="C1906" t="str">
        <f>VLOOKUP($B1906,classification!$A$1:$D$339,2,FALSE)</f>
        <v>Predominantly Rural</v>
      </c>
      <c r="D1906" t="str">
        <f>VLOOKUP($B1906,classification!$A$1:$D$339,4,FALSE)</f>
        <v>Shire District</v>
      </c>
      <c r="E1906" t="s">
        <v>477</v>
      </c>
      <c r="F1906">
        <v>88</v>
      </c>
      <c r="G1906">
        <v>94</v>
      </c>
      <c r="H1906">
        <v>-6</v>
      </c>
      <c r="I1906">
        <v>32</v>
      </c>
      <c r="J1906">
        <v>33</v>
      </c>
      <c r="K1906">
        <v>-1</v>
      </c>
      <c r="L1906">
        <v>56</v>
      </c>
      <c r="M1906">
        <v>61</v>
      </c>
      <c r="N1906">
        <v>-5</v>
      </c>
    </row>
    <row r="1907" spans="1:14" x14ac:dyDescent="0.3">
      <c r="A1907" t="s">
        <v>577</v>
      </c>
      <c r="B1907" t="s">
        <v>346</v>
      </c>
      <c r="C1907" t="str">
        <f>VLOOKUP($B1907,classification!$A$1:$D$339,2,FALSE)</f>
        <v>Predominantly Rural</v>
      </c>
      <c r="D1907" t="str">
        <f>VLOOKUP($B1907,classification!$A$1:$D$339,4,FALSE)</f>
        <v>Shire District</v>
      </c>
      <c r="E1907" t="s">
        <v>478</v>
      </c>
      <c r="F1907">
        <v>66</v>
      </c>
      <c r="G1907">
        <v>70</v>
      </c>
      <c r="H1907">
        <v>-4</v>
      </c>
      <c r="I1907">
        <v>13</v>
      </c>
      <c r="J1907">
        <v>19</v>
      </c>
      <c r="K1907">
        <v>-6</v>
      </c>
      <c r="L1907">
        <v>53</v>
      </c>
      <c r="M1907">
        <v>51</v>
      </c>
      <c r="N1907">
        <v>2</v>
      </c>
    </row>
    <row r="1908" spans="1:14" x14ac:dyDescent="0.3">
      <c r="A1908" t="s">
        <v>578</v>
      </c>
      <c r="B1908" t="s">
        <v>347</v>
      </c>
      <c r="C1908" t="str">
        <f>VLOOKUP($B1908,classification!$A$1:$D$339,2,FALSE)</f>
        <v>Predominantly Rural</v>
      </c>
      <c r="D1908" t="str">
        <f>VLOOKUP($B1908,classification!$A$1:$D$339,4,FALSE)</f>
        <v>Shire District</v>
      </c>
      <c r="E1908" t="s">
        <v>460</v>
      </c>
      <c r="F1908">
        <v>493</v>
      </c>
      <c r="G1908">
        <v>224</v>
      </c>
      <c r="H1908">
        <v>269</v>
      </c>
      <c r="I1908">
        <v>266</v>
      </c>
      <c r="J1908">
        <v>123</v>
      </c>
      <c r="K1908">
        <v>143</v>
      </c>
      <c r="L1908">
        <v>227</v>
      </c>
      <c r="M1908">
        <v>101</v>
      </c>
      <c r="N1908">
        <v>126</v>
      </c>
    </row>
    <row r="1909" spans="1:14" x14ac:dyDescent="0.3">
      <c r="A1909" t="s">
        <v>578</v>
      </c>
      <c r="B1909" t="s">
        <v>347</v>
      </c>
      <c r="C1909" t="str">
        <f>VLOOKUP($B1909,classification!$A$1:$D$339,2,FALSE)</f>
        <v>Predominantly Rural</v>
      </c>
      <c r="D1909" t="str">
        <f>VLOOKUP($B1909,classification!$A$1:$D$339,4,FALSE)</f>
        <v>Shire District</v>
      </c>
      <c r="E1909" t="s">
        <v>461</v>
      </c>
      <c r="F1909">
        <v>371</v>
      </c>
      <c r="G1909">
        <v>189</v>
      </c>
      <c r="H1909">
        <v>182</v>
      </c>
      <c r="I1909">
        <v>187</v>
      </c>
      <c r="J1909">
        <v>91</v>
      </c>
      <c r="K1909">
        <v>96</v>
      </c>
      <c r="L1909">
        <v>184</v>
      </c>
      <c r="M1909">
        <v>98</v>
      </c>
      <c r="N1909">
        <v>86</v>
      </c>
    </row>
    <row r="1910" spans="1:14" x14ac:dyDescent="0.3">
      <c r="A1910" t="s">
        <v>578</v>
      </c>
      <c r="B1910" t="s">
        <v>347</v>
      </c>
      <c r="C1910" t="str">
        <f>VLOOKUP($B1910,classification!$A$1:$D$339,2,FALSE)</f>
        <v>Predominantly Rural</v>
      </c>
      <c r="D1910" t="str">
        <f>VLOOKUP($B1910,classification!$A$1:$D$339,4,FALSE)</f>
        <v>Shire District</v>
      </c>
      <c r="E1910" t="s">
        <v>462</v>
      </c>
      <c r="F1910">
        <v>282</v>
      </c>
      <c r="G1910">
        <v>178</v>
      </c>
      <c r="H1910">
        <v>104</v>
      </c>
      <c r="I1910">
        <v>139</v>
      </c>
      <c r="J1910">
        <v>95</v>
      </c>
      <c r="K1910">
        <v>44</v>
      </c>
      <c r="L1910">
        <v>143</v>
      </c>
      <c r="M1910">
        <v>83</v>
      </c>
      <c r="N1910">
        <v>60</v>
      </c>
    </row>
    <row r="1911" spans="1:14" x14ac:dyDescent="0.3">
      <c r="A1911" t="s">
        <v>578</v>
      </c>
      <c r="B1911" t="s">
        <v>347</v>
      </c>
      <c r="C1911" t="str">
        <f>VLOOKUP($B1911,classification!$A$1:$D$339,2,FALSE)</f>
        <v>Predominantly Rural</v>
      </c>
      <c r="D1911" t="str">
        <f>VLOOKUP($B1911,classification!$A$1:$D$339,4,FALSE)</f>
        <v>Shire District</v>
      </c>
      <c r="E1911" t="s">
        <v>463</v>
      </c>
      <c r="F1911">
        <v>262</v>
      </c>
      <c r="G1911">
        <v>617</v>
      </c>
      <c r="H1911">
        <v>-355</v>
      </c>
      <c r="I1911">
        <v>106</v>
      </c>
      <c r="J1911">
        <v>289</v>
      </c>
      <c r="K1911">
        <v>-183</v>
      </c>
      <c r="L1911">
        <v>156</v>
      </c>
      <c r="M1911">
        <v>328</v>
      </c>
      <c r="N1911">
        <v>-172</v>
      </c>
    </row>
    <row r="1912" spans="1:14" x14ac:dyDescent="0.3">
      <c r="A1912" t="s">
        <v>578</v>
      </c>
      <c r="B1912" t="s">
        <v>347</v>
      </c>
      <c r="C1912" t="str">
        <f>VLOOKUP($B1912,classification!$A$1:$D$339,2,FALSE)</f>
        <v>Predominantly Rural</v>
      </c>
      <c r="D1912" t="str">
        <f>VLOOKUP($B1912,classification!$A$1:$D$339,4,FALSE)</f>
        <v>Shire District</v>
      </c>
      <c r="E1912" t="s">
        <v>464</v>
      </c>
      <c r="F1912">
        <v>909</v>
      </c>
      <c r="G1912">
        <v>681</v>
      </c>
      <c r="H1912">
        <v>228</v>
      </c>
      <c r="I1912">
        <v>398</v>
      </c>
      <c r="J1912">
        <v>280</v>
      </c>
      <c r="K1912">
        <v>118</v>
      </c>
      <c r="L1912">
        <v>511</v>
      </c>
      <c r="M1912">
        <v>401</v>
      </c>
      <c r="N1912">
        <v>110</v>
      </c>
    </row>
    <row r="1913" spans="1:14" x14ac:dyDescent="0.3">
      <c r="A1913" t="s">
        <v>578</v>
      </c>
      <c r="B1913" t="s">
        <v>347</v>
      </c>
      <c r="C1913" t="str">
        <f>VLOOKUP($B1913,classification!$A$1:$D$339,2,FALSE)</f>
        <v>Predominantly Rural</v>
      </c>
      <c r="D1913" t="str">
        <f>VLOOKUP($B1913,classification!$A$1:$D$339,4,FALSE)</f>
        <v>Shire District</v>
      </c>
      <c r="E1913" t="s">
        <v>465</v>
      </c>
      <c r="F1913">
        <v>729</v>
      </c>
      <c r="G1913">
        <v>616</v>
      </c>
      <c r="H1913">
        <v>113</v>
      </c>
      <c r="I1913">
        <v>291</v>
      </c>
      <c r="J1913">
        <v>269</v>
      </c>
      <c r="K1913">
        <v>22</v>
      </c>
      <c r="L1913">
        <v>438</v>
      </c>
      <c r="M1913">
        <v>347</v>
      </c>
      <c r="N1913">
        <v>91</v>
      </c>
    </row>
    <row r="1914" spans="1:14" x14ac:dyDescent="0.3">
      <c r="A1914" t="s">
        <v>578</v>
      </c>
      <c r="B1914" t="s">
        <v>347</v>
      </c>
      <c r="C1914" t="str">
        <f>VLOOKUP($B1914,classification!$A$1:$D$339,2,FALSE)</f>
        <v>Predominantly Rural</v>
      </c>
      <c r="D1914" t="str">
        <f>VLOOKUP($B1914,classification!$A$1:$D$339,4,FALSE)</f>
        <v>Shire District</v>
      </c>
      <c r="E1914" t="s">
        <v>466</v>
      </c>
      <c r="F1914">
        <v>752</v>
      </c>
      <c r="G1914">
        <v>436</v>
      </c>
      <c r="H1914">
        <v>316</v>
      </c>
      <c r="I1914">
        <v>343</v>
      </c>
      <c r="J1914">
        <v>199</v>
      </c>
      <c r="K1914">
        <v>144</v>
      </c>
      <c r="L1914">
        <v>409</v>
      </c>
      <c r="M1914">
        <v>237</v>
      </c>
      <c r="N1914">
        <v>172</v>
      </c>
    </row>
    <row r="1915" spans="1:14" x14ac:dyDescent="0.3">
      <c r="A1915" t="s">
        <v>578</v>
      </c>
      <c r="B1915" t="s">
        <v>347</v>
      </c>
      <c r="C1915" t="str">
        <f>VLOOKUP($B1915,classification!$A$1:$D$339,2,FALSE)</f>
        <v>Predominantly Rural</v>
      </c>
      <c r="D1915" t="str">
        <f>VLOOKUP($B1915,classification!$A$1:$D$339,4,FALSE)</f>
        <v>Shire District</v>
      </c>
      <c r="E1915" t="s">
        <v>467</v>
      </c>
      <c r="F1915">
        <v>653</v>
      </c>
      <c r="G1915">
        <v>320</v>
      </c>
      <c r="H1915">
        <v>333</v>
      </c>
      <c r="I1915">
        <v>350</v>
      </c>
      <c r="J1915">
        <v>156</v>
      </c>
      <c r="K1915">
        <v>194</v>
      </c>
      <c r="L1915">
        <v>303</v>
      </c>
      <c r="M1915">
        <v>164</v>
      </c>
      <c r="N1915">
        <v>139</v>
      </c>
    </row>
    <row r="1916" spans="1:14" x14ac:dyDescent="0.3">
      <c r="A1916" t="s">
        <v>578</v>
      </c>
      <c r="B1916" t="s">
        <v>347</v>
      </c>
      <c r="C1916" t="str">
        <f>VLOOKUP($B1916,classification!$A$1:$D$339,2,FALSE)</f>
        <v>Predominantly Rural</v>
      </c>
      <c r="D1916" t="str">
        <f>VLOOKUP($B1916,classification!$A$1:$D$339,4,FALSE)</f>
        <v>Shire District</v>
      </c>
      <c r="E1916" t="s">
        <v>468</v>
      </c>
      <c r="F1916">
        <v>405</v>
      </c>
      <c r="G1916">
        <v>229</v>
      </c>
      <c r="H1916">
        <v>176</v>
      </c>
      <c r="I1916">
        <v>201</v>
      </c>
      <c r="J1916">
        <v>120</v>
      </c>
      <c r="K1916">
        <v>81</v>
      </c>
      <c r="L1916">
        <v>204</v>
      </c>
      <c r="M1916">
        <v>109</v>
      </c>
      <c r="N1916">
        <v>95</v>
      </c>
    </row>
    <row r="1917" spans="1:14" x14ac:dyDescent="0.3">
      <c r="A1917" t="s">
        <v>578</v>
      </c>
      <c r="B1917" t="s">
        <v>347</v>
      </c>
      <c r="C1917" t="str">
        <f>VLOOKUP($B1917,classification!$A$1:$D$339,2,FALSE)</f>
        <v>Predominantly Rural</v>
      </c>
      <c r="D1917" t="str">
        <f>VLOOKUP($B1917,classification!$A$1:$D$339,4,FALSE)</f>
        <v>Shire District</v>
      </c>
      <c r="E1917" t="s">
        <v>469</v>
      </c>
      <c r="F1917">
        <v>367</v>
      </c>
      <c r="G1917">
        <v>236</v>
      </c>
      <c r="H1917">
        <v>131</v>
      </c>
      <c r="I1917">
        <v>193</v>
      </c>
      <c r="J1917">
        <v>117</v>
      </c>
      <c r="K1917">
        <v>76</v>
      </c>
      <c r="L1917">
        <v>174</v>
      </c>
      <c r="M1917">
        <v>119</v>
      </c>
      <c r="N1917">
        <v>55</v>
      </c>
    </row>
    <row r="1918" spans="1:14" x14ac:dyDescent="0.3">
      <c r="A1918" t="s">
        <v>578</v>
      </c>
      <c r="B1918" t="s">
        <v>347</v>
      </c>
      <c r="C1918" t="str">
        <f>VLOOKUP($B1918,classification!$A$1:$D$339,2,FALSE)</f>
        <v>Predominantly Rural</v>
      </c>
      <c r="D1918" t="str">
        <f>VLOOKUP($B1918,classification!$A$1:$D$339,4,FALSE)</f>
        <v>Shire District</v>
      </c>
      <c r="E1918" t="s">
        <v>470</v>
      </c>
      <c r="F1918">
        <v>330</v>
      </c>
      <c r="G1918">
        <v>256</v>
      </c>
      <c r="H1918">
        <v>74</v>
      </c>
      <c r="I1918">
        <v>189</v>
      </c>
      <c r="J1918">
        <v>136</v>
      </c>
      <c r="K1918">
        <v>53</v>
      </c>
      <c r="L1918">
        <v>141</v>
      </c>
      <c r="M1918">
        <v>120</v>
      </c>
      <c r="N1918">
        <v>21</v>
      </c>
    </row>
    <row r="1919" spans="1:14" x14ac:dyDescent="0.3">
      <c r="A1919" t="s">
        <v>578</v>
      </c>
      <c r="B1919" t="s">
        <v>347</v>
      </c>
      <c r="C1919" t="str">
        <f>VLOOKUP($B1919,classification!$A$1:$D$339,2,FALSE)</f>
        <v>Predominantly Rural</v>
      </c>
      <c r="D1919" t="str">
        <f>VLOOKUP($B1919,classification!$A$1:$D$339,4,FALSE)</f>
        <v>Shire District</v>
      </c>
      <c r="E1919" t="s">
        <v>471</v>
      </c>
      <c r="F1919">
        <v>248</v>
      </c>
      <c r="G1919">
        <v>207</v>
      </c>
      <c r="H1919">
        <v>41</v>
      </c>
      <c r="I1919">
        <v>125</v>
      </c>
      <c r="J1919">
        <v>92</v>
      </c>
      <c r="K1919">
        <v>33</v>
      </c>
      <c r="L1919">
        <v>123</v>
      </c>
      <c r="M1919">
        <v>115</v>
      </c>
      <c r="N1919">
        <v>8</v>
      </c>
    </row>
    <row r="1920" spans="1:14" x14ac:dyDescent="0.3">
      <c r="A1920" t="s">
        <v>578</v>
      </c>
      <c r="B1920" t="s">
        <v>347</v>
      </c>
      <c r="C1920" t="str">
        <f>VLOOKUP($B1920,classification!$A$1:$D$339,2,FALSE)</f>
        <v>Predominantly Rural</v>
      </c>
      <c r="D1920" t="str">
        <f>VLOOKUP($B1920,classification!$A$1:$D$339,4,FALSE)</f>
        <v>Shire District</v>
      </c>
      <c r="E1920" t="s">
        <v>472</v>
      </c>
      <c r="F1920">
        <v>187</v>
      </c>
      <c r="G1920">
        <v>181</v>
      </c>
      <c r="H1920">
        <v>6</v>
      </c>
      <c r="I1920">
        <v>101</v>
      </c>
      <c r="J1920">
        <v>88</v>
      </c>
      <c r="K1920">
        <v>13</v>
      </c>
      <c r="L1920">
        <v>86</v>
      </c>
      <c r="M1920">
        <v>93</v>
      </c>
      <c r="N1920">
        <v>-7</v>
      </c>
    </row>
    <row r="1921" spans="1:14" x14ac:dyDescent="0.3">
      <c r="A1921" t="s">
        <v>578</v>
      </c>
      <c r="B1921" t="s">
        <v>347</v>
      </c>
      <c r="C1921" t="str">
        <f>VLOOKUP($B1921,classification!$A$1:$D$339,2,FALSE)</f>
        <v>Predominantly Rural</v>
      </c>
      <c r="D1921" t="str">
        <f>VLOOKUP($B1921,classification!$A$1:$D$339,4,FALSE)</f>
        <v>Shire District</v>
      </c>
      <c r="E1921" t="s">
        <v>473</v>
      </c>
      <c r="F1921">
        <v>137</v>
      </c>
      <c r="G1921">
        <v>126</v>
      </c>
      <c r="H1921">
        <v>11</v>
      </c>
      <c r="I1921">
        <v>70</v>
      </c>
      <c r="J1921">
        <v>64</v>
      </c>
      <c r="K1921">
        <v>6</v>
      </c>
      <c r="L1921">
        <v>67</v>
      </c>
      <c r="M1921">
        <v>62</v>
      </c>
      <c r="N1921">
        <v>5</v>
      </c>
    </row>
    <row r="1922" spans="1:14" x14ac:dyDescent="0.3">
      <c r="A1922" t="s">
        <v>578</v>
      </c>
      <c r="B1922" t="s">
        <v>347</v>
      </c>
      <c r="C1922" t="str">
        <f>VLOOKUP($B1922,classification!$A$1:$D$339,2,FALSE)</f>
        <v>Predominantly Rural</v>
      </c>
      <c r="D1922" t="str">
        <f>VLOOKUP($B1922,classification!$A$1:$D$339,4,FALSE)</f>
        <v>Shire District</v>
      </c>
      <c r="E1922" t="s">
        <v>474</v>
      </c>
      <c r="F1922">
        <v>116</v>
      </c>
      <c r="G1922">
        <v>76</v>
      </c>
      <c r="H1922">
        <v>40</v>
      </c>
      <c r="I1922">
        <v>55</v>
      </c>
      <c r="J1922">
        <v>41</v>
      </c>
      <c r="K1922">
        <v>14</v>
      </c>
      <c r="L1922">
        <v>61</v>
      </c>
      <c r="M1922">
        <v>35</v>
      </c>
      <c r="N1922">
        <v>26</v>
      </c>
    </row>
    <row r="1923" spans="1:14" x14ac:dyDescent="0.3">
      <c r="A1923" t="s">
        <v>578</v>
      </c>
      <c r="B1923" t="s">
        <v>347</v>
      </c>
      <c r="C1923" t="str">
        <f>VLOOKUP($B1923,classification!$A$1:$D$339,2,FALSE)</f>
        <v>Predominantly Rural</v>
      </c>
      <c r="D1923" t="str">
        <f>VLOOKUP($B1923,classification!$A$1:$D$339,4,FALSE)</f>
        <v>Shire District</v>
      </c>
      <c r="E1923" t="s">
        <v>475</v>
      </c>
      <c r="F1923">
        <v>91</v>
      </c>
      <c r="G1923">
        <v>43</v>
      </c>
      <c r="H1923">
        <v>48</v>
      </c>
      <c r="I1923">
        <v>38</v>
      </c>
      <c r="J1923">
        <v>22</v>
      </c>
      <c r="K1923">
        <v>16</v>
      </c>
      <c r="L1923">
        <v>53</v>
      </c>
      <c r="M1923">
        <v>21</v>
      </c>
      <c r="N1923">
        <v>32</v>
      </c>
    </row>
    <row r="1924" spans="1:14" x14ac:dyDescent="0.3">
      <c r="A1924" t="s">
        <v>578</v>
      </c>
      <c r="B1924" t="s">
        <v>347</v>
      </c>
      <c r="C1924" t="str">
        <f>VLOOKUP($B1924,classification!$A$1:$D$339,2,FALSE)</f>
        <v>Predominantly Rural</v>
      </c>
      <c r="D1924" t="str">
        <f>VLOOKUP($B1924,classification!$A$1:$D$339,4,FALSE)</f>
        <v>Shire District</v>
      </c>
      <c r="E1924" t="s">
        <v>476</v>
      </c>
      <c r="F1924">
        <v>55</v>
      </c>
      <c r="G1924">
        <v>44</v>
      </c>
      <c r="H1924">
        <v>11</v>
      </c>
      <c r="I1924">
        <v>20</v>
      </c>
      <c r="J1924">
        <v>20</v>
      </c>
      <c r="K1924">
        <v>0</v>
      </c>
      <c r="L1924">
        <v>35</v>
      </c>
      <c r="M1924">
        <v>24</v>
      </c>
      <c r="N1924">
        <v>11</v>
      </c>
    </row>
    <row r="1925" spans="1:14" x14ac:dyDescent="0.3">
      <c r="A1925" t="s">
        <v>578</v>
      </c>
      <c r="B1925" t="s">
        <v>347</v>
      </c>
      <c r="C1925" t="str">
        <f>VLOOKUP($B1925,classification!$A$1:$D$339,2,FALSE)</f>
        <v>Predominantly Rural</v>
      </c>
      <c r="D1925" t="str">
        <f>VLOOKUP($B1925,classification!$A$1:$D$339,4,FALSE)</f>
        <v>Shire District</v>
      </c>
      <c r="E1925" t="s">
        <v>477</v>
      </c>
      <c r="F1925">
        <v>49</v>
      </c>
      <c r="G1925">
        <v>40</v>
      </c>
      <c r="H1925">
        <v>9</v>
      </c>
      <c r="I1925">
        <v>10</v>
      </c>
      <c r="J1925">
        <v>15</v>
      </c>
      <c r="K1925">
        <v>-5</v>
      </c>
      <c r="L1925">
        <v>39</v>
      </c>
      <c r="M1925">
        <v>25</v>
      </c>
      <c r="N1925">
        <v>14</v>
      </c>
    </row>
    <row r="1926" spans="1:14" x14ac:dyDescent="0.3">
      <c r="A1926" t="s">
        <v>578</v>
      </c>
      <c r="B1926" t="s">
        <v>347</v>
      </c>
      <c r="C1926" t="str">
        <f>VLOOKUP($B1926,classification!$A$1:$D$339,2,FALSE)</f>
        <v>Predominantly Rural</v>
      </c>
      <c r="D1926" t="str">
        <f>VLOOKUP($B1926,classification!$A$1:$D$339,4,FALSE)</f>
        <v>Shire District</v>
      </c>
      <c r="E1926" t="s">
        <v>478</v>
      </c>
      <c r="F1926">
        <v>57</v>
      </c>
      <c r="G1926">
        <v>30</v>
      </c>
      <c r="H1926">
        <v>27</v>
      </c>
      <c r="I1926">
        <v>8</v>
      </c>
      <c r="J1926">
        <v>12</v>
      </c>
      <c r="K1926">
        <v>-4</v>
      </c>
      <c r="L1926">
        <v>49</v>
      </c>
      <c r="M1926">
        <v>18</v>
      </c>
      <c r="N1926">
        <v>31</v>
      </c>
    </row>
    <row r="1927" spans="1:14" x14ac:dyDescent="0.3">
      <c r="A1927" t="s">
        <v>579</v>
      </c>
      <c r="B1927" t="s">
        <v>429</v>
      </c>
      <c r="C1927" t="str">
        <f>VLOOKUP($B1927,classification!$A$1:$D$339,2,FALSE)</f>
        <v>Predominantly Urban</v>
      </c>
      <c r="D1927" t="str">
        <f>VLOOKUP($B1927,classification!$A$1:$D$339,4,FALSE)</f>
        <v>Shire District</v>
      </c>
      <c r="E1927" t="s">
        <v>460</v>
      </c>
      <c r="F1927">
        <v>297</v>
      </c>
      <c r="G1927">
        <v>378</v>
      </c>
      <c r="H1927">
        <v>-81</v>
      </c>
      <c r="I1927">
        <v>153</v>
      </c>
      <c r="J1927">
        <v>188</v>
      </c>
      <c r="K1927">
        <v>-35</v>
      </c>
      <c r="L1927">
        <v>144</v>
      </c>
      <c r="M1927">
        <v>190</v>
      </c>
      <c r="N1927">
        <v>-46</v>
      </c>
    </row>
    <row r="1928" spans="1:14" x14ac:dyDescent="0.3">
      <c r="A1928" t="s">
        <v>579</v>
      </c>
      <c r="B1928" t="s">
        <v>429</v>
      </c>
      <c r="C1928" t="str">
        <f>VLOOKUP($B1928,classification!$A$1:$D$339,2,FALSE)</f>
        <v>Predominantly Urban</v>
      </c>
      <c r="D1928" t="str">
        <f>VLOOKUP($B1928,classification!$A$1:$D$339,4,FALSE)</f>
        <v>Shire District</v>
      </c>
      <c r="E1928" t="s">
        <v>461</v>
      </c>
      <c r="F1928">
        <v>232</v>
      </c>
      <c r="G1928">
        <v>265</v>
      </c>
      <c r="H1928">
        <v>-33</v>
      </c>
      <c r="I1928">
        <v>115</v>
      </c>
      <c r="J1928">
        <v>133</v>
      </c>
      <c r="K1928">
        <v>-18</v>
      </c>
      <c r="L1928">
        <v>117</v>
      </c>
      <c r="M1928">
        <v>132</v>
      </c>
      <c r="N1928">
        <v>-15</v>
      </c>
    </row>
    <row r="1929" spans="1:14" x14ac:dyDescent="0.3">
      <c r="A1929" t="s">
        <v>579</v>
      </c>
      <c r="B1929" t="s">
        <v>429</v>
      </c>
      <c r="C1929" t="str">
        <f>VLOOKUP($B1929,classification!$A$1:$D$339,2,FALSE)</f>
        <v>Predominantly Urban</v>
      </c>
      <c r="D1929" t="str">
        <f>VLOOKUP($B1929,classification!$A$1:$D$339,4,FALSE)</f>
        <v>Shire District</v>
      </c>
      <c r="E1929" t="s">
        <v>462</v>
      </c>
      <c r="F1929">
        <v>312</v>
      </c>
      <c r="G1929">
        <v>210</v>
      </c>
      <c r="H1929">
        <v>102</v>
      </c>
      <c r="I1929">
        <v>128</v>
      </c>
      <c r="J1929">
        <v>107</v>
      </c>
      <c r="K1929">
        <v>21</v>
      </c>
      <c r="L1929">
        <v>184</v>
      </c>
      <c r="M1929">
        <v>103</v>
      </c>
      <c r="N1929">
        <v>81</v>
      </c>
    </row>
    <row r="1930" spans="1:14" x14ac:dyDescent="0.3">
      <c r="A1930" t="s">
        <v>579</v>
      </c>
      <c r="B1930" t="s">
        <v>429</v>
      </c>
      <c r="C1930" t="str">
        <f>VLOOKUP($B1930,classification!$A$1:$D$339,2,FALSE)</f>
        <v>Predominantly Urban</v>
      </c>
      <c r="D1930" t="str">
        <f>VLOOKUP($B1930,classification!$A$1:$D$339,4,FALSE)</f>
        <v>Shire District</v>
      </c>
      <c r="E1930" t="s">
        <v>463</v>
      </c>
      <c r="F1930">
        <v>964</v>
      </c>
      <c r="G1930">
        <v>844</v>
      </c>
      <c r="H1930">
        <v>120</v>
      </c>
      <c r="I1930">
        <v>445</v>
      </c>
      <c r="J1930">
        <v>354</v>
      </c>
      <c r="K1930">
        <v>91</v>
      </c>
      <c r="L1930">
        <v>519</v>
      </c>
      <c r="M1930">
        <v>490</v>
      </c>
      <c r="N1930">
        <v>29</v>
      </c>
    </row>
    <row r="1931" spans="1:14" x14ac:dyDescent="0.3">
      <c r="A1931" t="s">
        <v>579</v>
      </c>
      <c r="B1931" t="s">
        <v>429</v>
      </c>
      <c r="C1931" t="str">
        <f>VLOOKUP($B1931,classification!$A$1:$D$339,2,FALSE)</f>
        <v>Predominantly Urban</v>
      </c>
      <c r="D1931" t="str">
        <f>VLOOKUP($B1931,classification!$A$1:$D$339,4,FALSE)</f>
        <v>Shire District</v>
      </c>
      <c r="E1931" t="s">
        <v>464</v>
      </c>
      <c r="F1931">
        <v>2100</v>
      </c>
      <c r="G1931">
        <v>2431</v>
      </c>
      <c r="H1931">
        <v>-331</v>
      </c>
      <c r="I1931">
        <v>997</v>
      </c>
      <c r="J1931">
        <v>981</v>
      </c>
      <c r="K1931">
        <v>16</v>
      </c>
      <c r="L1931">
        <v>1103</v>
      </c>
      <c r="M1931">
        <v>1450</v>
      </c>
      <c r="N1931">
        <v>-347</v>
      </c>
    </row>
    <row r="1932" spans="1:14" x14ac:dyDescent="0.3">
      <c r="A1932" t="s">
        <v>579</v>
      </c>
      <c r="B1932" t="s">
        <v>429</v>
      </c>
      <c r="C1932" t="str">
        <f>VLOOKUP($B1932,classification!$A$1:$D$339,2,FALSE)</f>
        <v>Predominantly Urban</v>
      </c>
      <c r="D1932" t="str">
        <f>VLOOKUP($B1932,classification!$A$1:$D$339,4,FALSE)</f>
        <v>Shire District</v>
      </c>
      <c r="E1932" t="s">
        <v>465</v>
      </c>
      <c r="F1932">
        <v>1337</v>
      </c>
      <c r="G1932">
        <v>1396</v>
      </c>
      <c r="H1932">
        <v>-59</v>
      </c>
      <c r="I1932">
        <v>635</v>
      </c>
      <c r="J1932">
        <v>621</v>
      </c>
      <c r="K1932">
        <v>14</v>
      </c>
      <c r="L1932">
        <v>702</v>
      </c>
      <c r="M1932">
        <v>775</v>
      </c>
      <c r="N1932">
        <v>-73</v>
      </c>
    </row>
    <row r="1933" spans="1:14" x14ac:dyDescent="0.3">
      <c r="A1933" t="s">
        <v>579</v>
      </c>
      <c r="B1933" t="s">
        <v>429</v>
      </c>
      <c r="C1933" t="str">
        <f>VLOOKUP($B1933,classification!$A$1:$D$339,2,FALSE)</f>
        <v>Predominantly Urban</v>
      </c>
      <c r="D1933" t="str">
        <f>VLOOKUP($B1933,classification!$A$1:$D$339,4,FALSE)</f>
        <v>Shire District</v>
      </c>
      <c r="E1933" t="s">
        <v>466</v>
      </c>
      <c r="F1933">
        <v>822</v>
      </c>
      <c r="G1933">
        <v>939</v>
      </c>
      <c r="H1933">
        <v>-117</v>
      </c>
      <c r="I1933">
        <v>387</v>
      </c>
      <c r="J1933">
        <v>436</v>
      </c>
      <c r="K1933">
        <v>-49</v>
      </c>
      <c r="L1933">
        <v>435</v>
      </c>
      <c r="M1933">
        <v>503</v>
      </c>
      <c r="N1933">
        <v>-68</v>
      </c>
    </row>
    <row r="1934" spans="1:14" x14ac:dyDescent="0.3">
      <c r="A1934" t="s">
        <v>579</v>
      </c>
      <c r="B1934" t="s">
        <v>429</v>
      </c>
      <c r="C1934" t="str">
        <f>VLOOKUP($B1934,classification!$A$1:$D$339,2,FALSE)</f>
        <v>Predominantly Urban</v>
      </c>
      <c r="D1934" t="str">
        <f>VLOOKUP($B1934,classification!$A$1:$D$339,4,FALSE)</f>
        <v>Shire District</v>
      </c>
      <c r="E1934" t="s">
        <v>467</v>
      </c>
      <c r="F1934">
        <v>568</v>
      </c>
      <c r="G1934">
        <v>606</v>
      </c>
      <c r="H1934">
        <v>-38</v>
      </c>
      <c r="I1934">
        <v>285</v>
      </c>
      <c r="J1934">
        <v>338</v>
      </c>
      <c r="K1934">
        <v>-53</v>
      </c>
      <c r="L1934">
        <v>283</v>
      </c>
      <c r="M1934">
        <v>268</v>
      </c>
      <c r="N1934">
        <v>15</v>
      </c>
    </row>
    <row r="1935" spans="1:14" x14ac:dyDescent="0.3">
      <c r="A1935" t="s">
        <v>579</v>
      </c>
      <c r="B1935" t="s">
        <v>429</v>
      </c>
      <c r="C1935" t="str">
        <f>VLOOKUP($B1935,classification!$A$1:$D$339,2,FALSE)</f>
        <v>Predominantly Urban</v>
      </c>
      <c r="D1935" t="str">
        <f>VLOOKUP($B1935,classification!$A$1:$D$339,4,FALSE)</f>
        <v>Shire District</v>
      </c>
      <c r="E1935" t="s">
        <v>468</v>
      </c>
      <c r="F1935">
        <v>403</v>
      </c>
      <c r="G1935">
        <v>435</v>
      </c>
      <c r="H1935">
        <v>-32</v>
      </c>
      <c r="I1935">
        <v>233</v>
      </c>
      <c r="J1935">
        <v>215</v>
      </c>
      <c r="K1935">
        <v>18</v>
      </c>
      <c r="L1935">
        <v>170</v>
      </c>
      <c r="M1935">
        <v>220</v>
      </c>
      <c r="N1935">
        <v>-50</v>
      </c>
    </row>
    <row r="1936" spans="1:14" x14ac:dyDescent="0.3">
      <c r="A1936" t="s">
        <v>579</v>
      </c>
      <c r="B1936" t="s">
        <v>429</v>
      </c>
      <c r="C1936" t="str">
        <f>VLOOKUP($B1936,classification!$A$1:$D$339,2,FALSE)</f>
        <v>Predominantly Urban</v>
      </c>
      <c r="D1936" t="str">
        <f>VLOOKUP($B1936,classification!$A$1:$D$339,4,FALSE)</f>
        <v>Shire District</v>
      </c>
      <c r="E1936" t="s">
        <v>469</v>
      </c>
      <c r="F1936">
        <v>297</v>
      </c>
      <c r="G1936">
        <v>380</v>
      </c>
      <c r="H1936">
        <v>-83</v>
      </c>
      <c r="I1936">
        <v>162</v>
      </c>
      <c r="J1936">
        <v>181</v>
      </c>
      <c r="K1936">
        <v>-19</v>
      </c>
      <c r="L1936">
        <v>135</v>
      </c>
      <c r="M1936">
        <v>199</v>
      </c>
      <c r="N1936">
        <v>-64</v>
      </c>
    </row>
    <row r="1937" spans="1:14" x14ac:dyDescent="0.3">
      <c r="A1937" t="s">
        <v>579</v>
      </c>
      <c r="B1937" t="s">
        <v>429</v>
      </c>
      <c r="C1937" t="str">
        <f>VLOOKUP($B1937,classification!$A$1:$D$339,2,FALSE)</f>
        <v>Predominantly Urban</v>
      </c>
      <c r="D1937" t="str">
        <f>VLOOKUP($B1937,classification!$A$1:$D$339,4,FALSE)</f>
        <v>Shire District</v>
      </c>
      <c r="E1937" t="s">
        <v>470</v>
      </c>
      <c r="F1937">
        <v>280</v>
      </c>
      <c r="G1937">
        <v>306</v>
      </c>
      <c r="H1937">
        <v>-26</v>
      </c>
      <c r="I1937">
        <v>146</v>
      </c>
      <c r="J1937">
        <v>159</v>
      </c>
      <c r="K1937">
        <v>-13</v>
      </c>
      <c r="L1937">
        <v>134</v>
      </c>
      <c r="M1937">
        <v>147</v>
      </c>
      <c r="N1937">
        <v>-13</v>
      </c>
    </row>
    <row r="1938" spans="1:14" x14ac:dyDescent="0.3">
      <c r="A1938" t="s">
        <v>579</v>
      </c>
      <c r="B1938" t="s">
        <v>429</v>
      </c>
      <c r="C1938" t="str">
        <f>VLOOKUP($B1938,classification!$A$1:$D$339,2,FALSE)</f>
        <v>Predominantly Urban</v>
      </c>
      <c r="D1938" t="str">
        <f>VLOOKUP($B1938,classification!$A$1:$D$339,4,FALSE)</f>
        <v>Shire District</v>
      </c>
      <c r="E1938" t="s">
        <v>471</v>
      </c>
      <c r="F1938">
        <v>216</v>
      </c>
      <c r="G1938">
        <v>282</v>
      </c>
      <c r="H1938">
        <v>-66</v>
      </c>
      <c r="I1938">
        <v>119</v>
      </c>
      <c r="J1938">
        <v>150</v>
      </c>
      <c r="K1938">
        <v>-31</v>
      </c>
      <c r="L1938">
        <v>97</v>
      </c>
      <c r="M1938">
        <v>132</v>
      </c>
      <c r="N1938">
        <v>-35</v>
      </c>
    </row>
    <row r="1939" spans="1:14" x14ac:dyDescent="0.3">
      <c r="A1939" t="s">
        <v>579</v>
      </c>
      <c r="B1939" t="s">
        <v>429</v>
      </c>
      <c r="C1939" t="str">
        <f>VLOOKUP($B1939,classification!$A$1:$D$339,2,FALSE)</f>
        <v>Predominantly Urban</v>
      </c>
      <c r="D1939" t="str">
        <f>VLOOKUP($B1939,classification!$A$1:$D$339,4,FALSE)</f>
        <v>Shire District</v>
      </c>
      <c r="E1939" t="s">
        <v>472</v>
      </c>
      <c r="F1939">
        <v>184</v>
      </c>
      <c r="G1939">
        <v>198</v>
      </c>
      <c r="H1939">
        <v>-14</v>
      </c>
      <c r="I1939">
        <v>95</v>
      </c>
      <c r="J1939">
        <v>92</v>
      </c>
      <c r="K1939">
        <v>3</v>
      </c>
      <c r="L1939">
        <v>89</v>
      </c>
      <c r="M1939">
        <v>106</v>
      </c>
      <c r="N1939">
        <v>-17</v>
      </c>
    </row>
    <row r="1940" spans="1:14" x14ac:dyDescent="0.3">
      <c r="A1940" t="s">
        <v>579</v>
      </c>
      <c r="B1940" t="s">
        <v>429</v>
      </c>
      <c r="C1940" t="str">
        <f>VLOOKUP($B1940,classification!$A$1:$D$339,2,FALSE)</f>
        <v>Predominantly Urban</v>
      </c>
      <c r="D1940" t="str">
        <f>VLOOKUP($B1940,classification!$A$1:$D$339,4,FALSE)</f>
        <v>Shire District</v>
      </c>
      <c r="E1940" t="s">
        <v>473</v>
      </c>
      <c r="F1940">
        <v>140</v>
      </c>
      <c r="G1940">
        <v>119</v>
      </c>
      <c r="H1940">
        <v>21</v>
      </c>
      <c r="I1940">
        <v>70</v>
      </c>
      <c r="J1940">
        <v>72</v>
      </c>
      <c r="K1940">
        <v>-2</v>
      </c>
      <c r="L1940">
        <v>70</v>
      </c>
      <c r="M1940">
        <v>47</v>
      </c>
      <c r="N1940">
        <v>23</v>
      </c>
    </row>
    <row r="1941" spans="1:14" x14ac:dyDescent="0.3">
      <c r="A1941" t="s">
        <v>579</v>
      </c>
      <c r="B1941" t="s">
        <v>429</v>
      </c>
      <c r="C1941" t="str">
        <f>VLOOKUP($B1941,classification!$A$1:$D$339,2,FALSE)</f>
        <v>Predominantly Urban</v>
      </c>
      <c r="D1941" t="str">
        <f>VLOOKUP($B1941,classification!$A$1:$D$339,4,FALSE)</f>
        <v>Shire District</v>
      </c>
      <c r="E1941" t="s">
        <v>474</v>
      </c>
      <c r="F1941">
        <v>130</v>
      </c>
      <c r="G1941">
        <v>109</v>
      </c>
      <c r="H1941">
        <v>21</v>
      </c>
      <c r="I1941">
        <v>60</v>
      </c>
      <c r="J1941">
        <v>48</v>
      </c>
      <c r="K1941">
        <v>12</v>
      </c>
      <c r="L1941">
        <v>70</v>
      </c>
      <c r="M1941">
        <v>61</v>
      </c>
      <c r="N1941">
        <v>9</v>
      </c>
    </row>
    <row r="1942" spans="1:14" x14ac:dyDescent="0.3">
      <c r="A1942" t="s">
        <v>579</v>
      </c>
      <c r="B1942" t="s">
        <v>429</v>
      </c>
      <c r="C1942" t="str">
        <f>VLOOKUP($B1942,classification!$A$1:$D$339,2,FALSE)</f>
        <v>Predominantly Urban</v>
      </c>
      <c r="D1942" t="str">
        <f>VLOOKUP($B1942,classification!$A$1:$D$339,4,FALSE)</f>
        <v>Shire District</v>
      </c>
      <c r="E1942" t="s">
        <v>475</v>
      </c>
      <c r="F1942">
        <v>91</v>
      </c>
      <c r="G1942">
        <v>60</v>
      </c>
      <c r="H1942">
        <v>31</v>
      </c>
      <c r="I1942">
        <v>34</v>
      </c>
      <c r="J1942">
        <v>30</v>
      </c>
      <c r="K1942">
        <v>4</v>
      </c>
      <c r="L1942">
        <v>57</v>
      </c>
      <c r="M1942">
        <v>30</v>
      </c>
      <c r="N1942">
        <v>27</v>
      </c>
    </row>
    <row r="1943" spans="1:14" x14ac:dyDescent="0.3">
      <c r="A1943" t="s">
        <v>579</v>
      </c>
      <c r="B1943" t="s">
        <v>429</v>
      </c>
      <c r="C1943" t="str">
        <f>VLOOKUP($B1943,classification!$A$1:$D$339,2,FALSE)</f>
        <v>Predominantly Urban</v>
      </c>
      <c r="D1943" t="str">
        <f>VLOOKUP($B1943,classification!$A$1:$D$339,4,FALSE)</f>
        <v>Shire District</v>
      </c>
      <c r="E1943" t="s">
        <v>476</v>
      </c>
      <c r="F1943">
        <v>96</v>
      </c>
      <c r="G1943">
        <v>48</v>
      </c>
      <c r="H1943">
        <v>48</v>
      </c>
      <c r="I1943">
        <v>39</v>
      </c>
      <c r="J1943">
        <v>12</v>
      </c>
      <c r="K1943">
        <v>27</v>
      </c>
      <c r="L1943">
        <v>57</v>
      </c>
      <c r="M1943">
        <v>36</v>
      </c>
      <c r="N1943">
        <v>21</v>
      </c>
    </row>
    <row r="1944" spans="1:14" x14ac:dyDescent="0.3">
      <c r="A1944" t="s">
        <v>579</v>
      </c>
      <c r="B1944" t="s">
        <v>429</v>
      </c>
      <c r="C1944" t="str">
        <f>VLOOKUP($B1944,classification!$A$1:$D$339,2,FALSE)</f>
        <v>Predominantly Urban</v>
      </c>
      <c r="D1944" t="str">
        <f>VLOOKUP($B1944,classification!$A$1:$D$339,4,FALSE)</f>
        <v>Shire District</v>
      </c>
      <c r="E1944" t="s">
        <v>477</v>
      </c>
      <c r="F1944">
        <v>86</v>
      </c>
      <c r="G1944">
        <v>48</v>
      </c>
      <c r="H1944">
        <v>38</v>
      </c>
      <c r="I1944">
        <v>32</v>
      </c>
      <c r="J1944">
        <v>14</v>
      </c>
      <c r="K1944">
        <v>18</v>
      </c>
      <c r="L1944">
        <v>54</v>
      </c>
      <c r="M1944">
        <v>34</v>
      </c>
      <c r="N1944">
        <v>20</v>
      </c>
    </row>
    <row r="1945" spans="1:14" x14ac:dyDescent="0.3">
      <c r="A1945" t="s">
        <v>579</v>
      </c>
      <c r="B1945" t="s">
        <v>429</v>
      </c>
      <c r="C1945" t="str">
        <f>VLOOKUP($B1945,classification!$A$1:$D$339,2,FALSE)</f>
        <v>Predominantly Urban</v>
      </c>
      <c r="D1945" t="str">
        <f>VLOOKUP($B1945,classification!$A$1:$D$339,4,FALSE)</f>
        <v>Shire District</v>
      </c>
      <c r="E1945" t="s">
        <v>478</v>
      </c>
      <c r="F1945">
        <v>74</v>
      </c>
      <c r="G1945">
        <v>56</v>
      </c>
      <c r="H1945">
        <v>18</v>
      </c>
      <c r="I1945">
        <v>23</v>
      </c>
      <c r="J1945">
        <v>19</v>
      </c>
      <c r="K1945">
        <v>4</v>
      </c>
      <c r="L1945">
        <v>51</v>
      </c>
      <c r="M1945">
        <v>37</v>
      </c>
      <c r="N1945">
        <v>14</v>
      </c>
    </row>
    <row r="1946" spans="1:14" x14ac:dyDescent="0.3">
      <c r="A1946" t="s">
        <v>580</v>
      </c>
      <c r="B1946" t="s">
        <v>430</v>
      </c>
      <c r="C1946" t="str">
        <f>VLOOKUP($B1946,classification!$A$1:$D$339,2,FALSE)</f>
        <v>Predominantly Rural</v>
      </c>
      <c r="D1946" t="str">
        <f>VLOOKUP($B1946,classification!$A$1:$D$339,4,FALSE)</f>
        <v>Shire District</v>
      </c>
      <c r="E1946" t="s">
        <v>460</v>
      </c>
      <c r="F1946">
        <v>389</v>
      </c>
      <c r="G1946">
        <v>232</v>
      </c>
      <c r="H1946">
        <v>157</v>
      </c>
      <c r="I1946">
        <v>190</v>
      </c>
      <c r="J1946">
        <v>134</v>
      </c>
      <c r="K1946">
        <v>56</v>
      </c>
      <c r="L1946">
        <v>199</v>
      </c>
      <c r="M1946">
        <v>98</v>
      </c>
      <c r="N1946">
        <v>101</v>
      </c>
    </row>
    <row r="1947" spans="1:14" x14ac:dyDescent="0.3">
      <c r="A1947" t="s">
        <v>580</v>
      </c>
      <c r="B1947" t="s">
        <v>430</v>
      </c>
      <c r="C1947" t="str">
        <f>VLOOKUP($B1947,classification!$A$1:$D$339,2,FALSE)</f>
        <v>Predominantly Rural</v>
      </c>
      <c r="D1947" t="str">
        <f>VLOOKUP($B1947,classification!$A$1:$D$339,4,FALSE)</f>
        <v>Shire District</v>
      </c>
      <c r="E1947" t="s">
        <v>461</v>
      </c>
      <c r="F1947">
        <v>299</v>
      </c>
      <c r="G1947">
        <v>181</v>
      </c>
      <c r="H1947">
        <v>118</v>
      </c>
      <c r="I1947">
        <v>157</v>
      </c>
      <c r="J1947">
        <v>97</v>
      </c>
      <c r="K1947">
        <v>60</v>
      </c>
      <c r="L1947">
        <v>142</v>
      </c>
      <c r="M1947">
        <v>84</v>
      </c>
      <c r="N1947">
        <v>58</v>
      </c>
    </row>
    <row r="1948" spans="1:14" x14ac:dyDescent="0.3">
      <c r="A1948" t="s">
        <v>580</v>
      </c>
      <c r="B1948" t="s">
        <v>430</v>
      </c>
      <c r="C1948" t="str">
        <f>VLOOKUP($B1948,classification!$A$1:$D$339,2,FALSE)</f>
        <v>Predominantly Rural</v>
      </c>
      <c r="D1948" t="str">
        <f>VLOOKUP($B1948,classification!$A$1:$D$339,4,FALSE)</f>
        <v>Shire District</v>
      </c>
      <c r="E1948" t="s">
        <v>462</v>
      </c>
      <c r="F1948">
        <v>253</v>
      </c>
      <c r="G1948">
        <v>185</v>
      </c>
      <c r="H1948">
        <v>68</v>
      </c>
      <c r="I1948">
        <v>120</v>
      </c>
      <c r="J1948">
        <v>103</v>
      </c>
      <c r="K1948">
        <v>17</v>
      </c>
      <c r="L1948">
        <v>133</v>
      </c>
      <c r="M1948">
        <v>82</v>
      </c>
      <c r="N1948">
        <v>51</v>
      </c>
    </row>
    <row r="1949" spans="1:14" x14ac:dyDescent="0.3">
      <c r="A1949" t="s">
        <v>580</v>
      </c>
      <c r="B1949" t="s">
        <v>430</v>
      </c>
      <c r="C1949" t="str">
        <f>VLOOKUP($B1949,classification!$A$1:$D$339,2,FALSE)</f>
        <v>Predominantly Rural</v>
      </c>
      <c r="D1949" t="str">
        <f>VLOOKUP($B1949,classification!$A$1:$D$339,4,FALSE)</f>
        <v>Shire District</v>
      </c>
      <c r="E1949" t="s">
        <v>463</v>
      </c>
      <c r="F1949">
        <v>412</v>
      </c>
      <c r="G1949">
        <v>540</v>
      </c>
      <c r="H1949">
        <v>-128</v>
      </c>
      <c r="I1949">
        <v>162</v>
      </c>
      <c r="J1949">
        <v>261</v>
      </c>
      <c r="K1949">
        <v>-99</v>
      </c>
      <c r="L1949">
        <v>250</v>
      </c>
      <c r="M1949">
        <v>279</v>
      </c>
      <c r="N1949">
        <v>-29</v>
      </c>
    </row>
    <row r="1950" spans="1:14" x14ac:dyDescent="0.3">
      <c r="A1950" t="s">
        <v>580</v>
      </c>
      <c r="B1950" t="s">
        <v>430</v>
      </c>
      <c r="C1950" t="str">
        <f>VLOOKUP($B1950,classification!$A$1:$D$339,2,FALSE)</f>
        <v>Predominantly Rural</v>
      </c>
      <c r="D1950" t="str">
        <f>VLOOKUP($B1950,classification!$A$1:$D$339,4,FALSE)</f>
        <v>Shire District</v>
      </c>
      <c r="E1950" t="s">
        <v>464</v>
      </c>
      <c r="F1950">
        <v>1110</v>
      </c>
      <c r="G1950">
        <v>1176</v>
      </c>
      <c r="H1950">
        <v>-66</v>
      </c>
      <c r="I1950">
        <v>519</v>
      </c>
      <c r="J1950">
        <v>532</v>
      </c>
      <c r="K1950">
        <v>-13</v>
      </c>
      <c r="L1950">
        <v>591</v>
      </c>
      <c r="M1950">
        <v>644</v>
      </c>
      <c r="N1950">
        <v>-53</v>
      </c>
    </row>
    <row r="1951" spans="1:14" x14ac:dyDescent="0.3">
      <c r="A1951" t="s">
        <v>580</v>
      </c>
      <c r="B1951" t="s">
        <v>430</v>
      </c>
      <c r="C1951" t="str">
        <f>VLOOKUP($B1951,classification!$A$1:$D$339,2,FALSE)</f>
        <v>Predominantly Rural</v>
      </c>
      <c r="D1951" t="str">
        <f>VLOOKUP($B1951,classification!$A$1:$D$339,4,FALSE)</f>
        <v>Shire District</v>
      </c>
      <c r="E1951" t="s">
        <v>465</v>
      </c>
      <c r="F1951">
        <v>671</v>
      </c>
      <c r="G1951">
        <v>705</v>
      </c>
      <c r="H1951">
        <v>-34</v>
      </c>
      <c r="I1951">
        <v>267</v>
      </c>
      <c r="J1951">
        <v>298</v>
      </c>
      <c r="K1951">
        <v>-31</v>
      </c>
      <c r="L1951">
        <v>404</v>
      </c>
      <c r="M1951">
        <v>407</v>
      </c>
      <c r="N1951">
        <v>-3</v>
      </c>
    </row>
    <row r="1952" spans="1:14" x14ac:dyDescent="0.3">
      <c r="A1952" t="s">
        <v>580</v>
      </c>
      <c r="B1952" t="s">
        <v>430</v>
      </c>
      <c r="C1952" t="str">
        <f>VLOOKUP($B1952,classification!$A$1:$D$339,2,FALSE)</f>
        <v>Predominantly Rural</v>
      </c>
      <c r="D1952" t="str">
        <f>VLOOKUP($B1952,classification!$A$1:$D$339,4,FALSE)</f>
        <v>Shire District</v>
      </c>
      <c r="E1952" t="s">
        <v>466</v>
      </c>
      <c r="F1952">
        <v>652</v>
      </c>
      <c r="G1952">
        <v>449</v>
      </c>
      <c r="H1952">
        <v>203</v>
      </c>
      <c r="I1952">
        <v>328</v>
      </c>
      <c r="J1952">
        <v>217</v>
      </c>
      <c r="K1952">
        <v>111</v>
      </c>
      <c r="L1952">
        <v>324</v>
      </c>
      <c r="M1952">
        <v>232</v>
      </c>
      <c r="N1952">
        <v>92</v>
      </c>
    </row>
    <row r="1953" spans="1:14" x14ac:dyDescent="0.3">
      <c r="A1953" t="s">
        <v>580</v>
      </c>
      <c r="B1953" t="s">
        <v>430</v>
      </c>
      <c r="C1953" t="str">
        <f>VLOOKUP($B1953,classification!$A$1:$D$339,2,FALSE)</f>
        <v>Predominantly Rural</v>
      </c>
      <c r="D1953" t="str">
        <f>VLOOKUP($B1953,classification!$A$1:$D$339,4,FALSE)</f>
        <v>Shire District</v>
      </c>
      <c r="E1953" t="s">
        <v>467</v>
      </c>
      <c r="F1953">
        <v>502</v>
      </c>
      <c r="G1953">
        <v>306</v>
      </c>
      <c r="H1953">
        <v>196</v>
      </c>
      <c r="I1953">
        <v>222</v>
      </c>
      <c r="J1953">
        <v>156</v>
      </c>
      <c r="K1953">
        <v>66</v>
      </c>
      <c r="L1953">
        <v>280</v>
      </c>
      <c r="M1953">
        <v>150</v>
      </c>
      <c r="N1953">
        <v>130</v>
      </c>
    </row>
    <row r="1954" spans="1:14" x14ac:dyDescent="0.3">
      <c r="A1954" t="s">
        <v>580</v>
      </c>
      <c r="B1954" t="s">
        <v>430</v>
      </c>
      <c r="C1954" t="str">
        <f>VLOOKUP($B1954,classification!$A$1:$D$339,2,FALSE)</f>
        <v>Predominantly Rural</v>
      </c>
      <c r="D1954" t="str">
        <f>VLOOKUP($B1954,classification!$A$1:$D$339,4,FALSE)</f>
        <v>Shire District</v>
      </c>
      <c r="E1954" t="s">
        <v>468</v>
      </c>
      <c r="F1954">
        <v>388</v>
      </c>
      <c r="G1954">
        <v>275</v>
      </c>
      <c r="H1954">
        <v>113</v>
      </c>
      <c r="I1954">
        <v>190</v>
      </c>
      <c r="J1954">
        <v>134</v>
      </c>
      <c r="K1954">
        <v>56</v>
      </c>
      <c r="L1954">
        <v>198</v>
      </c>
      <c r="M1954">
        <v>141</v>
      </c>
      <c r="N1954">
        <v>57</v>
      </c>
    </row>
    <row r="1955" spans="1:14" x14ac:dyDescent="0.3">
      <c r="A1955" t="s">
        <v>580</v>
      </c>
      <c r="B1955" t="s">
        <v>430</v>
      </c>
      <c r="C1955" t="str">
        <f>VLOOKUP($B1955,classification!$A$1:$D$339,2,FALSE)</f>
        <v>Predominantly Rural</v>
      </c>
      <c r="D1955" t="str">
        <f>VLOOKUP($B1955,classification!$A$1:$D$339,4,FALSE)</f>
        <v>Shire District</v>
      </c>
      <c r="E1955" t="s">
        <v>469</v>
      </c>
      <c r="F1955">
        <v>366</v>
      </c>
      <c r="G1955">
        <v>243</v>
      </c>
      <c r="H1955">
        <v>123</v>
      </c>
      <c r="I1955">
        <v>176</v>
      </c>
      <c r="J1955">
        <v>114</v>
      </c>
      <c r="K1955">
        <v>62</v>
      </c>
      <c r="L1955">
        <v>190</v>
      </c>
      <c r="M1955">
        <v>129</v>
      </c>
      <c r="N1955">
        <v>61</v>
      </c>
    </row>
    <row r="1956" spans="1:14" x14ac:dyDescent="0.3">
      <c r="A1956" t="s">
        <v>580</v>
      </c>
      <c r="B1956" t="s">
        <v>430</v>
      </c>
      <c r="C1956" t="str">
        <f>VLOOKUP($B1956,classification!$A$1:$D$339,2,FALSE)</f>
        <v>Predominantly Rural</v>
      </c>
      <c r="D1956" t="str">
        <f>VLOOKUP($B1956,classification!$A$1:$D$339,4,FALSE)</f>
        <v>Shire District</v>
      </c>
      <c r="E1956" t="s">
        <v>470</v>
      </c>
      <c r="F1956">
        <v>414</v>
      </c>
      <c r="G1956">
        <v>307</v>
      </c>
      <c r="H1956">
        <v>107</v>
      </c>
      <c r="I1956">
        <v>205</v>
      </c>
      <c r="J1956">
        <v>134</v>
      </c>
      <c r="K1956">
        <v>71</v>
      </c>
      <c r="L1956">
        <v>209</v>
      </c>
      <c r="M1956">
        <v>173</v>
      </c>
      <c r="N1956">
        <v>36</v>
      </c>
    </row>
    <row r="1957" spans="1:14" x14ac:dyDescent="0.3">
      <c r="A1957" t="s">
        <v>580</v>
      </c>
      <c r="B1957" t="s">
        <v>430</v>
      </c>
      <c r="C1957" t="str">
        <f>VLOOKUP($B1957,classification!$A$1:$D$339,2,FALSE)</f>
        <v>Predominantly Rural</v>
      </c>
      <c r="D1957" t="str">
        <f>VLOOKUP($B1957,classification!$A$1:$D$339,4,FALSE)</f>
        <v>Shire District</v>
      </c>
      <c r="E1957" t="s">
        <v>471</v>
      </c>
      <c r="F1957">
        <v>364</v>
      </c>
      <c r="G1957">
        <v>313</v>
      </c>
      <c r="H1957">
        <v>51</v>
      </c>
      <c r="I1957">
        <v>158</v>
      </c>
      <c r="J1957">
        <v>143</v>
      </c>
      <c r="K1957">
        <v>15</v>
      </c>
      <c r="L1957">
        <v>206</v>
      </c>
      <c r="M1957">
        <v>170</v>
      </c>
      <c r="N1957">
        <v>36</v>
      </c>
    </row>
    <row r="1958" spans="1:14" x14ac:dyDescent="0.3">
      <c r="A1958" t="s">
        <v>580</v>
      </c>
      <c r="B1958" t="s">
        <v>430</v>
      </c>
      <c r="C1958" t="str">
        <f>VLOOKUP($B1958,classification!$A$1:$D$339,2,FALSE)</f>
        <v>Predominantly Rural</v>
      </c>
      <c r="D1958" t="str">
        <f>VLOOKUP($B1958,classification!$A$1:$D$339,4,FALSE)</f>
        <v>Shire District</v>
      </c>
      <c r="E1958" t="s">
        <v>472</v>
      </c>
      <c r="F1958">
        <v>308</v>
      </c>
      <c r="G1958">
        <v>236</v>
      </c>
      <c r="H1958">
        <v>72</v>
      </c>
      <c r="I1958">
        <v>157</v>
      </c>
      <c r="J1958">
        <v>114</v>
      </c>
      <c r="K1958">
        <v>43</v>
      </c>
      <c r="L1958">
        <v>151</v>
      </c>
      <c r="M1958">
        <v>122</v>
      </c>
      <c r="N1958">
        <v>29</v>
      </c>
    </row>
    <row r="1959" spans="1:14" x14ac:dyDescent="0.3">
      <c r="A1959" t="s">
        <v>580</v>
      </c>
      <c r="B1959" t="s">
        <v>430</v>
      </c>
      <c r="C1959" t="str">
        <f>VLOOKUP($B1959,classification!$A$1:$D$339,2,FALSE)</f>
        <v>Predominantly Rural</v>
      </c>
      <c r="D1959" t="str">
        <f>VLOOKUP($B1959,classification!$A$1:$D$339,4,FALSE)</f>
        <v>Shire District</v>
      </c>
      <c r="E1959" t="s">
        <v>473</v>
      </c>
      <c r="F1959">
        <v>223</v>
      </c>
      <c r="G1959">
        <v>160</v>
      </c>
      <c r="H1959">
        <v>63</v>
      </c>
      <c r="I1959">
        <v>118</v>
      </c>
      <c r="J1959">
        <v>79</v>
      </c>
      <c r="K1959">
        <v>39</v>
      </c>
      <c r="L1959">
        <v>105</v>
      </c>
      <c r="M1959">
        <v>81</v>
      </c>
      <c r="N1959">
        <v>24</v>
      </c>
    </row>
    <row r="1960" spans="1:14" x14ac:dyDescent="0.3">
      <c r="A1960" t="s">
        <v>580</v>
      </c>
      <c r="B1960" t="s">
        <v>430</v>
      </c>
      <c r="C1960" t="str">
        <f>VLOOKUP($B1960,classification!$A$1:$D$339,2,FALSE)</f>
        <v>Predominantly Rural</v>
      </c>
      <c r="D1960" t="str">
        <f>VLOOKUP($B1960,classification!$A$1:$D$339,4,FALSE)</f>
        <v>Shire District</v>
      </c>
      <c r="E1960" t="s">
        <v>474</v>
      </c>
      <c r="F1960">
        <v>171</v>
      </c>
      <c r="G1960">
        <v>133</v>
      </c>
      <c r="H1960">
        <v>38</v>
      </c>
      <c r="I1960">
        <v>79</v>
      </c>
      <c r="J1960">
        <v>61</v>
      </c>
      <c r="K1960">
        <v>18</v>
      </c>
      <c r="L1960">
        <v>92</v>
      </c>
      <c r="M1960">
        <v>72</v>
      </c>
      <c r="N1960">
        <v>20</v>
      </c>
    </row>
    <row r="1961" spans="1:14" x14ac:dyDescent="0.3">
      <c r="A1961" t="s">
        <v>580</v>
      </c>
      <c r="B1961" t="s">
        <v>430</v>
      </c>
      <c r="C1961" t="str">
        <f>VLOOKUP($B1961,classification!$A$1:$D$339,2,FALSE)</f>
        <v>Predominantly Rural</v>
      </c>
      <c r="D1961" t="str">
        <f>VLOOKUP($B1961,classification!$A$1:$D$339,4,FALSE)</f>
        <v>Shire District</v>
      </c>
      <c r="E1961" t="s">
        <v>475</v>
      </c>
      <c r="F1961">
        <v>101</v>
      </c>
      <c r="G1961">
        <v>138</v>
      </c>
      <c r="H1961">
        <v>-37</v>
      </c>
      <c r="I1961">
        <v>37</v>
      </c>
      <c r="J1961">
        <v>55</v>
      </c>
      <c r="K1961">
        <v>-18</v>
      </c>
      <c r="L1961">
        <v>64</v>
      </c>
      <c r="M1961">
        <v>83</v>
      </c>
      <c r="N1961">
        <v>-19</v>
      </c>
    </row>
    <row r="1962" spans="1:14" x14ac:dyDescent="0.3">
      <c r="A1962" t="s">
        <v>580</v>
      </c>
      <c r="B1962" t="s">
        <v>430</v>
      </c>
      <c r="C1962" t="str">
        <f>VLOOKUP($B1962,classification!$A$1:$D$339,2,FALSE)</f>
        <v>Predominantly Rural</v>
      </c>
      <c r="D1962" t="str">
        <f>VLOOKUP($B1962,classification!$A$1:$D$339,4,FALSE)</f>
        <v>Shire District</v>
      </c>
      <c r="E1962" t="s">
        <v>476</v>
      </c>
      <c r="F1962">
        <v>77</v>
      </c>
      <c r="G1962">
        <v>95</v>
      </c>
      <c r="H1962">
        <v>-18</v>
      </c>
      <c r="I1962">
        <v>34</v>
      </c>
      <c r="J1962">
        <v>51</v>
      </c>
      <c r="K1962">
        <v>-17</v>
      </c>
      <c r="L1962">
        <v>43</v>
      </c>
      <c r="M1962">
        <v>44</v>
      </c>
      <c r="N1962">
        <v>-1</v>
      </c>
    </row>
    <row r="1963" spans="1:14" x14ac:dyDescent="0.3">
      <c r="A1963" t="s">
        <v>580</v>
      </c>
      <c r="B1963" t="s">
        <v>430</v>
      </c>
      <c r="C1963" t="str">
        <f>VLOOKUP($B1963,classification!$A$1:$D$339,2,FALSE)</f>
        <v>Predominantly Rural</v>
      </c>
      <c r="D1963" t="str">
        <f>VLOOKUP($B1963,classification!$A$1:$D$339,4,FALSE)</f>
        <v>Shire District</v>
      </c>
      <c r="E1963" t="s">
        <v>477</v>
      </c>
      <c r="F1963">
        <v>78</v>
      </c>
      <c r="G1963">
        <v>82</v>
      </c>
      <c r="H1963">
        <v>-4</v>
      </c>
      <c r="I1963">
        <v>25</v>
      </c>
      <c r="J1963">
        <v>26</v>
      </c>
      <c r="K1963">
        <v>-1</v>
      </c>
      <c r="L1963">
        <v>53</v>
      </c>
      <c r="M1963">
        <v>56</v>
      </c>
      <c r="N1963">
        <v>-3</v>
      </c>
    </row>
    <row r="1964" spans="1:14" x14ac:dyDescent="0.3">
      <c r="A1964" t="s">
        <v>580</v>
      </c>
      <c r="B1964" t="s">
        <v>430</v>
      </c>
      <c r="C1964" t="str">
        <f>VLOOKUP($B1964,classification!$A$1:$D$339,2,FALSE)</f>
        <v>Predominantly Rural</v>
      </c>
      <c r="D1964" t="str">
        <f>VLOOKUP($B1964,classification!$A$1:$D$339,4,FALSE)</f>
        <v>Shire District</v>
      </c>
      <c r="E1964" t="s">
        <v>478</v>
      </c>
      <c r="F1964">
        <v>40</v>
      </c>
      <c r="G1964">
        <v>52</v>
      </c>
      <c r="H1964">
        <v>-12</v>
      </c>
      <c r="I1964">
        <v>18</v>
      </c>
      <c r="J1964">
        <v>14</v>
      </c>
      <c r="K1964">
        <v>4</v>
      </c>
      <c r="L1964">
        <v>22</v>
      </c>
      <c r="M1964">
        <v>38</v>
      </c>
      <c r="N1964">
        <v>-16</v>
      </c>
    </row>
    <row r="1965" spans="1:14" x14ac:dyDescent="0.3">
      <c r="A1965" t="s">
        <v>581</v>
      </c>
      <c r="B1965" t="s">
        <v>431</v>
      </c>
      <c r="C1965" t="str">
        <f>VLOOKUP($B1965,classification!$A$1:$D$339,2,FALSE)</f>
        <v>Predominantly Rural</v>
      </c>
      <c r="D1965" t="str">
        <f>VLOOKUP($B1965,classification!$A$1:$D$339,4,FALSE)</f>
        <v>Shire District</v>
      </c>
      <c r="E1965" t="s">
        <v>460</v>
      </c>
      <c r="F1965">
        <v>245</v>
      </c>
      <c r="G1965">
        <v>195</v>
      </c>
      <c r="H1965">
        <v>50</v>
      </c>
      <c r="I1965">
        <v>143</v>
      </c>
      <c r="J1965">
        <v>107</v>
      </c>
      <c r="K1965">
        <v>36</v>
      </c>
      <c r="L1965">
        <v>102</v>
      </c>
      <c r="M1965">
        <v>88</v>
      </c>
      <c r="N1965">
        <v>14</v>
      </c>
    </row>
    <row r="1966" spans="1:14" x14ac:dyDescent="0.3">
      <c r="A1966" t="s">
        <v>581</v>
      </c>
      <c r="B1966" t="s">
        <v>431</v>
      </c>
      <c r="C1966" t="str">
        <f>VLOOKUP($B1966,classification!$A$1:$D$339,2,FALSE)</f>
        <v>Predominantly Rural</v>
      </c>
      <c r="D1966" t="str">
        <f>VLOOKUP($B1966,classification!$A$1:$D$339,4,FALSE)</f>
        <v>Shire District</v>
      </c>
      <c r="E1966" t="s">
        <v>461</v>
      </c>
      <c r="F1966">
        <v>187</v>
      </c>
      <c r="G1966">
        <v>175</v>
      </c>
      <c r="H1966">
        <v>12</v>
      </c>
      <c r="I1966">
        <v>93</v>
      </c>
      <c r="J1966">
        <v>97</v>
      </c>
      <c r="K1966">
        <v>-4</v>
      </c>
      <c r="L1966">
        <v>94</v>
      </c>
      <c r="M1966">
        <v>78</v>
      </c>
      <c r="N1966">
        <v>16</v>
      </c>
    </row>
    <row r="1967" spans="1:14" x14ac:dyDescent="0.3">
      <c r="A1967" t="s">
        <v>581</v>
      </c>
      <c r="B1967" t="s">
        <v>431</v>
      </c>
      <c r="C1967" t="str">
        <f>VLOOKUP($B1967,classification!$A$1:$D$339,2,FALSE)</f>
        <v>Predominantly Rural</v>
      </c>
      <c r="D1967" t="str">
        <f>VLOOKUP($B1967,classification!$A$1:$D$339,4,FALSE)</f>
        <v>Shire District</v>
      </c>
      <c r="E1967" t="s">
        <v>462</v>
      </c>
      <c r="F1967">
        <v>153</v>
      </c>
      <c r="G1967">
        <v>168</v>
      </c>
      <c r="H1967">
        <v>-15</v>
      </c>
      <c r="I1967">
        <v>90</v>
      </c>
      <c r="J1967">
        <v>92</v>
      </c>
      <c r="K1967">
        <v>-2</v>
      </c>
      <c r="L1967">
        <v>63</v>
      </c>
      <c r="M1967">
        <v>76</v>
      </c>
      <c r="N1967">
        <v>-13</v>
      </c>
    </row>
    <row r="1968" spans="1:14" x14ac:dyDescent="0.3">
      <c r="A1968" t="s">
        <v>581</v>
      </c>
      <c r="B1968" t="s">
        <v>431</v>
      </c>
      <c r="C1968" t="str">
        <f>VLOOKUP($B1968,classification!$A$1:$D$339,2,FALSE)</f>
        <v>Predominantly Rural</v>
      </c>
      <c r="D1968" t="str">
        <f>VLOOKUP($B1968,classification!$A$1:$D$339,4,FALSE)</f>
        <v>Shire District</v>
      </c>
      <c r="E1968" t="s">
        <v>463</v>
      </c>
      <c r="F1968">
        <v>711</v>
      </c>
      <c r="G1968">
        <v>690</v>
      </c>
      <c r="H1968">
        <v>21</v>
      </c>
      <c r="I1968">
        <v>297</v>
      </c>
      <c r="J1968">
        <v>295</v>
      </c>
      <c r="K1968">
        <v>2</v>
      </c>
      <c r="L1968">
        <v>414</v>
      </c>
      <c r="M1968">
        <v>395</v>
      </c>
      <c r="N1968">
        <v>19</v>
      </c>
    </row>
    <row r="1969" spans="1:14" x14ac:dyDescent="0.3">
      <c r="A1969" t="s">
        <v>581</v>
      </c>
      <c r="B1969" t="s">
        <v>431</v>
      </c>
      <c r="C1969" t="str">
        <f>VLOOKUP($B1969,classification!$A$1:$D$339,2,FALSE)</f>
        <v>Predominantly Rural</v>
      </c>
      <c r="D1969" t="str">
        <f>VLOOKUP($B1969,classification!$A$1:$D$339,4,FALSE)</f>
        <v>Shire District</v>
      </c>
      <c r="E1969" t="s">
        <v>464</v>
      </c>
      <c r="F1969">
        <v>693</v>
      </c>
      <c r="G1969">
        <v>788</v>
      </c>
      <c r="H1969">
        <v>-95</v>
      </c>
      <c r="I1969">
        <v>277</v>
      </c>
      <c r="J1969">
        <v>357</v>
      </c>
      <c r="K1969">
        <v>-80</v>
      </c>
      <c r="L1969">
        <v>416</v>
      </c>
      <c r="M1969">
        <v>431</v>
      </c>
      <c r="N1969">
        <v>-15</v>
      </c>
    </row>
    <row r="1970" spans="1:14" x14ac:dyDescent="0.3">
      <c r="A1970" t="s">
        <v>581</v>
      </c>
      <c r="B1970" t="s">
        <v>431</v>
      </c>
      <c r="C1970" t="str">
        <f>VLOOKUP($B1970,classification!$A$1:$D$339,2,FALSE)</f>
        <v>Predominantly Rural</v>
      </c>
      <c r="D1970" t="str">
        <f>VLOOKUP($B1970,classification!$A$1:$D$339,4,FALSE)</f>
        <v>Shire District</v>
      </c>
      <c r="E1970" t="s">
        <v>465</v>
      </c>
      <c r="F1970">
        <v>415</v>
      </c>
      <c r="G1970">
        <v>421</v>
      </c>
      <c r="H1970">
        <v>-6</v>
      </c>
      <c r="I1970">
        <v>188</v>
      </c>
      <c r="J1970">
        <v>172</v>
      </c>
      <c r="K1970">
        <v>16</v>
      </c>
      <c r="L1970">
        <v>227</v>
      </c>
      <c r="M1970">
        <v>249</v>
      </c>
      <c r="N1970">
        <v>-22</v>
      </c>
    </row>
    <row r="1971" spans="1:14" x14ac:dyDescent="0.3">
      <c r="A1971" t="s">
        <v>581</v>
      </c>
      <c r="B1971" t="s">
        <v>431</v>
      </c>
      <c r="C1971" t="str">
        <f>VLOOKUP($B1971,classification!$A$1:$D$339,2,FALSE)</f>
        <v>Predominantly Rural</v>
      </c>
      <c r="D1971" t="str">
        <f>VLOOKUP($B1971,classification!$A$1:$D$339,4,FALSE)</f>
        <v>Shire District</v>
      </c>
      <c r="E1971" t="s">
        <v>466</v>
      </c>
      <c r="F1971">
        <v>389</v>
      </c>
      <c r="G1971">
        <v>300</v>
      </c>
      <c r="H1971">
        <v>89</v>
      </c>
      <c r="I1971">
        <v>187</v>
      </c>
      <c r="J1971">
        <v>139</v>
      </c>
      <c r="K1971">
        <v>48</v>
      </c>
      <c r="L1971">
        <v>202</v>
      </c>
      <c r="M1971">
        <v>161</v>
      </c>
      <c r="N1971">
        <v>41</v>
      </c>
    </row>
    <row r="1972" spans="1:14" x14ac:dyDescent="0.3">
      <c r="A1972" t="s">
        <v>581</v>
      </c>
      <c r="B1972" t="s">
        <v>431</v>
      </c>
      <c r="C1972" t="str">
        <f>VLOOKUP($B1972,classification!$A$1:$D$339,2,FALSE)</f>
        <v>Predominantly Rural</v>
      </c>
      <c r="D1972" t="str">
        <f>VLOOKUP($B1972,classification!$A$1:$D$339,4,FALSE)</f>
        <v>Shire District</v>
      </c>
      <c r="E1972" t="s">
        <v>467</v>
      </c>
      <c r="F1972">
        <v>287</v>
      </c>
      <c r="G1972">
        <v>234</v>
      </c>
      <c r="H1972">
        <v>53</v>
      </c>
      <c r="I1972">
        <v>132</v>
      </c>
      <c r="J1972">
        <v>116</v>
      </c>
      <c r="K1972">
        <v>16</v>
      </c>
      <c r="L1972">
        <v>155</v>
      </c>
      <c r="M1972">
        <v>118</v>
      </c>
      <c r="N1972">
        <v>37</v>
      </c>
    </row>
    <row r="1973" spans="1:14" x14ac:dyDescent="0.3">
      <c r="A1973" t="s">
        <v>581</v>
      </c>
      <c r="B1973" t="s">
        <v>431</v>
      </c>
      <c r="C1973" t="str">
        <f>VLOOKUP($B1973,classification!$A$1:$D$339,2,FALSE)</f>
        <v>Predominantly Rural</v>
      </c>
      <c r="D1973" t="str">
        <f>VLOOKUP($B1973,classification!$A$1:$D$339,4,FALSE)</f>
        <v>Shire District</v>
      </c>
      <c r="E1973" t="s">
        <v>468</v>
      </c>
      <c r="F1973">
        <v>225</v>
      </c>
      <c r="G1973">
        <v>150</v>
      </c>
      <c r="H1973">
        <v>75</v>
      </c>
      <c r="I1973">
        <v>117</v>
      </c>
      <c r="J1973">
        <v>68</v>
      </c>
      <c r="K1973">
        <v>49</v>
      </c>
      <c r="L1973">
        <v>108</v>
      </c>
      <c r="M1973">
        <v>82</v>
      </c>
      <c r="N1973">
        <v>26</v>
      </c>
    </row>
    <row r="1974" spans="1:14" x14ac:dyDescent="0.3">
      <c r="A1974" t="s">
        <v>581</v>
      </c>
      <c r="B1974" t="s">
        <v>431</v>
      </c>
      <c r="C1974" t="str">
        <f>VLOOKUP($B1974,classification!$A$1:$D$339,2,FALSE)</f>
        <v>Predominantly Rural</v>
      </c>
      <c r="D1974" t="str">
        <f>VLOOKUP($B1974,classification!$A$1:$D$339,4,FALSE)</f>
        <v>Shire District</v>
      </c>
      <c r="E1974" t="s">
        <v>469</v>
      </c>
      <c r="F1974">
        <v>254</v>
      </c>
      <c r="G1974">
        <v>176</v>
      </c>
      <c r="H1974">
        <v>78</v>
      </c>
      <c r="I1974">
        <v>124</v>
      </c>
      <c r="J1974">
        <v>92</v>
      </c>
      <c r="K1974">
        <v>32</v>
      </c>
      <c r="L1974">
        <v>130</v>
      </c>
      <c r="M1974">
        <v>84</v>
      </c>
      <c r="N1974">
        <v>46</v>
      </c>
    </row>
    <row r="1975" spans="1:14" x14ac:dyDescent="0.3">
      <c r="A1975" t="s">
        <v>581</v>
      </c>
      <c r="B1975" t="s">
        <v>431</v>
      </c>
      <c r="C1975" t="str">
        <f>VLOOKUP($B1975,classification!$A$1:$D$339,2,FALSE)</f>
        <v>Predominantly Rural</v>
      </c>
      <c r="D1975" t="str">
        <f>VLOOKUP($B1975,classification!$A$1:$D$339,4,FALSE)</f>
        <v>Shire District</v>
      </c>
      <c r="E1975" t="s">
        <v>470</v>
      </c>
      <c r="F1975">
        <v>282</v>
      </c>
      <c r="G1975">
        <v>195</v>
      </c>
      <c r="H1975">
        <v>87</v>
      </c>
      <c r="I1975">
        <v>133</v>
      </c>
      <c r="J1975">
        <v>81</v>
      </c>
      <c r="K1975">
        <v>52</v>
      </c>
      <c r="L1975">
        <v>149</v>
      </c>
      <c r="M1975">
        <v>114</v>
      </c>
      <c r="N1975">
        <v>35</v>
      </c>
    </row>
    <row r="1976" spans="1:14" x14ac:dyDescent="0.3">
      <c r="A1976" t="s">
        <v>581</v>
      </c>
      <c r="B1976" t="s">
        <v>431</v>
      </c>
      <c r="C1976" t="str">
        <f>VLOOKUP($B1976,classification!$A$1:$D$339,2,FALSE)</f>
        <v>Predominantly Rural</v>
      </c>
      <c r="D1976" t="str">
        <f>VLOOKUP($B1976,classification!$A$1:$D$339,4,FALSE)</f>
        <v>Shire District</v>
      </c>
      <c r="E1976" t="s">
        <v>471</v>
      </c>
      <c r="F1976">
        <v>208</v>
      </c>
      <c r="G1976">
        <v>194</v>
      </c>
      <c r="H1976">
        <v>14</v>
      </c>
      <c r="I1976">
        <v>105</v>
      </c>
      <c r="J1976">
        <v>94</v>
      </c>
      <c r="K1976">
        <v>11</v>
      </c>
      <c r="L1976">
        <v>103</v>
      </c>
      <c r="M1976">
        <v>100</v>
      </c>
      <c r="N1976">
        <v>3</v>
      </c>
    </row>
    <row r="1977" spans="1:14" x14ac:dyDescent="0.3">
      <c r="A1977" t="s">
        <v>581</v>
      </c>
      <c r="B1977" t="s">
        <v>431</v>
      </c>
      <c r="C1977" t="str">
        <f>VLOOKUP($B1977,classification!$A$1:$D$339,2,FALSE)</f>
        <v>Predominantly Rural</v>
      </c>
      <c r="D1977" t="str">
        <f>VLOOKUP($B1977,classification!$A$1:$D$339,4,FALSE)</f>
        <v>Shire District</v>
      </c>
      <c r="E1977" t="s">
        <v>472</v>
      </c>
      <c r="F1977">
        <v>178</v>
      </c>
      <c r="G1977">
        <v>166</v>
      </c>
      <c r="H1977">
        <v>12</v>
      </c>
      <c r="I1977">
        <v>88</v>
      </c>
      <c r="J1977">
        <v>81</v>
      </c>
      <c r="K1977">
        <v>7</v>
      </c>
      <c r="L1977">
        <v>90</v>
      </c>
      <c r="M1977">
        <v>85</v>
      </c>
      <c r="N1977">
        <v>5</v>
      </c>
    </row>
    <row r="1978" spans="1:14" x14ac:dyDescent="0.3">
      <c r="A1978" t="s">
        <v>581</v>
      </c>
      <c r="B1978" t="s">
        <v>431</v>
      </c>
      <c r="C1978" t="str">
        <f>VLOOKUP($B1978,classification!$A$1:$D$339,2,FALSE)</f>
        <v>Predominantly Rural</v>
      </c>
      <c r="D1978" t="str">
        <f>VLOOKUP($B1978,classification!$A$1:$D$339,4,FALSE)</f>
        <v>Shire District</v>
      </c>
      <c r="E1978" t="s">
        <v>473</v>
      </c>
      <c r="F1978">
        <v>159</v>
      </c>
      <c r="G1978">
        <v>140</v>
      </c>
      <c r="H1978">
        <v>19</v>
      </c>
      <c r="I1978">
        <v>86</v>
      </c>
      <c r="J1978">
        <v>74</v>
      </c>
      <c r="K1978">
        <v>12</v>
      </c>
      <c r="L1978">
        <v>73</v>
      </c>
      <c r="M1978">
        <v>66</v>
      </c>
      <c r="N1978">
        <v>7</v>
      </c>
    </row>
    <row r="1979" spans="1:14" x14ac:dyDescent="0.3">
      <c r="A1979" t="s">
        <v>581</v>
      </c>
      <c r="B1979" t="s">
        <v>431</v>
      </c>
      <c r="C1979" t="str">
        <f>VLOOKUP($B1979,classification!$A$1:$D$339,2,FALSE)</f>
        <v>Predominantly Rural</v>
      </c>
      <c r="D1979" t="str">
        <f>VLOOKUP($B1979,classification!$A$1:$D$339,4,FALSE)</f>
        <v>Shire District</v>
      </c>
      <c r="E1979" t="s">
        <v>474</v>
      </c>
      <c r="F1979">
        <v>126</v>
      </c>
      <c r="G1979">
        <v>135</v>
      </c>
      <c r="H1979">
        <v>-9</v>
      </c>
      <c r="I1979">
        <v>60</v>
      </c>
      <c r="J1979">
        <v>79</v>
      </c>
      <c r="K1979">
        <v>-19</v>
      </c>
      <c r="L1979">
        <v>66</v>
      </c>
      <c r="M1979">
        <v>56</v>
      </c>
      <c r="N1979">
        <v>10</v>
      </c>
    </row>
    <row r="1980" spans="1:14" x14ac:dyDescent="0.3">
      <c r="A1980" t="s">
        <v>581</v>
      </c>
      <c r="B1980" t="s">
        <v>431</v>
      </c>
      <c r="C1980" t="str">
        <f>VLOOKUP($B1980,classification!$A$1:$D$339,2,FALSE)</f>
        <v>Predominantly Rural</v>
      </c>
      <c r="D1980" t="str">
        <f>VLOOKUP($B1980,classification!$A$1:$D$339,4,FALSE)</f>
        <v>Shire District</v>
      </c>
      <c r="E1980" t="s">
        <v>475</v>
      </c>
      <c r="F1980">
        <v>57</v>
      </c>
      <c r="G1980">
        <v>63</v>
      </c>
      <c r="H1980">
        <v>-6</v>
      </c>
      <c r="I1980">
        <v>29</v>
      </c>
      <c r="J1980">
        <v>25</v>
      </c>
      <c r="K1980">
        <v>4</v>
      </c>
      <c r="L1980">
        <v>28</v>
      </c>
      <c r="M1980">
        <v>38</v>
      </c>
      <c r="N1980">
        <v>-10</v>
      </c>
    </row>
    <row r="1981" spans="1:14" x14ac:dyDescent="0.3">
      <c r="A1981" t="s">
        <v>581</v>
      </c>
      <c r="B1981" t="s">
        <v>431</v>
      </c>
      <c r="C1981" t="str">
        <f>VLOOKUP($B1981,classification!$A$1:$D$339,2,FALSE)</f>
        <v>Predominantly Rural</v>
      </c>
      <c r="D1981" t="str">
        <f>VLOOKUP($B1981,classification!$A$1:$D$339,4,FALSE)</f>
        <v>Shire District</v>
      </c>
      <c r="E1981" t="s">
        <v>476</v>
      </c>
      <c r="F1981">
        <v>38</v>
      </c>
      <c r="G1981">
        <v>51</v>
      </c>
      <c r="H1981">
        <v>-13</v>
      </c>
      <c r="I1981">
        <v>16</v>
      </c>
      <c r="J1981">
        <v>27</v>
      </c>
      <c r="K1981">
        <v>-11</v>
      </c>
      <c r="L1981">
        <v>22</v>
      </c>
      <c r="M1981">
        <v>24</v>
      </c>
      <c r="N1981">
        <v>-2</v>
      </c>
    </row>
    <row r="1982" spans="1:14" x14ac:dyDescent="0.3">
      <c r="A1982" t="s">
        <v>581</v>
      </c>
      <c r="B1982" t="s">
        <v>431</v>
      </c>
      <c r="C1982" t="str">
        <f>VLOOKUP($B1982,classification!$A$1:$D$339,2,FALSE)</f>
        <v>Predominantly Rural</v>
      </c>
      <c r="D1982" t="str">
        <f>VLOOKUP($B1982,classification!$A$1:$D$339,4,FALSE)</f>
        <v>Shire District</v>
      </c>
      <c r="E1982" t="s">
        <v>477</v>
      </c>
      <c r="F1982">
        <v>42</v>
      </c>
      <c r="G1982">
        <v>39</v>
      </c>
      <c r="H1982">
        <v>3</v>
      </c>
      <c r="I1982">
        <v>19</v>
      </c>
      <c r="J1982">
        <v>15</v>
      </c>
      <c r="K1982">
        <v>4</v>
      </c>
      <c r="L1982">
        <v>23</v>
      </c>
      <c r="M1982">
        <v>24</v>
      </c>
      <c r="N1982">
        <v>-1</v>
      </c>
    </row>
    <row r="1983" spans="1:14" x14ac:dyDescent="0.3">
      <c r="A1983" t="s">
        <v>581</v>
      </c>
      <c r="B1983" t="s">
        <v>431</v>
      </c>
      <c r="C1983" t="str">
        <f>VLOOKUP($B1983,classification!$A$1:$D$339,2,FALSE)</f>
        <v>Predominantly Rural</v>
      </c>
      <c r="D1983" t="str">
        <f>VLOOKUP($B1983,classification!$A$1:$D$339,4,FALSE)</f>
        <v>Shire District</v>
      </c>
      <c r="E1983" t="s">
        <v>478</v>
      </c>
      <c r="F1983">
        <v>37</v>
      </c>
      <c r="G1983">
        <v>28</v>
      </c>
      <c r="H1983">
        <v>9</v>
      </c>
      <c r="I1983">
        <v>10</v>
      </c>
      <c r="J1983">
        <v>6</v>
      </c>
      <c r="K1983">
        <v>4</v>
      </c>
      <c r="L1983">
        <v>27</v>
      </c>
      <c r="M1983">
        <v>22</v>
      </c>
      <c r="N1983">
        <v>5</v>
      </c>
    </row>
    <row r="1984" spans="1:14" x14ac:dyDescent="0.3">
      <c r="A1984" t="s">
        <v>582</v>
      </c>
      <c r="B1984" t="s">
        <v>432</v>
      </c>
      <c r="C1984" t="str">
        <f>VLOOKUP($B1984,classification!$A$1:$D$339,2,FALSE)</f>
        <v>Predominantly Urban</v>
      </c>
      <c r="D1984" t="str">
        <f>VLOOKUP($B1984,classification!$A$1:$D$339,4,FALSE)</f>
        <v>Shire District</v>
      </c>
      <c r="E1984" t="s">
        <v>460</v>
      </c>
      <c r="F1984">
        <v>372</v>
      </c>
      <c r="G1984">
        <v>484</v>
      </c>
      <c r="H1984">
        <v>-112</v>
      </c>
      <c r="I1984">
        <v>190</v>
      </c>
      <c r="J1984">
        <v>267</v>
      </c>
      <c r="K1984">
        <v>-77</v>
      </c>
      <c r="L1984">
        <v>182</v>
      </c>
      <c r="M1984">
        <v>217</v>
      </c>
      <c r="N1984">
        <v>-35</v>
      </c>
    </row>
    <row r="1985" spans="1:14" x14ac:dyDescent="0.3">
      <c r="A1985" t="s">
        <v>582</v>
      </c>
      <c r="B1985" t="s">
        <v>432</v>
      </c>
      <c r="C1985" t="str">
        <f>VLOOKUP($B1985,classification!$A$1:$D$339,2,FALSE)</f>
        <v>Predominantly Urban</v>
      </c>
      <c r="D1985" t="str">
        <f>VLOOKUP($B1985,classification!$A$1:$D$339,4,FALSE)</f>
        <v>Shire District</v>
      </c>
      <c r="E1985" t="s">
        <v>461</v>
      </c>
      <c r="F1985">
        <v>261</v>
      </c>
      <c r="G1985">
        <v>375</v>
      </c>
      <c r="H1985">
        <v>-114</v>
      </c>
      <c r="I1985">
        <v>147</v>
      </c>
      <c r="J1985">
        <v>212</v>
      </c>
      <c r="K1985">
        <v>-65</v>
      </c>
      <c r="L1985">
        <v>114</v>
      </c>
      <c r="M1985">
        <v>163</v>
      </c>
      <c r="N1985">
        <v>-49</v>
      </c>
    </row>
    <row r="1986" spans="1:14" x14ac:dyDescent="0.3">
      <c r="A1986" t="s">
        <v>582</v>
      </c>
      <c r="B1986" t="s">
        <v>432</v>
      </c>
      <c r="C1986" t="str">
        <f>VLOOKUP($B1986,classification!$A$1:$D$339,2,FALSE)</f>
        <v>Predominantly Urban</v>
      </c>
      <c r="D1986" t="str">
        <f>VLOOKUP($B1986,classification!$A$1:$D$339,4,FALSE)</f>
        <v>Shire District</v>
      </c>
      <c r="E1986" t="s">
        <v>462</v>
      </c>
      <c r="F1986">
        <v>229</v>
      </c>
      <c r="G1986">
        <v>301</v>
      </c>
      <c r="H1986">
        <v>-72</v>
      </c>
      <c r="I1986">
        <v>118</v>
      </c>
      <c r="J1986">
        <v>171</v>
      </c>
      <c r="K1986">
        <v>-53</v>
      </c>
      <c r="L1986">
        <v>111</v>
      </c>
      <c r="M1986">
        <v>130</v>
      </c>
      <c r="N1986">
        <v>-19</v>
      </c>
    </row>
    <row r="1987" spans="1:14" x14ac:dyDescent="0.3">
      <c r="A1987" t="s">
        <v>582</v>
      </c>
      <c r="B1987" t="s">
        <v>432</v>
      </c>
      <c r="C1987" t="str">
        <f>VLOOKUP($B1987,classification!$A$1:$D$339,2,FALSE)</f>
        <v>Predominantly Urban</v>
      </c>
      <c r="D1987" t="str">
        <f>VLOOKUP($B1987,classification!$A$1:$D$339,4,FALSE)</f>
        <v>Shire District</v>
      </c>
      <c r="E1987" t="s">
        <v>463</v>
      </c>
      <c r="F1987">
        <v>608</v>
      </c>
      <c r="G1987">
        <v>591</v>
      </c>
      <c r="H1987">
        <v>17</v>
      </c>
      <c r="I1987">
        <v>290</v>
      </c>
      <c r="J1987">
        <v>257</v>
      </c>
      <c r="K1987">
        <v>33</v>
      </c>
      <c r="L1987">
        <v>318</v>
      </c>
      <c r="M1987">
        <v>334</v>
      </c>
      <c r="N1987">
        <v>-16</v>
      </c>
    </row>
    <row r="1988" spans="1:14" x14ac:dyDescent="0.3">
      <c r="A1988" t="s">
        <v>582</v>
      </c>
      <c r="B1988" t="s">
        <v>432</v>
      </c>
      <c r="C1988" t="str">
        <f>VLOOKUP($B1988,classification!$A$1:$D$339,2,FALSE)</f>
        <v>Predominantly Urban</v>
      </c>
      <c r="D1988" t="str">
        <f>VLOOKUP($B1988,classification!$A$1:$D$339,4,FALSE)</f>
        <v>Shire District</v>
      </c>
      <c r="E1988" t="s">
        <v>464</v>
      </c>
      <c r="F1988">
        <v>1509</v>
      </c>
      <c r="G1988">
        <v>1441</v>
      </c>
      <c r="H1988">
        <v>68</v>
      </c>
      <c r="I1988">
        <v>605</v>
      </c>
      <c r="J1988">
        <v>640</v>
      </c>
      <c r="K1988">
        <v>-35</v>
      </c>
      <c r="L1988">
        <v>904</v>
      </c>
      <c r="M1988">
        <v>801</v>
      </c>
      <c r="N1988">
        <v>103</v>
      </c>
    </row>
    <row r="1989" spans="1:14" x14ac:dyDescent="0.3">
      <c r="A1989" t="s">
        <v>582</v>
      </c>
      <c r="B1989" t="s">
        <v>432</v>
      </c>
      <c r="C1989" t="str">
        <f>VLOOKUP($B1989,classification!$A$1:$D$339,2,FALSE)</f>
        <v>Predominantly Urban</v>
      </c>
      <c r="D1989" t="str">
        <f>VLOOKUP($B1989,classification!$A$1:$D$339,4,FALSE)</f>
        <v>Shire District</v>
      </c>
      <c r="E1989" t="s">
        <v>465</v>
      </c>
      <c r="F1989">
        <v>1026</v>
      </c>
      <c r="G1989">
        <v>1052</v>
      </c>
      <c r="H1989">
        <v>-26</v>
      </c>
      <c r="I1989">
        <v>450</v>
      </c>
      <c r="J1989">
        <v>471</v>
      </c>
      <c r="K1989">
        <v>-21</v>
      </c>
      <c r="L1989">
        <v>576</v>
      </c>
      <c r="M1989">
        <v>581</v>
      </c>
      <c r="N1989">
        <v>-5</v>
      </c>
    </row>
    <row r="1990" spans="1:14" x14ac:dyDescent="0.3">
      <c r="A1990" t="s">
        <v>582</v>
      </c>
      <c r="B1990" t="s">
        <v>432</v>
      </c>
      <c r="C1990" t="str">
        <f>VLOOKUP($B1990,classification!$A$1:$D$339,2,FALSE)</f>
        <v>Predominantly Urban</v>
      </c>
      <c r="D1990" t="str">
        <f>VLOOKUP($B1990,classification!$A$1:$D$339,4,FALSE)</f>
        <v>Shire District</v>
      </c>
      <c r="E1990" t="s">
        <v>466</v>
      </c>
      <c r="F1990">
        <v>754</v>
      </c>
      <c r="G1990">
        <v>738</v>
      </c>
      <c r="H1990">
        <v>16</v>
      </c>
      <c r="I1990">
        <v>387</v>
      </c>
      <c r="J1990">
        <v>342</v>
      </c>
      <c r="K1990">
        <v>45</v>
      </c>
      <c r="L1990">
        <v>367</v>
      </c>
      <c r="M1990">
        <v>396</v>
      </c>
      <c r="N1990">
        <v>-29</v>
      </c>
    </row>
    <row r="1991" spans="1:14" x14ac:dyDescent="0.3">
      <c r="A1991" t="s">
        <v>582</v>
      </c>
      <c r="B1991" t="s">
        <v>432</v>
      </c>
      <c r="C1991" t="str">
        <f>VLOOKUP($B1991,classification!$A$1:$D$339,2,FALSE)</f>
        <v>Predominantly Urban</v>
      </c>
      <c r="D1991" t="str">
        <f>VLOOKUP($B1991,classification!$A$1:$D$339,4,FALSE)</f>
        <v>Shire District</v>
      </c>
      <c r="E1991" t="s">
        <v>467</v>
      </c>
      <c r="F1991">
        <v>516</v>
      </c>
      <c r="G1991">
        <v>557</v>
      </c>
      <c r="H1991">
        <v>-41</v>
      </c>
      <c r="I1991">
        <v>292</v>
      </c>
      <c r="J1991">
        <v>310</v>
      </c>
      <c r="K1991">
        <v>-18</v>
      </c>
      <c r="L1991">
        <v>224</v>
      </c>
      <c r="M1991">
        <v>247</v>
      </c>
      <c r="N1991">
        <v>-23</v>
      </c>
    </row>
    <row r="1992" spans="1:14" x14ac:dyDescent="0.3">
      <c r="A1992" t="s">
        <v>582</v>
      </c>
      <c r="B1992" t="s">
        <v>432</v>
      </c>
      <c r="C1992" t="str">
        <f>VLOOKUP($B1992,classification!$A$1:$D$339,2,FALSE)</f>
        <v>Predominantly Urban</v>
      </c>
      <c r="D1992" t="str">
        <f>VLOOKUP($B1992,classification!$A$1:$D$339,4,FALSE)</f>
        <v>Shire District</v>
      </c>
      <c r="E1992" t="s">
        <v>468</v>
      </c>
      <c r="F1992">
        <v>352</v>
      </c>
      <c r="G1992">
        <v>377</v>
      </c>
      <c r="H1992">
        <v>-25</v>
      </c>
      <c r="I1992">
        <v>207</v>
      </c>
      <c r="J1992">
        <v>204</v>
      </c>
      <c r="K1992">
        <v>3</v>
      </c>
      <c r="L1992">
        <v>145</v>
      </c>
      <c r="M1992">
        <v>173</v>
      </c>
      <c r="N1992">
        <v>-28</v>
      </c>
    </row>
    <row r="1993" spans="1:14" x14ac:dyDescent="0.3">
      <c r="A1993" t="s">
        <v>582</v>
      </c>
      <c r="B1993" t="s">
        <v>432</v>
      </c>
      <c r="C1993" t="str">
        <f>VLOOKUP($B1993,classification!$A$1:$D$339,2,FALSE)</f>
        <v>Predominantly Urban</v>
      </c>
      <c r="D1993" t="str">
        <f>VLOOKUP($B1993,classification!$A$1:$D$339,4,FALSE)</f>
        <v>Shire District</v>
      </c>
      <c r="E1993" t="s">
        <v>469</v>
      </c>
      <c r="F1993">
        <v>336</v>
      </c>
      <c r="G1993">
        <v>384</v>
      </c>
      <c r="H1993">
        <v>-48</v>
      </c>
      <c r="I1993">
        <v>185</v>
      </c>
      <c r="J1993">
        <v>215</v>
      </c>
      <c r="K1993">
        <v>-30</v>
      </c>
      <c r="L1993">
        <v>151</v>
      </c>
      <c r="M1993">
        <v>169</v>
      </c>
      <c r="N1993">
        <v>-18</v>
      </c>
    </row>
    <row r="1994" spans="1:14" x14ac:dyDescent="0.3">
      <c r="A1994" t="s">
        <v>582</v>
      </c>
      <c r="B1994" t="s">
        <v>432</v>
      </c>
      <c r="C1994" t="str">
        <f>VLOOKUP($B1994,classification!$A$1:$D$339,2,FALSE)</f>
        <v>Predominantly Urban</v>
      </c>
      <c r="D1994" t="str">
        <f>VLOOKUP($B1994,classification!$A$1:$D$339,4,FALSE)</f>
        <v>Shire District</v>
      </c>
      <c r="E1994" t="s">
        <v>470</v>
      </c>
      <c r="F1994">
        <v>274</v>
      </c>
      <c r="G1994">
        <v>343</v>
      </c>
      <c r="H1994">
        <v>-69</v>
      </c>
      <c r="I1994">
        <v>135</v>
      </c>
      <c r="J1994">
        <v>166</v>
      </c>
      <c r="K1994">
        <v>-31</v>
      </c>
      <c r="L1994">
        <v>139</v>
      </c>
      <c r="M1994">
        <v>177</v>
      </c>
      <c r="N1994">
        <v>-38</v>
      </c>
    </row>
    <row r="1995" spans="1:14" x14ac:dyDescent="0.3">
      <c r="A1995" t="s">
        <v>582</v>
      </c>
      <c r="B1995" t="s">
        <v>432</v>
      </c>
      <c r="C1995" t="str">
        <f>VLOOKUP($B1995,classification!$A$1:$D$339,2,FALSE)</f>
        <v>Predominantly Urban</v>
      </c>
      <c r="D1995" t="str">
        <f>VLOOKUP($B1995,classification!$A$1:$D$339,4,FALSE)</f>
        <v>Shire District</v>
      </c>
      <c r="E1995" t="s">
        <v>471</v>
      </c>
      <c r="F1995">
        <v>220</v>
      </c>
      <c r="G1995">
        <v>277</v>
      </c>
      <c r="H1995">
        <v>-57</v>
      </c>
      <c r="I1995">
        <v>112</v>
      </c>
      <c r="J1995">
        <v>145</v>
      </c>
      <c r="K1995">
        <v>-33</v>
      </c>
      <c r="L1995">
        <v>108</v>
      </c>
      <c r="M1995">
        <v>132</v>
      </c>
      <c r="N1995">
        <v>-24</v>
      </c>
    </row>
    <row r="1996" spans="1:14" x14ac:dyDescent="0.3">
      <c r="A1996" t="s">
        <v>582</v>
      </c>
      <c r="B1996" t="s">
        <v>432</v>
      </c>
      <c r="C1996" t="str">
        <f>VLOOKUP($B1996,classification!$A$1:$D$339,2,FALSE)</f>
        <v>Predominantly Urban</v>
      </c>
      <c r="D1996" t="str">
        <f>VLOOKUP($B1996,classification!$A$1:$D$339,4,FALSE)</f>
        <v>Shire District</v>
      </c>
      <c r="E1996" t="s">
        <v>472</v>
      </c>
      <c r="F1996">
        <v>171</v>
      </c>
      <c r="G1996">
        <v>262</v>
      </c>
      <c r="H1996">
        <v>-91</v>
      </c>
      <c r="I1996">
        <v>95</v>
      </c>
      <c r="J1996">
        <v>133</v>
      </c>
      <c r="K1996">
        <v>-38</v>
      </c>
      <c r="L1996">
        <v>76</v>
      </c>
      <c r="M1996">
        <v>129</v>
      </c>
      <c r="N1996">
        <v>-53</v>
      </c>
    </row>
    <row r="1997" spans="1:14" x14ac:dyDescent="0.3">
      <c r="A1997" t="s">
        <v>582</v>
      </c>
      <c r="B1997" t="s">
        <v>432</v>
      </c>
      <c r="C1997" t="str">
        <f>VLOOKUP($B1997,classification!$A$1:$D$339,2,FALSE)</f>
        <v>Predominantly Urban</v>
      </c>
      <c r="D1997" t="str">
        <f>VLOOKUP($B1997,classification!$A$1:$D$339,4,FALSE)</f>
        <v>Shire District</v>
      </c>
      <c r="E1997" t="s">
        <v>473</v>
      </c>
      <c r="F1997">
        <v>121</v>
      </c>
      <c r="G1997">
        <v>144</v>
      </c>
      <c r="H1997">
        <v>-23</v>
      </c>
      <c r="I1997">
        <v>64</v>
      </c>
      <c r="J1997">
        <v>80</v>
      </c>
      <c r="K1997">
        <v>-16</v>
      </c>
      <c r="L1997">
        <v>57</v>
      </c>
      <c r="M1997">
        <v>64</v>
      </c>
      <c r="N1997">
        <v>-7</v>
      </c>
    </row>
    <row r="1998" spans="1:14" x14ac:dyDescent="0.3">
      <c r="A1998" t="s">
        <v>582</v>
      </c>
      <c r="B1998" t="s">
        <v>432</v>
      </c>
      <c r="C1998" t="str">
        <f>VLOOKUP($B1998,classification!$A$1:$D$339,2,FALSE)</f>
        <v>Predominantly Urban</v>
      </c>
      <c r="D1998" t="str">
        <f>VLOOKUP($B1998,classification!$A$1:$D$339,4,FALSE)</f>
        <v>Shire District</v>
      </c>
      <c r="E1998" t="s">
        <v>474</v>
      </c>
      <c r="F1998">
        <v>82</v>
      </c>
      <c r="G1998">
        <v>105</v>
      </c>
      <c r="H1998">
        <v>-23</v>
      </c>
      <c r="I1998">
        <v>34</v>
      </c>
      <c r="J1998">
        <v>53</v>
      </c>
      <c r="K1998">
        <v>-19</v>
      </c>
      <c r="L1998">
        <v>48</v>
      </c>
      <c r="M1998">
        <v>52</v>
      </c>
      <c r="N1998">
        <v>-4</v>
      </c>
    </row>
    <row r="1999" spans="1:14" x14ac:dyDescent="0.3">
      <c r="A1999" t="s">
        <v>582</v>
      </c>
      <c r="B1999" t="s">
        <v>432</v>
      </c>
      <c r="C1999" t="str">
        <f>VLOOKUP($B1999,classification!$A$1:$D$339,2,FALSE)</f>
        <v>Predominantly Urban</v>
      </c>
      <c r="D1999" t="str">
        <f>VLOOKUP($B1999,classification!$A$1:$D$339,4,FALSE)</f>
        <v>Shire District</v>
      </c>
      <c r="E1999" t="s">
        <v>475</v>
      </c>
      <c r="F1999">
        <v>59</v>
      </c>
      <c r="G1999">
        <v>58</v>
      </c>
      <c r="H1999">
        <v>1</v>
      </c>
      <c r="I1999">
        <v>26</v>
      </c>
      <c r="J1999">
        <v>26</v>
      </c>
      <c r="K1999">
        <v>0</v>
      </c>
      <c r="L1999">
        <v>33</v>
      </c>
      <c r="M1999">
        <v>32</v>
      </c>
      <c r="N1999">
        <v>1</v>
      </c>
    </row>
    <row r="2000" spans="1:14" x14ac:dyDescent="0.3">
      <c r="A2000" t="s">
        <v>582</v>
      </c>
      <c r="B2000" t="s">
        <v>432</v>
      </c>
      <c r="C2000" t="str">
        <f>VLOOKUP($B2000,classification!$A$1:$D$339,2,FALSE)</f>
        <v>Predominantly Urban</v>
      </c>
      <c r="D2000" t="str">
        <f>VLOOKUP($B2000,classification!$A$1:$D$339,4,FALSE)</f>
        <v>Shire District</v>
      </c>
      <c r="E2000" t="s">
        <v>476</v>
      </c>
      <c r="F2000">
        <v>57</v>
      </c>
      <c r="G2000">
        <v>51</v>
      </c>
      <c r="H2000">
        <v>6</v>
      </c>
      <c r="I2000">
        <v>25</v>
      </c>
      <c r="J2000">
        <v>27</v>
      </c>
      <c r="K2000">
        <v>-2</v>
      </c>
      <c r="L2000">
        <v>32</v>
      </c>
      <c r="M2000">
        <v>24</v>
      </c>
      <c r="N2000">
        <v>8</v>
      </c>
    </row>
    <row r="2001" spans="1:14" x14ac:dyDescent="0.3">
      <c r="A2001" t="s">
        <v>582</v>
      </c>
      <c r="B2001" t="s">
        <v>432</v>
      </c>
      <c r="C2001" t="str">
        <f>VLOOKUP($B2001,classification!$A$1:$D$339,2,FALSE)</f>
        <v>Predominantly Urban</v>
      </c>
      <c r="D2001" t="str">
        <f>VLOOKUP($B2001,classification!$A$1:$D$339,4,FALSE)</f>
        <v>Shire District</v>
      </c>
      <c r="E2001" t="s">
        <v>477</v>
      </c>
      <c r="F2001">
        <v>41</v>
      </c>
      <c r="G2001">
        <v>55</v>
      </c>
      <c r="H2001">
        <v>-14</v>
      </c>
      <c r="I2001">
        <v>14</v>
      </c>
      <c r="J2001">
        <v>15</v>
      </c>
      <c r="K2001">
        <v>-1</v>
      </c>
      <c r="L2001">
        <v>27</v>
      </c>
      <c r="M2001">
        <v>40</v>
      </c>
      <c r="N2001">
        <v>-13</v>
      </c>
    </row>
    <row r="2002" spans="1:14" x14ac:dyDescent="0.3">
      <c r="A2002" t="s">
        <v>582</v>
      </c>
      <c r="B2002" t="s">
        <v>432</v>
      </c>
      <c r="C2002" t="str">
        <f>VLOOKUP($B2002,classification!$A$1:$D$339,2,FALSE)</f>
        <v>Predominantly Urban</v>
      </c>
      <c r="D2002" t="str">
        <f>VLOOKUP($B2002,classification!$A$1:$D$339,4,FALSE)</f>
        <v>Shire District</v>
      </c>
      <c r="E2002" t="s">
        <v>478</v>
      </c>
      <c r="F2002">
        <v>38</v>
      </c>
      <c r="G2002">
        <v>43</v>
      </c>
      <c r="H2002">
        <v>-5</v>
      </c>
      <c r="I2002">
        <v>6</v>
      </c>
      <c r="J2002">
        <v>9</v>
      </c>
      <c r="K2002">
        <v>-3</v>
      </c>
      <c r="L2002">
        <v>32</v>
      </c>
      <c r="M2002">
        <v>34</v>
      </c>
      <c r="N2002">
        <v>-2</v>
      </c>
    </row>
    <row r="2003" spans="1:14" x14ac:dyDescent="0.3">
      <c r="A2003" t="s">
        <v>583</v>
      </c>
      <c r="B2003" t="s">
        <v>433</v>
      </c>
      <c r="C2003" t="str">
        <f>VLOOKUP($B2003,classification!$A$1:$D$339,2,FALSE)</f>
        <v>Urban with Significant Rural</v>
      </c>
      <c r="D2003" t="str">
        <f>VLOOKUP($B2003,classification!$A$1:$D$339,4,FALSE)</f>
        <v>Shire District</v>
      </c>
      <c r="E2003" t="s">
        <v>460</v>
      </c>
      <c r="F2003">
        <v>401</v>
      </c>
      <c r="G2003">
        <v>244</v>
      </c>
      <c r="H2003">
        <v>157</v>
      </c>
      <c r="I2003">
        <v>202</v>
      </c>
      <c r="J2003">
        <v>120</v>
      </c>
      <c r="K2003">
        <v>82</v>
      </c>
      <c r="L2003">
        <v>199</v>
      </c>
      <c r="M2003">
        <v>124</v>
      </c>
      <c r="N2003">
        <v>75</v>
      </c>
    </row>
    <row r="2004" spans="1:14" x14ac:dyDescent="0.3">
      <c r="A2004" t="s">
        <v>583</v>
      </c>
      <c r="B2004" t="s">
        <v>433</v>
      </c>
      <c r="C2004" t="str">
        <f>VLOOKUP($B2004,classification!$A$1:$D$339,2,FALSE)</f>
        <v>Urban with Significant Rural</v>
      </c>
      <c r="D2004" t="str">
        <f>VLOOKUP($B2004,classification!$A$1:$D$339,4,FALSE)</f>
        <v>Shire District</v>
      </c>
      <c r="E2004" t="s">
        <v>461</v>
      </c>
      <c r="F2004">
        <v>322</v>
      </c>
      <c r="G2004">
        <v>193</v>
      </c>
      <c r="H2004">
        <v>129</v>
      </c>
      <c r="I2004">
        <v>180</v>
      </c>
      <c r="J2004">
        <v>98</v>
      </c>
      <c r="K2004">
        <v>82</v>
      </c>
      <c r="L2004">
        <v>142</v>
      </c>
      <c r="M2004">
        <v>95</v>
      </c>
      <c r="N2004">
        <v>47</v>
      </c>
    </row>
    <row r="2005" spans="1:14" x14ac:dyDescent="0.3">
      <c r="A2005" t="s">
        <v>583</v>
      </c>
      <c r="B2005" t="s">
        <v>433</v>
      </c>
      <c r="C2005" t="str">
        <f>VLOOKUP($B2005,classification!$A$1:$D$339,2,FALSE)</f>
        <v>Urban with Significant Rural</v>
      </c>
      <c r="D2005" t="str">
        <f>VLOOKUP($B2005,classification!$A$1:$D$339,4,FALSE)</f>
        <v>Shire District</v>
      </c>
      <c r="E2005" t="s">
        <v>462</v>
      </c>
      <c r="F2005">
        <v>266</v>
      </c>
      <c r="G2005">
        <v>192</v>
      </c>
      <c r="H2005">
        <v>74</v>
      </c>
      <c r="I2005">
        <v>131</v>
      </c>
      <c r="J2005">
        <v>117</v>
      </c>
      <c r="K2005">
        <v>14</v>
      </c>
      <c r="L2005">
        <v>135</v>
      </c>
      <c r="M2005">
        <v>75</v>
      </c>
      <c r="N2005">
        <v>60</v>
      </c>
    </row>
    <row r="2006" spans="1:14" x14ac:dyDescent="0.3">
      <c r="A2006" t="s">
        <v>583</v>
      </c>
      <c r="B2006" t="s">
        <v>433</v>
      </c>
      <c r="C2006" t="str">
        <f>VLOOKUP($B2006,classification!$A$1:$D$339,2,FALSE)</f>
        <v>Urban with Significant Rural</v>
      </c>
      <c r="D2006" t="str">
        <f>VLOOKUP($B2006,classification!$A$1:$D$339,4,FALSE)</f>
        <v>Shire District</v>
      </c>
      <c r="E2006" t="s">
        <v>463</v>
      </c>
      <c r="F2006">
        <v>264</v>
      </c>
      <c r="G2006">
        <v>640</v>
      </c>
      <c r="H2006">
        <v>-376</v>
      </c>
      <c r="I2006">
        <v>119</v>
      </c>
      <c r="J2006">
        <v>278</v>
      </c>
      <c r="K2006">
        <v>-159</v>
      </c>
      <c r="L2006">
        <v>145</v>
      </c>
      <c r="M2006">
        <v>362</v>
      </c>
      <c r="N2006">
        <v>-217</v>
      </c>
    </row>
    <row r="2007" spans="1:14" x14ac:dyDescent="0.3">
      <c r="A2007" t="s">
        <v>583</v>
      </c>
      <c r="B2007" t="s">
        <v>433</v>
      </c>
      <c r="C2007" t="str">
        <f>VLOOKUP($B2007,classification!$A$1:$D$339,2,FALSE)</f>
        <v>Urban with Significant Rural</v>
      </c>
      <c r="D2007" t="str">
        <f>VLOOKUP($B2007,classification!$A$1:$D$339,4,FALSE)</f>
        <v>Shire District</v>
      </c>
      <c r="E2007" t="s">
        <v>464</v>
      </c>
      <c r="F2007">
        <v>1040</v>
      </c>
      <c r="G2007">
        <v>923</v>
      </c>
      <c r="H2007">
        <v>117</v>
      </c>
      <c r="I2007">
        <v>483</v>
      </c>
      <c r="J2007">
        <v>426</v>
      </c>
      <c r="K2007">
        <v>57</v>
      </c>
      <c r="L2007">
        <v>557</v>
      </c>
      <c r="M2007">
        <v>497</v>
      </c>
      <c r="N2007">
        <v>60</v>
      </c>
    </row>
    <row r="2008" spans="1:14" x14ac:dyDescent="0.3">
      <c r="A2008" t="s">
        <v>583</v>
      </c>
      <c r="B2008" t="s">
        <v>433</v>
      </c>
      <c r="C2008" t="str">
        <f>VLOOKUP($B2008,classification!$A$1:$D$339,2,FALSE)</f>
        <v>Urban with Significant Rural</v>
      </c>
      <c r="D2008" t="str">
        <f>VLOOKUP($B2008,classification!$A$1:$D$339,4,FALSE)</f>
        <v>Shire District</v>
      </c>
      <c r="E2008" t="s">
        <v>465</v>
      </c>
      <c r="F2008">
        <v>858</v>
      </c>
      <c r="G2008">
        <v>764</v>
      </c>
      <c r="H2008">
        <v>94</v>
      </c>
      <c r="I2008">
        <v>364</v>
      </c>
      <c r="J2008">
        <v>353</v>
      </c>
      <c r="K2008">
        <v>11</v>
      </c>
      <c r="L2008">
        <v>494</v>
      </c>
      <c r="M2008">
        <v>411</v>
      </c>
      <c r="N2008">
        <v>83</v>
      </c>
    </row>
    <row r="2009" spans="1:14" x14ac:dyDescent="0.3">
      <c r="A2009" t="s">
        <v>583</v>
      </c>
      <c r="B2009" t="s">
        <v>433</v>
      </c>
      <c r="C2009" t="str">
        <f>VLOOKUP($B2009,classification!$A$1:$D$339,2,FALSE)</f>
        <v>Urban with Significant Rural</v>
      </c>
      <c r="D2009" t="str">
        <f>VLOOKUP($B2009,classification!$A$1:$D$339,4,FALSE)</f>
        <v>Shire District</v>
      </c>
      <c r="E2009" t="s">
        <v>466</v>
      </c>
      <c r="F2009">
        <v>679</v>
      </c>
      <c r="G2009">
        <v>577</v>
      </c>
      <c r="H2009">
        <v>102</v>
      </c>
      <c r="I2009">
        <v>299</v>
      </c>
      <c r="J2009">
        <v>258</v>
      </c>
      <c r="K2009">
        <v>41</v>
      </c>
      <c r="L2009">
        <v>380</v>
      </c>
      <c r="M2009">
        <v>319</v>
      </c>
      <c r="N2009">
        <v>61</v>
      </c>
    </row>
    <row r="2010" spans="1:14" x14ac:dyDescent="0.3">
      <c r="A2010" t="s">
        <v>583</v>
      </c>
      <c r="B2010" t="s">
        <v>433</v>
      </c>
      <c r="C2010" t="str">
        <f>VLOOKUP($B2010,classification!$A$1:$D$339,2,FALSE)</f>
        <v>Urban with Significant Rural</v>
      </c>
      <c r="D2010" t="str">
        <f>VLOOKUP($B2010,classification!$A$1:$D$339,4,FALSE)</f>
        <v>Shire District</v>
      </c>
      <c r="E2010" t="s">
        <v>467</v>
      </c>
      <c r="F2010">
        <v>616</v>
      </c>
      <c r="G2010">
        <v>344</v>
      </c>
      <c r="H2010">
        <v>272</v>
      </c>
      <c r="I2010">
        <v>294</v>
      </c>
      <c r="J2010">
        <v>170</v>
      </c>
      <c r="K2010">
        <v>124</v>
      </c>
      <c r="L2010">
        <v>322</v>
      </c>
      <c r="M2010">
        <v>174</v>
      </c>
      <c r="N2010">
        <v>148</v>
      </c>
    </row>
    <row r="2011" spans="1:14" x14ac:dyDescent="0.3">
      <c r="A2011" t="s">
        <v>583</v>
      </c>
      <c r="B2011" t="s">
        <v>433</v>
      </c>
      <c r="C2011" t="str">
        <f>VLOOKUP($B2011,classification!$A$1:$D$339,2,FALSE)</f>
        <v>Urban with Significant Rural</v>
      </c>
      <c r="D2011" t="str">
        <f>VLOOKUP($B2011,classification!$A$1:$D$339,4,FALSE)</f>
        <v>Shire District</v>
      </c>
      <c r="E2011" t="s">
        <v>468</v>
      </c>
      <c r="F2011">
        <v>453</v>
      </c>
      <c r="G2011">
        <v>243</v>
      </c>
      <c r="H2011">
        <v>210</v>
      </c>
      <c r="I2011">
        <v>224</v>
      </c>
      <c r="J2011">
        <v>134</v>
      </c>
      <c r="K2011">
        <v>90</v>
      </c>
      <c r="L2011">
        <v>229</v>
      </c>
      <c r="M2011">
        <v>109</v>
      </c>
      <c r="N2011">
        <v>120</v>
      </c>
    </row>
    <row r="2012" spans="1:14" x14ac:dyDescent="0.3">
      <c r="A2012" t="s">
        <v>583</v>
      </c>
      <c r="B2012" t="s">
        <v>433</v>
      </c>
      <c r="C2012" t="str">
        <f>VLOOKUP($B2012,classification!$A$1:$D$339,2,FALSE)</f>
        <v>Urban with Significant Rural</v>
      </c>
      <c r="D2012" t="str">
        <f>VLOOKUP($B2012,classification!$A$1:$D$339,4,FALSE)</f>
        <v>Shire District</v>
      </c>
      <c r="E2012" t="s">
        <v>469</v>
      </c>
      <c r="F2012">
        <v>396</v>
      </c>
      <c r="G2012">
        <v>288</v>
      </c>
      <c r="H2012">
        <v>108</v>
      </c>
      <c r="I2012">
        <v>212</v>
      </c>
      <c r="J2012">
        <v>140</v>
      </c>
      <c r="K2012">
        <v>72</v>
      </c>
      <c r="L2012">
        <v>184</v>
      </c>
      <c r="M2012">
        <v>148</v>
      </c>
      <c r="N2012">
        <v>36</v>
      </c>
    </row>
    <row r="2013" spans="1:14" x14ac:dyDescent="0.3">
      <c r="A2013" t="s">
        <v>583</v>
      </c>
      <c r="B2013" t="s">
        <v>433</v>
      </c>
      <c r="C2013" t="str">
        <f>VLOOKUP($B2013,classification!$A$1:$D$339,2,FALSE)</f>
        <v>Urban with Significant Rural</v>
      </c>
      <c r="D2013" t="str">
        <f>VLOOKUP($B2013,classification!$A$1:$D$339,4,FALSE)</f>
        <v>Shire District</v>
      </c>
      <c r="E2013" t="s">
        <v>470</v>
      </c>
      <c r="F2013">
        <v>356</v>
      </c>
      <c r="G2013">
        <v>285</v>
      </c>
      <c r="H2013">
        <v>71</v>
      </c>
      <c r="I2013">
        <v>168</v>
      </c>
      <c r="J2013">
        <v>148</v>
      </c>
      <c r="K2013">
        <v>20</v>
      </c>
      <c r="L2013">
        <v>188</v>
      </c>
      <c r="M2013">
        <v>137</v>
      </c>
      <c r="N2013">
        <v>51</v>
      </c>
    </row>
    <row r="2014" spans="1:14" x14ac:dyDescent="0.3">
      <c r="A2014" t="s">
        <v>583</v>
      </c>
      <c r="B2014" t="s">
        <v>433</v>
      </c>
      <c r="C2014" t="str">
        <f>VLOOKUP($B2014,classification!$A$1:$D$339,2,FALSE)</f>
        <v>Urban with Significant Rural</v>
      </c>
      <c r="D2014" t="str">
        <f>VLOOKUP($B2014,classification!$A$1:$D$339,4,FALSE)</f>
        <v>Shire District</v>
      </c>
      <c r="E2014" t="s">
        <v>471</v>
      </c>
      <c r="F2014">
        <v>299</v>
      </c>
      <c r="G2014">
        <v>227</v>
      </c>
      <c r="H2014">
        <v>72</v>
      </c>
      <c r="I2014">
        <v>147</v>
      </c>
      <c r="J2014">
        <v>104</v>
      </c>
      <c r="K2014">
        <v>43</v>
      </c>
      <c r="L2014">
        <v>152</v>
      </c>
      <c r="M2014">
        <v>123</v>
      </c>
      <c r="N2014">
        <v>29</v>
      </c>
    </row>
    <row r="2015" spans="1:14" x14ac:dyDescent="0.3">
      <c r="A2015" t="s">
        <v>583</v>
      </c>
      <c r="B2015" t="s">
        <v>433</v>
      </c>
      <c r="C2015" t="str">
        <f>VLOOKUP($B2015,classification!$A$1:$D$339,2,FALSE)</f>
        <v>Urban with Significant Rural</v>
      </c>
      <c r="D2015" t="str">
        <f>VLOOKUP($B2015,classification!$A$1:$D$339,4,FALSE)</f>
        <v>Shire District</v>
      </c>
      <c r="E2015" t="s">
        <v>472</v>
      </c>
      <c r="F2015">
        <v>234</v>
      </c>
      <c r="G2015">
        <v>225</v>
      </c>
      <c r="H2015">
        <v>9</v>
      </c>
      <c r="I2015">
        <v>121</v>
      </c>
      <c r="J2015">
        <v>111</v>
      </c>
      <c r="K2015">
        <v>10</v>
      </c>
      <c r="L2015">
        <v>113</v>
      </c>
      <c r="M2015">
        <v>114</v>
      </c>
      <c r="N2015">
        <v>-1</v>
      </c>
    </row>
    <row r="2016" spans="1:14" x14ac:dyDescent="0.3">
      <c r="A2016" t="s">
        <v>583</v>
      </c>
      <c r="B2016" t="s">
        <v>433</v>
      </c>
      <c r="C2016" t="str">
        <f>VLOOKUP($B2016,classification!$A$1:$D$339,2,FALSE)</f>
        <v>Urban with Significant Rural</v>
      </c>
      <c r="D2016" t="str">
        <f>VLOOKUP($B2016,classification!$A$1:$D$339,4,FALSE)</f>
        <v>Shire District</v>
      </c>
      <c r="E2016" t="s">
        <v>473</v>
      </c>
      <c r="F2016">
        <v>175</v>
      </c>
      <c r="G2016">
        <v>186</v>
      </c>
      <c r="H2016">
        <v>-11</v>
      </c>
      <c r="I2016">
        <v>85</v>
      </c>
      <c r="J2016">
        <v>94</v>
      </c>
      <c r="K2016">
        <v>-9</v>
      </c>
      <c r="L2016">
        <v>90</v>
      </c>
      <c r="M2016">
        <v>92</v>
      </c>
      <c r="N2016">
        <v>-2</v>
      </c>
    </row>
    <row r="2017" spans="1:14" x14ac:dyDescent="0.3">
      <c r="A2017" t="s">
        <v>583</v>
      </c>
      <c r="B2017" t="s">
        <v>433</v>
      </c>
      <c r="C2017" t="str">
        <f>VLOOKUP($B2017,classification!$A$1:$D$339,2,FALSE)</f>
        <v>Urban with Significant Rural</v>
      </c>
      <c r="D2017" t="str">
        <f>VLOOKUP($B2017,classification!$A$1:$D$339,4,FALSE)</f>
        <v>Shire District</v>
      </c>
      <c r="E2017" t="s">
        <v>474</v>
      </c>
      <c r="F2017">
        <v>116</v>
      </c>
      <c r="G2017">
        <v>147</v>
      </c>
      <c r="H2017">
        <v>-31</v>
      </c>
      <c r="I2017">
        <v>59</v>
      </c>
      <c r="J2017">
        <v>74</v>
      </c>
      <c r="K2017">
        <v>-15</v>
      </c>
      <c r="L2017">
        <v>57</v>
      </c>
      <c r="M2017">
        <v>73</v>
      </c>
      <c r="N2017">
        <v>-16</v>
      </c>
    </row>
    <row r="2018" spans="1:14" x14ac:dyDescent="0.3">
      <c r="A2018" t="s">
        <v>583</v>
      </c>
      <c r="B2018" t="s">
        <v>433</v>
      </c>
      <c r="C2018" t="str">
        <f>VLOOKUP($B2018,classification!$A$1:$D$339,2,FALSE)</f>
        <v>Urban with Significant Rural</v>
      </c>
      <c r="D2018" t="str">
        <f>VLOOKUP($B2018,classification!$A$1:$D$339,4,FALSE)</f>
        <v>Shire District</v>
      </c>
      <c r="E2018" t="s">
        <v>475</v>
      </c>
      <c r="F2018">
        <v>76</v>
      </c>
      <c r="G2018">
        <v>82</v>
      </c>
      <c r="H2018">
        <v>-6</v>
      </c>
      <c r="I2018">
        <v>33</v>
      </c>
      <c r="J2018">
        <v>38</v>
      </c>
      <c r="K2018">
        <v>-5</v>
      </c>
      <c r="L2018">
        <v>43</v>
      </c>
      <c r="M2018">
        <v>44</v>
      </c>
      <c r="N2018">
        <v>-1</v>
      </c>
    </row>
    <row r="2019" spans="1:14" x14ac:dyDescent="0.3">
      <c r="A2019" t="s">
        <v>583</v>
      </c>
      <c r="B2019" t="s">
        <v>433</v>
      </c>
      <c r="C2019" t="str">
        <f>VLOOKUP($B2019,classification!$A$1:$D$339,2,FALSE)</f>
        <v>Urban with Significant Rural</v>
      </c>
      <c r="D2019" t="str">
        <f>VLOOKUP($B2019,classification!$A$1:$D$339,4,FALSE)</f>
        <v>Shire District</v>
      </c>
      <c r="E2019" t="s">
        <v>476</v>
      </c>
      <c r="F2019">
        <v>59</v>
      </c>
      <c r="G2019">
        <v>61</v>
      </c>
      <c r="H2019">
        <v>-2</v>
      </c>
      <c r="I2019">
        <v>29</v>
      </c>
      <c r="J2019">
        <v>28</v>
      </c>
      <c r="K2019">
        <v>1</v>
      </c>
      <c r="L2019">
        <v>30</v>
      </c>
      <c r="M2019">
        <v>33</v>
      </c>
      <c r="N2019">
        <v>-3</v>
      </c>
    </row>
    <row r="2020" spans="1:14" x14ac:dyDescent="0.3">
      <c r="A2020" t="s">
        <v>583</v>
      </c>
      <c r="B2020" t="s">
        <v>433</v>
      </c>
      <c r="C2020" t="str">
        <f>VLOOKUP($B2020,classification!$A$1:$D$339,2,FALSE)</f>
        <v>Urban with Significant Rural</v>
      </c>
      <c r="D2020" t="str">
        <f>VLOOKUP($B2020,classification!$A$1:$D$339,4,FALSE)</f>
        <v>Shire District</v>
      </c>
      <c r="E2020" t="s">
        <v>477</v>
      </c>
      <c r="F2020">
        <v>60</v>
      </c>
      <c r="G2020">
        <v>43</v>
      </c>
      <c r="H2020">
        <v>17</v>
      </c>
      <c r="I2020">
        <v>18</v>
      </c>
      <c r="J2020">
        <v>19</v>
      </c>
      <c r="K2020">
        <v>-1</v>
      </c>
      <c r="L2020">
        <v>42</v>
      </c>
      <c r="M2020">
        <v>24</v>
      </c>
      <c r="N2020">
        <v>18</v>
      </c>
    </row>
    <row r="2021" spans="1:14" x14ac:dyDescent="0.3">
      <c r="A2021" t="s">
        <v>583</v>
      </c>
      <c r="B2021" t="s">
        <v>433</v>
      </c>
      <c r="C2021" t="str">
        <f>VLOOKUP($B2021,classification!$A$1:$D$339,2,FALSE)</f>
        <v>Urban with Significant Rural</v>
      </c>
      <c r="D2021" t="str">
        <f>VLOOKUP($B2021,classification!$A$1:$D$339,4,FALSE)</f>
        <v>Shire District</v>
      </c>
      <c r="E2021" t="s">
        <v>478</v>
      </c>
      <c r="F2021">
        <v>54</v>
      </c>
      <c r="G2021">
        <v>30</v>
      </c>
      <c r="H2021">
        <v>24</v>
      </c>
      <c r="I2021">
        <v>14</v>
      </c>
      <c r="J2021">
        <v>9</v>
      </c>
      <c r="K2021">
        <v>5</v>
      </c>
      <c r="L2021">
        <v>40</v>
      </c>
      <c r="M2021">
        <v>21</v>
      </c>
      <c r="N2021">
        <v>19</v>
      </c>
    </row>
    <row r="2022" spans="1:14" x14ac:dyDescent="0.3">
      <c r="A2022" t="s">
        <v>584</v>
      </c>
      <c r="B2022" t="s">
        <v>434</v>
      </c>
      <c r="C2022" t="str">
        <f>VLOOKUP($B2022,classification!$A$1:$D$339,2,FALSE)</f>
        <v>Predominantly Rural</v>
      </c>
      <c r="D2022" t="str">
        <f>VLOOKUP($B2022,classification!$A$1:$D$339,4,FALSE)</f>
        <v>Shire District</v>
      </c>
      <c r="E2022" t="s">
        <v>460</v>
      </c>
      <c r="F2022">
        <v>531</v>
      </c>
      <c r="G2022">
        <v>326</v>
      </c>
      <c r="H2022">
        <v>205</v>
      </c>
      <c r="I2022">
        <v>256</v>
      </c>
      <c r="J2022">
        <v>176</v>
      </c>
      <c r="K2022">
        <v>80</v>
      </c>
      <c r="L2022">
        <v>275</v>
      </c>
      <c r="M2022">
        <v>150</v>
      </c>
      <c r="N2022">
        <v>125</v>
      </c>
    </row>
    <row r="2023" spans="1:14" x14ac:dyDescent="0.3">
      <c r="A2023" t="s">
        <v>584</v>
      </c>
      <c r="B2023" t="s">
        <v>434</v>
      </c>
      <c r="C2023" t="str">
        <f>VLOOKUP($B2023,classification!$A$1:$D$339,2,FALSE)</f>
        <v>Predominantly Rural</v>
      </c>
      <c r="D2023" t="str">
        <f>VLOOKUP($B2023,classification!$A$1:$D$339,4,FALSE)</f>
        <v>Shire District</v>
      </c>
      <c r="E2023" t="s">
        <v>461</v>
      </c>
      <c r="F2023">
        <v>419</v>
      </c>
      <c r="G2023">
        <v>259</v>
      </c>
      <c r="H2023">
        <v>160</v>
      </c>
      <c r="I2023">
        <v>211</v>
      </c>
      <c r="J2023">
        <v>143</v>
      </c>
      <c r="K2023">
        <v>68</v>
      </c>
      <c r="L2023">
        <v>208</v>
      </c>
      <c r="M2023">
        <v>116</v>
      </c>
      <c r="N2023">
        <v>92</v>
      </c>
    </row>
    <row r="2024" spans="1:14" x14ac:dyDescent="0.3">
      <c r="A2024" t="s">
        <v>584</v>
      </c>
      <c r="B2024" t="s">
        <v>434</v>
      </c>
      <c r="C2024" t="str">
        <f>VLOOKUP($B2024,classification!$A$1:$D$339,2,FALSE)</f>
        <v>Predominantly Rural</v>
      </c>
      <c r="D2024" t="str">
        <f>VLOOKUP($B2024,classification!$A$1:$D$339,4,FALSE)</f>
        <v>Shire District</v>
      </c>
      <c r="E2024" t="s">
        <v>462</v>
      </c>
      <c r="F2024">
        <v>324</v>
      </c>
      <c r="G2024">
        <v>199</v>
      </c>
      <c r="H2024">
        <v>125</v>
      </c>
      <c r="I2024">
        <v>166</v>
      </c>
      <c r="J2024">
        <v>89</v>
      </c>
      <c r="K2024">
        <v>77</v>
      </c>
      <c r="L2024">
        <v>158</v>
      </c>
      <c r="M2024">
        <v>110</v>
      </c>
      <c r="N2024">
        <v>48</v>
      </c>
    </row>
    <row r="2025" spans="1:14" x14ac:dyDescent="0.3">
      <c r="A2025" t="s">
        <v>584</v>
      </c>
      <c r="B2025" t="s">
        <v>434</v>
      </c>
      <c r="C2025" t="str">
        <f>VLOOKUP($B2025,classification!$A$1:$D$339,2,FALSE)</f>
        <v>Predominantly Rural</v>
      </c>
      <c r="D2025" t="str">
        <f>VLOOKUP($B2025,classification!$A$1:$D$339,4,FALSE)</f>
        <v>Shire District</v>
      </c>
      <c r="E2025" t="s">
        <v>463</v>
      </c>
      <c r="F2025">
        <v>275</v>
      </c>
      <c r="G2025">
        <v>478</v>
      </c>
      <c r="H2025">
        <v>-203</v>
      </c>
      <c r="I2025">
        <v>126</v>
      </c>
      <c r="J2025">
        <v>206</v>
      </c>
      <c r="K2025">
        <v>-80</v>
      </c>
      <c r="L2025">
        <v>149</v>
      </c>
      <c r="M2025">
        <v>272</v>
      </c>
      <c r="N2025">
        <v>-123</v>
      </c>
    </row>
    <row r="2026" spans="1:14" x14ac:dyDescent="0.3">
      <c r="A2026" t="s">
        <v>584</v>
      </c>
      <c r="B2026" t="s">
        <v>434</v>
      </c>
      <c r="C2026" t="str">
        <f>VLOOKUP($B2026,classification!$A$1:$D$339,2,FALSE)</f>
        <v>Predominantly Rural</v>
      </c>
      <c r="D2026" t="str">
        <f>VLOOKUP($B2026,classification!$A$1:$D$339,4,FALSE)</f>
        <v>Shire District</v>
      </c>
      <c r="E2026" t="s">
        <v>464</v>
      </c>
      <c r="F2026">
        <v>981</v>
      </c>
      <c r="G2026">
        <v>646</v>
      </c>
      <c r="H2026">
        <v>335</v>
      </c>
      <c r="I2026">
        <v>405</v>
      </c>
      <c r="J2026">
        <v>270</v>
      </c>
      <c r="K2026">
        <v>135</v>
      </c>
      <c r="L2026">
        <v>576</v>
      </c>
      <c r="M2026">
        <v>376</v>
      </c>
      <c r="N2026">
        <v>200</v>
      </c>
    </row>
    <row r="2027" spans="1:14" x14ac:dyDescent="0.3">
      <c r="A2027" t="s">
        <v>584</v>
      </c>
      <c r="B2027" t="s">
        <v>434</v>
      </c>
      <c r="C2027" t="str">
        <f>VLOOKUP($B2027,classification!$A$1:$D$339,2,FALSE)</f>
        <v>Predominantly Rural</v>
      </c>
      <c r="D2027" t="str">
        <f>VLOOKUP($B2027,classification!$A$1:$D$339,4,FALSE)</f>
        <v>Shire District</v>
      </c>
      <c r="E2027" t="s">
        <v>465</v>
      </c>
      <c r="F2027">
        <v>1009</v>
      </c>
      <c r="G2027">
        <v>665</v>
      </c>
      <c r="H2027">
        <v>344</v>
      </c>
      <c r="I2027">
        <v>407</v>
      </c>
      <c r="J2027">
        <v>272</v>
      </c>
      <c r="K2027">
        <v>135</v>
      </c>
      <c r="L2027">
        <v>602</v>
      </c>
      <c r="M2027">
        <v>393</v>
      </c>
      <c r="N2027">
        <v>209</v>
      </c>
    </row>
    <row r="2028" spans="1:14" x14ac:dyDescent="0.3">
      <c r="A2028" t="s">
        <v>584</v>
      </c>
      <c r="B2028" t="s">
        <v>434</v>
      </c>
      <c r="C2028" t="str">
        <f>VLOOKUP($B2028,classification!$A$1:$D$339,2,FALSE)</f>
        <v>Predominantly Rural</v>
      </c>
      <c r="D2028" t="str">
        <f>VLOOKUP($B2028,classification!$A$1:$D$339,4,FALSE)</f>
        <v>Shire District</v>
      </c>
      <c r="E2028" t="s">
        <v>466</v>
      </c>
      <c r="F2028">
        <v>833</v>
      </c>
      <c r="G2028">
        <v>527</v>
      </c>
      <c r="H2028">
        <v>306</v>
      </c>
      <c r="I2028">
        <v>374</v>
      </c>
      <c r="J2028">
        <v>259</v>
      </c>
      <c r="K2028">
        <v>115</v>
      </c>
      <c r="L2028">
        <v>459</v>
      </c>
      <c r="M2028">
        <v>268</v>
      </c>
      <c r="N2028">
        <v>191</v>
      </c>
    </row>
    <row r="2029" spans="1:14" x14ac:dyDescent="0.3">
      <c r="A2029" t="s">
        <v>584</v>
      </c>
      <c r="B2029" t="s">
        <v>434</v>
      </c>
      <c r="C2029" t="str">
        <f>VLOOKUP($B2029,classification!$A$1:$D$339,2,FALSE)</f>
        <v>Predominantly Rural</v>
      </c>
      <c r="D2029" t="str">
        <f>VLOOKUP($B2029,classification!$A$1:$D$339,4,FALSE)</f>
        <v>Shire District</v>
      </c>
      <c r="E2029" t="s">
        <v>467</v>
      </c>
      <c r="F2029">
        <v>579</v>
      </c>
      <c r="G2029">
        <v>389</v>
      </c>
      <c r="H2029">
        <v>190</v>
      </c>
      <c r="I2029">
        <v>300</v>
      </c>
      <c r="J2029">
        <v>177</v>
      </c>
      <c r="K2029">
        <v>123</v>
      </c>
      <c r="L2029">
        <v>279</v>
      </c>
      <c r="M2029">
        <v>212</v>
      </c>
      <c r="N2029">
        <v>67</v>
      </c>
    </row>
    <row r="2030" spans="1:14" x14ac:dyDescent="0.3">
      <c r="A2030" t="s">
        <v>584</v>
      </c>
      <c r="B2030" t="s">
        <v>434</v>
      </c>
      <c r="C2030" t="str">
        <f>VLOOKUP($B2030,classification!$A$1:$D$339,2,FALSE)</f>
        <v>Predominantly Rural</v>
      </c>
      <c r="D2030" t="str">
        <f>VLOOKUP($B2030,classification!$A$1:$D$339,4,FALSE)</f>
        <v>Shire District</v>
      </c>
      <c r="E2030" t="s">
        <v>468</v>
      </c>
      <c r="F2030">
        <v>406</v>
      </c>
      <c r="G2030">
        <v>285</v>
      </c>
      <c r="H2030">
        <v>121</v>
      </c>
      <c r="I2030">
        <v>216</v>
      </c>
      <c r="J2030">
        <v>164</v>
      </c>
      <c r="K2030">
        <v>52</v>
      </c>
      <c r="L2030">
        <v>190</v>
      </c>
      <c r="M2030">
        <v>121</v>
      </c>
      <c r="N2030">
        <v>69</v>
      </c>
    </row>
    <row r="2031" spans="1:14" x14ac:dyDescent="0.3">
      <c r="A2031" t="s">
        <v>584</v>
      </c>
      <c r="B2031" t="s">
        <v>434</v>
      </c>
      <c r="C2031" t="str">
        <f>VLOOKUP($B2031,classification!$A$1:$D$339,2,FALSE)</f>
        <v>Predominantly Rural</v>
      </c>
      <c r="D2031" t="str">
        <f>VLOOKUP($B2031,classification!$A$1:$D$339,4,FALSE)</f>
        <v>Shire District</v>
      </c>
      <c r="E2031" t="s">
        <v>469</v>
      </c>
      <c r="F2031">
        <v>356</v>
      </c>
      <c r="G2031">
        <v>261</v>
      </c>
      <c r="H2031">
        <v>95</v>
      </c>
      <c r="I2031">
        <v>189</v>
      </c>
      <c r="J2031">
        <v>130</v>
      </c>
      <c r="K2031">
        <v>59</v>
      </c>
      <c r="L2031">
        <v>167</v>
      </c>
      <c r="M2031">
        <v>131</v>
      </c>
      <c r="N2031">
        <v>36</v>
      </c>
    </row>
    <row r="2032" spans="1:14" x14ac:dyDescent="0.3">
      <c r="A2032" t="s">
        <v>584</v>
      </c>
      <c r="B2032" t="s">
        <v>434</v>
      </c>
      <c r="C2032" t="str">
        <f>VLOOKUP($B2032,classification!$A$1:$D$339,2,FALSE)</f>
        <v>Predominantly Rural</v>
      </c>
      <c r="D2032" t="str">
        <f>VLOOKUP($B2032,classification!$A$1:$D$339,4,FALSE)</f>
        <v>Shire District</v>
      </c>
      <c r="E2032" t="s">
        <v>470</v>
      </c>
      <c r="F2032">
        <v>390</v>
      </c>
      <c r="G2032">
        <v>276</v>
      </c>
      <c r="H2032">
        <v>114</v>
      </c>
      <c r="I2032">
        <v>168</v>
      </c>
      <c r="J2032">
        <v>137</v>
      </c>
      <c r="K2032">
        <v>31</v>
      </c>
      <c r="L2032">
        <v>222</v>
      </c>
      <c r="M2032">
        <v>139</v>
      </c>
      <c r="N2032">
        <v>83</v>
      </c>
    </row>
    <row r="2033" spans="1:14" x14ac:dyDescent="0.3">
      <c r="A2033" t="s">
        <v>584</v>
      </c>
      <c r="B2033" t="s">
        <v>434</v>
      </c>
      <c r="C2033" t="str">
        <f>VLOOKUP($B2033,classification!$A$1:$D$339,2,FALSE)</f>
        <v>Predominantly Rural</v>
      </c>
      <c r="D2033" t="str">
        <f>VLOOKUP($B2033,classification!$A$1:$D$339,4,FALSE)</f>
        <v>Shire District</v>
      </c>
      <c r="E2033" t="s">
        <v>471</v>
      </c>
      <c r="F2033">
        <v>346</v>
      </c>
      <c r="G2033">
        <v>240</v>
      </c>
      <c r="H2033">
        <v>106</v>
      </c>
      <c r="I2033">
        <v>150</v>
      </c>
      <c r="J2033">
        <v>120</v>
      </c>
      <c r="K2033">
        <v>30</v>
      </c>
      <c r="L2033">
        <v>196</v>
      </c>
      <c r="M2033">
        <v>120</v>
      </c>
      <c r="N2033">
        <v>76</v>
      </c>
    </row>
    <row r="2034" spans="1:14" x14ac:dyDescent="0.3">
      <c r="A2034" t="s">
        <v>584</v>
      </c>
      <c r="B2034" t="s">
        <v>434</v>
      </c>
      <c r="C2034" t="str">
        <f>VLOOKUP($B2034,classification!$A$1:$D$339,2,FALSE)</f>
        <v>Predominantly Rural</v>
      </c>
      <c r="D2034" t="str">
        <f>VLOOKUP($B2034,classification!$A$1:$D$339,4,FALSE)</f>
        <v>Shire District</v>
      </c>
      <c r="E2034" t="s">
        <v>472</v>
      </c>
      <c r="F2034">
        <v>317</v>
      </c>
      <c r="G2034">
        <v>181</v>
      </c>
      <c r="H2034">
        <v>136</v>
      </c>
      <c r="I2034">
        <v>154</v>
      </c>
      <c r="J2034">
        <v>100</v>
      </c>
      <c r="K2034">
        <v>54</v>
      </c>
      <c r="L2034">
        <v>163</v>
      </c>
      <c r="M2034">
        <v>81</v>
      </c>
      <c r="N2034">
        <v>82</v>
      </c>
    </row>
    <row r="2035" spans="1:14" x14ac:dyDescent="0.3">
      <c r="A2035" t="s">
        <v>584</v>
      </c>
      <c r="B2035" t="s">
        <v>434</v>
      </c>
      <c r="C2035" t="str">
        <f>VLOOKUP($B2035,classification!$A$1:$D$339,2,FALSE)</f>
        <v>Predominantly Rural</v>
      </c>
      <c r="D2035" t="str">
        <f>VLOOKUP($B2035,classification!$A$1:$D$339,4,FALSE)</f>
        <v>Shire District</v>
      </c>
      <c r="E2035" t="s">
        <v>473</v>
      </c>
      <c r="F2035">
        <v>237</v>
      </c>
      <c r="G2035">
        <v>142</v>
      </c>
      <c r="H2035">
        <v>95</v>
      </c>
      <c r="I2035">
        <v>122</v>
      </c>
      <c r="J2035">
        <v>75</v>
      </c>
      <c r="K2035">
        <v>47</v>
      </c>
      <c r="L2035">
        <v>115</v>
      </c>
      <c r="M2035">
        <v>67</v>
      </c>
      <c r="N2035">
        <v>48</v>
      </c>
    </row>
    <row r="2036" spans="1:14" x14ac:dyDescent="0.3">
      <c r="A2036" t="s">
        <v>584</v>
      </c>
      <c r="B2036" t="s">
        <v>434</v>
      </c>
      <c r="C2036" t="str">
        <f>VLOOKUP($B2036,classification!$A$1:$D$339,2,FALSE)</f>
        <v>Predominantly Rural</v>
      </c>
      <c r="D2036" t="str">
        <f>VLOOKUP($B2036,classification!$A$1:$D$339,4,FALSE)</f>
        <v>Shire District</v>
      </c>
      <c r="E2036" t="s">
        <v>474</v>
      </c>
      <c r="F2036">
        <v>200</v>
      </c>
      <c r="G2036">
        <v>105</v>
      </c>
      <c r="H2036">
        <v>95</v>
      </c>
      <c r="I2036">
        <v>94</v>
      </c>
      <c r="J2036">
        <v>49</v>
      </c>
      <c r="K2036">
        <v>45</v>
      </c>
      <c r="L2036">
        <v>106</v>
      </c>
      <c r="M2036">
        <v>56</v>
      </c>
      <c r="N2036">
        <v>50</v>
      </c>
    </row>
    <row r="2037" spans="1:14" x14ac:dyDescent="0.3">
      <c r="A2037" t="s">
        <v>584</v>
      </c>
      <c r="B2037" t="s">
        <v>434</v>
      </c>
      <c r="C2037" t="str">
        <f>VLOOKUP($B2037,classification!$A$1:$D$339,2,FALSE)</f>
        <v>Predominantly Rural</v>
      </c>
      <c r="D2037" t="str">
        <f>VLOOKUP($B2037,classification!$A$1:$D$339,4,FALSE)</f>
        <v>Shire District</v>
      </c>
      <c r="E2037" t="s">
        <v>475</v>
      </c>
      <c r="F2037">
        <v>108</v>
      </c>
      <c r="G2037">
        <v>91</v>
      </c>
      <c r="H2037">
        <v>17</v>
      </c>
      <c r="I2037">
        <v>53</v>
      </c>
      <c r="J2037">
        <v>45</v>
      </c>
      <c r="K2037">
        <v>8</v>
      </c>
      <c r="L2037">
        <v>55</v>
      </c>
      <c r="M2037">
        <v>46</v>
      </c>
      <c r="N2037">
        <v>9</v>
      </c>
    </row>
    <row r="2038" spans="1:14" x14ac:dyDescent="0.3">
      <c r="A2038" t="s">
        <v>584</v>
      </c>
      <c r="B2038" t="s">
        <v>434</v>
      </c>
      <c r="C2038" t="str">
        <f>VLOOKUP($B2038,classification!$A$1:$D$339,2,FALSE)</f>
        <v>Predominantly Rural</v>
      </c>
      <c r="D2038" t="str">
        <f>VLOOKUP($B2038,classification!$A$1:$D$339,4,FALSE)</f>
        <v>Shire District</v>
      </c>
      <c r="E2038" t="s">
        <v>476</v>
      </c>
      <c r="F2038">
        <v>75</v>
      </c>
      <c r="G2038">
        <v>71</v>
      </c>
      <c r="H2038">
        <v>4</v>
      </c>
      <c r="I2038">
        <v>35</v>
      </c>
      <c r="J2038">
        <v>30</v>
      </c>
      <c r="K2038">
        <v>5</v>
      </c>
      <c r="L2038">
        <v>40</v>
      </c>
      <c r="M2038">
        <v>41</v>
      </c>
      <c r="N2038">
        <v>-1</v>
      </c>
    </row>
    <row r="2039" spans="1:14" x14ac:dyDescent="0.3">
      <c r="A2039" t="s">
        <v>584</v>
      </c>
      <c r="B2039" t="s">
        <v>434</v>
      </c>
      <c r="C2039" t="str">
        <f>VLOOKUP($B2039,classification!$A$1:$D$339,2,FALSE)</f>
        <v>Predominantly Rural</v>
      </c>
      <c r="D2039" t="str">
        <f>VLOOKUP($B2039,classification!$A$1:$D$339,4,FALSE)</f>
        <v>Shire District</v>
      </c>
      <c r="E2039" t="s">
        <v>477</v>
      </c>
      <c r="F2039">
        <v>64</v>
      </c>
      <c r="G2039">
        <v>62</v>
      </c>
      <c r="H2039">
        <v>2</v>
      </c>
      <c r="I2039">
        <v>20</v>
      </c>
      <c r="J2039">
        <v>24</v>
      </c>
      <c r="K2039">
        <v>-4</v>
      </c>
      <c r="L2039">
        <v>44</v>
      </c>
      <c r="M2039">
        <v>38</v>
      </c>
      <c r="N2039">
        <v>6</v>
      </c>
    </row>
    <row r="2040" spans="1:14" x14ac:dyDescent="0.3">
      <c r="A2040" t="s">
        <v>584</v>
      </c>
      <c r="B2040" t="s">
        <v>434</v>
      </c>
      <c r="C2040" t="str">
        <f>VLOOKUP($B2040,classification!$A$1:$D$339,2,FALSE)</f>
        <v>Predominantly Rural</v>
      </c>
      <c r="D2040" t="str">
        <f>VLOOKUP($B2040,classification!$A$1:$D$339,4,FALSE)</f>
        <v>Shire District</v>
      </c>
      <c r="E2040" t="s">
        <v>478</v>
      </c>
      <c r="F2040">
        <v>56</v>
      </c>
      <c r="G2040">
        <v>78</v>
      </c>
      <c r="H2040">
        <v>-22</v>
      </c>
      <c r="I2040">
        <v>14</v>
      </c>
      <c r="J2040">
        <v>20</v>
      </c>
      <c r="K2040">
        <v>-6</v>
      </c>
      <c r="L2040">
        <v>42</v>
      </c>
      <c r="M2040">
        <v>58</v>
      </c>
      <c r="N2040">
        <v>-16</v>
      </c>
    </row>
    <row r="2041" spans="1:14" x14ac:dyDescent="0.3">
      <c r="A2041" t="s">
        <v>585</v>
      </c>
      <c r="B2041" t="s">
        <v>375</v>
      </c>
      <c r="C2041" t="str">
        <f>VLOOKUP($B2041,classification!$A$1:$D$339,2,FALSE)</f>
        <v>Urban with Significant Rural</v>
      </c>
      <c r="D2041" t="str">
        <f>VLOOKUP($B2041,classification!$A$1:$D$339,4,FALSE)</f>
        <v>Shire District</v>
      </c>
      <c r="E2041" t="s">
        <v>460</v>
      </c>
      <c r="F2041">
        <v>561</v>
      </c>
      <c r="G2041">
        <v>469</v>
      </c>
      <c r="H2041">
        <v>92</v>
      </c>
      <c r="I2041">
        <v>300</v>
      </c>
      <c r="J2041">
        <v>235</v>
      </c>
      <c r="K2041">
        <v>65</v>
      </c>
      <c r="L2041">
        <v>261</v>
      </c>
      <c r="M2041">
        <v>234</v>
      </c>
      <c r="N2041">
        <v>27</v>
      </c>
    </row>
    <row r="2042" spans="1:14" x14ac:dyDescent="0.3">
      <c r="A2042" t="s">
        <v>585</v>
      </c>
      <c r="B2042" t="s">
        <v>375</v>
      </c>
      <c r="C2042" t="str">
        <f>VLOOKUP($B2042,classification!$A$1:$D$339,2,FALSE)</f>
        <v>Urban with Significant Rural</v>
      </c>
      <c r="D2042" t="str">
        <f>VLOOKUP($B2042,classification!$A$1:$D$339,4,FALSE)</f>
        <v>Shire District</v>
      </c>
      <c r="E2042" t="s">
        <v>461</v>
      </c>
      <c r="F2042">
        <v>374</v>
      </c>
      <c r="G2042">
        <v>390</v>
      </c>
      <c r="H2042">
        <v>-16</v>
      </c>
      <c r="I2042">
        <v>202</v>
      </c>
      <c r="J2042">
        <v>210</v>
      </c>
      <c r="K2042">
        <v>-8</v>
      </c>
      <c r="L2042">
        <v>172</v>
      </c>
      <c r="M2042">
        <v>180</v>
      </c>
      <c r="N2042">
        <v>-8</v>
      </c>
    </row>
    <row r="2043" spans="1:14" x14ac:dyDescent="0.3">
      <c r="A2043" t="s">
        <v>585</v>
      </c>
      <c r="B2043" t="s">
        <v>375</v>
      </c>
      <c r="C2043" t="str">
        <f>VLOOKUP($B2043,classification!$A$1:$D$339,2,FALSE)</f>
        <v>Urban with Significant Rural</v>
      </c>
      <c r="D2043" t="str">
        <f>VLOOKUP($B2043,classification!$A$1:$D$339,4,FALSE)</f>
        <v>Shire District</v>
      </c>
      <c r="E2043" t="s">
        <v>462</v>
      </c>
      <c r="F2043">
        <v>240</v>
      </c>
      <c r="G2043">
        <v>410</v>
      </c>
      <c r="H2043">
        <v>-170</v>
      </c>
      <c r="I2043">
        <v>135</v>
      </c>
      <c r="J2043">
        <v>251</v>
      </c>
      <c r="K2043">
        <v>-116</v>
      </c>
      <c r="L2043">
        <v>105</v>
      </c>
      <c r="M2043">
        <v>159</v>
      </c>
      <c r="N2043">
        <v>-54</v>
      </c>
    </row>
    <row r="2044" spans="1:14" x14ac:dyDescent="0.3">
      <c r="A2044" t="s">
        <v>585</v>
      </c>
      <c r="B2044" t="s">
        <v>375</v>
      </c>
      <c r="C2044" t="str">
        <f>VLOOKUP($B2044,classification!$A$1:$D$339,2,FALSE)</f>
        <v>Urban with Significant Rural</v>
      </c>
      <c r="D2044" t="str">
        <f>VLOOKUP($B2044,classification!$A$1:$D$339,4,FALSE)</f>
        <v>Shire District</v>
      </c>
      <c r="E2044" t="s">
        <v>463</v>
      </c>
      <c r="F2044">
        <v>300</v>
      </c>
      <c r="G2044">
        <v>767</v>
      </c>
      <c r="H2044">
        <v>-467</v>
      </c>
      <c r="I2044">
        <v>138</v>
      </c>
      <c r="J2044">
        <v>349</v>
      </c>
      <c r="K2044">
        <v>-211</v>
      </c>
      <c r="L2044">
        <v>162</v>
      </c>
      <c r="M2044">
        <v>418</v>
      </c>
      <c r="N2044">
        <v>-256</v>
      </c>
    </row>
    <row r="2045" spans="1:14" x14ac:dyDescent="0.3">
      <c r="A2045" t="s">
        <v>585</v>
      </c>
      <c r="B2045" t="s">
        <v>375</v>
      </c>
      <c r="C2045" t="str">
        <f>VLOOKUP($B2045,classification!$A$1:$D$339,2,FALSE)</f>
        <v>Urban with Significant Rural</v>
      </c>
      <c r="D2045" t="str">
        <f>VLOOKUP($B2045,classification!$A$1:$D$339,4,FALSE)</f>
        <v>Shire District</v>
      </c>
      <c r="E2045" t="s">
        <v>464</v>
      </c>
      <c r="F2045">
        <v>1728</v>
      </c>
      <c r="G2045">
        <v>1227</v>
      </c>
      <c r="H2045">
        <v>501</v>
      </c>
      <c r="I2045">
        <v>776</v>
      </c>
      <c r="J2045">
        <v>527</v>
      </c>
      <c r="K2045">
        <v>249</v>
      </c>
      <c r="L2045">
        <v>952</v>
      </c>
      <c r="M2045">
        <v>700</v>
      </c>
      <c r="N2045">
        <v>252</v>
      </c>
    </row>
    <row r="2046" spans="1:14" x14ac:dyDescent="0.3">
      <c r="A2046" t="s">
        <v>585</v>
      </c>
      <c r="B2046" t="s">
        <v>375</v>
      </c>
      <c r="C2046" t="str">
        <f>VLOOKUP($B2046,classification!$A$1:$D$339,2,FALSE)</f>
        <v>Urban with Significant Rural</v>
      </c>
      <c r="D2046" t="str">
        <f>VLOOKUP($B2046,classification!$A$1:$D$339,4,FALSE)</f>
        <v>Shire District</v>
      </c>
      <c r="E2046" t="s">
        <v>465</v>
      </c>
      <c r="F2046">
        <v>1417</v>
      </c>
      <c r="G2046">
        <v>1206</v>
      </c>
      <c r="H2046">
        <v>211</v>
      </c>
      <c r="I2046">
        <v>618</v>
      </c>
      <c r="J2046">
        <v>498</v>
      </c>
      <c r="K2046">
        <v>120</v>
      </c>
      <c r="L2046">
        <v>799</v>
      </c>
      <c r="M2046">
        <v>708</v>
      </c>
      <c r="N2046">
        <v>91</v>
      </c>
    </row>
    <row r="2047" spans="1:14" x14ac:dyDescent="0.3">
      <c r="A2047" t="s">
        <v>585</v>
      </c>
      <c r="B2047" t="s">
        <v>375</v>
      </c>
      <c r="C2047" t="str">
        <f>VLOOKUP($B2047,classification!$A$1:$D$339,2,FALSE)</f>
        <v>Urban with Significant Rural</v>
      </c>
      <c r="D2047" t="str">
        <f>VLOOKUP($B2047,classification!$A$1:$D$339,4,FALSE)</f>
        <v>Shire District</v>
      </c>
      <c r="E2047" t="s">
        <v>466</v>
      </c>
      <c r="F2047">
        <v>1254</v>
      </c>
      <c r="G2047">
        <v>1029</v>
      </c>
      <c r="H2047">
        <v>225</v>
      </c>
      <c r="I2047">
        <v>629</v>
      </c>
      <c r="J2047">
        <v>507</v>
      </c>
      <c r="K2047">
        <v>122</v>
      </c>
      <c r="L2047">
        <v>625</v>
      </c>
      <c r="M2047">
        <v>522</v>
      </c>
      <c r="N2047">
        <v>103</v>
      </c>
    </row>
    <row r="2048" spans="1:14" x14ac:dyDescent="0.3">
      <c r="A2048" t="s">
        <v>585</v>
      </c>
      <c r="B2048" t="s">
        <v>375</v>
      </c>
      <c r="C2048" t="str">
        <f>VLOOKUP($B2048,classification!$A$1:$D$339,2,FALSE)</f>
        <v>Urban with Significant Rural</v>
      </c>
      <c r="D2048" t="str">
        <f>VLOOKUP($B2048,classification!$A$1:$D$339,4,FALSE)</f>
        <v>Shire District</v>
      </c>
      <c r="E2048" t="s">
        <v>467</v>
      </c>
      <c r="F2048">
        <v>787</v>
      </c>
      <c r="G2048">
        <v>693</v>
      </c>
      <c r="H2048">
        <v>94</v>
      </c>
      <c r="I2048">
        <v>421</v>
      </c>
      <c r="J2048">
        <v>388</v>
      </c>
      <c r="K2048">
        <v>33</v>
      </c>
      <c r="L2048">
        <v>366</v>
      </c>
      <c r="M2048">
        <v>305</v>
      </c>
      <c r="N2048">
        <v>61</v>
      </c>
    </row>
    <row r="2049" spans="1:14" x14ac:dyDescent="0.3">
      <c r="A2049" t="s">
        <v>585</v>
      </c>
      <c r="B2049" t="s">
        <v>375</v>
      </c>
      <c r="C2049" t="str">
        <f>VLOOKUP($B2049,classification!$A$1:$D$339,2,FALSE)</f>
        <v>Urban with Significant Rural</v>
      </c>
      <c r="D2049" t="str">
        <f>VLOOKUP($B2049,classification!$A$1:$D$339,4,FALSE)</f>
        <v>Shire District</v>
      </c>
      <c r="E2049" t="s">
        <v>468</v>
      </c>
      <c r="F2049">
        <v>532</v>
      </c>
      <c r="G2049">
        <v>481</v>
      </c>
      <c r="H2049">
        <v>51</v>
      </c>
      <c r="I2049">
        <v>300</v>
      </c>
      <c r="J2049">
        <v>276</v>
      </c>
      <c r="K2049">
        <v>24</v>
      </c>
      <c r="L2049">
        <v>232</v>
      </c>
      <c r="M2049">
        <v>205</v>
      </c>
      <c r="N2049">
        <v>27</v>
      </c>
    </row>
    <row r="2050" spans="1:14" x14ac:dyDescent="0.3">
      <c r="A2050" t="s">
        <v>585</v>
      </c>
      <c r="B2050" t="s">
        <v>375</v>
      </c>
      <c r="C2050" t="str">
        <f>VLOOKUP($B2050,classification!$A$1:$D$339,2,FALSE)</f>
        <v>Urban with Significant Rural</v>
      </c>
      <c r="D2050" t="str">
        <f>VLOOKUP($B2050,classification!$A$1:$D$339,4,FALSE)</f>
        <v>Shire District</v>
      </c>
      <c r="E2050" t="s">
        <v>469</v>
      </c>
      <c r="F2050">
        <v>369</v>
      </c>
      <c r="G2050">
        <v>452</v>
      </c>
      <c r="H2050">
        <v>-83</v>
      </c>
      <c r="I2050">
        <v>215</v>
      </c>
      <c r="J2050">
        <v>257</v>
      </c>
      <c r="K2050">
        <v>-42</v>
      </c>
      <c r="L2050">
        <v>154</v>
      </c>
      <c r="M2050">
        <v>195</v>
      </c>
      <c r="N2050">
        <v>-41</v>
      </c>
    </row>
    <row r="2051" spans="1:14" x14ac:dyDescent="0.3">
      <c r="A2051" t="s">
        <v>585</v>
      </c>
      <c r="B2051" t="s">
        <v>375</v>
      </c>
      <c r="C2051" t="str">
        <f>VLOOKUP($B2051,classification!$A$1:$D$339,2,FALSE)</f>
        <v>Urban with Significant Rural</v>
      </c>
      <c r="D2051" t="str">
        <f>VLOOKUP($B2051,classification!$A$1:$D$339,4,FALSE)</f>
        <v>Shire District</v>
      </c>
      <c r="E2051" t="s">
        <v>470</v>
      </c>
      <c r="F2051">
        <v>363</v>
      </c>
      <c r="G2051">
        <v>412</v>
      </c>
      <c r="H2051">
        <v>-49</v>
      </c>
      <c r="I2051">
        <v>192</v>
      </c>
      <c r="J2051">
        <v>211</v>
      </c>
      <c r="K2051">
        <v>-19</v>
      </c>
      <c r="L2051">
        <v>171</v>
      </c>
      <c r="M2051">
        <v>201</v>
      </c>
      <c r="N2051">
        <v>-30</v>
      </c>
    </row>
    <row r="2052" spans="1:14" x14ac:dyDescent="0.3">
      <c r="A2052" t="s">
        <v>585</v>
      </c>
      <c r="B2052" t="s">
        <v>375</v>
      </c>
      <c r="C2052" t="str">
        <f>VLOOKUP($B2052,classification!$A$1:$D$339,2,FALSE)</f>
        <v>Urban with Significant Rural</v>
      </c>
      <c r="D2052" t="str">
        <f>VLOOKUP($B2052,classification!$A$1:$D$339,4,FALSE)</f>
        <v>Shire District</v>
      </c>
      <c r="E2052" t="s">
        <v>471</v>
      </c>
      <c r="F2052">
        <v>316</v>
      </c>
      <c r="G2052">
        <v>390</v>
      </c>
      <c r="H2052">
        <v>-74</v>
      </c>
      <c r="I2052">
        <v>178</v>
      </c>
      <c r="J2052">
        <v>207</v>
      </c>
      <c r="K2052">
        <v>-29</v>
      </c>
      <c r="L2052">
        <v>138</v>
      </c>
      <c r="M2052">
        <v>183</v>
      </c>
      <c r="N2052">
        <v>-45</v>
      </c>
    </row>
    <row r="2053" spans="1:14" x14ac:dyDescent="0.3">
      <c r="A2053" t="s">
        <v>585</v>
      </c>
      <c r="B2053" t="s">
        <v>375</v>
      </c>
      <c r="C2053" t="str">
        <f>VLOOKUP($B2053,classification!$A$1:$D$339,2,FALSE)</f>
        <v>Urban with Significant Rural</v>
      </c>
      <c r="D2053" t="str">
        <f>VLOOKUP($B2053,classification!$A$1:$D$339,4,FALSE)</f>
        <v>Shire District</v>
      </c>
      <c r="E2053" t="s">
        <v>472</v>
      </c>
      <c r="F2053">
        <v>185</v>
      </c>
      <c r="G2053">
        <v>252</v>
      </c>
      <c r="H2053">
        <v>-67</v>
      </c>
      <c r="I2053">
        <v>79</v>
      </c>
      <c r="J2053">
        <v>126</v>
      </c>
      <c r="K2053">
        <v>-47</v>
      </c>
      <c r="L2053">
        <v>106</v>
      </c>
      <c r="M2053">
        <v>126</v>
      </c>
      <c r="N2053">
        <v>-20</v>
      </c>
    </row>
    <row r="2054" spans="1:14" x14ac:dyDescent="0.3">
      <c r="A2054" t="s">
        <v>585</v>
      </c>
      <c r="B2054" t="s">
        <v>375</v>
      </c>
      <c r="C2054" t="str">
        <f>VLOOKUP($B2054,classification!$A$1:$D$339,2,FALSE)</f>
        <v>Urban with Significant Rural</v>
      </c>
      <c r="D2054" t="str">
        <f>VLOOKUP($B2054,classification!$A$1:$D$339,4,FALSE)</f>
        <v>Shire District</v>
      </c>
      <c r="E2054" t="s">
        <v>473</v>
      </c>
      <c r="F2054">
        <v>157</v>
      </c>
      <c r="G2054">
        <v>196</v>
      </c>
      <c r="H2054">
        <v>-39</v>
      </c>
      <c r="I2054">
        <v>73</v>
      </c>
      <c r="J2054">
        <v>98</v>
      </c>
      <c r="K2054">
        <v>-25</v>
      </c>
      <c r="L2054">
        <v>84</v>
      </c>
      <c r="M2054">
        <v>98</v>
      </c>
      <c r="N2054">
        <v>-14</v>
      </c>
    </row>
    <row r="2055" spans="1:14" x14ac:dyDescent="0.3">
      <c r="A2055" t="s">
        <v>585</v>
      </c>
      <c r="B2055" t="s">
        <v>375</v>
      </c>
      <c r="C2055" t="str">
        <f>VLOOKUP($B2055,classification!$A$1:$D$339,2,FALSE)</f>
        <v>Urban with Significant Rural</v>
      </c>
      <c r="D2055" t="str">
        <f>VLOOKUP($B2055,classification!$A$1:$D$339,4,FALSE)</f>
        <v>Shire District</v>
      </c>
      <c r="E2055" t="s">
        <v>474</v>
      </c>
      <c r="F2055">
        <v>149</v>
      </c>
      <c r="G2055">
        <v>160</v>
      </c>
      <c r="H2055">
        <v>-11</v>
      </c>
      <c r="I2055">
        <v>78</v>
      </c>
      <c r="J2055">
        <v>86</v>
      </c>
      <c r="K2055">
        <v>-8</v>
      </c>
      <c r="L2055">
        <v>71</v>
      </c>
      <c r="M2055">
        <v>74</v>
      </c>
      <c r="N2055">
        <v>-3</v>
      </c>
    </row>
    <row r="2056" spans="1:14" x14ac:dyDescent="0.3">
      <c r="A2056" t="s">
        <v>585</v>
      </c>
      <c r="B2056" t="s">
        <v>375</v>
      </c>
      <c r="C2056" t="str">
        <f>VLOOKUP($B2056,classification!$A$1:$D$339,2,FALSE)</f>
        <v>Urban with Significant Rural</v>
      </c>
      <c r="D2056" t="str">
        <f>VLOOKUP($B2056,classification!$A$1:$D$339,4,FALSE)</f>
        <v>Shire District</v>
      </c>
      <c r="E2056" t="s">
        <v>475</v>
      </c>
      <c r="F2056">
        <v>87</v>
      </c>
      <c r="G2056">
        <v>62</v>
      </c>
      <c r="H2056">
        <v>25</v>
      </c>
      <c r="I2056">
        <v>33</v>
      </c>
      <c r="J2056">
        <v>30</v>
      </c>
      <c r="K2056">
        <v>3</v>
      </c>
      <c r="L2056">
        <v>54</v>
      </c>
      <c r="M2056">
        <v>32</v>
      </c>
      <c r="N2056">
        <v>22</v>
      </c>
    </row>
    <row r="2057" spans="1:14" x14ac:dyDescent="0.3">
      <c r="A2057" t="s">
        <v>585</v>
      </c>
      <c r="B2057" t="s">
        <v>375</v>
      </c>
      <c r="C2057" t="str">
        <f>VLOOKUP($B2057,classification!$A$1:$D$339,2,FALSE)</f>
        <v>Urban with Significant Rural</v>
      </c>
      <c r="D2057" t="str">
        <f>VLOOKUP($B2057,classification!$A$1:$D$339,4,FALSE)</f>
        <v>Shire District</v>
      </c>
      <c r="E2057" t="s">
        <v>476</v>
      </c>
      <c r="F2057">
        <v>59</v>
      </c>
      <c r="G2057">
        <v>66</v>
      </c>
      <c r="H2057">
        <v>-7</v>
      </c>
      <c r="I2057">
        <v>26</v>
      </c>
      <c r="J2057">
        <v>32</v>
      </c>
      <c r="K2057">
        <v>-6</v>
      </c>
      <c r="L2057">
        <v>33</v>
      </c>
      <c r="M2057">
        <v>34</v>
      </c>
      <c r="N2057">
        <v>-1</v>
      </c>
    </row>
    <row r="2058" spans="1:14" x14ac:dyDescent="0.3">
      <c r="A2058" t="s">
        <v>585</v>
      </c>
      <c r="B2058" t="s">
        <v>375</v>
      </c>
      <c r="C2058" t="str">
        <f>VLOOKUP($B2058,classification!$A$1:$D$339,2,FALSE)</f>
        <v>Urban with Significant Rural</v>
      </c>
      <c r="D2058" t="str">
        <f>VLOOKUP($B2058,classification!$A$1:$D$339,4,FALSE)</f>
        <v>Shire District</v>
      </c>
      <c r="E2058" t="s">
        <v>477</v>
      </c>
      <c r="F2058">
        <v>85</v>
      </c>
      <c r="G2058">
        <v>44</v>
      </c>
      <c r="H2058">
        <v>41</v>
      </c>
      <c r="I2058">
        <v>32</v>
      </c>
      <c r="J2058">
        <v>8</v>
      </c>
      <c r="K2058">
        <v>24</v>
      </c>
      <c r="L2058">
        <v>53</v>
      </c>
      <c r="M2058">
        <v>36</v>
      </c>
      <c r="N2058">
        <v>17</v>
      </c>
    </row>
    <row r="2059" spans="1:14" x14ac:dyDescent="0.3">
      <c r="A2059" t="s">
        <v>585</v>
      </c>
      <c r="B2059" t="s">
        <v>375</v>
      </c>
      <c r="C2059" t="str">
        <f>VLOOKUP($B2059,classification!$A$1:$D$339,2,FALSE)</f>
        <v>Urban with Significant Rural</v>
      </c>
      <c r="D2059" t="str">
        <f>VLOOKUP($B2059,classification!$A$1:$D$339,4,FALSE)</f>
        <v>Shire District</v>
      </c>
      <c r="E2059" t="s">
        <v>478</v>
      </c>
      <c r="F2059">
        <v>69</v>
      </c>
      <c r="G2059">
        <v>36</v>
      </c>
      <c r="H2059">
        <v>33</v>
      </c>
      <c r="I2059">
        <v>20</v>
      </c>
      <c r="J2059">
        <v>14</v>
      </c>
      <c r="K2059">
        <v>6</v>
      </c>
      <c r="L2059">
        <v>49</v>
      </c>
      <c r="M2059">
        <v>22</v>
      </c>
      <c r="N2059">
        <v>27</v>
      </c>
    </row>
    <row r="2060" spans="1:14" x14ac:dyDescent="0.3">
      <c r="A2060" t="s">
        <v>586</v>
      </c>
      <c r="B2060" t="s">
        <v>376</v>
      </c>
      <c r="C2060" t="str">
        <f>VLOOKUP($B2060,classification!$A$1:$D$339,2,FALSE)</f>
        <v>Predominantly Rural</v>
      </c>
      <c r="D2060" t="str">
        <f>VLOOKUP($B2060,classification!$A$1:$D$339,4,FALSE)</f>
        <v>Shire District</v>
      </c>
      <c r="E2060" t="s">
        <v>460</v>
      </c>
      <c r="F2060">
        <v>539</v>
      </c>
      <c r="G2060">
        <v>308</v>
      </c>
      <c r="H2060">
        <v>231</v>
      </c>
      <c r="I2060">
        <v>266</v>
      </c>
      <c r="J2060">
        <v>164</v>
      </c>
      <c r="K2060">
        <v>102</v>
      </c>
      <c r="L2060">
        <v>273</v>
      </c>
      <c r="M2060">
        <v>144</v>
      </c>
      <c r="N2060">
        <v>129</v>
      </c>
    </row>
    <row r="2061" spans="1:14" x14ac:dyDescent="0.3">
      <c r="A2061" t="s">
        <v>586</v>
      </c>
      <c r="B2061" t="s">
        <v>376</v>
      </c>
      <c r="C2061" t="str">
        <f>VLOOKUP($B2061,classification!$A$1:$D$339,2,FALSE)</f>
        <v>Predominantly Rural</v>
      </c>
      <c r="D2061" t="str">
        <f>VLOOKUP($B2061,classification!$A$1:$D$339,4,FALSE)</f>
        <v>Shire District</v>
      </c>
      <c r="E2061" t="s">
        <v>461</v>
      </c>
      <c r="F2061">
        <v>388</v>
      </c>
      <c r="G2061">
        <v>250</v>
      </c>
      <c r="H2061">
        <v>138</v>
      </c>
      <c r="I2061">
        <v>192</v>
      </c>
      <c r="J2061">
        <v>137</v>
      </c>
      <c r="K2061">
        <v>55</v>
      </c>
      <c r="L2061">
        <v>196</v>
      </c>
      <c r="M2061">
        <v>113</v>
      </c>
      <c r="N2061">
        <v>83</v>
      </c>
    </row>
    <row r="2062" spans="1:14" x14ac:dyDescent="0.3">
      <c r="A2062" t="s">
        <v>586</v>
      </c>
      <c r="B2062" t="s">
        <v>376</v>
      </c>
      <c r="C2062" t="str">
        <f>VLOOKUP($B2062,classification!$A$1:$D$339,2,FALSE)</f>
        <v>Predominantly Rural</v>
      </c>
      <c r="D2062" t="str">
        <f>VLOOKUP($B2062,classification!$A$1:$D$339,4,FALSE)</f>
        <v>Shire District</v>
      </c>
      <c r="E2062" t="s">
        <v>462</v>
      </c>
      <c r="F2062">
        <v>396</v>
      </c>
      <c r="G2062">
        <v>247</v>
      </c>
      <c r="H2062">
        <v>149</v>
      </c>
      <c r="I2062">
        <v>197</v>
      </c>
      <c r="J2062">
        <v>127</v>
      </c>
      <c r="K2062">
        <v>70</v>
      </c>
      <c r="L2062">
        <v>199</v>
      </c>
      <c r="M2062">
        <v>120</v>
      </c>
      <c r="N2062">
        <v>79</v>
      </c>
    </row>
    <row r="2063" spans="1:14" x14ac:dyDescent="0.3">
      <c r="A2063" t="s">
        <v>586</v>
      </c>
      <c r="B2063" t="s">
        <v>376</v>
      </c>
      <c r="C2063" t="str">
        <f>VLOOKUP($B2063,classification!$A$1:$D$339,2,FALSE)</f>
        <v>Predominantly Rural</v>
      </c>
      <c r="D2063" t="str">
        <f>VLOOKUP($B2063,classification!$A$1:$D$339,4,FALSE)</f>
        <v>Shire District</v>
      </c>
      <c r="E2063" t="s">
        <v>463</v>
      </c>
      <c r="F2063">
        <v>340</v>
      </c>
      <c r="G2063">
        <v>721</v>
      </c>
      <c r="H2063">
        <v>-381</v>
      </c>
      <c r="I2063">
        <v>150</v>
      </c>
      <c r="J2063">
        <v>326</v>
      </c>
      <c r="K2063">
        <v>-176</v>
      </c>
      <c r="L2063">
        <v>190</v>
      </c>
      <c r="M2063">
        <v>395</v>
      </c>
      <c r="N2063">
        <v>-205</v>
      </c>
    </row>
    <row r="2064" spans="1:14" x14ac:dyDescent="0.3">
      <c r="A2064" t="s">
        <v>586</v>
      </c>
      <c r="B2064" t="s">
        <v>376</v>
      </c>
      <c r="C2064" t="str">
        <f>VLOOKUP($B2064,classification!$A$1:$D$339,2,FALSE)</f>
        <v>Predominantly Rural</v>
      </c>
      <c r="D2064" t="str">
        <f>VLOOKUP($B2064,classification!$A$1:$D$339,4,FALSE)</f>
        <v>Shire District</v>
      </c>
      <c r="E2064" t="s">
        <v>464</v>
      </c>
      <c r="F2064">
        <v>1118</v>
      </c>
      <c r="G2064">
        <v>1021</v>
      </c>
      <c r="H2064">
        <v>97</v>
      </c>
      <c r="I2064">
        <v>495</v>
      </c>
      <c r="J2064">
        <v>421</v>
      </c>
      <c r="K2064">
        <v>74</v>
      </c>
      <c r="L2064">
        <v>623</v>
      </c>
      <c r="M2064">
        <v>600</v>
      </c>
      <c r="N2064">
        <v>23</v>
      </c>
    </row>
    <row r="2065" spans="1:14" x14ac:dyDescent="0.3">
      <c r="A2065" t="s">
        <v>586</v>
      </c>
      <c r="B2065" t="s">
        <v>376</v>
      </c>
      <c r="C2065" t="str">
        <f>VLOOKUP($B2065,classification!$A$1:$D$339,2,FALSE)</f>
        <v>Predominantly Rural</v>
      </c>
      <c r="D2065" t="str">
        <f>VLOOKUP($B2065,classification!$A$1:$D$339,4,FALSE)</f>
        <v>Shire District</v>
      </c>
      <c r="E2065" t="s">
        <v>465</v>
      </c>
      <c r="F2065">
        <v>911</v>
      </c>
      <c r="G2065">
        <v>807</v>
      </c>
      <c r="H2065">
        <v>104</v>
      </c>
      <c r="I2065">
        <v>385</v>
      </c>
      <c r="J2065">
        <v>329</v>
      </c>
      <c r="K2065">
        <v>56</v>
      </c>
      <c r="L2065">
        <v>526</v>
      </c>
      <c r="M2065">
        <v>478</v>
      </c>
      <c r="N2065">
        <v>48</v>
      </c>
    </row>
    <row r="2066" spans="1:14" x14ac:dyDescent="0.3">
      <c r="A2066" t="s">
        <v>586</v>
      </c>
      <c r="B2066" t="s">
        <v>376</v>
      </c>
      <c r="C2066" t="str">
        <f>VLOOKUP($B2066,classification!$A$1:$D$339,2,FALSE)</f>
        <v>Predominantly Rural</v>
      </c>
      <c r="D2066" t="str">
        <f>VLOOKUP($B2066,classification!$A$1:$D$339,4,FALSE)</f>
        <v>Shire District</v>
      </c>
      <c r="E2066" t="s">
        <v>466</v>
      </c>
      <c r="F2066">
        <v>792</v>
      </c>
      <c r="G2066">
        <v>568</v>
      </c>
      <c r="H2066">
        <v>224</v>
      </c>
      <c r="I2066">
        <v>365</v>
      </c>
      <c r="J2066">
        <v>293</v>
      </c>
      <c r="K2066">
        <v>72</v>
      </c>
      <c r="L2066">
        <v>427</v>
      </c>
      <c r="M2066">
        <v>275</v>
      </c>
      <c r="N2066">
        <v>152</v>
      </c>
    </row>
    <row r="2067" spans="1:14" x14ac:dyDescent="0.3">
      <c r="A2067" t="s">
        <v>586</v>
      </c>
      <c r="B2067" t="s">
        <v>376</v>
      </c>
      <c r="C2067" t="str">
        <f>VLOOKUP($B2067,classification!$A$1:$D$339,2,FALSE)</f>
        <v>Predominantly Rural</v>
      </c>
      <c r="D2067" t="str">
        <f>VLOOKUP($B2067,classification!$A$1:$D$339,4,FALSE)</f>
        <v>Shire District</v>
      </c>
      <c r="E2067" t="s">
        <v>467</v>
      </c>
      <c r="F2067">
        <v>604</v>
      </c>
      <c r="G2067">
        <v>417</v>
      </c>
      <c r="H2067">
        <v>187</v>
      </c>
      <c r="I2067">
        <v>320</v>
      </c>
      <c r="J2067">
        <v>219</v>
      </c>
      <c r="K2067">
        <v>101</v>
      </c>
      <c r="L2067">
        <v>284</v>
      </c>
      <c r="M2067">
        <v>198</v>
      </c>
      <c r="N2067">
        <v>86</v>
      </c>
    </row>
    <row r="2068" spans="1:14" x14ac:dyDescent="0.3">
      <c r="A2068" t="s">
        <v>586</v>
      </c>
      <c r="B2068" t="s">
        <v>376</v>
      </c>
      <c r="C2068" t="str">
        <f>VLOOKUP($B2068,classification!$A$1:$D$339,2,FALSE)</f>
        <v>Predominantly Rural</v>
      </c>
      <c r="D2068" t="str">
        <f>VLOOKUP($B2068,classification!$A$1:$D$339,4,FALSE)</f>
        <v>Shire District</v>
      </c>
      <c r="E2068" t="s">
        <v>468</v>
      </c>
      <c r="F2068">
        <v>524</v>
      </c>
      <c r="G2068">
        <v>301</v>
      </c>
      <c r="H2068">
        <v>223</v>
      </c>
      <c r="I2068">
        <v>266</v>
      </c>
      <c r="J2068">
        <v>133</v>
      </c>
      <c r="K2068">
        <v>133</v>
      </c>
      <c r="L2068">
        <v>258</v>
      </c>
      <c r="M2068">
        <v>168</v>
      </c>
      <c r="N2068">
        <v>90</v>
      </c>
    </row>
    <row r="2069" spans="1:14" x14ac:dyDescent="0.3">
      <c r="A2069" t="s">
        <v>586</v>
      </c>
      <c r="B2069" t="s">
        <v>376</v>
      </c>
      <c r="C2069" t="str">
        <f>VLOOKUP($B2069,classification!$A$1:$D$339,2,FALSE)</f>
        <v>Predominantly Rural</v>
      </c>
      <c r="D2069" t="str">
        <f>VLOOKUP($B2069,classification!$A$1:$D$339,4,FALSE)</f>
        <v>Shire District</v>
      </c>
      <c r="E2069" t="s">
        <v>469</v>
      </c>
      <c r="F2069">
        <v>493</v>
      </c>
      <c r="G2069">
        <v>318</v>
      </c>
      <c r="H2069">
        <v>175</v>
      </c>
      <c r="I2069">
        <v>248</v>
      </c>
      <c r="J2069">
        <v>178</v>
      </c>
      <c r="K2069">
        <v>70</v>
      </c>
      <c r="L2069">
        <v>245</v>
      </c>
      <c r="M2069">
        <v>140</v>
      </c>
      <c r="N2069">
        <v>105</v>
      </c>
    </row>
    <row r="2070" spans="1:14" x14ac:dyDescent="0.3">
      <c r="A2070" t="s">
        <v>586</v>
      </c>
      <c r="B2070" t="s">
        <v>376</v>
      </c>
      <c r="C2070" t="str">
        <f>VLOOKUP($B2070,classification!$A$1:$D$339,2,FALSE)</f>
        <v>Predominantly Rural</v>
      </c>
      <c r="D2070" t="str">
        <f>VLOOKUP($B2070,classification!$A$1:$D$339,4,FALSE)</f>
        <v>Shire District</v>
      </c>
      <c r="E2070" t="s">
        <v>470</v>
      </c>
      <c r="F2070">
        <v>412</v>
      </c>
      <c r="G2070">
        <v>309</v>
      </c>
      <c r="H2070">
        <v>103</v>
      </c>
      <c r="I2070">
        <v>193</v>
      </c>
      <c r="J2070">
        <v>143</v>
      </c>
      <c r="K2070">
        <v>50</v>
      </c>
      <c r="L2070">
        <v>219</v>
      </c>
      <c r="M2070">
        <v>166</v>
      </c>
      <c r="N2070">
        <v>53</v>
      </c>
    </row>
    <row r="2071" spans="1:14" x14ac:dyDescent="0.3">
      <c r="A2071" t="s">
        <v>586</v>
      </c>
      <c r="B2071" t="s">
        <v>376</v>
      </c>
      <c r="C2071" t="str">
        <f>VLOOKUP($B2071,classification!$A$1:$D$339,2,FALSE)</f>
        <v>Predominantly Rural</v>
      </c>
      <c r="D2071" t="str">
        <f>VLOOKUP($B2071,classification!$A$1:$D$339,4,FALSE)</f>
        <v>Shire District</v>
      </c>
      <c r="E2071" t="s">
        <v>471</v>
      </c>
      <c r="F2071">
        <v>414</v>
      </c>
      <c r="G2071">
        <v>306</v>
      </c>
      <c r="H2071">
        <v>108</v>
      </c>
      <c r="I2071">
        <v>226</v>
      </c>
      <c r="J2071">
        <v>159</v>
      </c>
      <c r="K2071">
        <v>67</v>
      </c>
      <c r="L2071">
        <v>188</v>
      </c>
      <c r="M2071">
        <v>147</v>
      </c>
      <c r="N2071">
        <v>41</v>
      </c>
    </row>
    <row r="2072" spans="1:14" x14ac:dyDescent="0.3">
      <c r="A2072" t="s">
        <v>586</v>
      </c>
      <c r="B2072" t="s">
        <v>376</v>
      </c>
      <c r="C2072" t="str">
        <f>VLOOKUP($B2072,classification!$A$1:$D$339,2,FALSE)</f>
        <v>Predominantly Rural</v>
      </c>
      <c r="D2072" t="str">
        <f>VLOOKUP($B2072,classification!$A$1:$D$339,4,FALSE)</f>
        <v>Shire District</v>
      </c>
      <c r="E2072" t="s">
        <v>472</v>
      </c>
      <c r="F2072">
        <v>308</v>
      </c>
      <c r="G2072">
        <v>249</v>
      </c>
      <c r="H2072">
        <v>59</v>
      </c>
      <c r="I2072">
        <v>158</v>
      </c>
      <c r="J2072">
        <v>123</v>
      </c>
      <c r="K2072">
        <v>35</v>
      </c>
      <c r="L2072">
        <v>150</v>
      </c>
      <c r="M2072">
        <v>126</v>
      </c>
      <c r="N2072">
        <v>24</v>
      </c>
    </row>
    <row r="2073" spans="1:14" x14ac:dyDescent="0.3">
      <c r="A2073" t="s">
        <v>586</v>
      </c>
      <c r="B2073" t="s">
        <v>376</v>
      </c>
      <c r="C2073" t="str">
        <f>VLOOKUP($B2073,classification!$A$1:$D$339,2,FALSE)</f>
        <v>Predominantly Rural</v>
      </c>
      <c r="D2073" t="str">
        <f>VLOOKUP($B2073,classification!$A$1:$D$339,4,FALSE)</f>
        <v>Shire District</v>
      </c>
      <c r="E2073" t="s">
        <v>473</v>
      </c>
      <c r="F2073">
        <v>213</v>
      </c>
      <c r="G2073">
        <v>210</v>
      </c>
      <c r="H2073">
        <v>3</v>
      </c>
      <c r="I2073">
        <v>114</v>
      </c>
      <c r="J2073">
        <v>120</v>
      </c>
      <c r="K2073">
        <v>-6</v>
      </c>
      <c r="L2073">
        <v>99</v>
      </c>
      <c r="M2073">
        <v>90</v>
      </c>
      <c r="N2073">
        <v>9</v>
      </c>
    </row>
    <row r="2074" spans="1:14" x14ac:dyDescent="0.3">
      <c r="A2074" t="s">
        <v>586</v>
      </c>
      <c r="B2074" t="s">
        <v>376</v>
      </c>
      <c r="C2074" t="str">
        <f>VLOOKUP($B2074,classification!$A$1:$D$339,2,FALSE)</f>
        <v>Predominantly Rural</v>
      </c>
      <c r="D2074" t="str">
        <f>VLOOKUP($B2074,classification!$A$1:$D$339,4,FALSE)</f>
        <v>Shire District</v>
      </c>
      <c r="E2074" t="s">
        <v>474</v>
      </c>
      <c r="F2074">
        <v>222</v>
      </c>
      <c r="G2074">
        <v>173</v>
      </c>
      <c r="H2074">
        <v>49</v>
      </c>
      <c r="I2074">
        <v>98</v>
      </c>
      <c r="J2074">
        <v>82</v>
      </c>
      <c r="K2074">
        <v>16</v>
      </c>
      <c r="L2074">
        <v>124</v>
      </c>
      <c r="M2074">
        <v>91</v>
      </c>
      <c r="N2074">
        <v>33</v>
      </c>
    </row>
    <row r="2075" spans="1:14" x14ac:dyDescent="0.3">
      <c r="A2075" t="s">
        <v>586</v>
      </c>
      <c r="B2075" t="s">
        <v>376</v>
      </c>
      <c r="C2075" t="str">
        <f>VLOOKUP($B2075,classification!$A$1:$D$339,2,FALSE)</f>
        <v>Predominantly Rural</v>
      </c>
      <c r="D2075" t="str">
        <f>VLOOKUP($B2075,classification!$A$1:$D$339,4,FALSE)</f>
        <v>Shire District</v>
      </c>
      <c r="E2075" t="s">
        <v>475</v>
      </c>
      <c r="F2075">
        <v>150</v>
      </c>
      <c r="G2075">
        <v>125</v>
      </c>
      <c r="H2075">
        <v>25</v>
      </c>
      <c r="I2075">
        <v>70</v>
      </c>
      <c r="J2075">
        <v>58</v>
      </c>
      <c r="K2075">
        <v>12</v>
      </c>
      <c r="L2075">
        <v>80</v>
      </c>
      <c r="M2075">
        <v>67</v>
      </c>
      <c r="N2075">
        <v>13</v>
      </c>
    </row>
    <row r="2076" spans="1:14" x14ac:dyDescent="0.3">
      <c r="A2076" t="s">
        <v>586</v>
      </c>
      <c r="B2076" t="s">
        <v>376</v>
      </c>
      <c r="C2076" t="str">
        <f>VLOOKUP($B2076,classification!$A$1:$D$339,2,FALSE)</f>
        <v>Predominantly Rural</v>
      </c>
      <c r="D2076" t="str">
        <f>VLOOKUP($B2076,classification!$A$1:$D$339,4,FALSE)</f>
        <v>Shire District</v>
      </c>
      <c r="E2076" t="s">
        <v>476</v>
      </c>
      <c r="F2076">
        <v>120</v>
      </c>
      <c r="G2076">
        <v>111</v>
      </c>
      <c r="H2076">
        <v>9</v>
      </c>
      <c r="I2076">
        <v>46</v>
      </c>
      <c r="J2076">
        <v>55</v>
      </c>
      <c r="K2076">
        <v>-9</v>
      </c>
      <c r="L2076">
        <v>74</v>
      </c>
      <c r="M2076">
        <v>56</v>
      </c>
      <c r="N2076">
        <v>18</v>
      </c>
    </row>
    <row r="2077" spans="1:14" x14ac:dyDescent="0.3">
      <c r="A2077" t="s">
        <v>586</v>
      </c>
      <c r="B2077" t="s">
        <v>376</v>
      </c>
      <c r="C2077" t="str">
        <f>VLOOKUP($B2077,classification!$A$1:$D$339,2,FALSE)</f>
        <v>Predominantly Rural</v>
      </c>
      <c r="D2077" t="str">
        <f>VLOOKUP($B2077,classification!$A$1:$D$339,4,FALSE)</f>
        <v>Shire District</v>
      </c>
      <c r="E2077" t="s">
        <v>477</v>
      </c>
      <c r="F2077">
        <v>146</v>
      </c>
      <c r="G2077">
        <v>70</v>
      </c>
      <c r="H2077">
        <v>76</v>
      </c>
      <c r="I2077">
        <v>48</v>
      </c>
      <c r="J2077">
        <v>24</v>
      </c>
      <c r="K2077">
        <v>24</v>
      </c>
      <c r="L2077">
        <v>98</v>
      </c>
      <c r="M2077">
        <v>46</v>
      </c>
      <c r="N2077">
        <v>52</v>
      </c>
    </row>
    <row r="2078" spans="1:14" x14ac:dyDescent="0.3">
      <c r="A2078" t="s">
        <v>586</v>
      </c>
      <c r="B2078" t="s">
        <v>376</v>
      </c>
      <c r="C2078" t="str">
        <f>VLOOKUP($B2078,classification!$A$1:$D$339,2,FALSE)</f>
        <v>Predominantly Rural</v>
      </c>
      <c r="D2078" t="str">
        <f>VLOOKUP($B2078,classification!$A$1:$D$339,4,FALSE)</f>
        <v>Shire District</v>
      </c>
      <c r="E2078" t="s">
        <v>478</v>
      </c>
      <c r="F2078">
        <v>120</v>
      </c>
      <c r="G2078">
        <v>84</v>
      </c>
      <c r="H2078">
        <v>36</v>
      </c>
      <c r="I2078">
        <v>36</v>
      </c>
      <c r="J2078">
        <v>25</v>
      </c>
      <c r="K2078">
        <v>11</v>
      </c>
      <c r="L2078">
        <v>84</v>
      </c>
      <c r="M2078">
        <v>59</v>
      </c>
      <c r="N2078">
        <v>25</v>
      </c>
    </row>
    <row r="2079" spans="1:14" x14ac:dyDescent="0.3">
      <c r="A2079" t="s">
        <v>587</v>
      </c>
      <c r="B2079" t="s">
        <v>377</v>
      </c>
      <c r="C2079" t="str">
        <f>VLOOKUP($B2079,classification!$A$1:$D$339,2,FALSE)</f>
        <v>Predominantly Urban</v>
      </c>
      <c r="D2079" t="str">
        <f>VLOOKUP($B2079,classification!$A$1:$D$339,4,FALSE)</f>
        <v>Shire District</v>
      </c>
      <c r="E2079" t="s">
        <v>460</v>
      </c>
      <c r="F2079">
        <v>537</v>
      </c>
      <c r="G2079">
        <v>402</v>
      </c>
      <c r="H2079">
        <v>135</v>
      </c>
      <c r="I2079">
        <v>271</v>
      </c>
      <c r="J2079">
        <v>200</v>
      </c>
      <c r="K2079">
        <v>71</v>
      </c>
      <c r="L2079">
        <v>266</v>
      </c>
      <c r="M2079">
        <v>202</v>
      </c>
      <c r="N2079">
        <v>64</v>
      </c>
    </row>
    <row r="2080" spans="1:14" x14ac:dyDescent="0.3">
      <c r="A2080" t="s">
        <v>587</v>
      </c>
      <c r="B2080" t="s">
        <v>377</v>
      </c>
      <c r="C2080" t="str">
        <f>VLOOKUP($B2080,classification!$A$1:$D$339,2,FALSE)</f>
        <v>Predominantly Urban</v>
      </c>
      <c r="D2080" t="str">
        <f>VLOOKUP($B2080,classification!$A$1:$D$339,4,FALSE)</f>
        <v>Shire District</v>
      </c>
      <c r="E2080" t="s">
        <v>461</v>
      </c>
      <c r="F2080">
        <v>438</v>
      </c>
      <c r="G2080">
        <v>290</v>
      </c>
      <c r="H2080">
        <v>148</v>
      </c>
      <c r="I2080">
        <v>228</v>
      </c>
      <c r="J2080">
        <v>159</v>
      </c>
      <c r="K2080">
        <v>69</v>
      </c>
      <c r="L2080">
        <v>210</v>
      </c>
      <c r="M2080">
        <v>131</v>
      </c>
      <c r="N2080">
        <v>79</v>
      </c>
    </row>
    <row r="2081" spans="1:14" x14ac:dyDescent="0.3">
      <c r="A2081" t="s">
        <v>587</v>
      </c>
      <c r="B2081" t="s">
        <v>377</v>
      </c>
      <c r="C2081" t="str">
        <f>VLOOKUP($B2081,classification!$A$1:$D$339,2,FALSE)</f>
        <v>Predominantly Urban</v>
      </c>
      <c r="D2081" t="str">
        <f>VLOOKUP($B2081,classification!$A$1:$D$339,4,FALSE)</f>
        <v>Shire District</v>
      </c>
      <c r="E2081" t="s">
        <v>462</v>
      </c>
      <c r="F2081">
        <v>317</v>
      </c>
      <c r="G2081">
        <v>231</v>
      </c>
      <c r="H2081">
        <v>86</v>
      </c>
      <c r="I2081">
        <v>167</v>
      </c>
      <c r="J2081">
        <v>113</v>
      </c>
      <c r="K2081">
        <v>54</v>
      </c>
      <c r="L2081">
        <v>150</v>
      </c>
      <c r="M2081">
        <v>118</v>
      </c>
      <c r="N2081">
        <v>32</v>
      </c>
    </row>
    <row r="2082" spans="1:14" x14ac:dyDescent="0.3">
      <c r="A2082" t="s">
        <v>587</v>
      </c>
      <c r="B2082" t="s">
        <v>377</v>
      </c>
      <c r="C2082" t="str">
        <f>VLOOKUP($B2082,classification!$A$1:$D$339,2,FALSE)</f>
        <v>Predominantly Urban</v>
      </c>
      <c r="D2082" t="str">
        <f>VLOOKUP($B2082,classification!$A$1:$D$339,4,FALSE)</f>
        <v>Shire District</v>
      </c>
      <c r="E2082" t="s">
        <v>463</v>
      </c>
      <c r="F2082">
        <v>270</v>
      </c>
      <c r="G2082">
        <v>585</v>
      </c>
      <c r="H2082">
        <v>-315</v>
      </c>
      <c r="I2082">
        <v>126</v>
      </c>
      <c r="J2082">
        <v>266</v>
      </c>
      <c r="K2082">
        <v>-140</v>
      </c>
      <c r="L2082">
        <v>144</v>
      </c>
      <c r="M2082">
        <v>319</v>
      </c>
      <c r="N2082">
        <v>-175</v>
      </c>
    </row>
    <row r="2083" spans="1:14" x14ac:dyDescent="0.3">
      <c r="A2083" t="s">
        <v>587</v>
      </c>
      <c r="B2083" t="s">
        <v>377</v>
      </c>
      <c r="C2083" t="str">
        <f>VLOOKUP($B2083,classification!$A$1:$D$339,2,FALSE)</f>
        <v>Predominantly Urban</v>
      </c>
      <c r="D2083" t="str">
        <f>VLOOKUP($B2083,classification!$A$1:$D$339,4,FALSE)</f>
        <v>Shire District</v>
      </c>
      <c r="E2083" t="s">
        <v>464</v>
      </c>
      <c r="F2083">
        <v>1189</v>
      </c>
      <c r="G2083">
        <v>979</v>
      </c>
      <c r="H2083">
        <v>210</v>
      </c>
      <c r="I2083">
        <v>536</v>
      </c>
      <c r="J2083">
        <v>434</v>
      </c>
      <c r="K2083">
        <v>102</v>
      </c>
      <c r="L2083">
        <v>653</v>
      </c>
      <c r="M2083">
        <v>545</v>
      </c>
      <c r="N2083">
        <v>108</v>
      </c>
    </row>
    <row r="2084" spans="1:14" x14ac:dyDescent="0.3">
      <c r="A2084" t="s">
        <v>587</v>
      </c>
      <c r="B2084" t="s">
        <v>377</v>
      </c>
      <c r="C2084" t="str">
        <f>VLOOKUP($B2084,classification!$A$1:$D$339,2,FALSE)</f>
        <v>Predominantly Urban</v>
      </c>
      <c r="D2084" t="str">
        <f>VLOOKUP($B2084,classification!$A$1:$D$339,4,FALSE)</f>
        <v>Shire District</v>
      </c>
      <c r="E2084" t="s">
        <v>465</v>
      </c>
      <c r="F2084">
        <v>1272</v>
      </c>
      <c r="G2084">
        <v>936</v>
      </c>
      <c r="H2084">
        <v>336</v>
      </c>
      <c r="I2084">
        <v>547</v>
      </c>
      <c r="J2084">
        <v>395</v>
      </c>
      <c r="K2084">
        <v>152</v>
      </c>
      <c r="L2084">
        <v>725</v>
      </c>
      <c r="M2084">
        <v>541</v>
      </c>
      <c r="N2084">
        <v>184</v>
      </c>
    </row>
    <row r="2085" spans="1:14" x14ac:dyDescent="0.3">
      <c r="A2085" t="s">
        <v>587</v>
      </c>
      <c r="B2085" t="s">
        <v>377</v>
      </c>
      <c r="C2085" t="str">
        <f>VLOOKUP($B2085,classification!$A$1:$D$339,2,FALSE)</f>
        <v>Predominantly Urban</v>
      </c>
      <c r="D2085" t="str">
        <f>VLOOKUP($B2085,classification!$A$1:$D$339,4,FALSE)</f>
        <v>Shire District</v>
      </c>
      <c r="E2085" t="s">
        <v>466</v>
      </c>
      <c r="F2085">
        <v>1102</v>
      </c>
      <c r="G2085">
        <v>790</v>
      </c>
      <c r="H2085">
        <v>312</v>
      </c>
      <c r="I2085">
        <v>508</v>
      </c>
      <c r="J2085">
        <v>392</v>
      </c>
      <c r="K2085">
        <v>116</v>
      </c>
      <c r="L2085">
        <v>594</v>
      </c>
      <c r="M2085">
        <v>398</v>
      </c>
      <c r="N2085">
        <v>196</v>
      </c>
    </row>
    <row r="2086" spans="1:14" x14ac:dyDescent="0.3">
      <c r="A2086" t="s">
        <v>587</v>
      </c>
      <c r="B2086" t="s">
        <v>377</v>
      </c>
      <c r="C2086" t="str">
        <f>VLOOKUP($B2086,classification!$A$1:$D$339,2,FALSE)</f>
        <v>Predominantly Urban</v>
      </c>
      <c r="D2086" t="str">
        <f>VLOOKUP($B2086,classification!$A$1:$D$339,4,FALSE)</f>
        <v>Shire District</v>
      </c>
      <c r="E2086" t="s">
        <v>467</v>
      </c>
      <c r="F2086">
        <v>748</v>
      </c>
      <c r="G2086">
        <v>522</v>
      </c>
      <c r="H2086">
        <v>226</v>
      </c>
      <c r="I2086">
        <v>378</v>
      </c>
      <c r="J2086">
        <v>264</v>
      </c>
      <c r="K2086">
        <v>114</v>
      </c>
      <c r="L2086">
        <v>370</v>
      </c>
      <c r="M2086">
        <v>258</v>
      </c>
      <c r="N2086">
        <v>112</v>
      </c>
    </row>
    <row r="2087" spans="1:14" x14ac:dyDescent="0.3">
      <c r="A2087" t="s">
        <v>587</v>
      </c>
      <c r="B2087" t="s">
        <v>377</v>
      </c>
      <c r="C2087" t="str">
        <f>VLOOKUP($B2087,classification!$A$1:$D$339,2,FALSE)</f>
        <v>Predominantly Urban</v>
      </c>
      <c r="D2087" t="str">
        <f>VLOOKUP($B2087,classification!$A$1:$D$339,4,FALSE)</f>
        <v>Shire District</v>
      </c>
      <c r="E2087" t="s">
        <v>468</v>
      </c>
      <c r="F2087">
        <v>520</v>
      </c>
      <c r="G2087">
        <v>406</v>
      </c>
      <c r="H2087">
        <v>114</v>
      </c>
      <c r="I2087">
        <v>278</v>
      </c>
      <c r="J2087">
        <v>227</v>
      </c>
      <c r="K2087">
        <v>51</v>
      </c>
      <c r="L2087">
        <v>242</v>
      </c>
      <c r="M2087">
        <v>179</v>
      </c>
      <c r="N2087">
        <v>63</v>
      </c>
    </row>
    <row r="2088" spans="1:14" x14ac:dyDescent="0.3">
      <c r="A2088" t="s">
        <v>587</v>
      </c>
      <c r="B2088" t="s">
        <v>377</v>
      </c>
      <c r="C2088" t="str">
        <f>VLOOKUP($B2088,classification!$A$1:$D$339,2,FALSE)</f>
        <v>Predominantly Urban</v>
      </c>
      <c r="D2088" t="str">
        <f>VLOOKUP($B2088,classification!$A$1:$D$339,4,FALSE)</f>
        <v>Shire District</v>
      </c>
      <c r="E2088" t="s">
        <v>469</v>
      </c>
      <c r="F2088">
        <v>421</v>
      </c>
      <c r="G2088">
        <v>384</v>
      </c>
      <c r="H2088">
        <v>37</v>
      </c>
      <c r="I2088">
        <v>234</v>
      </c>
      <c r="J2088">
        <v>206</v>
      </c>
      <c r="K2088">
        <v>28</v>
      </c>
      <c r="L2088">
        <v>187</v>
      </c>
      <c r="M2088">
        <v>178</v>
      </c>
      <c r="N2088">
        <v>9</v>
      </c>
    </row>
    <row r="2089" spans="1:14" x14ac:dyDescent="0.3">
      <c r="A2089" t="s">
        <v>587</v>
      </c>
      <c r="B2089" t="s">
        <v>377</v>
      </c>
      <c r="C2089" t="str">
        <f>VLOOKUP($B2089,classification!$A$1:$D$339,2,FALSE)</f>
        <v>Predominantly Urban</v>
      </c>
      <c r="D2089" t="str">
        <f>VLOOKUP($B2089,classification!$A$1:$D$339,4,FALSE)</f>
        <v>Shire District</v>
      </c>
      <c r="E2089" t="s">
        <v>470</v>
      </c>
      <c r="F2089">
        <v>390</v>
      </c>
      <c r="G2089">
        <v>401</v>
      </c>
      <c r="H2089">
        <v>-11</v>
      </c>
      <c r="I2089">
        <v>206</v>
      </c>
      <c r="J2089">
        <v>199</v>
      </c>
      <c r="K2089">
        <v>7</v>
      </c>
      <c r="L2089">
        <v>184</v>
      </c>
      <c r="M2089">
        <v>202</v>
      </c>
      <c r="N2089">
        <v>-18</v>
      </c>
    </row>
    <row r="2090" spans="1:14" x14ac:dyDescent="0.3">
      <c r="A2090" t="s">
        <v>587</v>
      </c>
      <c r="B2090" t="s">
        <v>377</v>
      </c>
      <c r="C2090" t="str">
        <f>VLOOKUP($B2090,classification!$A$1:$D$339,2,FALSE)</f>
        <v>Predominantly Urban</v>
      </c>
      <c r="D2090" t="str">
        <f>VLOOKUP($B2090,classification!$A$1:$D$339,4,FALSE)</f>
        <v>Shire District</v>
      </c>
      <c r="E2090" t="s">
        <v>471</v>
      </c>
      <c r="F2090">
        <v>322</v>
      </c>
      <c r="G2090">
        <v>327</v>
      </c>
      <c r="H2090">
        <v>-5</v>
      </c>
      <c r="I2090">
        <v>149</v>
      </c>
      <c r="J2090">
        <v>171</v>
      </c>
      <c r="K2090">
        <v>-22</v>
      </c>
      <c r="L2090">
        <v>173</v>
      </c>
      <c r="M2090">
        <v>156</v>
      </c>
      <c r="N2090">
        <v>17</v>
      </c>
    </row>
    <row r="2091" spans="1:14" x14ac:dyDescent="0.3">
      <c r="A2091" t="s">
        <v>587</v>
      </c>
      <c r="B2091" t="s">
        <v>377</v>
      </c>
      <c r="C2091" t="str">
        <f>VLOOKUP($B2091,classification!$A$1:$D$339,2,FALSE)</f>
        <v>Predominantly Urban</v>
      </c>
      <c r="D2091" t="str">
        <f>VLOOKUP($B2091,classification!$A$1:$D$339,4,FALSE)</f>
        <v>Shire District</v>
      </c>
      <c r="E2091" t="s">
        <v>472</v>
      </c>
      <c r="F2091">
        <v>202</v>
      </c>
      <c r="G2091">
        <v>242</v>
      </c>
      <c r="H2091">
        <v>-40</v>
      </c>
      <c r="I2091">
        <v>93</v>
      </c>
      <c r="J2091">
        <v>129</v>
      </c>
      <c r="K2091">
        <v>-36</v>
      </c>
      <c r="L2091">
        <v>109</v>
      </c>
      <c r="M2091">
        <v>113</v>
      </c>
      <c r="N2091">
        <v>-4</v>
      </c>
    </row>
    <row r="2092" spans="1:14" x14ac:dyDescent="0.3">
      <c r="A2092" t="s">
        <v>587</v>
      </c>
      <c r="B2092" t="s">
        <v>377</v>
      </c>
      <c r="C2092" t="str">
        <f>VLOOKUP($B2092,classification!$A$1:$D$339,2,FALSE)</f>
        <v>Predominantly Urban</v>
      </c>
      <c r="D2092" t="str">
        <f>VLOOKUP($B2092,classification!$A$1:$D$339,4,FALSE)</f>
        <v>Shire District</v>
      </c>
      <c r="E2092" t="s">
        <v>473</v>
      </c>
      <c r="F2092">
        <v>175</v>
      </c>
      <c r="G2092">
        <v>159</v>
      </c>
      <c r="H2092">
        <v>16</v>
      </c>
      <c r="I2092">
        <v>88</v>
      </c>
      <c r="J2092">
        <v>80</v>
      </c>
      <c r="K2092">
        <v>8</v>
      </c>
      <c r="L2092">
        <v>87</v>
      </c>
      <c r="M2092">
        <v>79</v>
      </c>
      <c r="N2092">
        <v>8</v>
      </c>
    </row>
    <row r="2093" spans="1:14" x14ac:dyDescent="0.3">
      <c r="A2093" t="s">
        <v>587</v>
      </c>
      <c r="B2093" t="s">
        <v>377</v>
      </c>
      <c r="C2093" t="str">
        <f>VLOOKUP($B2093,classification!$A$1:$D$339,2,FALSE)</f>
        <v>Predominantly Urban</v>
      </c>
      <c r="D2093" t="str">
        <f>VLOOKUP($B2093,classification!$A$1:$D$339,4,FALSE)</f>
        <v>Shire District</v>
      </c>
      <c r="E2093" t="s">
        <v>474</v>
      </c>
      <c r="F2093">
        <v>138</v>
      </c>
      <c r="G2093">
        <v>124</v>
      </c>
      <c r="H2093">
        <v>14</v>
      </c>
      <c r="I2093">
        <v>64</v>
      </c>
      <c r="J2093">
        <v>65</v>
      </c>
      <c r="K2093">
        <v>-1</v>
      </c>
      <c r="L2093">
        <v>74</v>
      </c>
      <c r="M2093">
        <v>59</v>
      </c>
      <c r="N2093">
        <v>15</v>
      </c>
    </row>
    <row r="2094" spans="1:14" x14ac:dyDescent="0.3">
      <c r="A2094" t="s">
        <v>587</v>
      </c>
      <c r="B2094" t="s">
        <v>377</v>
      </c>
      <c r="C2094" t="str">
        <f>VLOOKUP($B2094,classification!$A$1:$D$339,2,FALSE)</f>
        <v>Predominantly Urban</v>
      </c>
      <c r="D2094" t="str">
        <f>VLOOKUP($B2094,classification!$A$1:$D$339,4,FALSE)</f>
        <v>Shire District</v>
      </c>
      <c r="E2094" t="s">
        <v>475</v>
      </c>
      <c r="F2094">
        <v>108</v>
      </c>
      <c r="G2094">
        <v>80</v>
      </c>
      <c r="H2094">
        <v>28</v>
      </c>
      <c r="I2094">
        <v>53</v>
      </c>
      <c r="J2094">
        <v>33</v>
      </c>
      <c r="K2094">
        <v>20</v>
      </c>
      <c r="L2094">
        <v>55</v>
      </c>
      <c r="M2094">
        <v>47</v>
      </c>
      <c r="N2094">
        <v>8</v>
      </c>
    </row>
    <row r="2095" spans="1:14" x14ac:dyDescent="0.3">
      <c r="A2095" t="s">
        <v>587</v>
      </c>
      <c r="B2095" t="s">
        <v>377</v>
      </c>
      <c r="C2095" t="str">
        <f>VLOOKUP($B2095,classification!$A$1:$D$339,2,FALSE)</f>
        <v>Predominantly Urban</v>
      </c>
      <c r="D2095" t="str">
        <f>VLOOKUP($B2095,classification!$A$1:$D$339,4,FALSE)</f>
        <v>Shire District</v>
      </c>
      <c r="E2095" t="s">
        <v>476</v>
      </c>
      <c r="F2095">
        <v>99</v>
      </c>
      <c r="G2095">
        <v>92</v>
      </c>
      <c r="H2095">
        <v>7</v>
      </c>
      <c r="I2095">
        <v>38</v>
      </c>
      <c r="J2095">
        <v>38</v>
      </c>
      <c r="K2095">
        <v>0</v>
      </c>
      <c r="L2095">
        <v>61</v>
      </c>
      <c r="M2095">
        <v>54</v>
      </c>
      <c r="N2095">
        <v>7</v>
      </c>
    </row>
    <row r="2096" spans="1:14" x14ac:dyDescent="0.3">
      <c r="A2096" t="s">
        <v>587</v>
      </c>
      <c r="B2096" t="s">
        <v>377</v>
      </c>
      <c r="C2096" t="str">
        <f>VLOOKUP($B2096,classification!$A$1:$D$339,2,FALSE)</f>
        <v>Predominantly Urban</v>
      </c>
      <c r="D2096" t="str">
        <f>VLOOKUP($B2096,classification!$A$1:$D$339,4,FALSE)</f>
        <v>Shire District</v>
      </c>
      <c r="E2096" t="s">
        <v>477</v>
      </c>
      <c r="F2096">
        <v>94</v>
      </c>
      <c r="G2096">
        <v>103</v>
      </c>
      <c r="H2096">
        <v>-9</v>
      </c>
      <c r="I2096">
        <v>35</v>
      </c>
      <c r="J2096">
        <v>44</v>
      </c>
      <c r="K2096">
        <v>-9</v>
      </c>
      <c r="L2096">
        <v>59</v>
      </c>
      <c r="M2096">
        <v>59</v>
      </c>
      <c r="N2096">
        <v>0</v>
      </c>
    </row>
    <row r="2097" spans="1:14" x14ac:dyDescent="0.3">
      <c r="A2097" t="s">
        <v>587</v>
      </c>
      <c r="B2097" t="s">
        <v>377</v>
      </c>
      <c r="C2097" t="str">
        <f>VLOOKUP($B2097,classification!$A$1:$D$339,2,FALSE)</f>
        <v>Predominantly Urban</v>
      </c>
      <c r="D2097" t="str">
        <f>VLOOKUP($B2097,classification!$A$1:$D$339,4,FALSE)</f>
        <v>Shire District</v>
      </c>
      <c r="E2097" t="s">
        <v>478</v>
      </c>
      <c r="F2097">
        <v>109</v>
      </c>
      <c r="G2097">
        <v>80</v>
      </c>
      <c r="H2097">
        <v>29</v>
      </c>
      <c r="I2097">
        <v>37</v>
      </c>
      <c r="J2097">
        <v>19</v>
      </c>
      <c r="K2097">
        <v>18</v>
      </c>
      <c r="L2097">
        <v>72</v>
      </c>
      <c r="M2097">
        <v>61</v>
      </c>
      <c r="N2097">
        <v>11</v>
      </c>
    </row>
    <row r="2098" spans="1:14" x14ac:dyDescent="0.3">
      <c r="A2098" t="s">
        <v>588</v>
      </c>
      <c r="B2098" t="s">
        <v>378</v>
      </c>
      <c r="C2098" t="str">
        <f>VLOOKUP($B2098,classification!$A$1:$D$339,2,FALSE)</f>
        <v>Predominantly Urban</v>
      </c>
      <c r="D2098" t="str">
        <f>VLOOKUP($B2098,classification!$A$1:$D$339,4,FALSE)</f>
        <v>Shire District</v>
      </c>
      <c r="E2098" t="s">
        <v>460</v>
      </c>
      <c r="F2098">
        <v>378</v>
      </c>
      <c r="G2098">
        <v>325</v>
      </c>
      <c r="H2098">
        <v>53</v>
      </c>
      <c r="I2098">
        <v>198</v>
      </c>
      <c r="J2098">
        <v>168</v>
      </c>
      <c r="K2098">
        <v>30</v>
      </c>
      <c r="L2098">
        <v>180</v>
      </c>
      <c r="M2098">
        <v>157</v>
      </c>
      <c r="N2098">
        <v>23</v>
      </c>
    </row>
    <row r="2099" spans="1:14" x14ac:dyDescent="0.3">
      <c r="A2099" t="s">
        <v>588</v>
      </c>
      <c r="B2099" t="s">
        <v>378</v>
      </c>
      <c r="C2099" t="str">
        <f>VLOOKUP($B2099,classification!$A$1:$D$339,2,FALSE)</f>
        <v>Predominantly Urban</v>
      </c>
      <c r="D2099" t="str">
        <f>VLOOKUP($B2099,classification!$A$1:$D$339,4,FALSE)</f>
        <v>Shire District</v>
      </c>
      <c r="E2099" t="s">
        <v>461</v>
      </c>
      <c r="F2099">
        <v>304</v>
      </c>
      <c r="G2099">
        <v>244</v>
      </c>
      <c r="H2099">
        <v>60</v>
      </c>
      <c r="I2099">
        <v>144</v>
      </c>
      <c r="J2099">
        <v>118</v>
      </c>
      <c r="K2099">
        <v>26</v>
      </c>
      <c r="L2099">
        <v>160</v>
      </c>
      <c r="M2099">
        <v>126</v>
      </c>
      <c r="N2099">
        <v>34</v>
      </c>
    </row>
    <row r="2100" spans="1:14" x14ac:dyDescent="0.3">
      <c r="A2100" t="s">
        <v>588</v>
      </c>
      <c r="B2100" t="s">
        <v>378</v>
      </c>
      <c r="C2100" t="str">
        <f>VLOOKUP($B2100,classification!$A$1:$D$339,2,FALSE)</f>
        <v>Predominantly Urban</v>
      </c>
      <c r="D2100" t="str">
        <f>VLOOKUP($B2100,classification!$A$1:$D$339,4,FALSE)</f>
        <v>Shire District</v>
      </c>
      <c r="E2100" t="s">
        <v>462</v>
      </c>
      <c r="F2100">
        <v>192</v>
      </c>
      <c r="G2100">
        <v>194</v>
      </c>
      <c r="H2100">
        <v>-2</v>
      </c>
      <c r="I2100">
        <v>102</v>
      </c>
      <c r="J2100">
        <v>89</v>
      </c>
      <c r="K2100">
        <v>13</v>
      </c>
      <c r="L2100">
        <v>90</v>
      </c>
      <c r="M2100">
        <v>105</v>
      </c>
      <c r="N2100">
        <v>-15</v>
      </c>
    </row>
    <row r="2101" spans="1:14" x14ac:dyDescent="0.3">
      <c r="A2101" t="s">
        <v>588</v>
      </c>
      <c r="B2101" t="s">
        <v>378</v>
      </c>
      <c r="C2101" t="str">
        <f>VLOOKUP($B2101,classification!$A$1:$D$339,2,FALSE)</f>
        <v>Predominantly Urban</v>
      </c>
      <c r="D2101" t="str">
        <f>VLOOKUP($B2101,classification!$A$1:$D$339,4,FALSE)</f>
        <v>Shire District</v>
      </c>
      <c r="E2101" t="s">
        <v>463</v>
      </c>
      <c r="F2101">
        <v>175</v>
      </c>
      <c r="G2101">
        <v>560</v>
      </c>
      <c r="H2101">
        <v>-385</v>
      </c>
      <c r="I2101">
        <v>75</v>
      </c>
      <c r="J2101">
        <v>278</v>
      </c>
      <c r="K2101">
        <v>-203</v>
      </c>
      <c r="L2101">
        <v>100</v>
      </c>
      <c r="M2101">
        <v>282</v>
      </c>
      <c r="N2101">
        <v>-182</v>
      </c>
    </row>
    <row r="2102" spans="1:14" x14ac:dyDescent="0.3">
      <c r="A2102" t="s">
        <v>588</v>
      </c>
      <c r="B2102" t="s">
        <v>378</v>
      </c>
      <c r="C2102" t="str">
        <f>VLOOKUP($B2102,classification!$A$1:$D$339,2,FALSE)</f>
        <v>Predominantly Urban</v>
      </c>
      <c r="D2102" t="str">
        <f>VLOOKUP($B2102,classification!$A$1:$D$339,4,FALSE)</f>
        <v>Shire District</v>
      </c>
      <c r="E2102" t="s">
        <v>464</v>
      </c>
      <c r="F2102">
        <v>894</v>
      </c>
      <c r="G2102">
        <v>866</v>
      </c>
      <c r="H2102">
        <v>28</v>
      </c>
      <c r="I2102">
        <v>407</v>
      </c>
      <c r="J2102">
        <v>399</v>
      </c>
      <c r="K2102">
        <v>8</v>
      </c>
      <c r="L2102">
        <v>487</v>
      </c>
      <c r="M2102">
        <v>467</v>
      </c>
      <c r="N2102">
        <v>20</v>
      </c>
    </row>
    <row r="2103" spans="1:14" x14ac:dyDescent="0.3">
      <c r="A2103" t="s">
        <v>588</v>
      </c>
      <c r="B2103" t="s">
        <v>378</v>
      </c>
      <c r="C2103" t="str">
        <f>VLOOKUP($B2103,classification!$A$1:$D$339,2,FALSE)</f>
        <v>Predominantly Urban</v>
      </c>
      <c r="D2103" t="str">
        <f>VLOOKUP($B2103,classification!$A$1:$D$339,4,FALSE)</f>
        <v>Shire District</v>
      </c>
      <c r="E2103" t="s">
        <v>465</v>
      </c>
      <c r="F2103">
        <v>796</v>
      </c>
      <c r="G2103">
        <v>838</v>
      </c>
      <c r="H2103">
        <v>-42</v>
      </c>
      <c r="I2103">
        <v>345</v>
      </c>
      <c r="J2103">
        <v>369</v>
      </c>
      <c r="K2103">
        <v>-24</v>
      </c>
      <c r="L2103">
        <v>451</v>
      </c>
      <c r="M2103">
        <v>469</v>
      </c>
      <c r="N2103">
        <v>-18</v>
      </c>
    </row>
    <row r="2104" spans="1:14" x14ac:dyDescent="0.3">
      <c r="A2104" t="s">
        <v>588</v>
      </c>
      <c r="B2104" t="s">
        <v>378</v>
      </c>
      <c r="C2104" t="str">
        <f>VLOOKUP($B2104,classification!$A$1:$D$339,2,FALSE)</f>
        <v>Predominantly Urban</v>
      </c>
      <c r="D2104" t="str">
        <f>VLOOKUP($B2104,classification!$A$1:$D$339,4,FALSE)</f>
        <v>Shire District</v>
      </c>
      <c r="E2104" t="s">
        <v>466</v>
      </c>
      <c r="F2104">
        <v>713</v>
      </c>
      <c r="G2104">
        <v>615</v>
      </c>
      <c r="H2104">
        <v>98</v>
      </c>
      <c r="I2104">
        <v>313</v>
      </c>
      <c r="J2104">
        <v>287</v>
      </c>
      <c r="K2104">
        <v>26</v>
      </c>
      <c r="L2104">
        <v>400</v>
      </c>
      <c r="M2104">
        <v>328</v>
      </c>
      <c r="N2104">
        <v>72</v>
      </c>
    </row>
    <row r="2105" spans="1:14" x14ac:dyDescent="0.3">
      <c r="A2105" t="s">
        <v>588</v>
      </c>
      <c r="B2105" t="s">
        <v>378</v>
      </c>
      <c r="C2105" t="str">
        <f>VLOOKUP($B2105,classification!$A$1:$D$339,2,FALSE)</f>
        <v>Predominantly Urban</v>
      </c>
      <c r="D2105" t="str">
        <f>VLOOKUP($B2105,classification!$A$1:$D$339,4,FALSE)</f>
        <v>Shire District</v>
      </c>
      <c r="E2105" t="s">
        <v>467</v>
      </c>
      <c r="F2105">
        <v>481</v>
      </c>
      <c r="G2105">
        <v>408</v>
      </c>
      <c r="H2105">
        <v>73</v>
      </c>
      <c r="I2105">
        <v>231</v>
      </c>
      <c r="J2105">
        <v>207</v>
      </c>
      <c r="K2105">
        <v>24</v>
      </c>
      <c r="L2105">
        <v>250</v>
      </c>
      <c r="M2105">
        <v>201</v>
      </c>
      <c r="N2105">
        <v>49</v>
      </c>
    </row>
    <row r="2106" spans="1:14" x14ac:dyDescent="0.3">
      <c r="A2106" t="s">
        <v>588</v>
      </c>
      <c r="B2106" t="s">
        <v>378</v>
      </c>
      <c r="C2106" t="str">
        <f>VLOOKUP($B2106,classification!$A$1:$D$339,2,FALSE)</f>
        <v>Predominantly Urban</v>
      </c>
      <c r="D2106" t="str">
        <f>VLOOKUP($B2106,classification!$A$1:$D$339,4,FALSE)</f>
        <v>Shire District</v>
      </c>
      <c r="E2106" t="s">
        <v>468</v>
      </c>
      <c r="F2106">
        <v>335</v>
      </c>
      <c r="G2106">
        <v>292</v>
      </c>
      <c r="H2106">
        <v>43</v>
      </c>
      <c r="I2106">
        <v>173</v>
      </c>
      <c r="J2106">
        <v>160</v>
      </c>
      <c r="K2106">
        <v>13</v>
      </c>
      <c r="L2106">
        <v>162</v>
      </c>
      <c r="M2106">
        <v>132</v>
      </c>
      <c r="N2106">
        <v>30</v>
      </c>
    </row>
    <row r="2107" spans="1:14" x14ac:dyDescent="0.3">
      <c r="A2107" t="s">
        <v>588</v>
      </c>
      <c r="B2107" t="s">
        <v>378</v>
      </c>
      <c r="C2107" t="str">
        <f>VLOOKUP($B2107,classification!$A$1:$D$339,2,FALSE)</f>
        <v>Predominantly Urban</v>
      </c>
      <c r="D2107" t="str">
        <f>VLOOKUP($B2107,classification!$A$1:$D$339,4,FALSE)</f>
        <v>Shire District</v>
      </c>
      <c r="E2107" t="s">
        <v>469</v>
      </c>
      <c r="F2107">
        <v>311</v>
      </c>
      <c r="G2107">
        <v>309</v>
      </c>
      <c r="H2107">
        <v>2</v>
      </c>
      <c r="I2107">
        <v>168</v>
      </c>
      <c r="J2107">
        <v>164</v>
      </c>
      <c r="K2107">
        <v>4</v>
      </c>
      <c r="L2107">
        <v>143</v>
      </c>
      <c r="M2107">
        <v>145</v>
      </c>
      <c r="N2107">
        <v>-2</v>
      </c>
    </row>
    <row r="2108" spans="1:14" x14ac:dyDescent="0.3">
      <c r="A2108" t="s">
        <v>588</v>
      </c>
      <c r="B2108" t="s">
        <v>378</v>
      </c>
      <c r="C2108" t="str">
        <f>VLOOKUP($B2108,classification!$A$1:$D$339,2,FALSE)</f>
        <v>Predominantly Urban</v>
      </c>
      <c r="D2108" t="str">
        <f>VLOOKUP($B2108,classification!$A$1:$D$339,4,FALSE)</f>
        <v>Shire District</v>
      </c>
      <c r="E2108" t="s">
        <v>470</v>
      </c>
      <c r="F2108">
        <v>315</v>
      </c>
      <c r="G2108">
        <v>314</v>
      </c>
      <c r="H2108">
        <v>1</v>
      </c>
      <c r="I2108">
        <v>173</v>
      </c>
      <c r="J2108">
        <v>162</v>
      </c>
      <c r="K2108">
        <v>11</v>
      </c>
      <c r="L2108">
        <v>142</v>
      </c>
      <c r="M2108">
        <v>152</v>
      </c>
      <c r="N2108">
        <v>-10</v>
      </c>
    </row>
    <row r="2109" spans="1:14" x14ac:dyDescent="0.3">
      <c r="A2109" t="s">
        <v>588</v>
      </c>
      <c r="B2109" t="s">
        <v>378</v>
      </c>
      <c r="C2109" t="str">
        <f>VLOOKUP($B2109,classification!$A$1:$D$339,2,FALSE)</f>
        <v>Predominantly Urban</v>
      </c>
      <c r="D2109" t="str">
        <f>VLOOKUP($B2109,classification!$A$1:$D$339,4,FALSE)</f>
        <v>Shire District</v>
      </c>
      <c r="E2109" t="s">
        <v>471</v>
      </c>
      <c r="F2109">
        <v>282</v>
      </c>
      <c r="G2109">
        <v>312</v>
      </c>
      <c r="H2109">
        <v>-30</v>
      </c>
      <c r="I2109">
        <v>139</v>
      </c>
      <c r="J2109">
        <v>163</v>
      </c>
      <c r="K2109">
        <v>-24</v>
      </c>
      <c r="L2109">
        <v>143</v>
      </c>
      <c r="M2109">
        <v>149</v>
      </c>
      <c r="N2109">
        <v>-6</v>
      </c>
    </row>
    <row r="2110" spans="1:14" x14ac:dyDescent="0.3">
      <c r="A2110" t="s">
        <v>588</v>
      </c>
      <c r="B2110" t="s">
        <v>378</v>
      </c>
      <c r="C2110" t="str">
        <f>VLOOKUP($B2110,classification!$A$1:$D$339,2,FALSE)</f>
        <v>Predominantly Urban</v>
      </c>
      <c r="D2110" t="str">
        <f>VLOOKUP($B2110,classification!$A$1:$D$339,4,FALSE)</f>
        <v>Shire District</v>
      </c>
      <c r="E2110" t="s">
        <v>472</v>
      </c>
      <c r="F2110">
        <v>230</v>
      </c>
      <c r="G2110">
        <v>198</v>
      </c>
      <c r="H2110">
        <v>32</v>
      </c>
      <c r="I2110">
        <v>120</v>
      </c>
      <c r="J2110">
        <v>103</v>
      </c>
      <c r="K2110">
        <v>17</v>
      </c>
      <c r="L2110">
        <v>110</v>
      </c>
      <c r="M2110">
        <v>95</v>
      </c>
      <c r="N2110">
        <v>15</v>
      </c>
    </row>
    <row r="2111" spans="1:14" x14ac:dyDescent="0.3">
      <c r="A2111" t="s">
        <v>588</v>
      </c>
      <c r="B2111" t="s">
        <v>378</v>
      </c>
      <c r="C2111" t="str">
        <f>VLOOKUP($B2111,classification!$A$1:$D$339,2,FALSE)</f>
        <v>Predominantly Urban</v>
      </c>
      <c r="D2111" t="str">
        <f>VLOOKUP($B2111,classification!$A$1:$D$339,4,FALSE)</f>
        <v>Shire District</v>
      </c>
      <c r="E2111" t="s">
        <v>473</v>
      </c>
      <c r="F2111">
        <v>163</v>
      </c>
      <c r="G2111">
        <v>177</v>
      </c>
      <c r="H2111">
        <v>-14</v>
      </c>
      <c r="I2111">
        <v>78</v>
      </c>
      <c r="J2111">
        <v>113</v>
      </c>
      <c r="K2111">
        <v>-35</v>
      </c>
      <c r="L2111">
        <v>85</v>
      </c>
      <c r="M2111">
        <v>64</v>
      </c>
      <c r="N2111">
        <v>21</v>
      </c>
    </row>
    <row r="2112" spans="1:14" x14ac:dyDescent="0.3">
      <c r="A2112" t="s">
        <v>588</v>
      </c>
      <c r="B2112" t="s">
        <v>378</v>
      </c>
      <c r="C2112" t="str">
        <f>VLOOKUP($B2112,classification!$A$1:$D$339,2,FALSE)</f>
        <v>Predominantly Urban</v>
      </c>
      <c r="D2112" t="str">
        <f>VLOOKUP($B2112,classification!$A$1:$D$339,4,FALSE)</f>
        <v>Shire District</v>
      </c>
      <c r="E2112" t="s">
        <v>474</v>
      </c>
      <c r="F2112">
        <v>161</v>
      </c>
      <c r="G2112">
        <v>149</v>
      </c>
      <c r="H2112">
        <v>12</v>
      </c>
      <c r="I2112">
        <v>81</v>
      </c>
      <c r="J2112">
        <v>59</v>
      </c>
      <c r="K2112">
        <v>22</v>
      </c>
      <c r="L2112">
        <v>80</v>
      </c>
      <c r="M2112">
        <v>90</v>
      </c>
      <c r="N2112">
        <v>-10</v>
      </c>
    </row>
    <row r="2113" spans="1:14" x14ac:dyDescent="0.3">
      <c r="A2113" t="s">
        <v>588</v>
      </c>
      <c r="B2113" t="s">
        <v>378</v>
      </c>
      <c r="C2113" t="str">
        <f>VLOOKUP($B2113,classification!$A$1:$D$339,2,FALSE)</f>
        <v>Predominantly Urban</v>
      </c>
      <c r="D2113" t="str">
        <f>VLOOKUP($B2113,classification!$A$1:$D$339,4,FALSE)</f>
        <v>Shire District</v>
      </c>
      <c r="E2113" t="s">
        <v>475</v>
      </c>
      <c r="F2113">
        <v>98</v>
      </c>
      <c r="G2113">
        <v>89</v>
      </c>
      <c r="H2113">
        <v>9</v>
      </c>
      <c r="I2113">
        <v>51</v>
      </c>
      <c r="J2113">
        <v>45</v>
      </c>
      <c r="K2113">
        <v>6</v>
      </c>
      <c r="L2113">
        <v>47</v>
      </c>
      <c r="M2113">
        <v>44</v>
      </c>
      <c r="N2113">
        <v>3</v>
      </c>
    </row>
    <row r="2114" spans="1:14" x14ac:dyDescent="0.3">
      <c r="A2114" t="s">
        <v>588</v>
      </c>
      <c r="B2114" t="s">
        <v>378</v>
      </c>
      <c r="C2114" t="str">
        <f>VLOOKUP($B2114,classification!$A$1:$D$339,2,FALSE)</f>
        <v>Predominantly Urban</v>
      </c>
      <c r="D2114" t="str">
        <f>VLOOKUP($B2114,classification!$A$1:$D$339,4,FALSE)</f>
        <v>Shire District</v>
      </c>
      <c r="E2114" t="s">
        <v>476</v>
      </c>
      <c r="F2114">
        <v>97</v>
      </c>
      <c r="G2114">
        <v>105</v>
      </c>
      <c r="H2114">
        <v>-8</v>
      </c>
      <c r="I2114">
        <v>39</v>
      </c>
      <c r="J2114">
        <v>45</v>
      </c>
      <c r="K2114">
        <v>-6</v>
      </c>
      <c r="L2114">
        <v>58</v>
      </c>
      <c r="M2114">
        <v>60</v>
      </c>
      <c r="N2114">
        <v>-2</v>
      </c>
    </row>
    <row r="2115" spans="1:14" x14ac:dyDescent="0.3">
      <c r="A2115" t="s">
        <v>588</v>
      </c>
      <c r="B2115" t="s">
        <v>378</v>
      </c>
      <c r="C2115" t="str">
        <f>VLOOKUP($B2115,classification!$A$1:$D$339,2,FALSE)</f>
        <v>Predominantly Urban</v>
      </c>
      <c r="D2115" t="str">
        <f>VLOOKUP($B2115,classification!$A$1:$D$339,4,FALSE)</f>
        <v>Shire District</v>
      </c>
      <c r="E2115" t="s">
        <v>477</v>
      </c>
      <c r="F2115">
        <v>98</v>
      </c>
      <c r="G2115">
        <v>72</v>
      </c>
      <c r="H2115">
        <v>26</v>
      </c>
      <c r="I2115">
        <v>37</v>
      </c>
      <c r="J2115">
        <v>27</v>
      </c>
      <c r="K2115">
        <v>10</v>
      </c>
      <c r="L2115">
        <v>61</v>
      </c>
      <c r="M2115">
        <v>45</v>
      </c>
      <c r="N2115">
        <v>16</v>
      </c>
    </row>
    <row r="2116" spans="1:14" x14ac:dyDescent="0.3">
      <c r="A2116" t="s">
        <v>588</v>
      </c>
      <c r="B2116" t="s">
        <v>378</v>
      </c>
      <c r="C2116" t="str">
        <f>VLOOKUP($B2116,classification!$A$1:$D$339,2,FALSE)</f>
        <v>Predominantly Urban</v>
      </c>
      <c r="D2116" t="str">
        <f>VLOOKUP($B2116,classification!$A$1:$D$339,4,FALSE)</f>
        <v>Shire District</v>
      </c>
      <c r="E2116" t="s">
        <v>478</v>
      </c>
      <c r="F2116">
        <v>96</v>
      </c>
      <c r="G2116">
        <v>57</v>
      </c>
      <c r="H2116">
        <v>39</v>
      </c>
      <c r="I2116">
        <v>27</v>
      </c>
      <c r="J2116">
        <v>16</v>
      </c>
      <c r="K2116">
        <v>11</v>
      </c>
      <c r="L2116">
        <v>69</v>
      </c>
      <c r="M2116">
        <v>41</v>
      </c>
      <c r="N2116">
        <v>28</v>
      </c>
    </row>
    <row r="2117" spans="1:14" x14ac:dyDescent="0.3">
      <c r="A2117" t="s">
        <v>589</v>
      </c>
      <c r="B2117" t="s">
        <v>379</v>
      </c>
      <c r="C2117" t="str">
        <f>VLOOKUP($B2117,classification!$A$1:$D$339,2,FALSE)</f>
        <v>Predominantly Urban</v>
      </c>
      <c r="D2117" t="str">
        <f>VLOOKUP($B2117,classification!$A$1:$D$339,4,FALSE)</f>
        <v>Shire District</v>
      </c>
      <c r="E2117" t="s">
        <v>460</v>
      </c>
      <c r="F2117">
        <v>268</v>
      </c>
      <c r="G2117">
        <v>310</v>
      </c>
      <c r="H2117">
        <v>-42</v>
      </c>
      <c r="I2117">
        <v>147</v>
      </c>
      <c r="J2117">
        <v>163</v>
      </c>
      <c r="K2117">
        <v>-16</v>
      </c>
      <c r="L2117">
        <v>121</v>
      </c>
      <c r="M2117">
        <v>147</v>
      </c>
      <c r="N2117">
        <v>-26</v>
      </c>
    </row>
    <row r="2118" spans="1:14" x14ac:dyDescent="0.3">
      <c r="A2118" t="s">
        <v>589</v>
      </c>
      <c r="B2118" t="s">
        <v>379</v>
      </c>
      <c r="C2118" t="str">
        <f>VLOOKUP($B2118,classification!$A$1:$D$339,2,FALSE)</f>
        <v>Predominantly Urban</v>
      </c>
      <c r="D2118" t="str">
        <f>VLOOKUP($B2118,classification!$A$1:$D$339,4,FALSE)</f>
        <v>Shire District</v>
      </c>
      <c r="E2118" t="s">
        <v>461</v>
      </c>
      <c r="F2118">
        <v>195</v>
      </c>
      <c r="G2118">
        <v>266</v>
      </c>
      <c r="H2118">
        <v>-71</v>
      </c>
      <c r="I2118">
        <v>111</v>
      </c>
      <c r="J2118">
        <v>120</v>
      </c>
      <c r="K2118">
        <v>-9</v>
      </c>
      <c r="L2118">
        <v>84</v>
      </c>
      <c r="M2118">
        <v>146</v>
      </c>
      <c r="N2118">
        <v>-62</v>
      </c>
    </row>
    <row r="2119" spans="1:14" x14ac:dyDescent="0.3">
      <c r="A2119" t="s">
        <v>589</v>
      </c>
      <c r="B2119" t="s">
        <v>379</v>
      </c>
      <c r="C2119" t="str">
        <f>VLOOKUP($B2119,classification!$A$1:$D$339,2,FALSE)</f>
        <v>Predominantly Urban</v>
      </c>
      <c r="D2119" t="str">
        <f>VLOOKUP($B2119,classification!$A$1:$D$339,4,FALSE)</f>
        <v>Shire District</v>
      </c>
      <c r="E2119" t="s">
        <v>462</v>
      </c>
      <c r="F2119">
        <v>131</v>
      </c>
      <c r="G2119">
        <v>177</v>
      </c>
      <c r="H2119">
        <v>-46</v>
      </c>
      <c r="I2119">
        <v>65</v>
      </c>
      <c r="J2119">
        <v>97</v>
      </c>
      <c r="K2119">
        <v>-32</v>
      </c>
      <c r="L2119">
        <v>66</v>
      </c>
      <c r="M2119">
        <v>80</v>
      </c>
      <c r="N2119">
        <v>-14</v>
      </c>
    </row>
    <row r="2120" spans="1:14" x14ac:dyDescent="0.3">
      <c r="A2120" t="s">
        <v>589</v>
      </c>
      <c r="B2120" t="s">
        <v>379</v>
      </c>
      <c r="C2120" t="str">
        <f>VLOOKUP($B2120,classification!$A$1:$D$339,2,FALSE)</f>
        <v>Predominantly Urban</v>
      </c>
      <c r="D2120" t="str">
        <f>VLOOKUP($B2120,classification!$A$1:$D$339,4,FALSE)</f>
        <v>Shire District</v>
      </c>
      <c r="E2120" t="s">
        <v>463</v>
      </c>
      <c r="F2120">
        <v>115</v>
      </c>
      <c r="G2120">
        <v>314</v>
      </c>
      <c r="H2120">
        <v>-199</v>
      </c>
      <c r="I2120">
        <v>49</v>
      </c>
      <c r="J2120">
        <v>115</v>
      </c>
      <c r="K2120">
        <v>-66</v>
      </c>
      <c r="L2120">
        <v>66</v>
      </c>
      <c r="M2120">
        <v>199</v>
      </c>
      <c r="N2120">
        <v>-133</v>
      </c>
    </row>
    <row r="2121" spans="1:14" x14ac:dyDescent="0.3">
      <c r="A2121" t="s">
        <v>589</v>
      </c>
      <c r="B2121" t="s">
        <v>379</v>
      </c>
      <c r="C2121" t="str">
        <f>VLOOKUP($B2121,classification!$A$1:$D$339,2,FALSE)</f>
        <v>Predominantly Urban</v>
      </c>
      <c r="D2121" t="str">
        <f>VLOOKUP($B2121,classification!$A$1:$D$339,4,FALSE)</f>
        <v>Shire District</v>
      </c>
      <c r="E2121" t="s">
        <v>464</v>
      </c>
      <c r="F2121">
        <v>503</v>
      </c>
      <c r="G2121">
        <v>524</v>
      </c>
      <c r="H2121">
        <v>-21</v>
      </c>
      <c r="I2121">
        <v>212</v>
      </c>
      <c r="J2121">
        <v>246</v>
      </c>
      <c r="K2121">
        <v>-34</v>
      </c>
      <c r="L2121">
        <v>291</v>
      </c>
      <c r="M2121">
        <v>278</v>
      </c>
      <c r="N2121">
        <v>13</v>
      </c>
    </row>
    <row r="2122" spans="1:14" x14ac:dyDescent="0.3">
      <c r="A2122" t="s">
        <v>589</v>
      </c>
      <c r="B2122" t="s">
        <v>379</v>
      </c>
      <c r="C2122" t="str">
        <f>VLOOKUP($B2122,classification!$A$1:$D$339,2,FALSE)</f>
        <v>Predominantly Urban</v>
      </c>
      <c r="D2122" t="str">
        <f>VLOOKUP($B2122,classification!$A$1:$D$339,4,FALSE)</f>
        <v>Shire District</v>
      </c>
      <c r="E2122" t="s">
        <v>465</v>
      </c>
      <c r="F2122">
        <v>438</v>
      </c>
      <c r="G2122">
        <v>535</v>
      </c>
      <c r="H2122">
        <v>-97</v>
      </c>
      <c r="I2122">
        <v>166</v>
      </c>
      <c r="J2122">
        <v>228</v>
      </c>
      <c r="K2122">
        <v>-62</v>
      </c>
      <c r="L2122">
        <v>272</v>
      </c>
      <c r="M2122">
        <v>307</v>
      </c>
      <c r="N2122">
        <v>-35</v>
      </c>
    </row>
    <row r="2123" spans="1:14" x14ac:dyDescent="0.3">
      <c r="A2123" t="s">
        <v>589</v>
      </c>
      <c r="B2123" t="s">
        <v>379</v>
      </c>
      <c r="C2123" t="str">
        <f>VLOOKUP($B2123,classification!$A$1:$D$339,2,FALSE)</f>
        <v>Predominantly Urban</v>
      </c>
      <c r="D2123" t="str">
        <f>VLOOKUP($B2123,classification!$A$1:$D$339,4,FALSE)</f>
        <v>Shire District</v>
      </c>
      <c r="E2123" t="s">
        <v>466</v>
      </c>
      <c r="F2123">
        <v>338</v>
      </c>
      <c r="G2123">
        <v>385</v>
      </c>
      <c r="H2123">
        <v>-47</v>
      </c>
      <c r="I2123">
        <v>131</v>
      </c>
      <c r="J2123">
        <v>174</v>
      </c>
      <c r="K2123">
        <v>-43</v>
      </c>
      <c r="L2123">
        <v>207</v>
      </c>
      <c r="M2123">
        <v>211</v>
      </c>
      <c r="N2123">
        <v>-4</v>
      </c>
    </row>
    <row r="2124" spans="1:14" x14ac:dyDescent="0.3">
      <c r="A2124" t="s">
        <v>589</v>
      </c>
      <c r="B2124" t="s">
        <v>379</v>
      </c>
      <c r="C2124" t="str">
        <f>VLOOKUP($B2124,classification!$A$1:$D$339,2,FALSE)</f>
        <v>Predominantly Urban</v>
      </c>
      <c r="D2124" t="str">
        <f>VLOOKUP($B2124,classification!$A$1:$D$339,4,FALSE)</f>
        <v>Shire District</v>
      </c>
      <c r="E2124" t="s">
        <v>467</v>
      </c>
      <c r="F2124">
        <v>269</v>
      </c>
      <c r="G2124">
        <v>269</v>
      </c>
      <c r="H2124">
        <v>0</v>
      </c>
      <c r="I2124">
        <v>131</v>
      </c>
      <c r="J2124">
        <v>133</v>
      </c>
      <c r="K2124">
        <v>-2</v>
      </c>
      <c r="L2124">
        <v>138</v>
      </c>
      <c r="M2124">
        <v>136</v>
      </c>
      <c r="N2124">
        <v>2</v>
      </c>
    </row>
    <row r="2125" spans="1:14" x14ac:dyDescent="0.3">
      <c r="A2125" t="s">
        <v>589</v>
      </c>
      <c r="B2125" t="s">
        <v>379</v>
      </c>
      <c r="C2125" t="str">
        <f>VLOOKUP($B2125,classification!$A$1:$D$339,2,FALSE)</f>
        <v>Predominantly Urban</v>
      </c>
      <c r="D2125" t="str">
        <f>VLOOKUP($B2125,classification!$A$1:$D$339,4,FALSE)</f>
        <v>Shire District</v>
      </c>
      <c r="E2125" t="s">
        <v>468</v>
      </c>
      <c r="F2125">
        <v>192</v>
      </c>
      <c r="G2125">
        <v>212</v>
      </c>
      <c r="H2125">
        <v>-20</v>
      </c>
      <c r="I2125">
        <v>109</v>
      </c>
      <c r="J2125">
        <v>113</v>
      </c>
      <c r="K2125">
        <v>-4</v>
      </c>
      <c r="L2125">
        <v>83</v>
      </c>
      <c r="M2125">
        <v>99</v>
      </c>
      <c r="N2125">
        <v>-16</v>
      </c>
    </row>
    <row r="2126" spans="1:14" x14ac:dyDescent="0.3">
      <c r="A2126" t="s">
        <v>589</v>
      </c>
      <c r="B2126" t="s">
        <v>379</v>
      </c>
      <c r="C2126" t="str">
        <f>VLOOKUP($B2126,classification!$A$1:$D$339,2,FALSE)</f>
        <v>Predominantly Urban</v>
      </c>
      <c r="D2126" t="str">
        <f>VLOOKUP($B2126,classification!$A$1:$D$339,4,FALSE)</f>
        <v>Shire District</v>
      </c>
      <c r="E2126" t="s">
        <v>469</v>
      </c>
      <c r="F2126">
        <v>186</v>
      </c>
      <c r="G2126">
        <v>171</v>
      </c>
      <c r="H2126">
        <v>15</v>
      </c>
      <c r="I2126">
        <v>107</v>
      </c>
      <c r="J2126">
        <v>82</v>
      </c>
      <c r="K2126">
        <v>25</v>
      </c>
      <c r="L2126">
        <v>79</v>
      </c>
      <c r="M2126">
        <v>89</v>
      </c>
      <c r="N2126">
        <v>-10</v>
      </c>
    </row>
    <row r="2127" spans="1:14" x14ac:dyDescent="0.3">
      <c r="A2127" t="s">
        <v>589</v>
      </c>
      <c r="B2127" t="s">
        <v>379</v>
      </c>
      <c r="C2127" t="str">
        <f>VLOOKUP($B2127,classification!$A$1:$D$339,2,FALSE)</f>
        <v>Predominantly Urban</v>
      </c>
      <c r="D2127" t="str">
        <f>VLOOKUP($B2127,classification!$A$1:$D$339,4,FALSE)</f>
        <v>Shire District</v>
      </c>
      <c r="E2127" t="s">
        <v>470</v>
      </c>
      <c r="F2127">
        <v>198</v>
      </c>
      <c r="G2127">
        <v>178</v>
      </c>
      <c r="H2127">
        <v>20</v>
      </c>
      <c r="I2127">
        <v>92</v>
      </c>
      <c r="J2127">
        <v>98</v>
      </c>
      <c r="K2127">
        <v>-6</v>
      </c>
      <c r="L2127">
        <v>106</v>
      </c>
      <c r="M2127">
        <v>80</v>
      </c>
      <c r="N2127">
        <v>26</v>
      </c>
    </row>
    <row r="2128" spans="1:14" x14ac:dyDescent="0.3">
      <c r="A2128" t="s">
        <v>589</v>
      </c>
      <c r="B2128" t="s">
        <v>379</v>
      </c>
      <c r="C2128" t="str">
        <f>VLOOKUP($B2128,classification!$A$1:$D$339,2,FALSE)</f>
        <v>Predominantly Urban</v>
      </c>
      <c r="D2128" t="str">
        <f>VLOOKUP($B2128,classification!$A$1:$D$339,4,FALSE)</f>
        <v>Shire District</v>
      </c>
      <c r="E2128" t="s">
        <v>471</v>
      </c>
      <c r="F2128">
        <v>174</v>
      </c>
      <c r="G2128">
        <v>147</v>
      </c>
      <c r="H2128">
        <v>27</v>
      </c>
      <c r="I2128">
        <v>82</v>
      </c>
      <c r="J2128">
        <v>77</v>
      </c>
      <c r="K2128">
        <v>5</v>
      </c>
      <c r="L2128">
        <v>92</v>
      </c>
      <c r="M2128">
        <v>70</v>
      </c>
      <c r="N2128">
        <v>22</v>
      </c>
    </row>
    <row r="2129" spans="1:14" x14ac:dyDescent="0.3">
      <c r="A2129" t="s">
        <v>589</v>
      </c>
      <c r="B2129" t="s">
        <v>379</v>
      </c>
      <c r="C2129" t="str">
        <f>VLOOKUP($B2129,classification!$A$1:$D$339,2,FALSE)</f>
        <v>Predominantly Urban</v>
      </c>
      <c r="D2129" t="str">
        <f>VLOOKUP($B2129,classification!$A$1:$D$339,4,FALSE)</f>
        <v>Shire District</v>
      </c>
      <c r="E2129" t="s">
        <v>472</v>
      </c>
      <c r="F2129">
        <v>143</v>
      </c>
      <c r="G2129">
        <v>118</v>
      </c>
      <c r="H2129">
        <v>25</v>
      </c>
      <c r="I2129">
        <v>76</v>
      </c>
      <c r="J2129">
        <v>69</v>
      </c>
      <c r="K2129">
        <v>7</v>
      </c>
      <c r="L2129">
        <v>67</v>
      </c>
      <c r="M2129">
        <v>49</v>
      </c>
      <c r="N2129">
        <v>18</v>
      </c>
    </row>
    <row r="2130" spans="1:14" x14ac:dyDescent="0.3">
      <c r="A2130" t="s">
        <v>589</v>
      </c>
      <c r="B2130" t="s">
        <v>379</v>
      </c>
      <c r="C2130" t="str">
        <f>VLOOKUP($B2130,classification!$A$1:$D$339,2,FALSE)</f>
        <v>Predominantly Urban</v>
      </c>
      <c r="D2130" t="str">
        <f>VLOOKUP($B2130,classification!$A$1:$D$339,4,FALSE)</f>
        <v>Shire District</v>
      </c>
      <c r="E2130" t="s">
        <v>473</v>
      </c>
      <c r="F2130">
        <v>111</v>
      </c>
      <c r="G2130">
        <v>85</v>
      </c>
      <c r="H2130">
        <v>26</v>
      </c>
      <c r="I2130">
        <v>54</v>
      </c>
      <c r="J2130">
        <v>36</v>
      </c>
      <c r="K2130">
        <v>18</v>
      </c>
      <c r="L2130">
        <v>57</v>
      </c>
      <c r="M2130">
        <v>49</v>
      </c>
      <c r="N2130">
        <v>8</v>
      </c>
    </row>
    <row r="2131" spans="1:14" x14ac:dyDescent="0.3">
      <c r="A2131" t="s">
        <v>589</v>
      </c>
      <c r="B2131" t="s">
        <v>379</v>
      </c>
      <c r="C2131" t="str">
        <f>VLOOKUP($B2131,classification!$A$1:$D$339,2,FALSE)</f>
        <v>Predominantly Urban</v>
      </c>
      <c r="D2131" t="str">
        <f>VLOOKUP($B2131,classification!$A$1:$D$339,4,FALSE)</f>
        <v>Shire District</v>
      </c>
      <c r="E2131" t="s">
        <v>474</v>
      </c>
      <c r="F2131">
        <v>110</v>
      </c>
      <c r="G2131">
        <v>93</v>
      </c>
      <c r="H2131">
        <v>17</v>
      </c>
      <c r="I2131">
        <v>53</v>
      </c>
      <c r="J2131">
        <v>41</v>
      </c>
      <c r="K2131">
        <v>12</v>
      </c>
      <c r="L2131">
        <v>57</v>
      </c>
      <c r="M2131">
        <v>52</v>
      </c>
      <c r="N2131">
        <v>5</v>
      </c>
    </row>
    <row r="2132" spans="1:14" x14ac:dyDescent="0.3">
      <c r="A2132" t="s">
        <v>589</v>
      </c>
      <c r="B2132" t="s">
        <v>379</v>
      </c>
      <c r="C2132" t="str">
        <f>VLOOKUP($B2132,classification!$A$1:$D$339,2,FALSE)</f>
        <v>Predominantly Urban</v>
      </c>
      <c r="D2132" t="str">
        <f>VLOOKUP($B2132,classification!$A$1:$D$339,4,FALSE)</f>
        <v>Shire District</v>
      </c>
      <c r="E2132" t="s">
        <v>475</v>
      </c>
      <c r="F2132">
        <v>65</v>
      </c>
      <c r="G2132">
        <v>66</v>
      </c>
      <c r="H2132">
        <v>-1</v>
      </c>
      <c r="I2132">
        <v>34</v>
      </c>
      <c r="J2132">
        <v>28</v>
      </c>
      <c r="K2132">
        <v>6</v>
      </c>
      <c r="L2132">
        <v>31</v>
      </c>
      <c r="M2132">
        <v>38</v>
      </c>
      <c r="N2132">
        <v>-7</v>
      </c>
    </row>
    <row r="2133" spans="1:14" x14ac:dyDescent="0.3">
      <c r="A2133" t="s">
        <v>589</v>
      </c>
      <c r="B2133" t="s">
        <v>379</v>
      </c>
      <c r="C2133" t="str">
        <f>VLOOKUP($B2133,classification!$A$1:$D$339,2,FALSE)</f>
        <v>Predominantly Urban</v>
      </c>
      <c r="D2133" t="str">
        <f>VLOOKUP($B2133,classification!$A$1:$D$339,4,FALSE)</f>
        <v>Shire District</v>
      </c>
      <c r="E2133" t="s">
        <v>476</v>
      </c>
      <c r="F2133">
        <v>60</v>
      </c>
      <c r="G2133">
        <v>50</v>
      </c>
      <c r="H2133">
        <v>10</v>
      </c>
      <c r="I2133">
        <v>27</v>
      </c>
      <c r="J2133">
        <v>19</v>
      </c>
      <c r="K2133">
        <v>8</v>
      </c>
      <c r="L2133">
        <v>33</v>
      </c>
      <c r="M2133">
        <v>31</v>
      </c>
      <c r="N2133">
        <v>2</v>
      </c>
    </row>
    <row r="2134" spans="1:14" x14ac:dyDescent="0.3">
      <c r="A2134" t="s">
        <v>589</v>
      </c>
      <c r="B2134" t="s">
        <v>379</v>
      </c>
      <c r="C2134" t="str">
        <f>VLOOKUP($B2134,classification!$A$1:$D$339,2,FALSE)</f>
        <v>Predominantly Urban</v>
      </c>
      <c r="D2134" t="str">
        <f>VLOOKUP($B2134,classification!$A$1:$D$339,4,FALSE)</f>
        <v>Shire District</v>
      </c>
      <c r="E2134" t="s">
        <v>477</v>
      </c>
      <c r="F2134">
        <v>41</v>
      </c>
      <c r="G2134">
        <v>48</v>
      </c>
      <c r="H2134">
        <v>-7</v>
      </c>
      <c r="I2134">
        <v>12</v>
      </c>
      <c r="J2134">
        <v>17</v>
      </c>
      <c r="K2134">
        <v>-5</v>
      </c>
      <c r="L2134">
        <v>29</v>
      </c>
      <c r="M2134">
        <v>31</v>
      </c>
      <c r="N2134">
        <v>-2</v>
      </c>
    </row>
    <row r="2135" spans="1:14" x14ac:dyDescent="0.3">
      <c r="A2135" t="s">
        <v>589</v>
      </c>
      <c r="B2135" t="s">
        <v>379</v>
      </c>
      <c r="C2135" t="str">
        <f>VLOOKUP($B2135,classification!$A$1:$D$339,2,FALSE)</f>
        <v>Predominantly Urban</v>
      </c>
      <c r="D2135" t="str">
        <f>VLOOKUP($B2135,classification!$A$1:$D$339,4,FALSE)</f>
        <v>Shire District</v>
      </c>
      <c r="E2135" t="s">
        <v>478</v>
      </c>
      <c r="F2135">
        <v>40</v>
      </c>
      <c r="G2135">
        <v>38</v>
      </c>
      <c r="H2135">
        <v>2</v>
      </c>
      <c r="I2135">
        <v>10</v>
      </c>
      <c r="J2135">
        <v>11</v>
      </c>
      <c r="K2135">
        <v>-1</v>
      </c>
      <c r="L2135">
        <v>30</v>
      </c>
      <c r="M2135">
        <v>27</v>
      </c>
      <c r="N2135">
        <v>3</v>
      </c>
    </row>
    <row r="2136" spans="1:14" x14ac:dyDescent="0.3">
      <c r="A2136" t="s">
        <v>590</v>
      </c>
      <c r="B2136" t="s">
        <v>380</v>
      </c>
      <c r="C2136" t="str">
        <f>VLOOKUP($B2136,classification!$A$1:$D$339,2,FALSE)</f>
        <v>Urban with Significant Rural</v>
      </c>
      <c r="D2136" t="str">
        <f>VLOOKUP($B2136,classification!$A$1:$D$339,4,FALSE)</f>
        <v>Shire District</v>
      </c>
      <c r="E2136" t="s">
        <v>460</v>
      </c>
      <c r="F2136">
        <v>511</v>
      </c>
      <c r="G2136">
        <v>330</v>
      </c>
      <c r="H2136">
        <v>181</v>
      </c>
      <c r="I2136">
        <v>257</v>
      </c>
      <c r="J2136">
        <v>184</v>
      </c>
      <c r="K2136">
        <v>73</v>
      </c>
      <c r="L2136">
        <v>254</v>
      </c>
      <c r="M2136">
        <v>146</v>
      </c>
      <c r="N2136">
        <v>108</v>
      </c>
    </row>
    <row r="2137" spans="1:14" x14ac:dyDescent="0.3">
      <c r="A2137" t="s">
        <v>590</v>
      </c>
      <c r="B2137" t="s">
        <v>380</v>
      </c>
      <c r="C2137" t="str">
        <f>VLOOKUP($B2137,classification!$A$1:$D$339,2,FALSE)</f>
        <v>Urban with Significant Rural</v>
      </c>
      <c r="D2137" t="str">
        <f>VLOOKUP($B2137,classification!$A$1:$D$339,4,FALSE)</f>
        <v>Shire District</v>
      </c>
      <c r="E2137" t="s">
        <v>461</v>
      </c>
      <c r="F2137">
        <v>310</v>
      </c>
      <c r="G2137">
        <v>252</v>
      </c>
      <c r="H2137">
        <v>58</v>
      </c>
      <c r="I2137">
        <v>163</v>
      </c>
      <c r="J2137">
        <v>146</v>
      </c>
      <c r="K2137">
        <v>17</v>
      </c>
      <c r="L2137">
        <v>147</v>
      </c>
      <c r="M2137">
        <v>106</v>
      </c>
      <c r="N2137">
        <v>41</v>
      </c>
    </row>
    <row r="2138" spans="1:14" x14ac:dyDescent="0.3">
      <c r="A2138" t="s">
        <v>590</v>
      </c>
      <c r="B2138" t="s">
        <v>380</v>
      </c>
      <c r="C2138" t="str">
        <f>VLOOKUP($B2138,classification!$A$1:$D$339,2,FALSE)</f>
        <v>Urban with Significant Rural</v>
      </c>
      <c r="D2138" t="str">
        <f>VLOOKUP($B2138,classification!$A$1:$D$339,4,FALSE)</f>
        <v>Shire District</v>
      </c>
      <c r="E2138" t="s">
        <v>462</v>
      </c>
      <c r="F2138">
        <v>219</v>
      </c>
      <c r="G2138">
        <v>204</v>
      </c>
      <c r="H2138">
        <v>15</v>
      </c>
      <c r="I2138">
        <v>108</v>
      </c>
      <c r="J2138">
        <v>108</v>
      </c>
      <c r="K2138">
        <v>0</v>
      </c>
      <c r="L2138">
        <v>111</v>
      </c>
      <c r="M2138">
        <v>96</v>
      </c>
      <c r="N2138">
        <v>15</v>
      </c>
    </row>
    <row r="2139" spans="1:14" x14ac:dyDescent="0.3">
      <c r="A2139" t="s">
        <v>590</v>
      </c>
      <c r="B2139" t="s">
        <v>380</v>
      </c>
      <c r="C2139" t="str">
        <f>VLOOKUP($B2139,classification!$A$1:$D$339,2,FALSE)</f>
        <v>Urban with Significant Rural</v>
      </c>
      <c r="D2139" t="str">
        <f>VLOOKUP($B2139,classification!$A$1:$D$339,4,FALSE)</f>
        <v>Shire District</v>
      </c>
      <c r="E2139" t="s">
        <v>463</v>
      </c>
      <c r="F2139">
        <v>204</v>
      </c>
      <c r="G2139">
        <v>646</v>
      </c>
      <c r="H2139">
        <v>-442</v>
      </c>
      <c r="I2139">
        <v>104</v>
      </c>
      <c r="J2139">
        <v>303</v>
      </c>
      <c r="K2139">
        <v>-199</v>
      </c>
      <c r="L2139">
        <v>100</v>
      </c>
      <c r="M2139">
        <v>343</v>
      </c>
      <c r="N2139">
        <v>-243</v>
      </c>
    </row>
    <row r="2140" spans="1:14" x14ac:dyDescent="0.3">
      <c r="A2140" t="s">
        <v>590</v>
      </c>
      <c r="B2140" t="s">
        <v>380</v>
      </c>
      <c r="C2140" t="str">
        <f>VLOOKUP($B2140,classification!$A$1:$D$339,2,FALSE)</f>
        <v>Urban with Significant Rural</v>
      </c>
      <c r="D2140" t="str">
        <f>VLOOKUP($B2140,classification!$A$1:$D$339,4,FALSE)</f>
        <v>Shire District</v>
      </c>
      <c r="E2140" t="s">
        <v>464</v>
      </c>
      <c r="F2140">
        <v>917</v>
      </c>
      <c r="G2140">
        <v>776</v>
      </c>
      <c r="H2140">
        <v>141</v>
      </c>
      <c r="I2140">
        <v>413</v>
      </c>
      <c r="J2140">
        <v>357</v>
      </c>
      <c r="K2140">
        <v>56</v>
      </c>
      <c r="L2140">
        <v>504</v>
      </c>
      <c r="M2140">
        <v>419</v>
      </c>
      <c r="N2140">
        <v>85</v>
      </c>
    </row>
    <row r="2141" spans="1:14" x14ac:dyDescent="0.3">
      <c r="A2141" t="s">
        <v>590</v>
      </c>
      <c r="B2141" t="s">
        <v>380</v>
      </c>
      <c r="C2141" t="str">
        <f>VLOOKUP($B2141,classification!$A$1:$D$339,2,FALSE)</f>
        <v>Urban with Significant Rural</v>
      </c>
      <c r="D2141" t="str">
        <f>VLOOKUP($B2141,classification!$A$1:$D$339,4,FALSE)</f>
        <v>Shire District</v>
      </c>
      <c r="E2141" t="s">
        <v>465</v>
      </c>
      <c r="F2141">
        <v>783</v>
      </c>
      <c r="G2141">
        <v>765</v>
      </c>
      <c r="H2141">
        <v>18</v>
      </c>
      <c r="I2141">
        <v>313</v>
      </c>
      <c r="J2141">
        <v>367</v>
      </c>
      <c r="K2141">
        <v>-54</v>
      </c>
      <c r="L2141">
        <v>470</v>
      </c>
      <c r="M2141">
        <v>398</v>
      </c>
      <c r="N2141">
        <v>72</v>
      </c>
    </row>
    <row r="2142" spans="1:14" x14ac:dyDescent="0.3">
      <c r="A2142" t="s">
        <v>590</v>
      </c>
      <c r="B2142" t="s">
        <v>380</v>
      </c>
      <c r="C2142" t="str">
        <f>VLOOKUP($B2142,classification!$A$1:$D$339,2,FALSE)</f>
        <v>Urban with Significant Rural</v>
      </c>
      <c r="D2142" t="str">
        <f>VLOOKUP($B2142,classification!$A$1:$D$339,4,FALSE)</f>
        <v>Shire District</v>
      </c>
      <c r="E2142" t="s">
        <v>466</v>
      </c>
      <c r="F2142">
        <v>779</v>
      </c>
      <c r="G2142">
        <v>558</v>
      </c>
      <c r="H2142">
        <v>221</v>
      </c>
      <c r="I2142">
        <v>366</v>
      </c>
      <c r="J2142">
        <v>293</v>
      </c>
      <c r="K2142">
        <v>73</v>
      </c>
      <c r="L2142">
        <v>413</v>
      </c>
      <c r="M2142">
        <v>265</v>
      </c>
      <c r="N2142">
        <v>148</v>
      </c>
    </row>
    <row r="2143" spans="1:14" x14ac:dyDescent="0.3">
      <c r="A2143" t="s">
        <v>590</v>
      </c>
      <c r="B2143" t="s">
        <v>380</v>
      </c>
      <c r="C2143" t="str">
        <f>VLOOKUP($B2143,classification!$A$1:$D$339,2,FALSE)</f>
        <v>Urban with Significant Rural</v>
      </c>
      <c r="D2143" t="str">
        <f>VLOOKUP($B2143,classification!$A$1:$D$339,4,FALSE)</f>
        <v>Shire District</v>
      </c>
      <c r="E2143" t="s">
        <v>467</v>
      </c>
      <c r="F2143">
        <v>613</v>
      </c>
      <c r="G2143">
        <v>394</v>
      </c>
      <c r="H2143">
        <v>219</v>
      </c>
      <c r="I2143">
        <v>307</v>
      </c>
      <c r="J2143">
        <v>196</v>
      </c>
      <c r="K2143">
        <v>111</v>
      </c>
      <c r="L2143">
        <v>306</v>
      </c>
      <c r="M2143">
        <v>198</v>
      </c>
      <c r="N2143">
        <v>108</v>
      </c>
    </row>
    <row r="2144" spans="1:14" x14ac:dyDescent="0.3">
      <c r="A2144" t="s">
        <v>590</v>
      </c>
      <c r="B2144" t="s">
        <v>380</v>
      </c>
      <c r="C2144" t="str">
        <f>VLOOKUP($B2144,classification!$A$1:$D$339,2,FALSE)</f>
        <v>Urban with Significant Rural</v>
      </c>
      <c r="D2144" t="str">
        <f>VLOOKUP($B2144,classification!$A$1:$D$339,4,FALSE)</f>
        <v>Shire District</v>
      </c>
      <c r="E2144" t="s">
        <v>468</v>
      </c>
      <c r="F2144">
        <v>394</v>
      </c>
      <c r="G2144">
        <v>300</v>
      </c>
      <c r="H2144">
        <v>94</v>
      </c>
      <c r="I2144">
        <v>195</v>
      </c>
      <c r="J2144">
        <v>148</v>
      </c>
      <c r="K2144">
        <v>47</v>
      </c>
      <c r="L2144">
        <v>199</v>
      </c>
      <c r="M2144">
        <v>152</v>
      </c>
      <c r="N2144">
        <v>47</v>
      </c>
    </row>
    <row r="2145" spans="1:14" x14ac:dyDescent="0.3">
      <c r="A2145" t="s">
        <v>590</v>
      </c>
      <c r="B2145" t="s">
        <v>380</v>
      </c>
      <c r="C2145" t="str">
        <f>VLOOKUP($B2145,classification!$A$1:$D$339,2,FALSE)</f>
        <v>Urban with Significant Rural</v>
      </c>
      <c r="D2145" t="str">
        <f>VLOOKUP($B2145,classification!$A$1:$D$339,4,FALSE)</f>
        <v>Shire District</v>
      </c>
      <c r="E2145" t="s">
        <v>469</v>
      </c>
      <c r="F2145">
        <v>301</v>
      </c>
      <c r="G2145">
        <v>258</v>
      </c>
      <c r="H2145">
        <v>43</v>
      </c>
      <c r="I2145">
        <v>172</v>
      </c>
      <c r="J2145">
        <v>151</v>
      </c>
      <c r="K2145">
        <v>21</v>
      </c>
      <c r="L2145">
        <v>129</v>
      </c>
      <c r="M2145">
        <v>107</v>
      </c>
      <c r="N2145">
        <v>22</v>
      </c>
    </row>
    <row r="2146" spans="1:14" x14ac:dyDescent="0.3">
      <c r="A2146" t="s">
        <v>590</v>
      </c>
      <c r="B2146" t="s">
        <v>380</v>
      </c>
      <c r="C2146" t="str">
        <f>VLOOKUP($B2146,classification!$A$1:$D$339,2,FALSE)</f>
        <v>Urban with Significant Rural</v>
      </c>
      <c r="D2146" t="str">
        <f>VLOOKUP($B2146,classification!$A$1:$D$339,4,FALSE)</f>
        <v>Shire District</v>
      </c>
      <c r="E2146" t="s">
        <v>470</v>
      </c>
      <c r="F2146">
        <v>267</v>
      </c>
      <c r="G2146">
        <v>246</v>
      </c>
      <c r="H2146">
        <v>21</v>
      </c>
      <c r="I2146">
        <v>127</v>
      </c>
      <c r="J2146">
        <v>118</v>
      </c>
      <c r="K2146">
        <v>9</v>
      </c>
      <c r="L2146">
        <v>140</v>
      </c>
      <c r="M2146">
        <v>128</v>
      </c>
      <c r="N2146">
        <v>12</v>
      </c>
    </row>
    <row r="2147" spans="1:14" x14ac:dyDescent="0.3">
      <c r="A2147" t="s">
        <v>590</v>
      </c>
      <c r="B2147" t="s">
        <v>380</v>
      </c>
      <c r="C2147" t="str">
        <f>VLOOKUP($B2147,classification!$A$1:$D$339,2,FALSE)</f>
        <v>Urban with Significant Rural</v>
      </c>
      <c r="D2147" t="str">
        <f>VLOOKUP($B2147,classification!$A$1:$D$339,4,FALSE)</f>
        <v>Shire District</v>
      </c>
      <c r="E2147" t="s">
        <v>471</v>
      </c>
      <c r="F2147">
        <v>218</v>
      </c>
      <c r="G2147">
        <v>263</v>
      </c>
      <c r="H2147">
        <v>-45</v>
      </c>
      <c r="I2147">
        <v>114</v>
      </c>
      <c r="J2147">
        <v>132</v>
      </c>
      <c r="K2147">
        <v>-18</v>
      </c>
      <c r="L2147">
        <v>104</v>
      </c>
      <c r="M2147">
        <v>131</v>
      </c>
      <c r="N2147">
        <v>-27</v>
      </c>
    </row>
    <row r="2148" spans="1:14" x14ac:dyDescent="0.3">
      <c r="A2148" t="s">
        <v>590</v>
      </c>
      <c r="B2148" t="s">
        <v>380</v>
      </c>
      <c r="C2148" t="str">
        <f>VLOOKUP($B2148,classification!$A$1:$D$339,2,FALSE)</f>
        <v>Urban with Significant Rural</v>
      </c>
      <c r="D2148" t="str">
        <f>VLOOKUP($B2148,classification!$A$1:$D$339,4,FALSE)</f>
        <v>Shire District</v>
      </c>
      <c r="E2148" t="s">
        <v>472</v>
      </c>
      <c r="F2148">
        <v>131</v>
      </c>
      <c r="G2148">
        <v>220</v>
      </c>
      <c r="H2148">
        <v>-89</v>
      </c>
      <c r="I2148">
        <v>64</v>
      </c>
      <c r="J2148">
        <v>121</v>
      </c>
      <c r="K2148">
        <v>-57</v>
      </c>
      <c r="L2148">
        <v>67</v>
      </c>
      <c r="M2148">
        <v>99</v>
      </c>
      <c r="N2148">
        <v>-32</v>
      </c>
    </row>
    <row r="2149" spans="1:14" x14ac:dyDescent="0.3">
      <c r="A2149" t="s">
        <v>590</v>
      </c>
      <c r="B2149" t="s">
        <v>380</v>
      </c>
      <c r="C2149" t="str">
        <f>VLOOKUP($B2149,classification!$A$1:$D$339,2,FALSE)</f>
        <v>Urban with Significant Rural</v>
      </c>
      <c r="D2149" t="str">
        <f>VLOOKUP($B2149,classification!$A$1:$D$339,4,FALSE)</f>
        <v>Shire District</v>
      </c>
      <c r="E2149" t="s">
        <v>473</v>
      </c>
      <c r="F2149">
        <v>122</v>
      </c>
      <c r="G2149">
        <v>138</v>
      </c>
      <c r="H2149">
        <v>-16</v>
      </c>
      <c r="I2149">
        <v>55</v>
      </c>
      <c r="J2149">
        <v>62</v>
      </c>
      <c r="K2149">
        <v>-7</v>
      </c>
      <c r="L2149">
        <v>67</v>
      </c>
      <c r="M2149">
        <v>76</v>
      </c>
      <c r="N2149">
        <v>-9</v>
      </c>
    </row>
    <row r="2150" spans="1:14" x14ac:dyDescent="0.3">
      <c r="A2150" t="s">
        <v>590</v>
      </c>
      <c r="B2150" t="s">
        <v>380</v>
      </c>
      <c r="C2150" t="str">
        <f>VLOOKUP($B2150,classification!$A$1:$D$339,2,FALSE)</f>
        <v>Urban with Significant Rural</v>
      </c>
      <c r="D2150" t="str">
        <f>VLOOKUP($B2150,classification!$A$1:$D$339,4,FALSE)</f>
        <v>Shire District</v>
      </c>
      <c r="E2150" t="s">
        <v>474</v>
      </c>
      <c r="F2150">
        <v>113</v>
      </c>
      <c r="G2150">
        <v>106</v>
      </c>
      <c r="H2150">
        <v>7</v>
      </c>
      <c r="I2150">
        <v>55</v>
      </c>
      <c r="J2150">
        <v>61</v>
      </c>
      <c r="K2150">
        <v>-6</v>
      </c>
      <c r="L2150">
        <v>58</v>
      </c>
      <c r="M2150">
        <v>45</v>
      </c>
      <c r="N2150">
        <v>13</v>
      </c>
    </row>
    <row r="2151" spans="1:14" x14ac:dyDescent="0.3">
      <c r="A2151" t="s">
        <v>590</v>
      </c>
      <c r="B2151" t="s">
        <v>380</v>
      </c>
      <c r="C2151" t="str">
        <f>VLOOKUP($B2151,classification!$A$1:$D$339,2,FALSE)</f>
        <v>Urban with Significant Rural</v>
      </c>
      <c r="D2151" t="str">
        <f>VLOOKUP($B2151,classification!$A$1:$D$339,4,FALSE)</f>
        <v>Shire District</v>
      </c>
      <c r="E2151" t="s">
        <v>475</v>
      </c>
      <c r="F2151">
        <v>70</v>
      </c>
      <c r="G2151">
        <v>80</v>
      </c>
      <c r="H2151">
        <v>-10</v>
      </c>
      <c r="I2151">
        <v>26</v>
      </c>
      <c r="J2151">
        <v>32</v>
      </c>
      <c r="K2151">
        <v>-6</v>
      </c>
      <c r="L2151">
        <v>44</v>
      </c>
      <c r="M2151">
        <v>48</v>
      </c>
      <c r="N2151">
        <v>-4</v>
      </c>
    </row>
    <row r="2152" spans="1:14" x14ac:dyDescent="0.3">
      <c r="A2152" t="s">
        <v>590</v>
      </c>
      <c r="B2152" t="s">
        <v>380</v>
      </c>
      <c r="C2152" t="str">
        <f>VLOOKUP($B2152,classification!$A$1:$D$339,2,FALSE)</f>
        <v>Urban with Significant Rural</v>
      </c>
      <c r="D2152" t="str">
        <f>VLOOKUP($B2152,classification!$A$1:$D$339,4,FALSE)</f>
        <v>Shire District</v>
      </c>
      <c r="E2152" t="s">
        <v>476</v>
      </c>
      <c r="F2152">
        <v>83</v>
      </c>
      <c r="G2152">
        <v>60</v>
      </c>
      <c r="H2152">
        <v>23</v>
      </c>
      <c r="I2152">
        <v>28</v>
      </c>
      <c r="J2152">
        <v>27</v>
      </c>
      <c r="K2152">
        <v>1</v>
      </c>
      <c r="L2152">
        <v>55</v>
      </c>
      <c r="M2152">
        <v>33</v>
      </c>
      <c r="N2152">
        <v>22</v>
      </c>
    </row>
    <row r="2153" spans="1:14" x14ac:dyDescent="0.3">
      <c r="A2153" t="s">
        <v>590</v>
      </c>
      <c r="B2153" t="s">
        <v>380</v>
      </c>
      <c r="C2153" t="str">
        <f>VLOOKUP($B2153,classification!$A$1:$D$339,2,FALSE)</f>
        <v>Urban with Significant Rural</v>
      </c>
      <c r="D2153" t="str">
        <f>VLOOKUP($B2153,classification!$A$1:$D$339,4,FALSE)</f>
        <v>Shire District</v>
      </c>
      <c r="E2153" t="s">
        <v>477</v>
      </c>
      <c r="F2153">
        <v>70</v>
      </c>
      <c r="G2153">
        <v>62</v>
      </c>
      <c r="H2153">
        <v>8</v>
      </c>
      <c r="I2153">
        <v>22</v>
      </c>
      <c r="J2153">
        <v>22</v>
      </c>
      <c r="K2153">
        <v>0</v>
      </c>
      <c r="L2153">
        <v>48</v>
      </c>
      <c r="M2153">
        <v>40</v>
      </c>
      <c r="N2153">
        <v>8</v>
      </c>
    </row>
    <row r="2154" spans="1:14" x14ac:dyDescent="0.3">
      <c r="A2154" t="s">
        <v>590</v>
      </c>
      <c r="B2154" t="s">
        <v>380</v>
      </c>
      <c r="C2154" t="str">
        <f>VLOOKUP($B2154,classification!$A$1:$D$339,2,FALSE)</f>
        <v>Urban with Significant Rural</v>
      </c>
      <c r="D2154" t="str">
        <f>VLOOKUP($B2154,classification!$A$1:$D$339,4,FALSE)</f>
        <v>Shire District</v>
      </c>
      <c r="E2154" t="s">
        <v>478</v>
      </c>
      <c r="F2154">
        <v>72</v>
      </c>
      <c r="G2154">
        <v>70</v>
      </c>
      <c r="H2154">
        <v>2</v>
      </c>
      <c r="I2154">
        <v>21</v>
      </c>
      <c r="J2154">
        <v>18</v>
      </c>
      <c r="K2154">
        <v>3</v>
      </c>
      <c r="L2154">
        <v>51</v>
      </c>
      <c r="M2154">
        <v>52</v>
      </c>
      <c r="N2154">
        <v>-1</v>
      </c>
    </row>
    <row r="2155" spans="1:14" x14ac:dyDescent="0.3">
      <c r="A2155" t="s">
        <v>591</v>
      </c>
      <c r="B2155" t="s">
        <v>381</v>
      </c>
      <c r="C2155" t="str">
        <f>VLOOKUP($B2155,classification!$A$1:$D$339,2,FALSE)</f>
        <v>Predominantly Urban</v>
      </c>
      <c r="D2155" t="str">
        <f>VLOOKUP($B2155,classification!$A$1:$D$339,4,FALSE)</f>
        <v>Shire District</v>
      </c>
      <c r="E2155" t="s">
        <v>460</v>
      </c>
      <c r="F2155">
        <v>446</v>
      </c>
      <c r="G2155">
        <v>374</v>
      </c>
      <c r="H2155">
        <v>72</v>
      </c>
      <c r="I2155">
        <v>238</v>
      </c>
      <c r="J2155">
        <v>178</v>
      </c>
      <c r="K2155">
        <v>60</v>
      </c>
      <c r="L2155">
        <v>208</v>
      </c>
      <c r="M2155">
        <v>196</v>
      </c>
      <c r="N2155">
        <v>12</v>
      </c>
    </row>
    <row r="2156" spans="1:14" x14ac:dyDescent="0.3">
      <c r="A2156" t="s">
        <v>591</v>
      </c>
      <c r="B2156" t="s">
        <v>381</v>
      </c>
      <c r="C2156" t="str">
        <f>VLOOKUP($B2156,classification!$A$1:$D$339,2,FALSE)</f>
        <v>Predominantly Urban</v>
      </c>
      <c r="D2156" t="str">
        <f>VLOOKUP($B2156,classification!$A$1:$D$339,4,FALSE)</f>
        <v>Shire District</v>
      </c>
      <c r="E2156" t="s">
        <v>461</v>
      </c>
      <c r="F2156">
        <v>400</v>
      </c>
      <c r="G2156">
        <v>302</v>
      </c>
      <c r="H2156">
        <v>98</v>
      </c>
      <c r="I2156">
        <v>214</v>
      </c>
      <c r="J2156">
        <v>154</v>
      </c>
      <c r="K2156">
        <v>60</v>
      </c>
      <c r="L2156">
        <v>186</v>
      </c>
      <c r="M2156">
        <v>148</v>
      </c>
      <c r="N2156">
        <v>38</v>
      </c>
    </row>
    <row r="2157" spans="1:14" x14ac:dyDescent="0.3">
      <c r="A2157" t="s">
        <v>591</v>
      </c>
      <c r="B2157" t="s">
        <v>381</v>
      </c>
      <c r="C2157" t="str">
        <f>VLOOKUP($B2157,classification!$A$1:$D$339,2,FALSE)</f>
        <v>Predominantly Urban</v>
      </c>
      <c r="D2157" t="str">
        <f>VLOOKUP($B2157,classification!$A$1:$D$339,4,FALSE)</f>
        <v>Shire District</v>
      </c>
      <c r="E2157" t="s">
        <v>462</v>
      </c>
      <c r="F2157">
        <v>326</v>
      </c>
      <c r="G2157">
        <v>229</v>
      </c>
      <c r="H2157">
        <v>97</v>
      </c>
      <c r="I2157">
        <v>186</v>
      </c>
      <c r="J2157">
        <v>114</v>
      </c>
      <c r="K2157">
        <v>72</v>
      </c>
      <c r="L2157">
        <v>140</v>
      </c>
      <c r="M2157">
        <v>115</v>
      </c>
      <c r="N2157">
        <v>25</v>
      </c>
    </row>
    <row r="2158" spans="1:14" x14ac:dyDescent="0.3">
      <c r="A2158" t="s">
        <v>591</v>
      </c>
      <c r="B2158" t="s">
        <v>381</v>
      </c>
      <c r="C2158" t="str">
        <f>VLOOKUP($B2158,classification!$A$1:$D$339,2,FALSE)</f>
        <v>Predominantly Urban</v>
      </c>
      <c r="D2158" t="str">
        <f>VLOOKUP($B2158,classification!$A$1:$D$339,4,FALSE)</f>
        <v>Shire District</v>
      </c>
      <c r="E2158" t="s">
        <v>463</v>
      </c>
      <c r="F2158">
        <v>281</v>
      </c>
      <c r="G2158">
        <v>477</v>
      </c>
      <c r="H2158">
        <v>-196</v>
      </c>
      <c r="I2158">
        <v>129</v>
      </c>
      <c r="J2158">
        <v>222</v>
      </c>
      <c r="K2158">
        <v>-93</v>
      </c>
      <c r="L2158">
        <v>152</v>
      </c>
      <c r="M2158">
        <v>255</v>
      </c>
      <c r="N2158">
        <v>-103</v>
      </c>
    </row>
    <row r="2159" spans="1:14" x14ac:dyDescent="0.3">
      <c r="A2159" t="s">
        <v>591</v>
      </c>
      <c r="B2159" t="s">
        <v>381</v>
      </c>
      <c r="C2159" t="str">
        <f>VLOOKUP($B2159,classification!$A$1:$D$339,2,FALSE)</f>
        <v>Predominantly Urban</v>
      </c>
      <c r="D2159" t="str">
        <f>VLOOKUP($B2159,classification!$A$1:$D$339,4,FALSE)</f>
        <v>Shire District</v>
      </c>
      <c r="E2159" t="s">
        <v>464</v>
      </c>
      <c r="F2159">
        <v>798</v>
      </c>
      <c r="G2159">
        <v>799</v>
      </c>
      <c r="H2159">
        <v>-1</v>
      </c>
      <c r="I2159">
        <v>334</v>
      </c>
      <c r="J2159">
        <v>324</v>
      </c>
      <c r="K2159">
        <v>10</v>
      </c>
      <c r="L2159">
        <v>464</v>
      </c>
      <c r="M2159">
        <v>475</v>
      </c>
      <c r="N2159">
        <v>-11</v>
      </c>
    </row>
    <row r="2160" spans="1:14" x14ac:dyDescent="0.3">
      <c r="A2160" t="s">
        <v>591</v>
      </c>
      <c r="B2160" t="s">
        <v>381</v>
      </c>
      <c r="C2160" t="str">
        <f>VLOOKUP($B2160,classification!$A$1:$D$339,2,FALSE)</f>
        <v>Predominantly Urban</v>
      </c>
      <c r="D2160" t="str">
        <f>VLOOKUP($B2160,classification!$A$1:$D$339,4,FALSE)</f>
        <v>Shire District</v>
      </c>
      <c r="E2160" t="s">
        <v>465</v>
      </c>
      <c r="F2160">
        <v>862</v>
      </c>
      <c r="G2160">
        <v>803</v>
      </c>
      <c r="H2160">
        <v>59</v>
      </c>
      <c r="I2160">
        <v>366</v>
      </c>
      <c r="J2160">
        <v>361</v>
      </c>
      <c r="K2160">
        <v>5</v>
      </c>
      <c r="L2160">
        <v>496</v>
      </c>
      <c r="M2160">
        <v>442</v>
      </c>
      <c r="N2160">
        <v>54</v>
      </c>
    </row>
    <row r="2161" spans="1:14" x14ac:dyDescent="0.3">
      <c r="A2161" t="s">
        <v>591</v>
      </c>
      <c r="B2161" t="s">
        <v>381</v>
      </c>
      <c r="C2161" t="str">
        <f>VLOOKUP($B2161,classification!$A$1:$D$339,2,FALSE)</f>
        <v>Predominantly Urban</v>
      </c>
      <c r="D2161" t="str">
        <f>VLOOKUP($B2161,classification!$A$1:$D$339,4,FALSE)</f>
        <v>Shire District</v>
      </c>
      <c r="E2161" t="s">
        <v>466</v>
      </c>
      <c r="F2161">
        <v>621</v>
      </c>
      <c r="G2161">
        <v>612</v>
      </c>
      <c r="H2161">
        <v>9</v>
      </c>
      <c r="I2161">
        <v>282</v>
      </c>
      <c r="J2161">
        <v>313</v>
      </c>
      <c r="K2161">
        <v>-31</v>
      </c>
      <c r="L2161">
        <v>339</v>
      </c>
      <c r="M2161">
        <v>299</v>
      </c>
      <c r="N2161">
        <v>40</v>
      </c>
    </row>
    <row r="2162" spans="1:14" x14ac:dyDescent="0.3">
      <c r="A2162" t="s">
        <v>591</v>
      </c>
      <c r="B2162" t="s">
        <v>381</v>
      </c>
      <c r="C2162" t="str">
        <f>VLOOKUP($B2162,classification!$A$1:$D$339,2,FALSE)</f>
        <v>Predominantly Urban</v>
      </c>
      <c r="D2162" t="str">
        <f>VLOOKUP($B2162,classification!$A$1:$D$339,4,FALSE)</f>
        <v>Shire District</v>
      </c>
      <c r="E2162" t="s">
        <v>467</v>
      </c>
      <c r="F2162">
        <v>441</v>
      </c>
      <c r="G2162">
        <v>435</v>
      </c>
      <c r="H2162">
        <v>6</v>
      </c>
      <c r="I2162">
        <v>226</v>
      </c>
      <c r="J2162">
        <v>226</v>
      </c>
      <c r="K2162">
        <v>0</v>
      </c>
      <c r="L2162">
        <v>215</v>
      </c>
      <c r="M2162">
        <v>209</v>
      </c>
      <c r="N2162">
        <v>6</v>
      </c>
    </row>
    <row r="2163" spans="1:14" x14ac:dyDescent="0.3">
      <c r="A2163" t="s">
        <v>591</v>
      </c>
      <c r="B2163" t="s">
        <v>381</v>
      </c>
      <c r="C2163" t="str">
        <f>VLOOKUP($B2163,classification!$A$1:$D$339,2,FALSE)</f>
        <v>Predominantly Urban</v>
      </c>
      <c r="D2163" t="str">
        <f>VLOOKUP($B2163,classification!$A$1:$D$339,4,FALSE)</f>
        <v>Shire District</v>
      </c>
      <c r="E2163" t="s">
        <v>468</v>
      </c>
      <c r="F2163">
        <v>415</v>
      </c>
      <c r="G2163">
        <v>325</v>
      </c>
      <c r="H2163">
        <v>90</v>
      </c>
      <c r="I2163">
        <v>226</v>
      </c>
      <c r="J2163">
        <v>179</v>
      </c>
      <c r="K2163">
        <v>47</v>
      </c>
      <c r="L2163">
        <v>189</v>
      </c>
      <c r="M2163">
        <v>146</v>
      </c>
      <c r="N2163">
        <v>43</v>
      </c>
    </row>
    <row r="2164" spans="1:14" x14ac:dyDescent="0.3">
      <c r="A2164" t="s">
        <v>591</v>
      </c>
      <c r="B2164" t="s">
        <v>381</v>
      </c>
      <c r="C2164" t="str">
        <f>VLOOKUP($B2164,classification!$A$1:$D$339,2,FALSE)</f>
        <v>Predominantly Urban</v>
      </c>
      <c r="D2164" t="str">
        <f>VLOOKUP($B2164,classification!$A$1:$D$339,4,FALSE)</f>
        <v>Shire District</v>
      </c>
      <c r="E2164" t="s">
        <v>469</v>
      </c>
      <c r="F2164">
        <v>359</v>
      </c>
      <c r="G2164">
        <v>314</v>
      </c>
      <c r="H2164">
        <v>45</v>
      </c>
      <c r="I2164">
        <v>191</v>
      </c>
      <c r="J2164">
        <v>172</v>
      </c>
      <c r="K2164">
        <v>19</v>
      </c>
      <c r="L2164">
        <v>168</v>
      </c>
      <c r="M2164">
        <v>142</v>
      </c>
      <c r="N2164">
        <v>26</v>
      </c>
    </row>
    <row r="2165" spans="1:14" x14ac:dyDescent="0.3">
      <c r="A2165" t="s">
        <v>591</v>
      </c>
      <c r="B2165" t="s">
        <v>381</v>
      </c>
      <c r="C2165" t="str">
        <f>VLOOKUP($B2165,classification!$A$1:$D$339,2,FALSE)</f>
        <v>Predominantly Urban</v>
      </c>
      <c r="D2165" t="str">
        <f>VLOOKUP($B2165,classification!$A$1:$D$339,4,FALSE)</f>
        <v>Shire District</v>
      </c>
      <c r="E2165" t="s">
        <v>470</v>
      </c>
      <c r="F2165">
        <v>350</v>
      </c>
      <c r="G2165">
        <v>333</v>
      </c>
      <c r="H2165">
        <v>17</v>
      </c>
      <c r="I2165">
        <v>161</v>
      </c>
      <c r="J2165">
        <v>172</v>
      </c>
      <c r="K2165">
        <v>-11</v>
      </c>
      <c r="L2165">
        <v>189</v>
      </c>
      <c r="M2165">
        <v>161</v>
      </c>
      <c r="N2165">
        <v>28</v>
      </c>
    </row>
    <row r="2166" spans="1:14" x14ac:dyDescent="0.3">
      <c r="A2166" t="s">
        <v>591</v>
      </c>
      <c r="B2166" t="s">
        <v>381</v>
      </c>
      <c r="C2166" t="str">
        <f>VLOOKUP($B2166,classification!$A$1:$D$339,2,FALSE)</f>
        <v>Predominantly Urban</v>
      </c>
      <c r="D2166" t="str">
        <f>VLOOKUP($B2166,classification!$A$1:$D$339,4,FALSE)</f>
        <v>Shire District</v>
      </c>
      <c r="E2166" t="s">
        <v>471</v>
      </c>
      <c r="F2166">
        <v>329</v>
      </c>
      <c r="G2166">
        <v>274</v>
      </c>
      <c r="H2166">
        <v>55</v>
      </c>
      <c r="I2166">
        <v>162</v>
      </c>
      <c r="J2166">
        <v>147</v>
      </c>
      <c r="K2166">
        <v>15</v>
      </c>
      <c r="L2166">
        <v>167</v>
      </c>
      <c r="M2166">
        <v>127</v>
      </c>
      <c r="N2166">
        <v>40</v>
      </c>
    </row>
    <row r="2167" spans="1:14" x14ac:dyDescent="0.3">
      <c r="A2167" t="s">
        <v>591</v>
      </c>
      <c r="B2167" t="s">
        <v>381</v>
      </c>
      <c r="C2167" t="str">
        <f>VLOOKUP($B2167,classification!$A$1:$D$339,2,FALSE)</f>
        <v>Predominantly Urban</v>
      </c>
      <c r="D2167" t="str">
        <f>VLOOKUP($B2167,classification!$A$1:$D$339,4,FALSE)</f>
        <v>Shire District</v>
      </c>
      <c r="E2167" t="s">
        <v>472</v>
      </c>
      <c r="F2167">
        <v>265</v>
      </c>
      <c r="G2167">
        <v>225</v>
      </c>
      <c r="H2167">
        <v>40</v>
      </c>
      <c r="I2167">
        <v>127</v>
      </c>
      <c r="J2167">
        <v>110</v>
      </c>
      <c r="K2167">
        <v>17</v>
      </c>
      <c r="L2167">
        <v>138</v>
      </c>
      <c r="M2167">
        <v>115</v>
      </c>
      <c r="N2167">
        <v>23</v>
      </c>
    </row>
    <row r="2168" spans="1:14" x14ac:dyDescent="0.3">
      <c r="A2168" t="s">
        <v>591</v>
      </c>
      <c r="B2168" t="s">
        <v>381</v>
      </c>
      <c r="C2168" t="str">
        <f>VLOOKUP($B2168,classification!$A$1:$D$339,2,FALSE)</f>
        <v>Predominantly Urban</v>
      </c>
      <c r="D2168" t="str">
        <f>VLOOKUP($B2168,classification!$A$1:$D$339,4,FALSE)</f>
        <v>Shire District</v>
      </c>
      <c r="E2168" t="s">
        <v>473</v>
      </c>
      <c r="F2168">
        <v>188</v>
      </c>
      <c r="G2168">
        <v>150</v>
      </c>
      <c r="H2168">
        <v>38</v>
      </c>
      <c r="I2168">
        <v>108</v>
      </c>
      <c r="J2168">
        <v>79</v>
      </c>
      <c r="K2168">
        <v>29</v>
      </c>
      <c r="L2168">
        <v>80</v>
      </c>
      <c r="M2168">
        <v>71</v>
      </c>
      <c r="N2168">
        <v>9</v>
      </c>
    </row>
    <row r="2169" spans="1:14" x14ac:dyDescent="0.3">
      <c r="A2169" t="s">
        <v>591</v>
      </c>
      <c r="B2169" t="s">
        <v>381</v>
      </c>
      <c r="C2169" t="str">
        <f>VLOOKUP($B2169,classification!$A$1:$D$339,2,FALSE)</f>
        <v>Predominantly Urban</v>
      </c>
      <c r="D2169" t="str">
        <f>VLOOKUP($B2169,classification!$A$1:$D$339,4,FALSE)</f>
        <v>Shire District</v>
      </c>
      <c r="E2169" t="s">
        <v>474</v>
      </c>
      <c r="F2169">
        <v>184</v>
      </c>
      <c r="G2169">
        <v>134</v>
      </c>
      <c r="H2169">
        <v>50</v>
      </c>
      <c r="I2169">
        <v>81</v>
      </c>
      <c r="J2169">
        <v>67</v>
      </c>
      <c r="K2169">
        <v>14</v>
      </c>
      <c r="L2169">
        <v>103</v>
      </c>
      <c r="M2169">
        <v>67</v>
      </c>
      <c r="N2169">
        <v>36</v>
      </c>
    </row>
    <row r="2170" spans="1:14" x14ac:dyDescent="0.3">
      <c r="A2170" t="s">
        <v>591</v>
      </c>
      <c r="B2170" t="s">
        <v>381</v>
      </c>
      <c r="C2170" t="str">
        <f>VLOOKUP($B2170,classification!$A$1:$D$339,2,FALSE)</f>
        <v>Predominantly Urban</v>
      </c>
      <c r="D2170" t="str">
        <f>VLOOKUP($B2170,classification!$A$1:$D$339,4,FALSE)</f>
        <v>Shire District</v>
      </c>
      <c r="E2170" t="s">
        <v>475</v>
      </c>
      <c r="F2170">
        <v>110</v>
      </c>
      <c r="G2170">
        <v>112</v>
      </c>
      <c r="H2170">
        <v>-2</v>
      </c>
      <c r="I2170">
        <v>46</v>
      </c>
      <c r="J2170">
        <v>43</v>
      </c>
      <c r="K2170">
        <v>3</v>
      </c>
      <c r="L2170">
        <v>64</v>
      </c>
      <c r="M2170">
        <v>69</v>
      </c>
      <c r="N2170">
        <v>-5</v>
      </c>
    </row>
    <row r="2171" spans="1:14" x14ac:dyDescent="0.3">
      <c r="A2171" t="s">
        <v>591</v>
      </c>
      <c r="B2171" t="s">
        <v>381</v>
      </c>
      <c r="C2171" t="str">
        <f>VLOOKUP($B2171,classification!$A$1:$D$339,2,FALSE)</f>
        <v>Predominantly Urban</v>
      </c>
      <c r="D2171" t="str">
        <f>VLOOKUP($B2171,classification!$A$1:$D$339,4,FALSE)</f>
        <v>Shire District</v>
      </c>
      <c r="E2171" t="s">
        <v>476</v>
      </c>
      <c r="F2171">
        <v>103</v>
      </c>
      <c r="G2171">
        <v>90</v>
      </c>
      <c r="H2171">
        <v>13</v>
      </c>
      <c r="I2171">
        <v>41</v>
      </c>
      <c r="J2171">
        <v>39</v>
      </c>
      <c r="K2171">
        <v>2</v>
      </c>
      <c r="L2171">
        <v>62</v>
      </c>
      <c r="M2171">
        <v>51</v>
      </c>
      <c r="N2171">
        <v>11</v>
      </c>
    </row>
    <row r="2172" spans="1:14" x14ac:dyDescent="0.3">
      <c r="A2172" t="s">
        <v>591</v>
      </c>
      <c r="B2172" t="s">
        <v>381</v>
      </c>
      <c r="C2172" t="str">
        <f>VLOOKUP($B2172,classification!$A$1:$D$339,2,FALSE)</f>
        <v>Predominantly Urban</v>
      </c>
      <c r="D2172" t="str">
        <f>VLOOKUP($B2172,classification!$A$1:$D$339,4,FALSE)</f>
        <v>Shire District</v>
      </c>
      <c r="E2172" t="s">
        <v>477</v>
      </c>
      <c r="F2172">
        <v>60</v>
      </c>
      <c r="G2172">
        <v>111</v>
      </c>
      <c r="H2172">
        <v>-51</v>
      </c>
      <c r="I2172">
        <v>27</v>
      </c>
      <c r="J2172">
        <v>34</v>
      </c>
      <c r="K2172">
        <v>-7</v>
      </c>
      <c r="L2172">
        <v>33</v>
      </c>
      <c r="M2172">
        <v>77</v>
      </c>
      <c r="N2172">
        <v>-44</v>
      </c>
    </row>
    <row r="2173" spans="1:14" x14ac:dyDescent="0.3">
      <c r="A2173" t="s">
        <v>591</v>
      </c>
      <c r="B2173" t="s">
        <v>381</v>
      </c>
      <c r="C2173" t="str">
        <f>VLOOKUP($B2173,classification!$A$1:$D$339,2,FALSE)</f>
        <v>Predominantly Urban</v>
      </c>
      <c r="D2173" t="str">
        <f>VLOOKUP($B2173,classification!$A$1:$D$339,4,FALSE)</f>
        <v>Shire District</v>
      </c>
      <c r="E2173" t="s">
        <v>478</v>
      </c>
      <c r="F2173">
        <v>60</v>
      </c>
      <c r="G2173">
        <v>103</v>
      </c>
      <c r="H2173">
        <v>-43</v>
      </c>
      <c r="I2173">
        <v>15</v>
      </c>
      <c r="J2173">
        <v>28</v>
      </c>
      <c r="K2173">
        <v>-13</v>
      </c>
      <c r="L2173">
        <v>45</v>
      </c>
      <c r="M2173">
        <v>75</v>
      </c>
      <c r="N2173">
        <v>-30</v>
      </c>
    </row>
    <row r="2174" spans="1:14" x14ac:dyDescent="0.3">
      <c r="A2174" t="s">
        <v>592</v>
      </c>
      <c r="B2174" t="s">
        <v>382</v>
      </c>
      <c r="C2174" t="str">
        <f>VLOOKUP($B2174,classification!$A$1:$D$339,2,FALSE)</f>
        <v>Urban with Significant Rural</v>
      </c>
      <c r="D2174" t="str">
        <f>VLOOKUP($B2174,classification!$A$1:$D$339,4,FALSE)</f>
        <v>Shire District</v>
      </c>
      <c r="E2174" t="s">
        <v>460</v>
      </c>
      <c r="F2174">
        <v>492</v>
      </c>
      <c r="G2174">
        <v>334</v>
      </c>
      <c r="H2174">
        <v>158</v>
      </c>
      <c r="I2174">
        <v>240</v>
      </c>
      <c r="J2174">
        <v>171</v>
      </c>
      <c r="K2174">
        <v>69</v>
      </c>
      <c r="L2174">
        <v>252</v>
      </c>
      <c r="M2174">
        <v>163</v>
      </c>
      <c r="N2174">
        <v>89</v>
      </c>
    </row>
    <row r="2175" spans="1:14" x14ac:dyDescent="0.3">
      <c r="A2175" t="s">
        <v>592</v>
      </c>
      <c r="B2175" t="s">
        <v>382</v>
      </c>
      <c r="C2175" t="str">
        <f>VLOOKUP($B2175,classification!$A$1:$D$339,2,FALSE)</f>
        <v>Urban with Significant Rural</v>
      </c>
      <c r="D2175" t="str">
        <f>VLOOKUP($B2175,classification!$A$1:$D$339,4,FALSE)</f>
        <v>Shire District</v>
      </c>
      <c r="E2175" t="s">
        <v>461</v>
      </c>
      <c r="F2175">
        <v>350</v>
      </c>
      <c r="G2175">
        <v>268</v>
      </c>
      <c r="H2175">
        <v>82</v>
      </c>
      <c r="I2175">
        <v>167</v>
      </c>
      <c r="J2175">
        <v>132</v>
      </c>
      <c r="K2175">
        <v>35</v>
      </c>
      <c r="L2175">
        <v>183</v>
      </c>
      <c r="M2175">
        <v>136</v>
      </c>
      <c r="N2175">
        <v>47</v>
      </c>
    </row>
    <row r="2176" spans="1:14" x14ac:dyDescent="0.3">
      <c r="A2176" t="s">
        <v>592</v>
      </c>
      <c r="B2176" t="s">
        <v>382</v>
      </c>
      <c r="C2176" t="str">
        <f>VLOOKUP($B2176,classification!$A$1:$D$339,2,FALSE)</f>
        <v>Urban with Significant Rural</v>
      </c>
      <c r="D2176" t="str">
        <f>VLOOKUP($B2176,classification!$A$1:$D$339,4,FALSE)</f>
        <v>Shire District</v>
      </c>
      <c r="E2176" t="s">
        <v>462</v>
      </c>
      <c r="F2176">
        <v>297</v>
      </c>
      <c r="G2176">
        <v>324</v>
      </c>
      <c r="H2176">
        <v>-27</v>
      </c>
      <c r="I2176">
        <v>154</v>
      </c>
      <c r="J2176">
        <v>153</v>
      </c>
      <c r="K2176">
        <v>1</v>
      </c>
      <c r="L2176">
        <v>143</v>
      </c>
      <c r="M2176">
        <v>171</v>
      </c>
      <c r="N2176">
        <v>-28</v>
      </c>
    </row>
    <row r="2177" spans="1:14" x14ac:dyDescent="0.3">
      <c r="A2177" t="s">
        <v>592</v>
      </c>
      <c r="B2177" t="s">
        <v>382</v>
      </c>
      <c r="C2177" t="str">
        <f>VLOOKUP($B2177,classification!$A$1:$D$339,2,FALSE)</f>
        <v>Urban with Significant Rural</v>
      </c>
      <c r="D2177" t="str">
        <f>VLOOKUP($B2177,classification!$A$1:$D$339,4,FALSE)</f>
        <v>Shire District</v>
      </c>
      <c r="E2177" t="s">
        <v>463</v>
      </c>
      <c r="F2177">
        <v>317</v>
      </c>
      <c r="G2177">
        <v>735</v>
      </c>
      <c r="H2177">
        <v>-418</v>
      </c>
      <c r="I2177">
        <v>132</v>
      </c>
      <c r="J2177">
        <v>330</v>
      </c>
      <c r="K2177">
        <v>-198</v>
      </c>
      <c r="L2177">
        <v>185</v>
      </c>
      <c r="M2177">
        <v>405</v>
      </c>
      <c r="N2177">
        <v>-220</v>
      </c>
    </row>
    <row r="2178" spans="1:14" x14ac:dyDescent="0.3">
      <c r="A2178" t="s">
        <v>592</v>
      </c>
      <c r="B2178" t="s">
        <v>382</v>
      </c>
      <c r="C2178" t="str">
        <f>VLOOKUP($B2178,classification!$A$1:$D$339,2,FALSE)</f>
        <v>Urban with Significant Rural</v>
      </c>
      <c r="D2178" t="str">
        <f>VLOOKUP($B2178,classification!$A$1:$D$339,4,FALSE)</f>
        <v>Shire District</v>
      </c>
      <c r="E2178" t="s">
        <v>464</v>
      </c>
      <c r="F2178">
        <v>1235</v>
      </c>
      <c r="G2178">
        <v>1133</v>
      </c>
      <c r="H2178">
        <v>102</v>
      </c>
      <c r="I2178">
        <v>547</v>
      </c>
      <c r="J2178">
        <v>458</v>
      </c>
      <c r="K2178">
        <v>89</v>
      </c>
      <c r="L2178">
        <v>688</v>
      </c>
      <c r="M2178">
        <v>675</v>
      </c>
      <c r="N2178">
        <v>13</v>
      </c>
    </row>
    <row r="2179" spans="1:14" x14ac:dyDescent="0.3">
      <c r="A2179" t="s">
        <v>592</v>
      </c>
      <c r="B2179" t="s">
        <v>382</v>
      </c>
      <c r="C2179" t="str">
        <f>VLOOKUP($B2179,classification!$A$1:$D$339,2,FALSE)</f>
        <v>Urban with Significant Rural</v>
      </c>
      <c r="D2179" t="str">
        <f>VLOOKUP($B2179,classification!$A$1:$D$339,4,FALSE)</f>
        <v>Shire District</v>
      </c>
      <c r="E2179" t="s">
        <v>465</v>
      </c>
      <c r="F2179">
        <v>938</v>
      </c>
      <c r="G2179">
        <v>996</v>
      </c>
      <c r="H2179">
        <v>-58</v>
      </c>
      <c r="I2179">
        <v>403</v>
      </c>
      <c r="J2179">
        <v>452</v>
      </c>
      <c r="K2179">
        <v>-49</v>
      </c>
      <c r="L2179">
        <v>535</v>
      </c>
      <c r="M2179">
        <v>544</v>
      </c>
      <c r="N2179">
        <v>-9</v>
      </c>
    </row>
    <row r="2180" spans="1:14" x14ac:dyDescent="0.3">
      <c r="A2180" t="s">
        <v>592</v>
      </c>
      <c r="B2180" t="s">
        <v>382</v>
      </c>
      <c r="C2180" t="str">
        <f>VLOOKUP($B2180,classification!$A$1:$D$339,2,FALSE)</f>
        <v>Urban with Significant Rural</v>
      </c>
      <c r="D2180" t="str">
        <f>VLOOKUP($B2180,classification!$A$1:$D$339,4,FALSE)</f>
        <v>Shire District</v>
      </c>
      <c r="E2180" t="s">
        <v>466</v>
      </c>
      <c r="F2180">
        <v>747</v>
      </c>
      <c r="G2180">
        <v>786</v>
      </c>
      <c r="H2180">
        <v>-39</v>
      </c>
      <c r="I2180">
        <v>342</v>
      </c>
      <c r="J2180">
        <v>392</v>
      </c>
      <c r="K2180">
        <v>-50</v>
      </c>
      <c r="L2180">
        <v>405</v>
      </c>
      <c r="M2180">
        <v>394</v>
      </c>
      <c r="N2180">
        <v>11</v>
      </c>
    </row>
    <row r="2181" spans="1:14" x14ac:dyDescent="0.3">
      <c r="A2181" t="s">
        <v>592</v>
      </c>
      <c r="B2181" t="s">
        <v>382</v>
      </c>
      <c r="C2181" t="str">
        <f>VLOOKUP($B2181,classification!$A$1:$D$339,2,FALSE)</f>
        <v>Urban with Significant Rural</v>
      </c>
      <c r="D2181" t="str">
        <f>VLOOKUP($B2181,classification!$A$1:$D$339,4,FALSE)</f>
        <v>Shire District</v>
      </c>
      <c r="E2181" t="s">
        <v>467</v>
      </c>
      <c r="F2181">
        <v>626</v>
      </c>
      <c r="G2181">
        <v>464</v>
      </c>
      <c r="H2181">
        <v>162</v>
      </c>
      <c r="I2181">
        <v>309</v>
      </c>
      <c r="J2181">
        <v>249</v>
      </c>
      <c r="K2181">
        <v>60</v>
      </c>
      <c r="L2181">
        <v>317</v>
      </c>
      <c r="M2181">
        <v>215</v>
      </c>
      <c r="N2181">
        <v>102</v>
      </c>
    </row>
    <row r="2182" spans="1:14" x14ac:dyDescent="0.3">
      <c r="A2182" t="s">
        <v>592</v>
      </c>
      <c r="B2182" t="s">
        <v>382</v>
      </c>
      <c r="C2182" t="str">
        <f>VLOOKUP($B2182,classification!$A$1:$D$339,2,FALSE)</f>
        <v>Urban with Significant Rural</v>
      </c>
      <c r="D2182" t="str">
        <f>VLOOKUP($B2182,classification!$A$1:$D$339,4,FALSE)</f>
        <v>Shire District</v>
      </c>
      <c r="E2182" t="s">
        <v>468</v>
      </c>
      <c r="F2182">
        <v>465</v>
      </c>
      <c r="G2182">
        <v>373</v>
      </c>
      <c r="H2182">
        <v>92</v>
      </c>
      <c r="I2182">
        <v>245</v>
      </c>
      <c r="J2182">
        <v>199</v>
      </c>
      <c r="K2182">
        <v>46</v>
      </c>
      <c r="L2182">
        <v>220</v>
      </c>
      <c r="M2182">
        <v>174</v>
      </c>
      <c r="N2182">
        <v>46</v>
      </c>
    </row>
    <row r="2183" spans="1:14" x14ac:dyDescent="0.3">
      <c r="A2183" t="s">
        <v>592</v>
      </c>
      <c r="B2183" t="s">
        <v>382</v>
      </c>
      <c r="C2183" t="str">
        <f>VLOOKUP($B2183,classification!$A$1:$D$339,2,FALSE)</f>
        <v>Urban with Significant Rural</v>
      </c>
      <c r="D2183" t="str">
        <f>VLOOKUP($B2183,classification!$A$1:$D$339,4,FALSE)</f>
        <v>Shire District</v>
      </c>
      <c r="E2183" t="s">
        <v>469</v>
      </c>
      <c r="F2183">
        <v>418</v>
      </c>
      <c r="G2183">
        <v>368</v>
      </c>
      <c r="H2183">
        <v>50</v>
      </c>
      <c r="I2183">
        <v>231</v>
      </c>
      <c r="J2183">
        <v>205</v>
      </c>
      <c r="K2183">
        <v>26</v>
      </c>
      <c r="L2183">
        <v>187</v>
      </c>
      <c r="M2183">
        <v>163</v>
      </c>
      <c r="N2183">
        <v>24</v>
      </c>
    </row>
    <row r="2184" spans="1:14" x14ac:dyDescent="0.3">
      <c r="A2184" t="s">
        <v>592</v>
      </c>
      <c r="B2184" t="s">
        <v>382</v>
      </c>
      <c r="C2184" t="str">
        <f>VLOOKUP($B2184,classification!$A$1:$D$339,2,FALSE)</f>
        <v>Urban with Significant Rural</v>
      </c>
      <c r="D2184" t="str">
        <f>VLOOKUP($B2184,classification!$A$1:$D$339,4,FALSE)</f>
        <v>Shire District</v>
      </c>
      <c r="E2184" t="s">
        <v>470</v>
      </c>
      <c r="F2184">
        <v>503</v>
      </c>
      <c r="G2184">
        <v>375</v>
      </c>
      <c r="H2184">
        <v>128</v>
      </c>
      <c r="I2184">
        <v>284</v>
      </c>
      <c r="J2184">
        <v>191</v>
      </c>
      <c r="K2184">
        <v>93</v>
      </c>
      <c r="L2184">
        <v>219</v>
      </c>
      <c r="M2184">
        <v>184</v>
      </c>
      <c r="N2184">
        <v>35</v>
      </c>
    </row>
    <row r="2185" spans="1:14" x14ac:dyDescent="0.3">
      <c r="A2185" t="s">
        <v>592</v>
      </c>
      <c r="B2185" t="s">
        <v>382</v>
      </c>
      <c r="C2185" t="str">
        <f>VLOOKUP($B2185,classification!$A$1:$D$339,2,FALSE)</f>
        <v>Urban with Significant Rural</v>
      </c>
      <c r="D2185" t="str">
        <f>VLOOKUP($B2185,classification!$A$1:$D$339,4,FALSE)</f>
        <v>Shire District</v>
      </c>
      <c r="E2185" t="s">
        <v>471</v>
      </c>
      <c r="F2185">
        <v>490</v>
      </c>
      <c r="G2185">
        <v>361</v>
      </c>
      <c r="H2185">
        <v>129</v>
      </c>
      <c r="I2185">
        <v>236</v>
      </c>
      <c r="J2185">
        <v>197</v>
      </c>
      <c r="K2185">
        <v>39</v>
      </c>
      <c r="L2185">
        <v>254</v>
      </c>
      <c r="M2185">
        <v>164</v>
      </c>
      <c r="N2185">
        <v>90</v>
      </c>
    </row>
    <row r="2186" spans="1:14" x14ac:dyDescent="0.3">
      <c r="A2186" t="s">
        <v>592</v>
      </c>
      <c r="B2186" t="s">
        <v>382</v>
      </c>
      <c r="C2186" t="str">
        <f>VLOOKUP($B2186,classification!$A$1:$D$339,2,FALSE)</f>
        <v>Urban with Significant Rural</v>
      </c>
      <c r="D2186" t="str">
        <f>VLOOKUP($B2186,classification!$A$1:$D$339,4,FALSE)</f>
        <v>Shire District</v>
      </c>
      <c r="E2186" t="s">
        <v>472</v>
      </c>
      <c r="F2186">
        <v>476</v>
      </c>
      <c r="G2186">
        <v>269</v>
      </c>
      <c r="H2186">
        <v>207</v>
      </c>
      <c r="I2186">
        <v>234</v>
      </c>
      <c r="J2186">
        <v>129</v>
      </c>
      <c r="K2186">
        <v>105</v>
      </c>
      <c r="L2186">
        <v>242</v>
      </c>
      <c r="M2186">
        <v>140</v>
      </c>
      <c r="N2186">
        <v>102</v>
      </c>
    </row>
    <row r="2187" spans="1:14" x14ac:dyDescent="0.3">
      <c r="A2187" t="s">
        <v>592</v>
      </c>
      <c r="B2187" t="s">
        <v>382</v>
      </c>
      <c r="C2187" t="str">
        <f>VLOOKUP($B2187,classification!$A$1:$D$339,2,FALSE)</f>
        <v>Urban with Significant Rural</v>
      </c>
      <c r="D2187" t="str">
        <f>VLOOKUP($B2187,classification!$A$1:$D$339,4,FALSE)</f>
        <v>Shire District</v>
      </c>
      <c r="E2187" t="s">
        <v>473</v>
      </c>
      <c r="F2187">
        <v>349</v>
      </c>
      <c r="G2187">
        <v>232</v>
      </c>
      <c r="H2187">
        <v>117</v>
      </c>
      <c r="I2187">
        <v>167</v>
      </c>
      <c r="J2187">
        <v>123</v>
      </c>
      <c r="K2187">
        <v>44</v>
      </c>
      <c r="L2187">
        <v>182</v>
      </c>
      <c r="M2187">
        <v>109</v>
      </c>
      <c r="N2187">
        <v>73</v>
      </c>
    </row>
    <row r="2188" spans="1:14" x14ac:dyDescent="0.3">
      <c r="A2188" t="s">
        <v>592</v>
      </c>
      <c r="B2188" t="s">
        <v>382</v>
      </c>
      <c r="C2188" t="str">
        <f>VLOOKUP($B2188,classification!$A$1:$D$339,2,FALSE)</f>
        <v>Urban with Significant Rural</v>
      </c>
      <c r="D2188" t="str">
        <f>VLOOKUP($B2188,classification!$A$1:$D$339,4,FALSE)</f>
        <v>Shire District</v>
      </c>
      <c r="E2188" t="s">
        <v>474</v>
      </c>
      <c r="F2188">
        <v>296</v>
      </c>
      <c r="G2188">
        <v>246</v>
      </c>
      <c r="H2188">
        <v>50</v>
      </c>
      <c r="I2188">
        <v>161</v>
      </c>
      <c r="J2188">
        <v>122</v>
      </c>
      <c r="K2188">
        <v>39</v>
      </c>
      <c r="L2188">
        <v>135</v>
      </c>
      <c r="M2188">
        <v>124</v>
      </c>
      <c r="N2188">
        <v>11</v>
      </c>
    </row>
    <row r="2189" spans="1:14" x14ac:dyDescent="0.3">
      <c r="A2189" t="s">
        <v>592</v>
      </c>
      <c r="B2189" t="s">
        <v>382</v>
      </c>
      <c r="C2189" t="str">
        <f>VLOOKUP($B2189,classification!$A$1:$D$339,2,FALSE)</f>
        <v>Urban with Significant Rural</v>
      </c>
      <c r="D2189" t="str">
        <f>VLOOKUP($B2189,classification!$A$1:$D$339,4,FALSE)</f>
        <v>Shire District</v>
      </c>
      <c r="E2189" t="s">
        <v>475</v>
      </c>
      <c r="F2189">
        <v>174</v>
      </c>
      <c r="G2189">
        <v>172</v>
      </c>
      <c r="H2189">
        <v>2</v>
      </c>
      <c r="I2189">
        <v>82</v>
      </c>
      <c r="J2189">
        <v>78</v>
      </c>
      <c r="K2189">
        <v>4</v>
      </c>
      <c r="L2189">
        <v>92</v>
      </c>
      <c r="M2189">
        <v>94</v>
      </c>
      <c r="N2189">
        <v>-2</v>
      </c>
    </row>
    <row r="2190" spans="1:14" x14ac:dyDescent="0.3">
      <c r="A2190" t="s">
        <v>592</v>
      </c>
      <c r="B2190" t="s">
        <v>382</v>
      </c>
      <c r="C2190" t="str">
        <f>VLOOKUP($B2190,classification!$A$1:$D$339,2,FALSE)</f>
        <v>Urban with Significant Rural</v>
      </c>
      <c r="D2190" t="str">
        <f>VLOOKUP($B2190,classification!$A$1:$D$339,4,FALSE)</f>
        <v>Shire District</v>
      </c>
      <c r="E2190" t="s">
        <v>476</v>
      </c>
      <c r="F2190">
        <v>153</v>
      </c>
      <c r="G2190">
        <v>112</v>
      </c>
      <c r="H2190">
        <v>41</v>
      </c>
      <c r="I2190">
        <v>49</v>
      </c>
      <c r="J2190">
        <v>51</v>
      </c>
      <c r="K2190">
        <v>-2</v>
      </c>
      <c r="L2190">
        <v>104</v>
      </c>
      <c r="M2190">
        <v>61</v>
      </c>
      <c r="N2190">
        <v>43</v>
      </c>
    </row>
    <row r="2191" spans="1:14" x14ac:dyDescent="0.3">
      <c r="A2191" t="s">
        <v>592</v>
      </c>
      <c r="B2191" t="s">
        <v>382</v>
      </c>
      <c r="C2191" t="str">
        <f>VLOOKUP($B2191,classification!$A$1:$D$339,2,FALSE)</f>
        <v>Urban with Significant Rural</v>
      </c>
      <c r="D2191" t="str">
        <f>VLOOKUP($B2191,classification!$A$1:$D$339,4,FALSE)</f>
        <v>Shire District</v>
      </c>
      <c r="E2191" t="s">
        <v>477</v>
      </c>
      <c r="F2191">
        <v>133</v>
      </c>
      <c r="G2191">
        <v>120</v>
      </c>
      <c r="H2191">
        <v>13</v>
      </c>
      <c r="I2191">
        <v>53</v>
      </c>
      <c r="J2191">
        <v>42</v>
      </c>
      <c r="K2191">
        <v>11</v>
      </c>
      <c r="L2191">
        <v>80</v>
      </c>
      <c r="M2191">
        <v>78</v>
      </c>
      <c r="N2191">
        <v>2</v>
      </c>
    </row>
    <row r="2192" spans="1:14" x14ac:dyDescent="0.3">
      <c r="A2192" t="s">
        <v>592</v>
      </c>
      <c r="B2192" t="s">
        <v>382</v>
      </c>
      <c r="C2192" t="str">
        <f>VLOOKUP($B2192,classification!$A$1:$D$339,2,FALSE)</f>
        <v>Urban with Significant Rural</v>
      </c>
      <c r="D2192" t="str">
        <f>VLOOKUP($B2192,classification!$A$1:$D$339,4,FALSE)</f>
        <v>Shire District</v>
      </c>
      <c r="E2192" t="s">
        <v>478</v>
      </c>
      <c r="F2192">
        <v>105</v>
      </c>
      <c r="G2192">
        <v>112</v>
      </c>
      <c r="H2192">
        <v>-7</v>
      </c>
      <c r="I2192">
        <v>25</v>
      </c>
      <c r="J2192">
        <v>27</v>
      </c>
      <c r="K2192">
        <v>-2</v>
      </c>
      <c r="L2192">
        <v>80</v>
      </c>
      <c r="M2192">
        <v>85</v>
      </c>
      <c r="N2192">
        <v>-5</v>
      </c>
    </row>
    <row r="2193" spans="1:14" x14ac:dyDescent="0.3">
      <c r="A2193" t="s">
        <v>593</v>
      </c>
      <c r="B2193" t="s">
        <v>383</v>
      </c>
      <c r="C2193" t="str">
        <f>VLOOKUP($B2193,classification!$A$1:$D$339,2,FALSE)</f>
        <v>Predominantly Urban</v>
      </c>
      <c r="D2193" t="str">
        <f>VLOOKUP($B2193,classification!$A$1:$D$339,4,FALSE)</f>
        <v>Shire District</v>
      </c>
      <c r="E2193" t="s">
        <v>460</v>
      </c>
      <c r="F2193">
        <v>547</v>
      </c>
      <c r="G2193">
        <v>685</v>
      </c>
      <c r="H2193">
        <v>-138</v>
      </c>
      <c r="I2193">
        <v>269</v>
      </c>
      <c r="J2193">
        <v>332</v>
      </c>
      <c r="K2193">
        <v>-63</v>
      </c>
      <c r="L2193">
        <v>278</v>
      </c>
      <c r="M2193">
        <v>353</v>
      </c>
      <c r="N2193">
        <v>-75</v>
      </c>
    </row>
    <row r="2194" spans="1:14" x14ac:dyDescent="0.3">
      <c r="A2194" t="s">
        <v>593</v>
      </c>
      <c r="B2194" t="s">
        <v>383</v>
      </c>
      <c r="C2194" t="str">
        <f>VLOOKUP($B2194,classification!$A$1:$D$339,2,FALSE)</f>
        <v>Predominantly Urban</v>
      </c>
      <c r="D2194" t="str">
        <f>VLOOKUP($B2194,classification!$A$1:$D$339,4,FALSE)</f>
        <v>Shire District</v>
      </c>
      <c r="E2194" t="s">
        <v>461</v>
      </c>
      <c r="F2194">
        <v>281</v>
      </c>
      <c r="G2194">
        <v>474</v>
      </c>
      <c r="H2194">
        <v>-193</v>
      </c>
      <c r="I2194">
        <v>137</v>
      </c>
      <c r="J2194">
        <v>266</v>
      </c>
      <c r="K2194">
        <v>-129</v>
      </c>
      <c r="L2194">
        <v>144</v>
      </c>
      <c r="M2194">
        <v>208</v>
      </c>
      <c r="N2194">
        <v>-64</v>
      </c>
    </row>
    <row r="2195" spans="1:14" x14ac:dyDescent="0.3">
      <c r="A2195" t="s">
        <v>593</v>
      </c>
      <c r="B2195" t="s">
        <v>383</v>
      </c>
      <c r="C2195" t="str">
        <f>VLOOKUP($B2195,classification!$A$1:$D$339,2,FALSE)</f>
        <v>Predominantly Urban</v>
      </c>
      <c r="D2195" t="str">
        <f>VLOOKUP($B2195,classification!$A$1:$D$339,4,FALSE)</f>
        <v>Shire District</v>
      </c>
      <c r="E2195" t="s">
        <v>462</v>
      </c>
      <c r="F2195">
        <v>173</v>
      </c>
      <c r="G2195">
        <v>287</v>
      </c>
      <c r="H2195">
        <v>-114</v>
      </c>
      <c r="I2195">
        <v>96</v>
      </c>
      <c r="J2195">
        <v>128</v>
      </c>
      <c r="K2195">
        <v>-32</v>
      </c>
      <c r="L2195">
        <v>77</v>
      </c>
      <c r="M2195">
        <v>159</v>
      </c>
      <c r="N2195">
        <v>-82</v>
      </c>
    </row>
    <row r="2196" spans="1:14" x14ac:dyDescent="0.3">
      <c r="A2196" t="s">
        <v>593</v>
      </c>
      <c r="B2196" t="s">
        <v>383</v>
      </c>
      <c r="C2196" t="str">
        <f>VLOOKUP($B2196,classification!$A$1:$D$339,2,FALSE)</f>
        <v>Predominantly Urban</v>
      </c>
      <c r="D2196" t="str">
        <f>VLOOKUP($B2196,classification!$A$1:$D$339,4,FALSE)</f>
        <v>Shire District</v>
      </c>
      <c r="E2196" t="s">
        <v>463</v>
      </c>
      <c r="F2196">
        <v>233</v>
      </c>
      <c r="G2196">
        <v>459</v>
      </c>
      <c r="H2196">
        <v>-226</v>
      </c>
      <c r="I2196">
        <v>96</v>
      </c>
      <c r="J2196">
        <v>234</v>
      </c>
      <c r="K2196">
        <v>-138</v>
      </c>
      <c r="L2196">
        <v>137</v>
      </c>
      <c r="M2196">
        <v>225</v>
      </c>
      <c r="N2196">
        <v>-88</v>
      </c>
    </row>
    <row r="2197" spans="1:14" x14ac:dyDescent="0.3">
      <c r="A2197" t="s">
        <v>593</v>
      </c>
      <c r="B2197" t="s">
        <v>383</v>
      </c>
      <c r="C2197" t="str">
        <f>VLOOKUP($B2197,classification!$A$1:$D$339,2,FALSE)</f>
        <v>Predominantly Urban</v>
      </c>
      <c r="D2197" t="str">
        <f>VLOOKUP($B2197,classification!$A$1:$D$339,4,FALSE)</f>
        <v>Shire District</v>
      </c>
      <c r="E2197" t="s">
        <v>464</v>
      </c>
      <c r="F2197">
        <v>953</v>
      </c>
      <c r="G2197">
        <v>827</v>
      </c>
      <c r="H2197">
        <v>126</v>
      </c>
      <c r="I2197">
        <v>379</v>
      </c>
      <c r="J2197">
        <v>350</v>
      </c>
      <c r="K2197">
        <v>29</v>
      </c>
      <c r="L2197">
        <v>574</v>
      </c>
      <c r="M2197">
        <v>477</v>
      </c>
      <c r="N2197">
        <v>97</v>
      </c>
    </row>
    <row r="2198" spans="1:14" x14ac:dyDescent="0.3">
      <c r="A2198" t="s">
        <v>593</v>
      </c>
      <c r="B2198" t="s">
        <v>383</v>
      </c>
      <c r="C2198" t="str">
        <f>VLOOKUP($B2198,classification!$A$1:$D$339,2,FALSE)</f>
        <v>Predominantly Urban</v>
      </c>
      <c r="D2198" t="str">
        <f>VLOOKUP($B2198,classification!$A$1:$D$339,4,FALSE)</f>
        <v>Shire District</v>
      </c>
      <c r="E2198" t="s">
        <v>465</v>
      </c>
      <c r="F2198">
        <v>976</v>
      </c>
      <c r="G2198">
        <v>957</v>
      </c>
      <c r="H2198">
        <v>19</v>
      </c>
      <c r="I2198">
        <v>408</v>
      </c>
      <c r="J2198">
        <v>349</v>
      </c>
      <c r="K2198">
        <v>59</v>
      </c>
      <c r="L2198">
        <v>568</v>
      </c>
      <c r="M2198">
        <v>608</v>
      </c>
      <c r="N2198">
        <v>-40</v>
      </c>
    </row>
    <row r="2199" spans="1:14" x14ac:dyDescent="0.3">
      <c r="A2199" t="s">
        <v>593</v>
      </c>
      <c r="B2199" t="s">
        <v>383</v>
      </c>
      <c r="C2199" t="str">
        <f>VLOOKUP($B2199,classification!$A$1:$D$339,2,FALSE)</f>
        <v>Predominantly Urban</v>
      </c>
      <c r="D2199" t="str">
        <f>VLOOKUP($B2199,classification!$A$1:$D$339,4,FALSE)</f>
        <v>Shire District</v>
      </c>
      <c r="E2199" t="s">
        <v>466</v>
      </c>
      <c r="F2199">
        <v>866</v>
      </c>
      <c r="G2199">
        <v>939</v>
      </c>
      <c r="H2199">
        <v>-73</v>
      </c>
      <c r="I2199">
        <v>387</v>
      </c>
      <c r="J2199">
        <v>408</v>
      </c>
      <c r="K2199">
        <v>-21</v>
      </c>
      <c r="L2199">
        <v>479</v>
      </c>
      <c r="M2199">
        <v>531</v>
      </c>
      <c r="N2199">
        <v>-52</v>
      </c>
    </row>
    <row r="2200" spans="1:14" x14ac:dyDescent="0.3">
      <c r="A2200" t="s">
        <v>593</v>
      </c>
      <c r="B2200" t="s">
        <v>383</v>
      </c>
      <c r="C2200" t="str">
        <f>VLOOKUP($B2200,classification!$A$1:$D$339,2,FALSE)</f>
        <v>Predominantly Urban</v>
      </c>
      <c r="D2200" t="str">
        <f>VLOOKUP($B2200,classification!$A$1:$D$339,4,FALSE)</f>
        <v>Shire District</v>
      </c>
      <c r="E2200" t="s">
        <v>467</v>
      </c>
      <c r="F2200">
        <v>537</v>
      </c>
      <c r="G2200">
        <v>646</v>
      </c>
      <c r="H2200">
        <v>-109</v>
      </c>
      <c r="I2200">
        <v>261</v>
      </c>
      <c r="J2200">
        <v>310</v>
      </c>
      <c r="K2200">
        <v>-49</v>
      </c>
      <c r="L2200">
        <v>276</v>
      </c>
      <c r="M2200">
        <v>336</v>
      </c>
      <c r="N2200">
        <v>-60</v>
      </c>
    </row>
    <row r="2201" spans="1:14" x14ac:dyDescent="0.3">
      <c r="A2201" t="s">
        <v>593</v>
      </c>
      <c r="B2201" t="s">
        <v>383</v>
      </c>
      <c r="C2201" t="str">
        <f>VLOOKUP($B2201,classification!$A$1:$D$339,2,FALSE)</f>
        <v>Predominantly Urban</v>
      </c>
      <c r="D2201" t="str">
        <f>VLOOKUP($B2201,classification!$A$1:$D$339,4,FALSE)</f>
        <v>Shire District</v>
      </c>
      <c r="E2201" t="s">
        <v>468</v>
      </c>
      <c r="F2201">
        <v>344</v>
      </c>
      <c r="G2201">
        <v>427</v>
      </c>
      <c r="H2201">
        <v>-83</v>
      </c>
      <c r="I2201">
        <v>182</v>
      </c>
      <c r="J2201">
        <v>206</v>
      </c>
      <c r="K2201">
        <v>-24</v>
      </c>
      <c r="L2201">
        <v>162</v>
      </c>
      <c r="M2201">
        <v>221</v>
      </c>
      <c r="N2201">
        <v>-59</v>
      </c>
    </row>
    <row r="2202" spans="1:14" x14ac:dyDescent="0.3">
      <c r="A2202" t="s">
        <v>593</v>
      </c>
      <c r="B2202" t="s">
        <v>383</v>
      </c>
      <c r="C2202" t="str">
        <f>VLOOKUP($B2202,classification!$A$1:$D$339,2,FALSE)</f>
        <v>Predominantly Urban</v>
      </c>
      <c r="D2202" t="str">
        <f>VLOOKUP($B2202,classification!$A$1:$D$339,4,FALSE)</f>
        <v>Shire District</v>
      </c>
      <c r="E2202" t="s">
        <v>469</v>
      </c>
      <c r="F2202">
        <v>280</v>
      </c>
      <c r="G2202">
        <v>357</v>
      </c>
      <c r="H2202">
        <v>-77</v>
      </c>
      <c r="I2202">
        <v>143</v>
      </c>
      <c r="J2202">
        <v>197</v>
      </c>
      <c r="K2202">
        <v>-54</v>
      </c>
      <c r="L2202">
        <v>137</v>
      </c>
      <c r="M2202">
        <v>160</v>
      </c>
      <c r="N2202">
        <v>-23</v>
      </c>
    </row>
    <row r="2203" spans="1:14" x14ac:dyDescent="0.3">
      <c r="A2203" t="s">
        <v>593</v>
      </c>
      <c r="B2203" t="s">
        <v>383</v>
      </c>
      <c r="C2203" t="str">
        <f>VLOOKUP($B2203,classification!$A$1:$D$339,2,FALSE)</f>
        <v>Predominantly Urban</v>
      </c>
      <c r="D2203" t="str">
        <f>VLOOKUP($B2203,classification!$A$1:$D$339,4,FALSE)</f>
        <v>Shire District</v>
      </c>
      <c r="E2203" t="s">
        <v>470</v>
      </c>
      <c r="F2203">
        <v>256</v>
      </c>
      <c r="G2203">
        <v>313</v>
      </c>
      <c r="H2203">
        <v>-57</v>
      </c>
      <c r="I2203">
        <v>148</v>
      </c>
      <c r="J2203">
        <v>156</v>
      </c>
      <c r="K2203">
        <v>-8</v>
      </c>
      <c r="L2203">
        <v>108</v>
      </c>
      <c r="M2203">
        <v>157</v>
      </c>
      <c r="N2203">
        <v>-49</v>
      </c>
    </row>
    <row r="2204" spans="1:14" x14ac:dyDescent="0.3">
      <c r="A2204" t="s">
        <v>593</v>
      </c>
      <c r="B2204" t="s">
        <v>383</v>
      </c>
      <c r="C2204" t="str">
        <f>VLOOKUP($B2204,classification!$A$1:$D$339,2,FALSE)</f>
        <v>Predominantly Urban</v>
      </c>
      <c r="D2204" t="str">
        <f>VLOOKUP($B2204,classification!$A$1:$D$339,4,FALSE)</f>
        <v>Shire District</v>
      </c>
      <c r="E2204" t="s">
        <v>471</v>
      </c>
      <c r="F2204">
        <v>195</v>
      </c>
      <c r="G2204">
        <v>244</v>
      </c>
      <c r="H2204">
        <v>-49</v>
      </c>
      <c r="I2204">
        <v>105</v>
      </c>
      <c r="J2204">
        <v>122</v>
      </c>
      <c r="K2204">
        <v>-17</v>
      </c>
      <c r="L2204">
        <v>90</v>
      </c>
      <c r="M2204">
        <v>122</v>
      </c>
      <c r="N2204">
        <v>-32</v>
      </c>
    </row>
    <row r="2205" spans="1:14" x14ac:dyDescent="0.3">
      <c r="A2205" t="s">
        <v>593</v>
      </c>
      <c r="B2205" t="s">
        <v>383</v>
      </c>
      <c r="C2205" t="str">
        <f>VLOOKUP($B2205,classification!$A$1:$D$339,2,FALSE)</f>
        <v>Predominantly Urban</v>
      </c>
      <c r="D2205" t="str">
        <f>VLOOKUP($B2205,classification!$A$1:$D$339,4,FALSE)</f>
        <v>Shire District</v>
      </c>
      <c r="E2205" t="s">
        <v>472</v>
      </c>
      <c r="F2205">
        <v>108</v>
      </c>
      <c r="G2205">
        <v>181</v>
      </c>
      <c r="H2205">
        <v>-73</v>
      </c>
      <c r="I2205">
        <v>54</v>
      </c>
      <c r="J2205">
        <v>93</v>
      </c>
      <c r="K2205">
        <v>-39</v>
      </c>
      <c r="L2205">
        <v>54</v>
      </c>
      <c r="M2205">
        <v>88</v>
      </c>
      <c r="N2205">
        <v>-34</v>
      </c>
    </row>
    <row r="2206" spans="1:14" x14ac:dyDescent="0.3">
      <c r="A2206" t="s">
        <v>593</v>
      </c>
      <c r="B2206" t="s">
        <v>383</v>
      </c>
      <c r="C2206" t="str">
        <f>VLOOKUP($B2206,classification!$A$1:$D$339,2,FALSE)</f>
        <v>Predominantly Urban</v>
      </c>
      <c r="D2206" t="str">
        <f>VLOOKUP($B2206,classification!$A$1:$D$339,4,FALSE)</f>
        <v>Shire District</v>
      </c>
      <c r="E2206" t="s">
        <v>473</v>
      </c>
      <c r="F2206">
        <v>82</v>
      </c>
      <c r="G2206">
        <v>135</v>
      </c>
      <c r="H2206">
        <v>-53</v>
      </c>
      <c r="I2206">
        <v>42</v>
      </c>
      <c r="J2206">
        <v>66</v>
      </c>
      <c r="K2206">
        <v>-24</v>
      </c>
      <c r="L2206">
        <v>40</v>
      </c>
      <c r="M2206">
        <v>69</v>
      </c>
      <c r="N2206">
        <v>-29</v>
      </c>
    </row>
    <row r="2207" spans="1:14" x14ac:dyDescent="0.3">
      <c r="A2207" t="s">
        <v>593</v>
      </c>
      <c r="B2207" t="s">
        <v>383</v>
      </c>
      <c r="C2207" t="str">
        <f>VLOOKUP($B2207,classification!$A$1:$D$339,2,FALSE)</f>
        <v>Predominantly Urban</v>
      </c>
      <c r="D2207" t="str">
        <f>VLOOKUP($B2207,classification!$A$1:$D$339,4,FALSE)</f>
        <v>Shire District</v>
      </c>
      <c r="E2207" t="s">
        <v>474</v>
      </c>
      <c r="F2207">
        <v>91</v>
      </c>
      <c r="G2207">
        <v>85</v>
      </c>
      <c r="H2207">
        <v>6</v>
      </c>
      <c r="I2207">
        <v>39</v>
      </c>
      <c r="J2207">
        <v>43</v>
      </c>
      <c r="K2207">
        <v>-4</v>
      </c>
      <c r="L2207">
        <v>52</v>
      </c>
      <c r="M2207">
        <v>42</v>
      </c>
      <c r="N2207">
        <v>10</v>
      </c>
    </row>
    <row r="2208" spans="1:14" x14ac:dyDescent="0.3">
      <c r="A2208" t="s">
        <v>593</v>
      </c>
      <c r="B2208" t="s">
        <v>383</v>
      </c>
      <c r="C2208" t="str">
        <f>VLOOKUP($B2208,classification!$A$1:$D$339,2,FALSE)</f>
        <v>Predominantly Urban</v>
      </c>
      <c r="D2208" t="str">
        <f>VLOOKUP($B2208,classification!$A$1:$D$339,4,FALSE)</f>
        <v>Shire District</v>
      </c>
      <c r="E2208" t="s">
        <v>475</v>
      </c>
      <c r="F2208">
        <v>46</v>
      </c>
      <c r="G2208">
        <v>57</v>
      </c>
      <c r="H2208">
        <v>-11</v>
      </c>
      <c r="I2208">
        <v>25</v>
      </c>
      <c r="J2208">
        <v>31</v>
      </c>
      <c r="K2208">
        <v>-6</v>
      </c>
      <c r="L2208">
        <v>21</v>
      </c>
      <c r="M2208">
        <v>26</v>
      </c>
      <c r="N2208">
        <v>-5</v>
      </c>
    </row>
    <row r="2209" spans="1:14" x14ac:dyDescent="0.3">
      <c r="A2209" t="s">
        <v>593</v>
      </c>
      <c r="B2209" t="s">
        <v>383</v>
      </c>
      <c r="C2209" t="str">
        <f>VLOOKUP($B2209,classification!$A$1:$D$339,2,FALSE)</f>
        <v>Predominantly Urban</v>
      </c>
      <c r="D2209" t="str">
        <f>VLOOKUP($B2209,classification!$A$1:$D$339,4,FALSE)</f>
        <v>Shire District</v>
      </c>
      <c r="E2209" t="s">
        <v>476</v>
      </c>
      <c r="F2209">
        <v>44</v>
      </c>
      <c r="G2209">
        <v>57</v>
      </c>
      <c r="H2209">
        <v>-13</v>
      </c>
      <c r="I2209">
        <v>21</v>
      </c>
      <c r="J2209">
        <v>21</v>
      </c>
      <c r="K2209">
        <v>0</v>
      </c>
      <c r="L2209">
        <v>23</v>
      </c>
      <c r="M2209">
        <v>36</v>
      </c>
      <c r="N2209">
        <v>-13</v>
      </c>
    </row>
    <row r="2210" spans="1:14" x14ac:dyDescent="0.3">
      <c r="A2210" t="s">
        <v>593</v>
      </c>
      <c r="B2210" t="s">
        <v>383</v>
      </c>
      <c r="C2210" t="str">
        <f>VLOOKUP($B2210,classification!$A$1:$D$339,2,FALSE)</f>
        <v>Predominantly Urban</v>
      </c>
      <c r="D2210" t="str">
        <f>VLOOKUP($B2210,classification!$A$1:$D$339,4,FALSE)</f>
        <v>Shire District</v>
      </c>
      <c r="E2210" t="s">
        <v>477</v>
      </c>
      <c r="F2210">
        <v>48</v>
      </c>
      <c r="G2210">
        <v>32</v>
      </c>
      <c r="H2210">
        <v>16</v>
      </c>
      <c r="I2210">
        <v>19</v>
      </c>
      <c r="J2210">
        <v>9</v>
      </c>
      <c r="K2210">
        <v>10</v>
      </c>
      <c r="L2210">
        <v>29</v>
      </c>
      <c r="M2210">
        <v>23</v>
      </c>
      <c r="N2210">
        <v>6</v>
      </c>
    </row>
    <row r="2211" spans="1:14" x14ac:dyDescent="0.3">
      <c r="A2211" t="s">
        <v>593</v>
      </c>
      <c r="B2211" t="s">
        <v>383</v>
      </c>
      <c r="C2211" t="str">
        <f>VLOOKUP($B2211,classification!$A$1:$D$339,2,FALSE)</f>
        <v>Predominantly Urban</v>
      </c>
      <c r="D2211" t="str">
        <f>VLOOKUP($B2211,classification!$A$1:$D$339,4,FALSE)</f>
        <v>Shire District</v>
      </c>
      <c r="E2211" t="s">
        <v>478</v>
      </c>
      <c r="F2211">
        <v>63</v>
      </c>
      <c r="G2211">
        <v>41</v>
      </c>
      <c r="H2211">
        <v>22</v>
      </c>
      <c r="I2211">
        <v>11</v>
      </c>
      <c r="J2211">
        <v>15</v>
      </c>
      <c r="K2211">
        <v>-4</v>
      </c>
      <c r="L2211">
        <v>52</v>
      </c>
      <c r="M2211">
        <v>26</v>
      </c>
      <c r="N2211">
        <v>26</v>
      </c>
    </row>
    <row r="2212" spans="1:14" x14ac:dyDescent="0.3">
      <c r="A2212" t="s">
        <v>594</v>
      </c>
      <c r="B2212" t="s">
        <v>384</v>
      </c>
      <c r="C2212" t="str">
        <f>VLOOKUP($B2212,classification!$A$1:$D$339,2,FALSE)</f>
        <v>Urban with Significant Rural</v>
      </c>
      <c r="D2212" t="str">
        <f>VLOOKUP($B2212,classification!$A$1:$D$339,4,FALSE)</f>
        <v>Shire District</v>
      </c>
      <c r="E2212" t="s">
        <v>460</v>
      </c>
      <c r="F2212">
        <v>555</v>
      </c>
      <c r="G2212">
        <v>396</v>
      </c>
      <c r="H2212">
        <v>159</v>
      </c>
      <c r="I2212">
        <v>291</v>
      </c>
      <c r="J2212">
        <v>183</v>
      </c>
      <c r="K2212">
        <v>108</v>
      </c>
      <c r="L2212">
        <v>264</v>
      </c>
      <c r="M2212">
        <v>213</v>
      </c>
      <c r="N2212">
        <v>51</v>
      </c>
    </row>
    <row r="2213" spans="1:14" x14ac:dyDescent="0.3">
      <c r="A2213" t="s">
        <v>594</v>
      </c>
      <c r="B2213" t="s">
        <v>384</v>
      </c>
      <c r="C2213" t="str">
        <f>VLOOKUP($B2213,classification!$A$1:$D$339,2,FALSE)</f>
        <v>Urban with Significant Rural</v>
      </c>
      <c r="D2213" t="str">
        <f>VLOOKUP($B2213,classification!$A$1:$D$339,4,FALSE)</f>
        <v>Shire District</v>
      </c>
      <c r="E2213" t="s">
        <v>461</v>
      </c>
      <c r="F2213">
        <v>438</v>
      </c>
      <c r="G2213">
        <v>345</v>
      </c>
      <c r="H2213">
        <v>93</v>
      </c>
      <c r="I2213">
        <v>229</v>
      </c>
      <c r="J2213">
        <v>161</v>
      </c>
      <c r="K2213">
        <v>68</v>
      </c>
      <c r="L2213">
        <v>209</v>
      </c>
      <c r="M2213">
        <v>184</v>
      </c>
      <c r="N2213">
        <v>25</v>
      </c>
    </row>
    <row r="2214" spans="1:14" x14ac:dyDescent="0.3">
      <c r="A2214" t="s">
        <v>594</v>
      </c>
      <c r="B2214" t="s">
        <v>384</v>
      </c>
      <c r="C2214" t="str">
        <f>VLOOKUP($B2214,classification!$A$1:$D$339,2,FALSE)</f>
        <v>Urban with Significant Rural</v>
      </c>
      <c r="D2214" t="str">
        <f>VLOOKUP($B2214,classification!$A$1:$D$339,4,FALSE)</f>
        <v>Shire District</v>
      </c>
      <c r="E2214" t="s">
        <v>462</v>
      </c>
      <c r="F2214">
        <v>289</v>
      </c>
      <c r="G2214">
        <v>342</v>
      </c>
      <c r="H2214">
        <v>-53</v>
      </c>
      <c r="I2214">
        <v>153</v>
      </c>
      <c r="J2214">
        <v>176</v>
      </c>
      <c r="K2214">
        <v>-23</v>
      </c>
      <c r="L2214">
        <v>136</v>
      </c>
      <c r="M2214">
        <v>166</v>
      </c>
      <c r="N2214">
        <v>-30</v>
      </c>
    </row>
    <row r="2215" spans="1:14" x14ac:dyDescent="0.3">
      <c r="A2215" t="s">
        <v>594</v>
      </c>
      <c r="B2215" t="s">
        <v>384</v>
      </c>
      <c r="C2215" t="str">
        <f>VLOOKUP($B2215,classification!$A$1:$D$339,2,FALSE)</f>
        <v>Urban with Significant Rural</v>
      </c>
      <c r="D2215" t="str">
        <f>VLOOKUP($B2215,classification!$A$1:$D$339,4,FALSE)</f>
        <v>Shire District</v>
      </c>
      <c r="E2215" t="s">
        <v>463</v>
      </c>
      <c r="F2215">
        <v>303</v>
      </c>
      <c r="G2215">
        <v>727</v>
      </c>
      <c r="H2215">
        <v>-424</v>
      </c>
      <c r="I2215">
        <v>160</v>
      </c>
      <c r="J2215">
        <v>305</v>
      </c>
      <c r="K2215">
        <v>-145</v>
      </c>
      <c r="L2215">
        <v>143</v>
      </c>
      <c r="M2215">
        <v>422</v>
      </c>
      <c r="N2215">
        <v>-279</v>
      </c>
    </row>
    <row r="2216" spans="1:14" x14ac:dyDescent="0.3">
      <c r="A2216" t="s">
        <v>594</v>
      </c>
      <c r="B2216" t="s">
        <v>384</v>
      </c>
      <c r="C2216" t="str">
        <f>VLOOKUP($B2216,classification!$A$1:$D$339,2,FALSE)</f>
        <v>Urban with Significant Rural</v>
      </c>
      <c r="D2216" t="str">
        <f>VLOOKUP($B2216,classification!$A$1:$D$339,4,FALSE)</f>
        <v>Shire District</v>
      </c>
      <c r="E2216" t="s">
        <v>464</v>
      </c>
      <c r="F2216">
        <v>1155</v>
      </c>
      <c r="G2216">
        <v>984</v>
      </c>
      <c r="H2216">
        <v>171</v>
      </c>
      <c r="I2216">
        <v>491</v>
      </c>
      <c r="J2216">
        <v>433</v>
      </c>
      <c r="K2216">
        <v>58</v>
      </c>
      <c r="L2216">
        <v>664</v>
      </c>
      <c r="M2216">
        <v>551</v>
      </c>
      <c r="N2216">
        <v>113</v>
      </c>
    </row>
    <row r="2217" spans="1:14" x14ac:dyDescent="0.3">
      <c r="A2217" t="s">
        <v>594</v>
      </c>
      <c r="B2217" t="s">
        <v>384</v>
      </c>
      <c r="C2217" t="str">
        <f>VLOOKUP($B2217,classification!$A$1:$D$339,2,FALSE)</f>
        <v>Urban with Significant Rural</v>
      </c>
      <c r="D2217" t="str">
        <f>VLOOKUP($B2217,classification!$A$1:$D$339,4,FALSE)</f>
        <v>Shire District</v>
      </c>
      <c r="E2217" t="s">
        <v>465</v>
      </c>
      <c r="F2217">
        <v>976</v>
      </c>
      <c r="G2217">
        <v>827</v>
      </c>
      <c r="H2217">
        <v>149</v>
      </c>
      <c r="I2217">
        <v>395</v>
      </c>
      <c r="J2217">
        <v>364</v>
      </c>
      <c r="K2217">
        <v>31</v>
      </c>
      <c r="L2217">
        <v>581</v>
      </c>
      <c r="M2217">
        <v>463</v>
      </c>
      <c r="N2217">
        <v>118</v>
      </c>
    </row>
    <row r="2218" spans="1:14" x14ac:dyDescent="0.3">
      <c r="A2218" t="s">
        <v>594</v>
      </c>
      <c r="B2218" t="s">
        <v>384</v>
      </c>
      <c r="C2218" t="str">
        <f>VLOOKUP($B2218,classification!$A$1:$D$339,2,FALSE)</f>
        <v>Urban with Significant Rural</v>
      </c>
      <c r="D2218" t="str">
        <f>VLOOKUP($B2218,classification!$A$1:$D$339,4,FALSE)</f>
        <v>Shire District</v>
      </c>
      <c r="E2218" t="s">
        <v>466</v>
      </c>
      <c r="F2218">
        <v>910</v>
      </c>
      <c r="G2218">
        <v>621</v>
      </c>
      <c r="H2218">
        <v>289</v>
      </c>
      <c r="I2218">
        <v>439</v>
      </c>
      <c r="J2218">
        <v>281</v>
      </c>
      <c r="K2218">
        <v>158</v>
      </c>
      <c r="L2218">
        <v>471</v>
      </c>
      <c r="M2218">
        <v>340</v>
      </c>
      <c r="N2218">
        <v>131</v>
      </c>
    </row>
    <row r="2219" spans="1:14" x14ac:dyDescent="0.3">
      <c r="A2219" t="s">
        <v>594</v>
      </c>
      <c r="B2219" t="s">
        <v>384</v>
      </c>
      <c r="C2219" t="str">
        <f>VLOOKUP($B2219,classification!$A$1:$D$339,2,FALSE)</f>
        <v>Urban with Significant Rural</v>
      </c>
      <c r="D2219" t="str">
        <f>VLOOKUP($B2219,classification!$A$1:$D$339,4,FALSE)</f>
        <v>Shire District</v>
      </c>
      <c r="E2219" t="s">
        <v>467</v>
      </c>
      <c r="F2219">
        <v>685</v>
      </c>
      <c r="G2219">
        <v>477</v>
      </c>
      <c r="H2219">
        <v>208</v>
      </c>
      <c r="I2219">
        <v>319</v>
      </c>
      <c r="J2219">
        <v>230</v>
      </c>
      <c r="K2219">
        <v>89</v>
      </c>
      <c r="L2219">
        <v>366</v>
      </c>
      <c r="M2219">
        <v>247</v>
      </c>
      <c r="N2219">
        <v>119</v>
      </c>
    </row>
    <row r="2220" spans="1:14" x14ac:dyDescent="0.3">
      <c r="A2220" t="s">
        <v>594</v>
      </c>
      <c r="B2220" t="s">
        <v>384</v>
      </c>
      <c r="C2220" t="str">
        <f>VLOOKUP($B2220,classification!$A$1:$D$339,2,FALSE)</f>
        <v>Urban with Significant Rural</v>
      </c>
      <c r="D2220" t="str">
        <f>VLOOKUP($B2220,classification!$A$1:$D$339,4,FALSE)</f>
        <v>Shire District</v>
      </c>
      <c r="E2220" t="s">
        <v>468</v>
      </c>
      <c r="F2220">
        <v>520</v>
      </c>
      <c r="G2220">
        <v>358</v>
      </c>
      <c r="H2220">
        <v>162</v>
      </c>
      <c r="I2220">
        <v>257</v>
      </c>
      <c r="J2220">
        <v>173</v>
      </c>
      <c r="K2220">
        <v>84</v>
      </c>
      <c r="L2220">
        <v>263</v>
      </c>
      <c r="M2220">
        <v>185</v>
      </c>
      <c r="N2220">
        <v>78</v>
      </c>
    </row>
    <row r="2221" spans="1:14" x14ac:dyDescent="0.3">
      <c r="A2221" t="s">
        <v>594</v>
      </c>
      <c r="B2221" t="s">
        <v>384</v>
      </c>
      <c r="C2221" t="str">
        <f>VLOOKUP($B2221,classification!$A$1:$D$339,2,FALSE)</f>
        <v>Urban with Significant Rural</v>
      </c>
      <c r="D2221" t="str">
        <f>VLOOKUP($B2221,classification!$A$1:$D$339,4,FALSE)</f>
        <v>Shire District</v>
      </c>
      <c r="E2221" t="s">
        <v>469</v>
      </c>
      <c r="F2221">
        <v>429</v>
      </c>
      <c r="G2221">
        <v>344</v>
      </c>
      <c r="H2221">
        <v>85</v>
      </c>
      <c r="I2221">
        <v>219</v>
      </c>
      <c r="J2221">
        <v>177</v>
      </c>
      <c r="K2221">
        <v>42</v>
      </c>
      <c r="L2221">
        <v>210</v>
      </c>
      <c r="M2221">
        <v>167</v>
      </c>
      <c r="N2221">
        <v>43</v>
      </c>
    </row>
    <row r="2222" spans="1:14" x14ac:dyDescent="0.3">
      <c r="A2222" t="s">
        <v>594</v>
      </c>
      <c r="B2222" t="s">
        <v>384</v>
      </c>
      <c r="C2222" t="str">
        <f>VLOOKUP($B2222,classification!$A$1:$D$339,2,FALSE)</f>
        <v>Urban with Significant Rural</v>
      </c>
      <c r="D2222" t="str">
        <f>VLOOKUP($B2222,classification!$A$1:$D$339,4,FALSE)</f>
        <v>Shire District</v>
      </c>
      <c r="E2222" t="s">
        <v>470</v>
      </c>
      <c r="F2222">
        <v>399</v>
      </c>
      <c r="G2222">
        <v>310</v>
      </c>
      <c r="H2222">
        <v>89</v>
      </c>
      <c r="I2222">
        <v>198</v>
      </c>
      <c r="J2222">
        <v>172</v>
      </c>
      <c r="K2222">
        <v>26</v>
      </c>
      <c r="L2222">
        <v>201</v>
      </c>
      <c r="M2222">
        <v>138</v>
      </c>
      <c r="N2222">
        <v>63</v>
      </c>
    </row>
    <row r="2223" spans="1:14" x14ac:dyDescent="0.3">
      <c r="A2223" t="s">
        <v>594</v>
      </c>
      <c r="B2223" t="s">
        <v>384</v>
      </c>
      <c r="C2223" t="str">
        <f>VLOOKUP($B2223,classification!$A$1:$D$339,2,FALSE)</f>
        <v>Urban with Significant Rural</v>
      </c>
      <c r="D2223" t="str">
        <f>VLOOKUP($B2223,classification!$A$1:$D$339,4,FALSE)</f>
        <v>Shire District</v>
      </c>
      <c r="E2223" t="s">
        <v>471</v>
      </c>
      <c r="F2223">
        <v>346</v>
      </c>
      <c r="G2223">
        <v>335</v>
      </c>
      <c r="H2223">
        <v>11</v>
      </c>
      <c r="I2223">
        <v>175</v>
      </c>
      <c r="J2223">
        <v>178</v>
      </c>
      <c r="K2223">
        <v>-3</v>
      </c>
      <c r="L2223">
        <v>171</v>
      </c>
      <c r="M2223">
        <v>157</v>
      </c>
      <c r="N2223">
        <v>14</v>
      </c>
    </row>
    <row r="2224" spans="1:14" x14ac:dyDescent="0.3">
      <c r="A2224" t="s">
        <v>594</v>
      </c>
      <c r="B2224" t="s">
        <v>384</v>
      </c>
      <c r="C2224" t="str">
        <f>VLOOKUP($B2224,classification!$A$1:$D$339,2,FALSE)</f>
        <v>Urban with Significant Rural</v>
      </c>
      <c r="D2224" t="str">
        <f>VLOOKUP($B2224,classification!$A$1:$D$339,4,FALSE)</f>
        <v>Shire District</v>
      </c>
      <c r="E2224" t="s">
        <v>472</v>
      </c>
      <c r="F2224">
        <v>254</v>
      </c>
      <c r="G2224">
        <v>246</v>
      </c>
      <c r="H2224">
        <v>8</v>
      </c>
      <c r="I2224">
        <v>133</v>
      </c>
      <c r="J2224">
        <v>130</v>
      </c>
      <c r="K2224">
        <v>3</v>
      </c>
      <c r="L2224">
        <v>121</v>
      </c>
      <c r="M2224">
        <v>116</v>
      </c>
      <c r="N2224">
        <v>5</v>
      </c>
    </row>
    <row r="2225" spans="1:14" x14ac:dyDescent="0.3">
      <c r="A2225" t="s">
        <v>594</v>
      </c>
      <c r="B2225" t="s">
        <v>384</v>
      </c>
      <c r="C2225" t="str">
        <f>VLOOKUP($B2225,classification!$A$1:$D$339,2,FALSE)</f>
        <v>Urban with Significant Rural</v>
      </c>
      <c r="D2225" t="str">
        <f>VLOOKUP($B2225,classification!$A$1:$D$339,4,FALSE)</f>
        <v>Shire District</v>
      </c>
      <c r="E2225" t="s">
        <v>473</v>
      </c>
      <c r="F2225">
        <v>151</v>
      </c>
      <c r="G2225">
        <v>177</v>
      </c>
      <c r="H2225">
        <v>-26</v>
      </c>
      <c r="I2225">
        <v>70</v>
      </c>
      <c r="J2225">
        <v>87</v>
      </c>
      <c r="K2225">
        <v>-17</v>
      </c>
      <c r="L2225">
        <v>81</v>
      </c>
      <c r="M2225">
        <v>90</v>
      </c>
      <c r="N2225">
        <v>-9</v>
      </c>
    </row>
    <row r="2226" spans="1:14" x14ac:dyDescent="0.3">
      <c r="A2226" t="s">
        <v>594</v>
      </c>
      <c r="B2226" t="s">
        <v>384</v>
      </c>
      <c r="C2226" t="str">
        <f>VLOOKUP($B2226,classification!$A$1:$D$339,2,FALSE)</f>
        <v>Urban with Significant Rural</v>
      </c>
      <c r="D2226" t="str">
        <f>VLOOKUP($B2226,classification!$A$1:$D$339,4,FALSE)</f>
        <v>Shire District</v>
      </c>
      <c r="E2226" t="s">
        <v>474</v>
      </c>
      <c r="F2226">
        <v>168</v>
      </c>
      <c r="G2226">
        <v>150</v>
      </c>
      <c r="H2226">
        <v>18</v>
      </c>
      <c r="I2226">
        <v>86</v>
      </c>
      <c r="J2226">
        <v>72</v>
      </c>
      <c r="K2226">
        <v>14</v>
      </c>
      <c r="L2226">
        <v>82</v>
      </c>
      <c r="M2226">
        <v>78</v>
      </c>
      <c r="N2226">
        <v>4</v>
      </c>
    </row>
    <row r="2227" spans="1:14" x14ac:dyDescent="0.3">
      <c r="A2227" t="s">
        <v>594</v>
      </c>
      <c r="B2227" t="s">
        <v>384</v>
      </c>
      <c r="C2227" t="str">
        <f>VLOOKUP($B2227,classification!$A$1:$D$339,2,FALSE)</f>
        <v>Urban with Significant Rural</v>
      </c>
      <c r="D2227" t="str">
        <f>VLOOKUP($B2227,classification!$A$1:$D$339,4,FALSE)</f>
        <v>Shire District</v>
      </c>
      <c r="E2227" t="s">
        <v>475</v>
      </c>
      <c r="F2227">
        <v>103</v>
      </c>
      <c r="G2227">
        <v>83</v>
      </c>
      <c r="H2227">
        <v>20</v>
      </c>
      <c r="I2227">
        <v>47</v>
      </c>
      <c r="J2227">
        <v>31</v>
      </c>
      <c r="K2227">
        <v>16</v>
      </c>
      <c r="L2227">
        <v>56</v>
      </c>
      <c r="M2227">
        <v>52</v>
      </c>
      <c r="N2227">
        <v>4</v>
      </c>
    </row>
    <row r="2228" spans="1:14" x14ac:dyDescent="0.3">
      <c r="A2228" t="s">
        <v>594</v>
      </c>
      <c r="B2228" t="s">
        <v>384</v>
      </c>
      <c r="C2228" t="str">
        <f>VLOOKUP($B2228,classification!$A$1:$D$339,2,FALSE)</f>
        <v>Urban with Significant Rural</v>
      </c>
      <c r="D2228" t="str">
        <f>VLOOKUP($B2228,classification!$A$1:$D$339,4,FALSE)</f>
        <v>Shire District</v>
      </c>
      <c r="E2228" t="s">
        <v>476</v>
      </c>
      <c r="F2228">
        <v>95</v>
      </c>
      <c r="G2228">
        <v>61</v>
      </c>
      <c r="H2228">
        <v>34</v>
      </c>
      <c r="I2228">
        <v>41</v>
      </c>
      <c r="J2228">
        <v>25</v>
      </c>
      <c r="K2228">
        <v>16</v>
      </c>
      <c r="L2228">
        <v>54</v>
      </c>
      <c r="M2228">
        <v>36</v>
      </c>
      <c r="N2228">
        <v>18</v>
      </c>
    </row>
    <row r="2229" spans="1:14" x14ac:dyDescent="0.3">
      <c r="A2229" t="s">
        <v>594</v>
      </c>
      <c r="B2229" t="s">
        <v>384</v>
      </c>
      <c r="C2229" t="str">
        <f>VLOOKUP($B2229,classification!$A$1:$D$339,2,FALSE)</f>
        <v>Urban with Significant Rural</v>
      </c>
      <c r="D2229" t="str">
        <f>VLOOKUP($B2229,classification!$A$1:$D$339,4,FALSE)</f>
        <v>Shire District</v>
      </c>
      <c r="E2229" t="s">
        <v>477</v>
      </c>
      <c r="F2229">
        <v>76</v>
      </c>
      <c r="G2229">
        <v>74</v>
      </c>
      <c r="H2229">
        <v>2</v>
      </c>
      <c r="I2229">
        <v>19</v>
      </c>
      <c r="J2229">
        <v>27</v>
      </c>
      <c r="K2229">
        <v>-8</v>
      </c>
      <c r="L2229">
        <v>57</v>
      </c>
      <c r="M2229">
        <v>47</v>
      </c>
      <c r="N2229">
        <v>10</v>
      </c>
    </row>
    <row r="2230" spans="1:14" x14ac:dyDescent="0.3">
      <c r="A2230" t="s">
        <v>594</v>
      </c>
      <c r="B2230" t="s">
        <v>384</v>
      </c>
      <c r="C2230" t="str">
        <f>VLOOKUP($B2230,classification!$A$1:$D$339,2,FALSE)</f>
        <v>Urban with Significant Rural</v>
      </c>
      <c r="D2230" t="str">
        <f>VLOOKUP($B2230,classification!$A$1:$D$339,4,FALSE)</f>
        <v>Shire District</v>
      </c>
      <c r="E2230" t="s">
        <v>478</v>
      </c>
      <c r="F2230">
        <v>63</v>
      </c>
      <c r="G2230">
        <v>70</v>
      </c>
      <c r="H2230">
        <v>-7</v>
      </c>
      <c r="I2230">
        <v>21</v>
      </c>
      <c r="J2230">
        <v>19</v>
      </c>
      <c r="K2230">
        <v>2</v>
      </c>
      <c r="L2230">
        <v>42</v>
      </c>
      <c r="M2230">
        <v>51</v>
      </c>
      <c r="N2230">
        <v>-9</v>
      </c>
    </row>
    <row r="2231" spans="1:14" x14ac:dyDescent="0.3">
      <c r="A2231" t="s">
        <v>595</v>
      </c>
      <c r="B2231" t="s">
        <v>385</v>
      </c>
      <c r="C2231" t="str">
        <f>VLOOKUP($B2231,classification!$A$1:$D$339,2,FALSE)</f>
        <v>Predominantly Rural</v>
      </c>
      <c r="D2231" t="str">
        <f>VLOOKUP($B2231,classification!$A$1:$D$339,4,FALSE)</f>
        <v>Shire District</v>
      </c>
      <c r="E2231" t="s">
        <v>460</v>
      </c>
      <c r="F2231">
        <v>538</v>
      </c>
      <c r="G2231">
        <v>406</v>
      </c>
      <c r="H2231">
        <v>132</v>
      </c>
      <c r="I2231">
        <v>258</v>
      </c>
      <c r="J2231">
        <v>202</v>
      </c>
      <c r="K2231">
        <v>56</v>
      </c>
      <c r="L2231">
        <v>280</v>
      </c>
      <c r="M2231">
        <v>204</v>
      </c>
      <c r="N2231">
        <v>76</v>
      </c>
    </row>
    <row r="2232" spans="1:14" x14ac:dyDescent="0.3">
      <c r="A2232" t="s">
        <v>595</v>
      </c>
      <c r="B2232" t="s">
        <v>385</v>
      </c>
      <c r="C2232" t="str">
        <f>VLOOKUP($B2232,classification!$A$1:$D$339,2,FALSE)</f>
        <v>Predominantly Rural</v>
      </c>
      <c r="D2232" t="str">
        <f>VLOOKUP($B2232,classification!$A$1:$D$339,4,FALSE)</f>
        <v>Shire District</v>
      </c>
      <c r="E2232" t="s">
        <v>461</v>
      </c>
      <c r="F2232">
        <v>419</v>
      </c>
      <c r="G2232">
        <v>323</v>
      </c>
      <c r="H2232">
        <v>96</v>
      </c>
      <c r="I2232">
        <v>231</v>
      </c>
      <c r="J2232">
        <v>162</v>
      </c>
      <c r="K2232">
        <v>69</v>
      </c>
      <c r="L2232">
        <v>188</v>
      </c>
      <c r="M2232">
        <v>161</v>
      </c>
      <c r="N2232">
        <v>27</v>
      </c>
    </row>
    <row r="2233" spans="1:14" x14ac:dyDescent="0.3">
      <c r="A2233" t="s">
        <v>595</v>
      </c>
      <c r="B2233" t="s">
        <v>385</v>
      </c>
      <c r="C2233" t="str">
        <f>VLOOKUP($B2233,classification!$A$1:$D$339,2,FALSE)</f>
        <v>Predominantly Rural</v>
      </c>
      <c r="D2233" t="str">
        <f>VLOOKUP($B2233,classification!$A$1:$D$339,4,FALSE)</f>
        <v>Shire District</v>
      </c>
      <c r="E2233" t="s">
        <v>462</v>
      </c>
      <c r="F2233">
        <v>407</v>
      </c>
      <c r="G2233">
        <v>301</v>
      </c>
      <c r="H2233">
        <v>106</v>
      </c>
      <c r="I2233">
        <v>243</v>
      </c>
      <c r="J2233">
        <v>159</v>
      </c>
      <c r="K2233">
        <v>84</v>
      </c>
      <c r="L2233">
        <v>164</v>
      </c>
      <c r="M2233">
        <v>142</v>
      </c>
      <c r="N2233">
        <v>22</v>
      </c>
    </row>
    <row r="2234" spans="1:14" x14ac:dyDescent="0.3">
      <c r="A2234" t="s">
        <v>595</v>
      </c>
      <c r="B2234" t="s">
        <v>385</v>
      </c>
      <c r="C2234" t="str">
        <f>VLOOKUP($B2234,classification!$A$1:$D$339,2,FALSE)</f>
        <v>Predominantly Rural</v>
      </c>
      <c r="D2234" t="str">
        <f>VLOOKUP($B2234,classification!$A$1:$D$339,4,FALSE)</f>
        <v>Shire District</v>
      </c>
      <c r="E2234" t="s">
        <v>463</v>
      </c>
      <c r="F2234">
        <v>1733</v>
      </c>
      <c r="G2234">
        <v>1080</v>
      </c>
      <c r="H2234">
        <v>653</v>
      </c>
      <c r="I2234">
        <v>656</v>
      </c>
      <c r="J2234">
        <v>527</v>
      </c>
      <c r="K2234">
        <v>129</v>
      </c>
      <c r="L2234">
        <v>1077</v>
      </c>
      <c r="M2234">
        <v>553</v>
      </c>
      <c r="N2234">
        <v>524</v>
      </c>
    </row>
    <row r="2235" spans="1:14" x14ac:dyDescent="0.3">
      <c r="A2235" t="s">
        <v>595</v>
      </c>
      <c r="B2235" t="s">
        <v>385</v>
      </c>
      <c r="C2235" t="str">
        <f>VLOOKUP($B2235,classification!$A$1:$D$339,2,FALSE)</f>
        <v>Predominantly Rural</v>
      </c>
      <c r="D2235" t="str">
        <f>VLOOKUP($B2235,classification!$A$1:$D$339,4,FALSE)</f>
        <v>Shire District</v>
      </c>
      <c r="E2235" t="s">
        <v>464</v>
      </c>
      <c r="F2235">
        <v>2251</v>
      </c>
      <c r="G2235">
        <v>3134</v>
      </c>
      <c r="H2235">
        <v>-883</v>
      </c>
      <c r="I2235">
        <v>954</v>
      </c>
      <c r="J2235">
        <v>1202</v>
      </c>
      <c r="K2235">
        <v>-248</v>
      </c>
      <c r="L2235">
        <v>1297</v>
      </c>
      <c r="M2235">
        <v>1932</v>
      </c>
      <c r="N2235">
        <v>-635</v>
      </c>
    </row>
    <row r="2236" spans="1:14" x14ac:dyDescent="0.3">
      <c r="A2236" t="s">
        <v>595</v>
      </c>
      <c r="B2236" t="s">
        <v>385</v>
      </c>
      <c r="C2236" t="str">
        <f>VLOOKUP($B2236,classification!$A$1:$D$339,2,FALSE)</f>
        <v>Predominantly Rural</v>
      </c>
      <c r="D2236" t="str">
        <f>VLOOKUP($B2236,classification!$A$1:$D$339,4,FALSE)</f>
        <v>Shire District</v>
      </c>
      <c r="E2236" t="s">
        <v>465</v>
      </c>
      <c r="F2236">
        <v>1172</v>
      </c>
      <c r="G2236">
        <v>1318</v>
      </c>
      <c r="H2236">
        <v>-146</v>
      </c>
      <c r="I2236">
        <v>479</v>
      </c>
      <c r="J2236">
        <v>579</v>
      </c>
      <c r="K2236">
        <v>-100</v>
      </c>
      <c r="L2236">
        <v>693</v>
      </c>
      <c r="M2236">
        <v>739</v>
      </c>
      <c r="N2236">
        <v>-46</v>
      </c>
    </row>
    <row r="2237" spans="1:14" x14ac:dyDescent="0.3">
      <c r="A2237" t="s">
        <v>595</v>
      </c>
      <c r="B2237" t="s">
        <v>385</v>
      </c>
      <c r="C2237" t="str">
        <f>VLOOKUP($B2237,classification!$A$1:$D$339,2,FALSE)</f>
        <v>Predominantly Rural</v>
      </c>
      <c r="D2237" t="str">
        <f>VLOOKUP($B2237,classification!$A$1:$D$339,4,FALSE)</f>
        <v>Shire District</v>
      </c>
      <c r="E2237" t="s">
        <v>466</v>
      </c>
      <c r="F2237">
        <v>1006</v>
      </c>
      <c r="G2237">
        <v>851</v>
      </c>
      <c r="H2237">
        <v>155</v>
      </c>
      <c r="I2237">
        <v>481</v>
      </c>
      <c r="J2237">
        <v>396</v>
      </c>
      <c r="K2237">
        <v>85</v>
      </c>
      <c r="L2237">
        <v>525</v>
      </c>
      <c r="M2237">
        <v>455</v>
      </c>
      <c r="N2237">
        <v>70</v>
      </c>
    </row>
    <row r="2238" spans="1:14" x14ac:dyDescent="0.3">
      <c r="A2238" t="s">
        <v>595</v>
      </c>
      <c r="B2238" t="s">
        <v>385</v>
      </c>
      <c r="C2238" t="str">
        <f>VLOOKUP($B2238,classification!$A$1:$D$339,2,FALSE)</f>
        <v>Predominantly Rural</v>
      </c>
      <c r="D2238" t="str">
        <f>VLOOKUP($B2238,classification!$A$1:$D$339,4,FALSE)</f>
        <v>Shire District</v>
      </c>
      <c r="E2238" t="s">
        <v>467</v>
      </c>
      <c r="F2238">
        <v>709</v>
      </c>
      <c r="G2238">
        <v>586</v>
      </c>
      <c r="H2238">
        <v>123</v>
      </c>
      <c r="I2238">
        <v>335</v>
      </c>
      <c r="J2238">
        <v>279</v>
      </c>
      <c r="K2238">
        <v>56</v>
      </c>
      <c r="L2238">
        <v>374</v>
      </c>
      <c r="M2238">
        <v>307</v>
      </c>
      <c r="N2238">
        <v>67</v>
      </c>
    </row>
    <row r="2239" spans="1:14" x14ac:dyDescent="0.3">
      <c r="A2239" t="s">
        <v>595</v>
      </c>
      <c r="B2239" t="s">
        <v>385</v>
      </c>
      <c r="C2239" t="str">
        <f>VLOOKUP($B2239,classification!$A$1:$D$339,2,FALSE)</f>
        <v>Predominantly Rural</v>
      </c>
      <c r="D2239" t="str">
        <f>VLOOKUP($B2239,classification!$A$1:$D$339,4,FALSE)</f>
        <v>Shire District</v>
      </c>
      <c r="E2239" t="s">
        <v>468</v>
      </c>
      <c r="F2239">
        <v>506</v>
      </c>
      <c r="G2239">
        <v>444</v>
      </c>
      <c r="H2239">
        <v>62</v>
      </c>
      <c r="I2239">
        <v>272</v>
      </c>
      <c r="J2239">
        <v>215</v>
      </c>
      <c r="K2239">
        <v>57</v>
      </c>
      <c r="L2239">
        <v>234</v>
      </c>
      <c r="M2239">
        <v>229</v>
      </c>
      <c r="N2239">
        <v>5</v>
      </c>
    </row>
    <row r="2240" spans="1:14" x14ac:dyDescent="0.3">
      <c r="A2240" t="s">
        <v>595</v>
      </c>
      <c r="B2240" t="s">
        <v>385</v>
      </c>
      <c r="C2240" t="str">
        <f>VLOOKUP($B2240,classification!$A$1:$D$339,2,FALSE)</f>
        <v>Predominantly Rural</v>
      </c>
      <c r="D2240" t="str">
        <f>VLOOKUP($B2240,classification!$A$1:$D$339,4,FALSE)</f>
        <v>Shire District</v>
      </c>
      <c r="E2240" t="s">
        <v>469</v>
      </c>
      <c r="F2240">
        <v>426</v>
      </c>
      <c r="G2240">
        <v>367</v>
      </c>
      <c r="H2240">
        <v>59</v>
      </c>
      <c r="I2240">
        <v>215</v>
      </c>
      <c r="J2240">
        <v>183</v>
      </c>
      <c r="K2240">
        <v>32</v>
      </c>
      <c r="L2240">
        <v>211</v>
      </c>
      <c r="M2240">
        <v>184</v>
      </c>
      <c r="N2240">
        <v>27</v>
      </c>
    </row>
    <row r="2241" spans="1:14" x14ac:dyDescent="0.3">
      <c r="A2241" t="s">
        <v>595</v>
      </c>
      <c r="B2241" t="s">
        <v>385</v>
      </c>
      <c r="C2241" t="str">
        <f>VLOOKUP($B2241,classification!$A$1:$D$339,2,FALSE)</f>
        <v>Predominantly Rural</v>
      </c>
      <c r="D2241" t="str">
        <f>VLOOKUP($B2241,classification!$A$1:$D$339,4,FALSE)</f>
        <v>Shire District</v>
      </c>
      <c r="E2241" t="s">
        <v>470</v>
      </c>
      <c r="F2241">
        <v>425</v>
      </c>
      <c r="G2241">
        <v>375</v>
      </c>
      <c r="H2241">
        <v>50</v>
      </c>
      <c r="I2241">
        <v>227</v>
      </c>
      <c r="J2241">
        <v>188</v>
      </c>
      <c r="K2241">
        <v>39</v>
      </c>
      <c r="L2241">
        <v>198</v>
      </c>
      <c r="M2241">
        <v>187</v>
      </c>
      <c r="N2241">
        <v>11</v>
      </c>
    </row>
    <row r="2242" spans="1:14" x14ac:dyDescent="0.3">
      <c r="A2242" t="s">
        <v>595</v>
      </c>
      <c r="B2242" t="s">
        <v>385</v>
      </c>
      <c r="C2242" t="str">
        <f>VLOOKUP($B2242,classification!$A$1:$D$339,2,FALSE)</f>
        <v>Predominantly Rural</v>
      </c>
      <c r="D2242" t="str">
        <f>VLOOKUP($B2242,classification!$A$1:$D$339,4,FALSE)</f>
        <v>Shire District</v>
      </c>
      <c r="E2242" t="s">
        <v>471</v>
      </c>
      <c r="F2242">
        <v>372</v>
      </c>
      <c r="G2242">
        <v>411</v>
      </c>
      <c r="H2242">
        <v>-39</v>
      </c>
      <c r="I2242">
        <v>197</v>
      </c>
      <c r="J2242">
        <v>200</v>
      </c>
      <c r="K2242">
        <v>-3</v>
      </c>
      <c r="L2242">
        <v>175</v>
      </c>
      <c r="M2242">
        <v>211</v>
      </c>
      <c r="N2242">
        <v>-36</v>
      </c>
    </row>
    <row r="2243" spans="1:14" x14ac:dyDescent="0.3">
      <c r="A2243" t="s">
        <v>595</v>
      </c>
      <c r="B2243" t="s">
        <v>385</v>
      </c>
      <c r="C2243" t="str">
        <f>VLOOKUP($B2243,classification!$A$1:$D$339,2,FALSE)</f>
        <v>Predominantly Rural</v>
      </c>
      <c r="D2243" t="str">
        <f>VLOOKUP($B2243,classification!$A$1:$D$339,4,FALSE)</f>
        <v>Shire District</v>
      </c>
      <c r="E2243" t="s">
        <v>472</v>
      </c>
      <c r="F2243">
        <v>247</v>
      </c>
      <c r="G2243">
        <v>288</v>
      </c>
      <c r="H2243">
        <v>-41</v>
      </c>
      <c r="I2243">
        <v>129</v>
      </c>
      <c r="J2243">
        <v>151</v>
      </c>
      <c r="K2243">
        <v>-22</v>
      </c>
      <c r="L2243">
        <v>118</v>
      </c>
      <c r="M2243">
        <v>137</v>
      </c>
      <c r="N2243">
        <v>-19</v>
      </c>
    </row>
    <row r="2244" spans="1:14" x14ac:dyDescent="0.3">
      <c r="A2244" t="s">
        <v>595</v>
      </c>
      <c r="B2244" t="s">
        <v>385</v>
      </c>
      <c r="C2244" t="str">
        <f>VLOOKUP($B2244,classification!$A$1:$D$339,2,FALSE)</f>
        <v>Predominantly Rural</v>
      </c>
      <c r="D2244" t="str">
        <f>VLOOKUP($B2244,classification!$A$1:$D$339,4,FALSE)</f>
        <v>Shire District</v>
      </c>
      <c r="E2244" t="s">
        <v>473</v>
      </c>
      <c r="F2244">
        <v>182</v>
      </c>
      <c r="G2244">
        <v>203</v>
      </c>
      <c r="H2244">
        <v>-21</v>
      </c>
      <c r="I2244">
        <v>92</v>
      </c>
      <c r="J2244">
        <v>106</v>
      </c>
      <c r="K2244">
        <v>-14</v>
      </c>
      <c r="L2244">
        <v>90</v>
      </c>
      <c r="M2244">
        <v>97</v>
      </c>
      <c r="N2244">
        <v>-7</v>
      </c>
    </row>
    <row r="2245" spans="1:14" x14ac:dyDescent="0.3">
      <c r="A2245" t="s">
        <v>595</v>
      </c>
      <c r="B2245" t="s">
        <v>385</v>
      </c>
      <c r="C2245" t="str">
        <f>VLOOKUP($B2245,classification!$A$1:$D$339,2,FALSE)</f>
        <v>Predominantly Rural</v>
      </c>
      <c r="D2245" t="str">
        <f>VLOOKUP($B2245,classification!$A$1:$D$339,4,FALSE)</f>
        <v>Shire District</v>
      </c>
      <c r="E2245" t="s">
        <v>474</v>
      </c>
      <c r="F2245">
        <v>166</v>
      </c>
      <c r="G2245">
        <v>160</v>
      </c>
      <c r="H2245">
        <v>6</v>
      </c>
      <c r="I2245">
        <v>79</v>
      </c>
      <c r="J2245">
        <v>82</v>
      </c>
      <c r="K2245">
        <v>-3</v>
      </c>
      <c r="L2245">
        <v>87</v>
      </c>
      <c r="M2245">
        <v>78</v>
      </c>
      <c r="N2245">
        <v>9</v>
      </c>
    </row>
    <row r="2246" spans="1:14" x14ac:dyDescent="0.3">
      <c r="A2246" t="s">
        <v>595</v>
      </c>
      <c r="B2246" t="s">
        <v>385</v>
      </c>
      <c r="C2246" t="str">
        <f>VLOOKUP($B2246,classification!$A$1:$D$339,2,FALSE)</f>
        <v>Predominantly Rural</v>
      </c>
      <c r="D2246" t="str">
        <f>VLOOKUP($B2246,classification!$A$1:$D$339,4,FALSE)</f>
        <v>Shire District</v>
      </c>
      <c r="E2246" t="s">
        <v>475</v>
      </c>
      <c r="F2246">
        <v>121</v>
      </c>
      <c r="G2246">
        <v>119</v>
      </c>
      <c r="H2246">
        <v>2</v>
      </c>
      <c r="I2246">
        <v>52</v>
      </c>
      <c r="J2246">
        <v>66</v>
      </c>
      <c r="K2246">
        <v>-14</v>
      </c>
      <c r="L2246">
        <v>69</v>
      </c>
      <c r="M2246">
        <v>53</v>
      </c>
      <c r="N2246">
        <v>16</v>
      </c>
    </row>
    <row r="2247" spans="1:14" x14ac:dyDescent="0.3">
      <c r="A2247" t="s">
        <v>595</v>
      </c>
      <c r="B2247" t="s">
        <v>385</v>
      </c>
      <c r="C2247" t="str">
        <f>VLOOKUP($B2247,classification!$A$1:$D$339,2,FALSE)</f>
        <v>Predominantly Rural</v>
      </c>
      <c r="D2247" t="str">
        <f>VLOOKUP($B2247,classification!$A$1:$D$339,4,FALSE)</f>
        <v>Shire District</v>
      </c>
      <c r="E2247" t="s">
        <v>476</v>
      </c>
      <c r="F2247">
        <v>103</v>
      </c>
      <c r="G2247">
        <v>81</v>
      </c>
      <c r="H2247">
        <v>22</v>
      </c>
      <c r="I2247">
        <v>42</v>
      </c>
      <c r="J2247">
        <v>25</v>
      </c>
      <c r="K2247">
        <v>17</v>
      </c>
      <c r="L2247">
        <v>61</v>
      </c>
      <c r="M2247">
        <v>56</v>
      </c>
      <c r="N2247">
        <v>5</v>
      </c>
    </row>
    <row r="2248" spans="1:14" x14ac:dyDescent="0.3">
      <c r="A2248" t="s">
        <v>595</v>
      </c>
      <c r="B2248" t="s">
        <v>385</v>
      </c>
      <c r="C2248" t="str">
        <f>VLOOKUP($B2248,classification!$A$1:$D$339,2,FALSE)</f>
        <v>Predominantly Rural</v>
      </c>
      <c r="D2248" t="str">
        <f>VLOOKUP($B2248,classification!$A$1:$D$339,4,FALSE)</f>
        <v>Shire District</v>
      </c>
      <c r="E2248" t="s">
        <v>477</v>
      </c>
      <c r="F2248">
        <v>104</v>
      </c>
      <c r="G2248">
        <v>79</v>
      </c>
      <c r="H2248">
        <v>25</v>
      </c>
      <c r="I2248">
        <v>37</v>
      </c>
      <c r="J2248">
        <v>26</v>
      </c>
      <c r="K2248">
        <v>11</v>
      </c>
      <c r="L2248">
        <v>67</v>
      </c>
      <c r="M2248">
        <v>53</v>
      </c>
      <c r="N2248">
        <v>14</v>
      </c>
    </row>
    <row r="2249" spans="1:14" x14ac:dyDescent="0.3">
      <c r="A2249" t="s">
        <v>595</v>
      </c>
      <c r="B2249" t="s">
        <v>385</v>
      </c>
      <c r="C2249" t="str">
        <f>VLOOKUP($B2249,classification!$A$1:$D$339,2,FALSE)</f>
        <v>Predominantly Rural</v>
      </c>
      <c r="D2249" t="str">
        <f>VLOOKUP($B2249,classification!$A$1:$D$339,4,FALSE)</f>
        <v>Shire District</v>
      </c>
      <c r="E2249" t="s">
        <v>478</v>
      </c>
      <c r="F2249">
        <v>97</v>
      </c>
      <c r="G2249">
        <v>96</v>
      </c>
      <c r="H2249">
        <v>1</v>
      </c>
      <c r="I2249">
        <v>25</v>
      </c>
      <c r="J2249">
        <v>23</v>
      </c>
      <c r="K2249">
        <v>2</v>
      </c>
      <c r="L2249">
        <v>72</v>
      </c>
      <c r="M2249">
        <v>73</v>
      </c>
      <c r="N2249">
        <v>-1</v>
      </c>
    </row>
    <row r="2250" spans="1:14" x14ac:dyDescent="0.3">
      <c r="A2250" t="s">
        <v>596</v>
      </c>
      <c r="B2250" t="s">
        <v>348</v>
      </c>
      <c r="C2250" t="str">
        <f>VLOOKUP($B2250,classification!$A$1:$D$339,2,FALSE)</f>
        <v>Predominantly Urban</v>
      </c>
      <c r="D2250" t="str">
        <f>VLOOKUP($B2250,classification!$A$1:$D$339,4,FALSE)</f>
        <v>Shire District</v>
      </c>
      <c r="E2250" t="s">
        <v>460</v>
      </c>
      <c r="F2250">
        <v>528</v>
      </c>
      <c r="G2250">
        <v>452</v>
      </c>
      <c r="H2250">
        <v>76</v>
      </c>
      <c r="I2250">
        <v>258</v>
      </c>
      <c r="J2250">
        <v>216</v>
      </c>
      <c r="K2250">
        <v>42</v>
      </c>
      <c r="L2250">
        <v>270</v>
      </c>
      <c r="M2250">
        <v>236</v>
      </c>
      <c r="N2250">
        <v>34</v>
      </c>
    </row>
    <row r="2251" spans="1:14" x14ac:dyDescent="0.3">
      <c r="A2251" t="s">
        <v>596</v>
      </c>
      <c r="B2251" t="s">
        <v>348</v>
      </c>
      <c r="C2251" t="str">
        <f>VLOOKUP($B2251,classification!$A$1:$D$339,2,FALSE)</f>
        <v>Predominantly Urban</v>
      </c>
      <c r="D2251" t="str">
        <f>VLOOKUP($B2251,classification!$A$1:$D$339,4,FALSE)</f>
        <v>Shire District</v>
      </c>
      <c r="E2251" t="s">
        <v>461</v>
      </c>
      <c r="F2251">
        <v>346</v>
      </c>
      <c r="G2251">
        <v>297</v>
      </c>
      <c r="H2251">
        <v>49</v>
      </c>
      <c r="I2251">
        <v>193</v>
      </c>
      <c r="J2251">
        <v>160</v>
      </c>
      <c r="K2251">
        <v>33</v>
      </c>
      <c r="L2251">
        <v>153</v>
      </c>
      <c r="M2251">
        <v>137</v>
      </c>
      <c r="N2251">
        <v>16</v>
      </c>
    </row>
    <row r="2252" spans="1:14" x14ac:dyDescent="0.3">
      <c r="A2252" t="s">
        <v>596</v>
      </c>
      <c r="B2252" t="s">
        <v>348</v>
      </c>
      <c r="C2252" t="str">
        <f>VLOOKUP($B2252,classification!$A$1:$D$339,2,FALSE)</f>
        <v>Predominantly Urban</v>
      </c>
      <c r="D2252" t="str">
        <f>VLOOKUP($B2252,classification!$A$1:$D$339,4,FALSE)</f>
        <v>Shire District</v>
      </c>
      <c r="E2252" t="s">
        <v>462</v>
      </c>
      <c r="F2252">
        <v>274</v>
      </c>
      <c r="G2252">
        <v>243</v>
      </c>
      <c r="H2252">
        <v>31</v>
      </c>
      <c r="I2252">
        <v>138</v>
      </c>
      <c r="J2252">
        <v>121</v>
      </c>
      <c r="K2252">
        <v>17</v>
      </c>
      <c r="L2252">
        <v>136</v>
      </c>
      <c r="M2252">
        <v>122</v>
      </c>
      <c r="N2252">
        <v>14</v>
      </c>
    </row>
    <row r="2253" spans="1:14" x14ac:dyDescent="0.3">
      <c r="A2253" t="s">
        <v>596</v>
      </c>
      <c r="B2253" t="s">
        <v>348</v>
      </c>
      <c r="C2253" t="str">
        <f>VLOOKUP($B2253,classification!$A$1:$D$339,2,FALSE)</f>
        <v>Predominantly Urban</v>
      </c>
      <c r="D2253" t="str">
        <f>VLOOKUP($B2253,classification!$A$1:$D$339,4,FALSE)</f>
        <v>Shire District</v>
      </c>
      <c r="E2253" t="s">
        <v>463</v>
      </c>
      <c r="F2253">
        <v>190</v>
      </c>
      <c r="G2253">
        <v>462</v>
      </c>
      <c r="H2253">
        <v>-272</v>
      </c>
      <c r="I2253">
        <v>96</v>
      </c>
      <c r="J2253">
        <v>215</v>
      </c>
      <c r="K2253">
        <v>-119</v>
      </c>
      <c r="L2253">
        <v>94</v>
      </c>
      <c r="M2253">
        <v>247</v>
      </c>
      <c r="N2253">
        <v>-153</v>
      </c>
    </row>
    <row r="2254" spans="1:14" x14ac:dyDescent="0.3">
      <c r="A2254" t="s">
        <v>596</v>
      </c>
      <c r="B2254" t="s">
        <v>348</v>
      </c>
      <c r="C2254" t="str">
        <f>VLOOKUP($B2254,classification!$A$1:$D$339,2,FALSE)</f>
        <v>Predominantly Urban</v>
      </c>
      <c r="D2254" t="str">
        <f>VLOOKUP($B2254,classification!$A$1:$D$339,4,FALSE)</f>
        <v>Shire District</v>
      </c>
      <c r="E2254" t="s">
        <v>464</v>
      </c>
      <c r="F2254">
        <v>807</v>
      </c>
      <c r="G2254">
        <v>640</v>
      </c>
      <c r="H2254">
        <v>167</v>
      </c>
      <c r="I2254">
        <v>335</v>
      </c>
      <c r="J2254">
        <v>270</v>
      </c>
      <c r="K2254">
        <v>65</v>
      </c>
      <c r="L2254">
        <v>472</v>
      </c>
      <c r="M2254">
        <v>370</v>
      </c>
      <c r="N2254">
        <v>102</v>
      </c>
    </row>
    <row r="2255" spans="1:14" x14ac:dyDescent="0.3">
      <c r="A2255" t="s">
        <v>596</v>
      </c>
      <c r="B2255" t="s">
        <v>348</v>
      </c>
      <c r="C2255" t="str">
        <f>VLOOKUP($B2255,classification!$A$1:$D$339,2,FALSE)</f>
        <v>Predominantly Urban</v>
      </c>
      <c r="D2255" t="str">
        <f>VLOOKUP($B2255,classification!$A$1:$D$339,4,FALSE)</f>
        <v>Shire District</v>
      </c>
      <c r="E2255" t="s">
        <v>465</v>
      </c>
      <c r="F2255">
        <v>817</v>
      </c>
      <c r="G2255">
        <v>798</v>
      </c>
      <c r="H2255">
        <v>19</v>
      </c>
      <c r="I2255">
        <v>317</v>
      </c>
      <c r="J2255">
        <v>333</v>
      </c>
      <c r="K2255">
        <v>-16</v>
      </c>
      <c r="L2255">
        <v>500</v>
      </c>
      <c r="M2255">
        <v>465</v>
      </c>
      <c r="N2255">
        <v>35</v>
      </c>
    </row>
    <row r="2256" spans="1:14" x14ac:dyDescent="0.3">
      <c r="A2256" t="s">
        <v>596</v>
      </c>
      <c r="B2256" t="s">
        <v>348</v>
      </c>
      <c r="C2256" t="str">
        <f>VLOOKUP($B2256,classification!$A$1:$D$339,2,FALSE)</f>
        <v>Predominantly Urban</v>
      </c>
      <c r="D2256" t="str">
        <f>VLOOKUP($B2256,classification!$A$1:$D$339,4,FALSE)</f>
        <v>Shire District</v>
      </c>
      <c r="E2256" t="s">
        <v>466</v>
      </c>
      <c r="F2256">
        <v>795</v>
      </c>
      <c r="G2256">
        <v>713</v>
      </c>
      <c r="H2256">
        <v>82</v>
      </c>
      <c r="I2256">
        <v>361</v>
      </c>
      <c r="J2256">
        <v>356</v>
      </c>
      <c r="K2256">
        <v>5</v>
      </c>
      <c r="L2256">
        <v>434</v>
      </c>
      <c r="M2256">
        <v>357</v>
      </c>
      <c r="N2256">
        <v>77</v>
      </c>
    </row>
    <row r="2257" spans="1:14" x14ac:dyDescent="0.3">
      <c r="A2257" t="s">
        <v>596</v>
      </c>
      <c r="B2257" t="s">
        <v>348</v>
      </c>
      <c r="C2257" t="str">
        <f>VLOOKUP($B2257,classification!$A$1:$D$339,2,FALSE)</f>
        <v>Predominantly Urban</v>
      </c>
      <c r="D2257" t="str">
        <f>VLOOKUP($B2257,classification!$A$1:$D$339,4,FALSE)</f>
        <v>Shire District</v>
      </c>
      <c r="E2257" t="s">
        <v>467</v>
      </c>
      <c r="F2257">
        <v>634</v>
      </c>
      <c r="G2257">
        <v>515</v>
      </c>
      <c r="H2257">
        <v>119</v>
      </c>
      <c r="I2257">
        <v>305</v>
      </c>
      <c r="J2257">
        <v>267</v>
      </c>
      <c r="K2257">
        <v>38</v>
      </c>
      <c r="L2257">
        <v>329</v>
      </c>
      <c r="M2257">
        <v>248</v>
      </c>
      <c r="N2257">
        <v>81</v>
      </c>
    </row>
    <row r="2258" spans="1:14" x14ac:dyDescent="0.3">
      <c r="A2258" t="s">
        <v>596</v>
      </c>
      <c r="B2258" t="s">
        <v>348</v>
      </c>
      <c r="C2258" t="str">
        <f>VLOOKUP($B2258,classification!$A$1:$D$339,2,FALSE)</f>
        <v>Predominantly Urban</v>
      </c>
      <c r="D2258" t="str">
        <f>VLOOKUP($B2258,classification!$A$1:$D$339,4,FALSE)</f>
        <v>Shire District</v>
      </c>
      <c r="E2258" t="s">
        <v>468</v>
      </c>
      <c r="F2258">
        <v>378</v>
      </c>
      <c r="G2258">
        <v>332</v>
      </c>
      <c r="H2258">
        <v>46</v>
      </c>
      <c r="I2258">
        <v>208</v>
      </c>
      <c r="J2258">
        <v>182</v>
      </c>
      <c r="K2258">
        <v>26</v>
      </c>
      <c r="L2258">
        <v>170</v>
      </c>
      <c r="M2258">
        <v>150</v>
      </c>
      <c r="N2258">
        <v>20</v>
      </c>
    </row>
    <row r="2259" spans="1:14" x14ac:dyDescent="0.3">
      <c r="A2259" t="s">
        <v>596</v>
      </c>
      <c r="B2259" t="s">
        <v>348</v>
      </c>
      <c r="C2259" t="str">
        <f>VLOOKUP($B2259,classification!$A$1:$D$339,2,FALSE)</f>
        <v>Predominantly Urban</v>
      </c>
      <c r="D2259" t="str">
        <f>VLOOKUP($B2259,classification!$A$1:$D$339,4,FALSE)</f>
        <v>Shire District</v>
      </c>
      <c r="E2259" t="s">
        <v>469</v>
      </c>
      <c r="F2259">
        <v>281</v>
      </c>
      <c r="G2259">
        <v>330</v>
      </c>
      <c r="H2259">
        <v>-49</v>
      </c>
      <c r="I2259">
        <v>156</v>
      </c>
      <c r="J2259">
        <v>182</v>
      </c>
      <c r="K2259">
        <v>-26</v>
      </c>
      <c r="L2259">
        <v>125</v>
      </c>
      <c r="M2259">
        <v>148</v>
      </c>
      <c r="N2259">
        <v>-23</v>
      </c>
    </row>
    <row r="2260" spans="1:14" x14ac:dyDescent="0.3">
      <c r="A2260" t="s">
        <v>596</v>
      </c>
      <c r="B2260" t="s">
        <v>348</v>
      </c>
      <c r="C2260" t="str">
        <f>VLOOKUP($B2260,classification!$A$1:$D$339,2,FALSE)</f>
        <v>Predominantly Urban</v>
      </c>
      <c r="D2260" t="str">
        <f>VLOOKUP($B2260,classification!$A$1:$D$339,4,FALSE)</f>
        <v>Shire District</v>
      </c>
      <c r="E2260" t="s">
        <v>470</v>
      </c>
      <c r="F2260">
        <v>207</v>
      </c>
      <c r="G2260">
        <v>276</v>
      </c>
      <c r="H2260">
        <v>-69</v>
      </c>
      <c r="I2260">
        <v>111</v>
      </c>
      <c r="J2260">
        <v>136</v>
      </c>
      <c r="K2260">
        <v>-25</v>
      </c>
      <c r="L2260">
        <v>96</v>
      </c>
      <c r="M2260">
        <v>140</v>
      </c>
      <c r="N2260">
        <v>-44</v>
      </c>
    </row>
    <row r="2261" spans="1:14" x14ac:dyDescent="0.3">
      <c r="A2261" t="s">
        <v>596</v>
      </c>
      <c r="B2261" t="s">
        <v>348</v>
      </c>
      <c r="C2261" t="str">
        <f>VLOOKUP($B2261,classification!$A$1:$D$339,2,FALSE)</f>
        <v>Predominantly Urban</v>
      </c>
      <c r="D2261" t="str">
        <f>VLOOKUP($B2261,classification!$A$1:$D$339,4,FALSE)</f>
        <v>Shire District</v>
      </c>
      <c r="E2261" t="s">
        <v>471</v>
      </c>
      <c r="F2261">
        <v>221</v>
      </c>
      <c r="G2261">
        <v>263</v>
      </c>
      <c r="H2261">
        <v>-42</v>
      </c>
      <c r="I2261">
        <v>124</v>
      </c>
      <c r="J2261">
        <v>136</v>
      </c>
      <c r="K2261">
        <v>-12</v>
      </c>
      <c r="L2261">
        <v>97</v>
      </c>
      <c r="M2261">
        <v>127</v>
      </c>
      <c r="N2261">
        <v>-30</v>
      </c>
    </row>
    <row r="2262" spans="1:14" x14ac:dyDescent="0.3">
      <c r="A2262" t="s">
        <v>596</v>
      </c>
      <c r="B2262" t="s">
        <v>348</v>
      </c>
      <c r="C2262" t="str">
        <f>VLOOKUP($B2262,classification!$A$1:$D$339,2,FALSE)</f>
        <v>Predominantly Urban</v>
      </c>
      <c r="D2262" t="str">
        <f>VLOOKUP($B2262,classification!$A$1:$D$339,4,FALSE)</f>
        <v>Shire District</v>
      </c>
      <c r="E2262" t="s">
        <v>472</v>
      </c>
      <c r="F2262">
        <v>125</v>
      </c>
      <c r="G2262">
        <v>212</v>
      </c>
      <c r="H2262">
        <v>-87</v>
      </c>
      <c r="I2262">
        <v>70</v>
      </c>
      <c r="J2262">
        <v>115</v>
      </c>
      <c r="K2262">
        <v>-45</v>
      </c>
      <c r="L2262">
        <v>55</v>
      </c>
      <c r="M2262">
        <v>97</v>
      </c>
      <c r="N2262">
        <v>-42</v>
      </c>
    </row>
    <row r="2263" spans="1:14" x14ac:dyDescent="0.3">
      <c r="A2263" t="s">
        <v>596</v>
      </c>
      <c r="B2263" t="s">
        <v>348</v>
      </c>
      <c r="C2263" t="str">
        <f>VLOOKUP($B2263,classification!$A$1:$D$339,2,FALSE)</f>
        <v>Predominantly Urban</v>
      </c>
      <c r="D2263" t="str">
        <f>VLOOKUP($B2263,classification!$A$1:$D$339,4,FALSE)</f>
        <v>Shire District</v>
      </c>
      <c r="E2263" t="s">
        <v>473</v>
      </c>
      <c r="F2263">
        <v>90</v>
      </c>
      <c r="G2263">
        <v>140</v>
      </c>
      <c r="H2263">
        <v>-50</v>
      </c>
      <c r="I2263">
        <v>48</v>
      </c>
      <c r="J2263">
        <v>70</v>
      </c>
      <c r="K2263">
        <v>-22</v>
      </c>
      <c r="L2263">
        <v>42</v>
      </c>
      <c r="M2263">
        <v>70</v>
      </c>
      <c r="N2263">
        <v>-28</v>
      </c>
    </row>
    <row r="2264" spans="1:14" x14ac:dyDescent="0.3">
      <c r="A2264" t="s">
        <v>596</v>
      </c>
      <c r="B2264" t="s">
        <v>348</v>
      </c>
      <c r="C2264" t="str">
        <f>VLOOKUP($B2264,classification!$A$1:$D$339,2,FALSE)</f>
        <v>Predominantly Urban</v>
      </c>
      <c r="D2264" t="str">
        <f>VLOOKUP($B2264,classification!$A$1:$D$339,4,FALSE)</f>
        <v>Shire District</v>
      </c>
      <c r="E2264" t="s">
        <v>474</v>
      </c>
      <c r="F2264">
        <v>82</v>
      </c>
      <c r="G2264">
        <v>103</v>
      </c>
      <c r="H2264">
        <v>-21</v>
      </c>
      <c r="I2264">
        <v>34</v>
      </c>
      <c r="J2264">
        <v>48</v>
      </c>
      <c r="K2264">
        <v>-14</v>
      </c>
      <c r="L2264">
        <v>48</v>
      </c>
      <c r="M2264">
        <v>55</v>
      </c>
      <c r="N2264">
        <v>-7</v>
      </c>
    </row>
    <row r="2265" spans="1:14" x14ac:dyDescent="0.3">
      <c r="A2265" t="s">
        <v>596</v>
      </c>
      <c r="B2265" t="s">
        <v>348</v>
      </c>
      <c r="C2265" t="str">
        <f>VLOOKUP($B2265,classification!$A$1:$D$339,2,FALSE)</f>
        <v>Predominantly Urban</v>
      </c>
      <c r="D2265" t="str">
        <f>VLOOKUP($B2265,classification!$A$1:$D$339,4,FALSE)</f>
        <v>Shire District</v>
      </c>
      <c r="E2265" t="s">
        <v>475</v>
      </c>
      <c r="F2265">
        <v>54</v>
      </c>
      <c r="G2265">
        <v>75</v>
      </c>
      <c r="H2265">
        <v>-21</v>
      </c>
      <c r="I2265">
        <v>26</v>
      </c>
      <c r="J2265">
        <v>36</v>
      </c>
      <c r="K2265">
        <v>-10</v>
      </c>
      <c r="L2265">
        <v>28</v>
      </c>
      <c r="M2265">
        <v>39</v>
      </c>
      <c r="N2265">
        <v>-11</v>
      </c>
    </row>
    <row r="2266" spans="1:14" x14ac:dyDescent="0.3">
      <c r="A2266" t="s">
        <v>596</v>
      </c>
      <c r="B2266" t="s">
        <v>348</v>
      </c>
      <c r="C2266" t="str">
        <f>VLOOKUP($B2266,classification!$A$1:$D$339,2,FALSE)</f>
        <v>Predominantly Urban</v>
      </c>
      <c r="D2266" t="str">
        <f>VLOOKUP($B2266,classification!$A$1:$D$339,4,FALSE)</f>
        <v>Shire District</v>
      </c>
      <c r="E2266" t="s">
        <v>476</v>
      </c>
      <c r="F2266">
        <v>56</v>
      </c>
      <c r="G2266">
        <v>76</v>
      </c>
      <c r="H2266">
        <v>-20</v>
      </c>
      <c r="I2266">
        <v>16</v>
      </c>
      <c r="J2266">
        <v>27</v>
      </c>
      <c r="K2266">
        <v>-11</v>
      </c>
      <c r="L2266">
        <v>40</v>
      </c>
      <c r="M2266">
        <v>49</v>
      </c>
      <c r="N2266">
        <v>-9</v>
      </c>
    </row>
    <row r="2267" spans="1:14" x14ac:dyDescent="0.3">
      <c r="A2267" t="s">
        <v>596</v>
      </c>
      <c r="B2267" t="s">
        <v>348</v>
      </c>
      <c r="C2267" t="str">
        <f>VLOOKUP($B2267,classification!$A$1:$D$339,2,FALSE)</f>
        <v>Predominantly Urban</v>
      </c>
      <c r="D2267" t="str">
        <f>VLOOKUP($B2267,classification!$A$1:$D$339,4,FALSE)</f>
        <v>Shire District</v>
      </c>
      <c r="E2267" t="s">
        <v>477</v>
      </c>
      <c r="F2267">
        <v>52</v>
      </c>
      <c r="G2267">
        <v>75</v>
      </c>
      <c r="H2267">
        <v>-23</v>
      </c>
      <c r="I2267">
        <v>18</v>
      </c>
      <c r="J2267">
        <v>22</v>
      </c>
      <c r="K2267">
        <v>-4</v>
      </c>
      <c r="L2267">
        <v>34</v>
      </c>
      <c r="M2267">
        <v>53</v>
      </c>
      <c r="N2267">
        <v>-19</v>
      </c>
    </row>
    <row r="2268" spans="1:14" x14ac:dyDescent="0.3">
      <c r="A2268" t="s">
        <v>596</v>
      </c>
      <c r="B2268" t="s">
        <v>348</v>
      </c>
      <c r="C2268" t="str">
        <f>VLOOKUP($B2268,classification!$A$1:$D$339,2,FALSE)</f>
        <v>Predominantly Urban</v>
      </c>
      <c r="D2268" t="str">
        <f>VLOOKUP($B2268,classification!$A$1:$D$339,4,FALSE)</f>
        <v>Shire District</v>
      </c>
      <c r="E2268" t="s">
        <v>478</v>
      </c>
      <c r="F2268">
        <v>41</v>
      </c>
      <c r="G2268">
        <v>45</v>
      </c>
      <c r="H2268">
        <v>-4</v>
      </c>
      <c r="I2268">
        <v>11</v>
      </c>
      <c r="J2268">
        <v>12</v>
      </c>
      <c r="K2268">
        <v>-1</v>
      </c>
      <c r="L2268">
        <v>30</v>
      </c>
      <c r="M2268">
        <v>33</v>
      </c>
      <c r="N2268">
        <v>-3</v>
      </c>
    </row>
    <row r="2269" spans="1:14" x14ac:dyDescent="0.3">
      <c r="A2269" t="s">
        <v>597</v>
      </c>
      <c r="B2269" t="s">
        <v>349</v>
      </c>
      <c r="C2269" t="str">
        <f>VLOOKUP($B2269,classification!$A$1:$D$339,2,FALSE)</f>
        <v>Urban with Significant Rural</v>
      </c>
      <c r="D2269" t="str">
        <f>VLOOKUP($B2269,classification!$A$1:$D$339,4,FALSE)</f>
        <v>Shire District</v>
      </c>
      <c r="E2269" t="s">
        <v>460</v>
      </c>
      <c r="F2269">
        <v>613</v>
      </c>
      <c r="G2269">
        <v>553</v>
      </c>
      <c r="H2269">
        <v>60</v>
      </c>
      <c r="I2269">
        <v>304</v>
      </c>
      <c r="J2269">
        <v>284</v>
      </c>
      <c r="K2269">
        <v>20</v>
      </c>
      <c r="L2269">
        <v>309</v>
      </c>
      <c r="M2269">
        <v>269</v>
      </c>
      <c r="N2269">
        <v>40</v>
      </c>
    </row>
    <row r="2270" spans="1:14" x14ac:dyDescent="0.3">
      <c r="A2270" t="s">
        <v>597</v>
      </c>
      <c r="B2270" t="s">
        <v>349</v>
      </c>
      <c r="C2270" t="str">
        <f>VLOOKUP($B2270,classification!$A$1:$D$339,2,FALSE)</f>
        <v>Urban with Significant Rural</v>
      </c>
      <c r="D2270" t="str">
        <f>VLOOKUP($B2270,classification!$A$1:$D$339,4,FALSE)</f>
        <v>Shire District</v>
      </c>
      <c r="E2270" t="s">
        <v>461</v>
      </c>
      <c r="F2270">
        <v>381</v>
      </c>
      <c r="G2270">
        <v>351</v>
      </c>
      <c r="H2270">
        <v>30</v>
      </c>
      <c r="I2270">
        <v>214</v>
      </c>
      <c r="J2270">
        <v>187</v>
      </c>
      <c r="K2270">
        <v>27</v>
      </c>
      <c r="L2270">
        <v>167</v>
      </c>
      <c r="M2270">
        <v>164</v>
      </c>
      <c r="N2270">
        <v>3</v>
      </c>
    </row>
    <row r="2271" spans="1:14" x14ac:dyDescent="0.3">
      <c r="A2271" t="s">
        <v>597</v>
      </c>
      <c r="B2271" t="s">
        <v>349</v>
      </c>
      <c r="C2271" t="str">
        <f>VLOOKUP($B2271,classification!$A$1:$D$339,2,FALSE)</f>
        <v>Urban with Significant Rural</v>
      </c>
      <c r="D2271" t="str">
        <f>VLOOKUP($B2271,classification!$A$1:$D$339,4,FALSE)</f>
        <v>Shire District</v>
      </c>
      <c r="E2271" t="s">
        <v>462</v>
      </c>
      <c r="F2271">
        <v>285</v>
      </c>
      <c r="G2271">
        <v>255</v>
      </c>
      <c r="H2271">
        <v>30</v>
      </c>
      <c r="I2271">
        <v>139</v>
      </c>
      <c r="J2271">
        <v>121</v>
      </c>
      <c r="K2271">
        <v>18</v>
      </c>
      <c r="L2271">
        <v>146</v>
      </c>
      <c r="M2271">
        <v>134</v>
      </c>
      <c r="N2271">
        <v>12</v>
      </c>
    </row>
    <row r="2272" spans="1:14" x14ac:dyDescent="0.3">
      <c r="A2272" t="s">
        <v>597</v>
      </c>
      <c r="B2272" t="s">
        <v>349</v>
      </c>
      <c r="C2272" t="str">
        <f>VLOOKUP($B2272,classification!$A$1:$D$339,2,FALSE)</f>
        <v>Urban with Significant Rural</v>
      </c>
      <c r="D2272" t="str">
        <f>VLOOKUP($B2272,classification!$A$1:$D$339,4,FALSE)</f>
        <v>Shire District</v>
      </c>
      <c r="E2272" t="s">
        <v>463</v>
      </c>
      <c r="F2272">
        <v>280</v>
      </c>
      <c r="G2272">
        <v>880</v>
      </c>
      <c r="H2272">
        <v>-600</v>
      </c>
      <c r="I2272">
        <v>129</v>
      </c>
      <c r="J2272">
        <v>360</v>
      </c>
      <c r="K2272">
        <v>-231</v>
      </c>
      <c r="L2272">
        <v>151</v>
      </c>
      <c r="M2272">
        <v>520</v>
      </c>
      <c r="N2272">
        <v>-369</v>
      </c>
    </row>
    <row r="2273" spans="1:14" x14ac:dyDescent="0.3">
      <c r="A2273" t="s">
        <v>597</v>
      </c>
      <c r="B2273" t="s">
        <v>349</v>
      </c>
      <c r="C2273" t="str">
        <f>VLOOKUP($B2273,classification!$A$1:$D$339,2,FALSE)</f>
        <v>Urban with Significant Rural</v>
      </c>
      <c r="D2273" t="str">
        <f>VLOOKUP($B2273,classification!$A$1:$D$339,4,FALSE)</f>
        <v>Shire District</v>
      </c>
      <c r="E2273" t="s">
        <v>464</v>
      </c>
      <c r="F2273">
        <v>1387</v>
      </c>
      <c r="G2273">
        <v>1108</v>
      </c>
      <c r="H2273">
        <v>279</v>
      </c>
      <c r="I2273">
        <v>584</v>
      </c>
      <c r="J2273">
        <v>491</v>
      </c>
      <c r="K2273">
        <v>93</v>
      </c>
      <c r="L2273">
        <v>803</v>
      </c>
      <c r="M2273">
        <v>617</v>
      </c>
      <c r="N2273">
        <v>186</v>
      </c>
    </row>
    <row r="2274" spans="1:14" x14ac:dyDescent="0.3">
      <c r="A2274" t="s">
        <v>597</v>
      </c>
      <c r="B2274" t="s">
        <v>349</v>
      </c>
      <c r="C2274" t="str">
        <f>VLOOKUP($B2274,classification!$A$1:$D$339,2,FALSE)</f>
        <v>Urban with Significant Rural</v>
      </c>
      <c r="D2274" t="str">
        <f>VLOOKUP($B2274,classification!$A$1:$D$339,4,FALSE)</f>
        <v>Shire District</v>
      </c>
      <c r="E2274" t="s">
        <v>465</v>
      </c>
      <c r="F2274">
        <v>1120</v>
      </c>
      <c r="G2274">
        <v>1089</v>
      </c>
      <c r="H2274">
        <v>31</v>
      </c>
      <c r="I2274">
        <v>464</v>
      </c>
      <c r="J2274">
        <v>482</v>
      </c>
      <c r="K2274">
        <v>-18</v>
      </c>
      <c r="L2274">
        <v>656</v>
      </c>
      <c r="M2274">
        <v>607</v>
      </c>
      <c r="N2274">
        <v>49</v>
      </c>
    </row>
    <row r="2275" spans="1:14" x14ac:dyDescent="0.3">
      <c r="A2275" t="s">
        <v>597</v>
      </c>
      <c r="B2275" t="s">
        <v>349</v>
      </c>
      <c r="C2275" t="str">
        <f>VLOOKUP($B2275,classification!$A$1:$D$339,2,FALSE)</f>
        <v>Urban with Significant Rural</v>
      </c>
      <c r="D2275" t="str">
        <f>VLOOKUP($B2275,classification!$A$1:$D$339,4,FALSE)</f>
        <v>Shire District</v>
      </c>
      <c r="E2275" t="s">
        <v>466</v>
      </c>
      <c r="F2275">
        <v>1194</v>
      </c>
      <c r="G2275">
        <v>1024</v>
      </c>
      <c r="H2275">
        <v>170</v>
      </c>
      <c r="I2275">
        <v>531</v>
      </c>
      <c r="J2275">
        <v>486</v>
      </c>
      <c r="K2275">
        <v>45</v>
      </c>
      <c r="L2275">
        <v>663</v>
      </c>
      <c r="M2275">
        <v>538</v>
      </c>
      <c r="N2275">
        <v>125</v>
      </c>
    </row>
    <row r="2276" spans="1:14" x14ac:dyDescent="0.3">
      <c r="A2276" t="s">
        <v>597</v>
      </c>
      <c r="B2276" t="s">
        <v>349</v>
      </c>
      <c r="C2276" t="str">
        <f>VLOOKUP($B2276,classification!$A$1:$D$339,2,FALSE)</f>
        <v>Urban with Significant Rural</v>
      </c>
      <c r="D2276" t="str">
        <f>VLOOKUP($B2276,classification!$A$1:$D$339,4,FALSE)</f>
        <v>Shire District</v>
      </c>
      <c r="E2276" t="s">
        <v>467</v>
      </c>
      <c r="F2276">
        <v>867</v>
      </c>
      <c r="G2276">
        <v>713</v>
      </c>
      <c r="H2276">
        <v>154</v>
      </c>
      <c r="I2276">
        <v>440</v>
      </c>
      <c r="J2276">
        <v>368</v>
      </c>
      <c r="K2276">
        <v>72</v>
      </c>
      <c r="L2276">
        <v>427</v>
      </c>
      <c r="M2276">
        <v>345</v>
      </c>
      <c r="N2276">
        <v>82</v>
      </c>
    </row>
    <row r="2277" spans="1:14" x14ac:dyDescent="0.3">
      <c r="A2277" t="s">
        <v>597</v>
      </c>
      <c r="B2277" t="s">
        <v>349</v>
      </c>
      <c r="C2277" t="str">
        <f>VLOOKUP($B2277,classification!$A$1:$D$339,2,FALSE)</f>
        <v>Urban with Significant Rural</v>
      </c>
      <c r="D2277" t="str">
        <f>VLOOKUP($B2277,classification!$A$1:$D$339,4,FALSE)</f>
        <v>Shire District</v>
      </c>
      <c r="E2277" t="s">
        <v>468</v>
      </c>
      <c r="F2277">
        <v>596</v>
      </c>
      <c r="G2277">
        <v>466</v>
      </c>
      <c r="H2277">
        <v>130</v>
      </c>
      <c r="I2277">
        <v>333</v>
      </c>
      <c r="J2277">
        <v>254</v>
      </c>
      <c r="K2277">
        <v>79</v>
      </c>
      <c r="L2277">
        <v>263</v>
      </c>
      <c r="M2277">
        <v>212</v>
      </c>
      <c r="N2277">
        <v>51</v>
      </c>
    </row>
    <row r="2278" spans="1:14" x14ac:dyDescent="0.3">
      <c r="A2278" t="s">
        <v>597</v>
      </c>
      <c r="B2278" t="s">
        <v>349</v>
      </c>
      <c r="C2278" t="str">
        <f>VLOOKUP($B2278,classification!$A$1:$D$339,2,FALSE)</f>
        <v>Urban with Significant Rural</v>
      </c>
      <c r="D2278" t="str">
        <f>VLOOKUP($B2278,classification!$A$1:$D$339,4,FALSE)</f>
        <v>Shire District</v>
      </c>
      <c r="E2278" t="s">
        <v>469</v>
      </c>
      <c r="F2278">
        <v>405</v>
      </c>
      <c r="G2278">
        <v>433</v>
      </c>
      <c r="H2278">
        <v>-28</v>
      </c>
      <c r="I2278">
        <v>230</v>
      </c>
      <c r="J2278">
        <v>241</v>
      </c>
      <c r="K2278">
        <v>-11</v>
      </c>
      <c r="L2278">
        <v>175</v>
      </c>
      <c r="M2278">
        <v>192</v>
      </c>
      <c r="N2278">
        <v>-17</v>
      </c>
    </row>
    <row r="2279" spans="1:14" x14ac:dyDescent="0.3">
      <c r="A2279" t="s">
        <v>597</v>
      </c>
      <c r="B2279" t="s">
        <v>349</v>
      </c>
      <c r="C2279" t="str">
        <f>VLOOKUP($B2279,classification!$A$1:$D$339,2,FALSE)</f>
        <v>Urban with Significant Rural</v>
      </c>
      <c r="D2279" t="str">
        <f>VLOOKUP($B2279,classification!$A$1:$D$339,4,FALSE)</f>
        <v>Shire District</v>
      </c>
      <c r="E2279" t="s">
        <v>470</v>
      </c>
      <c r="F2279">
        <v>326</v>
      </c>
      <c r="G2279">
        <v>424</v>
      </c>
      <c r="H2279">
        <v>-98</v>
      </c>
      <c r="I2279">
        <v>164</v>
      </c>
      <c r="J2279">
        <v>205</v>
      </c>
      <c r="K2279">
        <v>-41</v>
      </c>
      <c r="L2279">
        <v>162</v>
      </c>
      <c r="M2279">
        <v>219</v>
      </c>
      <c r="N2279">
        <v>-57</v>
      </c>
    </row>
    <row r="2280" spans="1:14" x14ac:dyDescent="0.3">
      <c r="A2280" t="s">
        <v>597</v>
      </c>
      <c r="B2280" t="s">
        <v>349</v>
      </c>
      <c r="C2280" t="str">
        <f>VLOOKUP($B2280,classification!$A$1:$D$339,2,FALSE)</f>
        <v>Urban with Significant Rural</v>
      </c>
      <c r="D2280" t="str">
        <f>VLOOKUP($B2280,classification!$A$1:$D$339,4,FALSE)</f>
        <v>Shire District</v>
      </c>
      <c r="E2280" t="s">
        <v>471</v>
      </c>
      <c r="F2280">
        <v>251</v>
      </c>
      <c r="G2280">
        <v>385</v>
      </c>
      <c r="H2280">
        <v>-134</v>
      </c>
      <c r="I2280">
        <v>132</v>
      </c>
      <c r="J2280">
        <v>188</v>
      </c>
      <c r="K2280">
        <v>-56</v>
      </c>
      <c r="L2280">
        <v>119</v>
      </c>
      <c r="M2280">
        <v>197</v>
      </c>
      <c r="N2280">
        <v>-78</v>
      </c>
    </row>
    <row r="2281" spans="1:14" x14ac:dyDescent="0.3">
      <c r="A2281" t="s">
        <v>597</v>
      </c>
      <c r="B2281" t="s">
        <v>349</v>
      </c>
      <c r="C2281" t="str">
        <f>VLOOKUP($B2281,classification!$A$1:$D$339,2,FALSE)</f>
        <v>Urban with Significant Rural</v>
      </c>
      <c r="D2281" t="str">
        <f>VLOOKUP($B2281,classification!$A$1:$D$339,4,FALSE)</f>
        <v>Shire District</v>
      </c>
      <c r="E2281" t="s">
        <v>472</v>
      </c>
      <c r="F2281">
        <v>192</v>
      </c>
      <c r="G2281">
        <v>308</v>
      </c>
      <c r="H2281">
        <v>-116</v>
      </c>
      <c r="I2281">
        <v>96</v>
      </c>
      <c r="J2281">
        <v>151</v>
      </c>
      <c r="K2281">
        <v>-55</v>
      </c>
      <c r="L2281">
        <v>96</v>
      </c>
      <c r="M2281">
        <v>157</v>
      </c>
      <c r="N2281">
        <v>-61</v>
      </c>
    </row>
    <row r="2282" spans="1:14" x14ac:dyDescent="0.3">
      <c r="A2282" t="s">
        <v>597</v>
      </c>
      <c r="B2282" t="s">
        <v>349</v>
      </c>
      <c r="C2282" t="str">
        <f>VLOOKUP($B2282,classification!$A$1:$D$339,2,FALSE)</f>
        <v>Urban with Significant Rural</v>
      </c>
      <c r="D2282" t="str">
        <f>VLOOKUP($B2282,classification!$A$1:$D$339,4,FALSE)</f>
        <v>Shire District</v>
      </c>
      <c r="E2282" t="s">
        <v>473</v>
      </c>
      <c r="F2282">
        <v>113</v>
      </c>
      <c r="G2282">
        <v>230</v>
      </c>
      <c r="H2282">
        <v>-117</v>
      </c>
      <c r="I2282">
        <v>55</v>
      </c>
      <c r="J2282">
        <v>128</v>
      </c>
      <c r="K2282">
        <v>-73</v>
      </c>
      <c r="L2282">
        <v>58</v>
      </c>
      <c r="M2282">
        <v>102</v>
      </c>
      <c r="N2282">
        <v>-44</v>
      </c>
    </row>
    <row r="2283" spans="1:14" x14ac:dyDescent="0.3">
      <c r="A2283" t="s">
        <v>597</v>
      </c>
      <c r="B2283" t="s">
        <v>349</v>
      </c>
      <c r="C2283" t="str">
        <f>VLOOKUP($B2283,classification!$A$1:$D$339,2,FALSE)</f>
        <v>Urban with Significant Rural</v>
      </c>
      <c r="D2283" t="str">
        <f>VLOOKUP($B2283,classification!$A$1:$D$339,4,FALSE)</f>
        <v>Shire District</v>
      </c>
      <c r="E2283" t="s">
        <v>474</v>
      </c>
      <c r="F2283">
        <v>126</v>
      </c>
      <c r="G2283">
        <v>143</v>
      </c>
      <c r="H2283">
        <v>-17</v>
      </c>
      <c r="I2283">
        <v>59</v>
      </c>
      <c r="J2283">
        <v>73</v>
      </c>
      <c r="K2283">
        <v>-14</v>
      </c>
      <c r="L2283">
        <v>67</v>
      </c>
      <c r="M2283">
        <v>70</v>
      </c>
      <c r="N2283">
        <v>-3</v>
      </c>
    </row>
    <row r="2284" spans="1:14" x14ac:dyDescent="0.3">
      <c r="A2284" t="s">
        <v>597</v>
      </c>
      <c r="B2284" t="s">
        <v>349</v>
      </c>
      <c r="C2284" t="str">
        <f>VLOOKUP($B2284,classification!$A$1:$D$339,2,FALSE)</f>
        <v>Urban with Significant Rural</v>
      </c>
      <c r="D2284" t="str">
        <f>VLOOKUP($B2284,classification!$A$1:$D$339,4,FALSE)</f>
        <v>Shire District</v>
      </c>
      <c r="E2284" t="s">
        <v>475</v>
      </c>
      <c r="F2284">
        <v>77</v>
      </c>
      <c r="G2284">
        <v>86</v>
      </c>
      <c r="H2284">
        <v>-9</v>
      </c>
      <c r="I2284">
        <v>37</v>
      </c>
      <c r="J2284">
        <v>39</v>
      </c>
      <c r="K2284">
        <v>-2</v>
      </c>
      <c r="L2284">
        <v>40</v>
      </c>
      <c r="M2284">
        <v>47</v>
      </c>
      <c r="N2284">
        <v>-7</v>
      </c>
    </row>
    <row r="2285" spans="1:14" x14ac:dyDescent="0.3">
      <c r="A2285" t="s">
        <v>597</v>
      </c>
      <c r="B2285" t="s">
        <v>349</v>
      </c>
      <c r="C2285" t="str">
        <f>VLOOKUP($B2285,classification!$A$1:$D$339,2,FALSE)</f>
        <v>Urban with Significant Rural</v>
      </c>
      <c r="D2285" t="str">
        <f>VLOOKUP($B2285,classification!$A$1:$D$339,4,FALSE)</f>
        <v>Shire District</v>
      </c>
      <c r="E2285" t="s">
        <v>476</v>
      </c>
      <c r="F2285">
        <v>97</v>
      </c>
      <c r="G2285">
        <v>88</v>
      </c>
      <c r="H2285">
        <v>9</v>
      </c>
      <c r="I2285">
        <v>41</v>
      </c>
      <c r="J2285">
        <v>40</v>
      </c>
      <c r="K2285">
        <v>1</v>
      </c>
      <c r="L2285">
        <v>56</v>
      </c>
      <c r="M2285">
        <v>48</v>
      </c>
      <c r="N2285">
        <v>8</v>
      </c>
    </row>
    <row r="2286" spans="1:14" x14ac:dyDescent="0.3">
      <c r="A2286" t="s">
        <v>597</v>
      </c>
      <c r="B2286" t="s">
        <v>349</v>
      </c>
      <c r="C2286" t="str">
        <f>VLOOKUP($B2286,classification!$A$1:$D$339,2,FALSE)</f>
        <v>Urban with Significant Rural</v>
      </c>
      <c r="D2286" t="str">
        <f>VLOOKUP($B2286,classification!$A$1:$D$339,4,FALSE)</f>
        <v>Shire District</v>
      </c>
      <c r="E2286" t="s">
        <v>477</v>
      </c>
      <c r="F2286">
        <v>75</v>
      </c>
      <c r="G2286">
        <v>65</v>
      </c>
      <c r="H2286">
        <v>10</v>
      </c>
      <c r="I2286">
        <v>23</v>
      </c>
      <c r="J2286">
        <v>18</v>
      </c>
      <c r="K2286">
        <v>5</v>
      </c>
      <c r="L2286">
        <v>52</v>
      </c>
      <c r="M2286">
        <v>47</v>
      </c>
      <c r="N2286">
        <v>5</v>
      </c>
    </row>
    <row r="2287" spans="1:14" x14ac:dyDescent="0.3">
      <c r="A2287" t="s">
        <v>597</v>
      </c>
      <c r="B2287" t="s">
        <v>349</v>
      </c>
      <c r="C2287" t="str">
        <f>VLOOKUP($B2287,classification!$A$1:$D$339,2,FALSE)</f>
        <v>Urban with Significant Rural</v>
      </c>
      <c r="D2287" t="str">
        <f>VLOOKUP($B2287,classification!$A$1:$D$339,4,FALSE)</f>
        <v>Shire District</v>
      </c>
      <c r="E2287" t="s">
        <v>478</v>
      </c>
      <c r="F2287">
        <v>60</v>
      </c>
      <c r="G2287">
        <v>76</v>
      </c>
      <c r="H2287">
        <v>-16</v>
      </c>
      <c r="I2287">
        <v>11</v>
      </c>
      <c r="J2287">
        <v>25</v>
      </c>
      <c r="K2287">
        <v>-14</v>
      </c>
      <c r="L2287">
        <v>49</v>
      </c>
      <c r="M2287">
        <v>51</v>
      </c>
      <c r="N2287">
        <v>-2</v>
      </c>
    </row>
    <row r="2288" spans="1:14" x14ac:dyDescent="0.3">
      <c r="A2288" t="s">
        <v>598</v>
      </c>
      <c r="B2288" t="s">
        <v>351</v>
      </c>
      <c r="C2288" t="str">
        <f>VLOOKUP($B2288,classification!$A$1:$D$339,2,FALSE)</f>
        <v>Predominantly Urban</v>
      </c>
      <c r="D2288" t="str">
        <f>VLOOKUP($B2288,classification!$A$1:$D$339,4,FALSE)</f>
        <v>Shire District</v>
      </c>
      <c r="E2288" t="s">
        <v>460</v>
      </c>
      <c r="F2288">
        <v>535</v>
      </c>
      <c r="G2288">
        <v>385</v>
      </c>
      <c r="H2288">
        <v>150</v>
      </c>
      <c r="I2288">
        <v>283</v>
      </c>
      <c r="J2288">
        <v>203</v>
      </c>
      <c r="K2288">
        <v>80</v>
      </c>
      <c r="L2288">
        <v>252</v>
      </c>
      <c r="M2288">
        <v>182</v>
      </c>
      <c r="N2288">
        <v>70</v>
      </c>
    </row>
    <row r="2289" spans="1:14" x14ac:dyDescent="0.3">
      <c r="A2289" t="s">
        <v>598</v>
      </c>
      <c r="B2289" t="s">
        <v>351</v>
      </c>
      <c r="C2289" t="str">
        <f>VLOOKUP($B2289,classification!$A$1:$D$339,2,FALSE)</f>
        <v>Predominantly Urban</v>
      </c>
      <c r="D2289" t="str">
        <f>VLOOKUP($B2289,classification!$A$1:$D$339,4,FALSE)</f>
        <v>Shire District</v>
      </c>
      <c r="E2289" t="s">
        <v>461</v>
      </c>
      <c r="F2289">
        <v>345</v>
      </c>
      <c r="G2289">
        <v>342</v>
      </c>
      <c r="H2289">
        <v>3</v>
      </c>
      <c r="I2289">
        <v>157</v>
      </c>
      <c r="J2289">
        <v>162</v>
      </c>
      <c r="K2289">
        <v>-5</v>
      </c>
      <c r="L2289">
        <v>188</v>
      </c>
      <c r="M2289">
        <v>180</v>
      </c>
      <c r="N2289">
        <v>8</v>
      </c>
    </row>
    <row r="2290" spans="1:14" x14ac:dyDescent="0.3">
      <c r="A2290" t="s">
        <v>598</v>
      </c>
      <c r="B2290" t="s">
        <v>351</v>
      </c>
      <c r="C2290" t="str">
        <f>VLOOKUP($B2290,classification!$A$1:$D$339,2,FALSE)</f>
        <v>Predominantly Urban</v>
      </c>
      <c r="D2290" t="str">
        <f>VLOOKUP($B2290,classification!$A$1:$D$339,4,FALSE)</f>
        <v>Shire District</v>
      </c>
      <c r="E2290" t="s">
        <v>462</v>
      </c>
      <c r="F2290">
        <v>304</v>
      </c>
      <c r="G2290">
        <v>260</v>
      </c>
      <c r="H2290">
        <v>44</v>
      </c>
      <c r="I2290">
        <v>159</v>
      </c>
      <c r="J2290">
        <v>137</v>
      </c>
      <c r="K2290">
        <v>22</v>
      </c>
      <c r="L2290">
        <v>145</v>
      </c>
      <c r="M2290">
        <v>123</v>
      </c>
      <c r="N2290">
        <v>22</v>
      </c>
    </row>
    <row r="2291" spans="1:14" x14ac:dyDescent="0.3">
      <c r="A2291" t="s">
        <v>598</v>
      </c>
      <c r="B2291" t="s">
        <v>351</v>
      </c>
      <c r="C2291" t="str">
        <f>VLOOKUP($B2291,classification!$A$1:$D$339,2,FALSE)</f>
        <v>Predominantly Urban</v>
      </c>
      <c r="D2291" t="str">
        <f>VLOOKUP($B2291,classification!$A$1:$D$339,4,FALSE)</f>
        <v>Shire District</v>
      </c>
      <c r="E2291" t="s">
        <v>463</v>
      </c>
      <c r="F2291">
        <v>296</v>
      </c>
      <c r="G2291">
        <v>771</v>
      </c>
      <c r="H2291">
        <v>-475</v>
      </c>
      <c r="I2291">
        <v>144</v>
      </c>
      <c r="J2291">
        <v>379</v>
      </c>
      <c r="K2291">
        <v>-235</v>
      </c>
      <c r="L2291">
        <v>152</v>
      </c>
      <c r="M2291">
        <v>392</v>
      </c>
      <c r="N2291">
        <v>-240</v>
      </c>
    </row>
    <row r="2292" spans="1:14" x14ac:dyDescent="0.3">
      <c r="A2292" t="s">
        <v>598</v>
      </c>
      <c r="B2292" t="s">
        <v>351</v>
      </c>
      <c r="C2292" t="str">
        <f>VLOOKUP($B2292,classification!$A$1:$D$339,2,FALSE)</f>
        <v>Predominantly Urban</v>
      </c>
      <c r="D2292" t="str">
        <f>VLOOKUP($B2292,classification!$A$1:$D$339,4,FALSE)</f>
        <v>Shire District</v>
      </c>
      <c r="E2292" t="s">
        <v>464</v>
      </c>
      <c r="F2292">
        <v>1465</v>
      </c>
      <c r="G2292">
        <v>981</v>
      </c>
      <c r="H2292">
        <v>484</v>
      </c>
      <c r="I2292">
        <v>586</v>
      </c>
      <c r="J2292">
        <v>416</v>
      </c>
      <c r="K2292">
        <v>170</v>
      </c>
      <c r="L2292">
        <v>879</v>
      </c>
      <c r="M2292">
        <v>565</v>
      </c>
      <c r="N2292">
        <v>314</v>
      </c>
    </row>
    <row r="2293" spans="1:14" x14ac:dyDescent="0.3">
      <c r="A2293" t="s">
        <v>598</v>
      </c>
      <c r="B2293" t="s">
        <v>351</v>
      </c>
      <c r="C2293" t="str">
        <f>VLOOKUP($B2293,classification!$A$1:$D$339,2,FALSE)</f>
        <v>Predominantly Urban</v>
      </c>
      <c r="D2293" t="str">
        <f>VLOOKUP($B2293,classification!$A$1:$D$339,4,FALSE)</f>
        <v>Shire District</v>
      </c>
      <c r="E2293" t="s">
        <v>465</v>
      </c>
      <c r="F2293">
        <v>928</v>
      </c>
      <c r="G2293">
        <v>910</v>
      </c>
      <c r="H2293">
        <v>18</v>
      </c>
      <c r="I2293">
        <v>362</v>
      </c>
      <c r="J2293">
        <v>371</v>
      </c>
      <c r="K2293">
        <v>-9</v>
      </c>
      <c r="L2293">
        <v>566</v>
      </c>
      <c r="M2293">
        <v>539</v>
      </c>
      <c r="N2293">
        <v>27</v>
      </c>
    </row>
    <row r="2294" spans="1:14" x14ac:dyDescent="0.3">
      <c r="A2294" t="s">
        <v>598</v>
      </c>
      <c r="B2294" t="s">
        <v>351</v>
      </c>
      <c r="C2294" t="str">
        <f>VLOOKUP($B2294,classification!$A$1:$D$339,2,FALSE)</f>
        <v>Predominantly Urban</v>
      </c>
      <c r="D2294" t="str">
        <f>VLOOKUP($B2294,classification!$A$1:$D$339,4,FALSE)</f>
        <v>Shire District</v>
      </c>
      <c r="E2294" t="s">
        <v>466</v>
      </c>
      <c r="F2294">
        <v>903</v>
      </c>
      <c r="G2294">
        <v>825</v>
      </c>
      <c r="H2294">
        <v>78</v>
      </c>
      <c r="I2294">
        <v>404</v>
      </c>
      <c r="J2294">
        <v>368</v>
      </c>
      <c r="K2294">
        <v>36</v>
      </c>
      <c r="L2294">
        <v>499</v>
      </c>
      <c r="M2294">
        <v>457</v>
      </c>
      <c r="N2294">
        <v>42</v>
      </c>
    </row>
    <row r="2295" spans="1:14" x14ac:dyDescent="0.3">
      <c r="A2295" t="s">
        <v>598</v>
      </c>
      <c r="B2295" t="s">
        <v>351</v>
      </c>
      <c r="C2295" t="str">
        <f>VLOOKUP($B2295,classification!$A$1:$D$339,2,FALSE)</f>
        <v>Predominantly Urban</v>
      </c>
      <c r="D2295" t="str">
        <f>VLOOKUP($B2295,classification!$A$1:$D$339,4,FALSE)</f>
        <v>Shire District</v>
      </c>
      <c r="E2295" t="s">
        <v>467</v>
      </c>
      <c r="F2295">
        <v>690</v>
      </c>
      <c r="G2295">
        <v>606</v>
      </c>
      <c r="H2295">
        <v>84</v>
      </c>
      <c r="I2295">
        <v>334</v>
      </c>
      <c r="J2295">
        <v>312</v>
      </c>
      <c r="K2295">
        <v>22</v>
      </c>
      <c r="L2295">
        <v>356</v>
      </c>
      <c r="M2295">
        <v>294</v>
      </c>
      <c r="N2295">
        <v>62</v>
      </c>
    </row>
    <row r="2296" spans="1:14" x14ac:dyDescent="0.3">
      <c r="A2296" t="s">
        <v>598</v>
      </c>
      <c r="B2296" t="s">
        <v>351</v>
      </c>
      <c r="C2296" t="str">
        <f>VLOOKUP($B2296,classification!$A$1:$D$339,2,FALSE)</f>
        <v>Predominantly Urban</v>
      </c>
      <c r="D2296" t="str">
        <f>VLOOKUP($B2296,classification!$A$1:$D$339,4,FALSE)</f>
        <v>Shire District</v>
      </c>
      <c r="E2296" t="s">
        <v>468</v>
      </c>
      <c r="F2296">
        <v>485</v>
      </c>
      <c r="G2296">
        <v>443</v>
      </c>
      <c r="H2296">
        <v>42</v>
      </c>
      <c r="I2296">
        <v>230</v>
      </c>
      <c r="J2296">
        <v>241</v>
      </c>
      <c r="K2296">
        <v>-11</v>
      </c>
      <c r="L2296">
        <v>255</v>
      </c>
      <c r="M2296">
        <v>202</v>
      </c>
      <c r="N2296">
        <v>53</v>
      </c>
    </row>
    <row r="2297" spans="1:14" x14ac:dyDescent="0.3">
      <c r="A2297" t="s">
        <v>598</v>
      </c>
      <c r="B2297" t="s">
        <v>351</v>
      </c>
      <c r="C2297" t="str">
        <f>VLOOKUP($B2297,classification!$A$1:$D$339,2,FALSE)</f>
        <v>Predominantly Urban</v>
      </c>
      <c r="D2297" t="str">
        <f>VLOOKUP($B2297,classification!$A$1:$D$339,4,FALSE)</f>
        <v>Shire District</v>
      </c>
      <c r="E2297" t="s">
        <v>469</v>
      </c>
      <c r="F2297">
        <v>337</v>
      </c>
      <c r="G2297">
        <v>347</v>
      </c>
      <c r="H2297">
        <v>-10</v>
      </c>
      <c r="I2297">
        <v>180</v>
      </c>
      <c r="J2297">
        <v>189</v>
      </c>
      <c r="K2297">
        <v>-9</v>
      </c>
      <c r="L2297">
        <v>157</v>
      </c>
      <c r="M2297">
        <v>158</v>
      </c>
      <c r="N2297">
        <v>-1</v>
      </c>
    </row>
    <row r="2298" spans="1:14" x14ac:dyDescent="0.3">
      <c r="A2298" t="s">
        <v>598</v>
      </c>
      <c r="B2298" t="s">
        <v>351</v>
      </c>
      <c r="C2298" t="str">
        <f>VLOOKUP($B2298,classification!$A$1:$D$339,2,FALSE)</f>
        <v>Predominantly Urban</v>
      </c>
      <c r="D2298" t="str">
        <f>VLOOKUP($B2298,classification!$A$1:$D$339,4,FALSE)</f>
        <v>Shire District</v>
      </c>
      <c r="E2298" t="s">
        <v>470</v>
      </c>
      <c r="F2298">
        <v>282</v>
      </c>
      <c r="G2298">
        <v>309</v>
      </c>
      <c r="H2298">
        <v>-27</v>
      </c>
      <c r="I2298">
        <v>147</v>
      </c>
      <c r="J2298">
        <v>157</v>
      </c>
      <c r="K2298">
        <v>-10</v>
      </c>
      <c r="L2298">
        <v>135</v>
      </c>
      <c r="M2298">
        <v>152</v>
      </c>
      <c r="N2298">
        <v>-17</v>
      </c>
    </row>
    <row r="2299" spans="1:14" x14ac:dyDescent="0.3">
      <c r="A2299" t="s">
        <v>598</v>
      </c>
      <c r="B2299" t="s">
        <v>351</v>
      </c>
      <c r="C2299" t="str">
        <f>VLOOKUP($B2299,classification!$A$1:$D$339,2,FALSE)</f>
        <v>Predominantly Urban</v>
      </c>
      <c r="D2299" t="str">
        <f>VLOOKUP($B2299,classification!$A$1:$D$339,4,FALSE)</f>
        <v>Shire District</v>
      </c>
      <c r="E2299" t="s">
        <v>471</v>
      </c>
      <c r="F2299">
        <v>197</v>
      </c>
      <c r="G2299">
        <v>257</v>
      </c>
      <c r="H2299">
        <v>-60</v>
      </c>
      <c r="I2299">
        <v>110</v>
      </c>
      <c r="J2299">
        <v>139</v>
      </c>
      <c r="K2299">
        <v>-29</v>
      </c>
      <c r="L2299">
        <v>87</v>
      </c>
      <c r="M2299">
        <v>118</v>
      </c>
      <c r="N2299">
        <v>-31</v>
      </c>
    </row>
    <row r="2300" spans="1:14" x14ac:dyDescent="0.3">
      <c r="A2300" t="s">
        <v>598</v>
      </c>
      <c r="B2300" t="s">
        <v>351</v>
      </c>
      <c r="C2300" t="str">
        <f>VLOOKUP($B2300,classification!$A$1:$D$339,2,FALSE)</f>
        <v>Predominantly Urban</v>
      </c>
      <c r="D2300" t="str">
        <f>VLOOKUP($B2300,classification!$A$1:$D$339,4,FALSE)</f>
        <v>Shire District</v>
      </c>
      <c r="E2300" t="s">
        <v>472</v>
      </c>
      <c r="F2300">
        <v>146</v>
      </c>
      <c r="G2300">
        <v>218</v>
      </c>
      <c r="H2300">
        <v>-72</v>
      </c>
      <c r="I2300">
        <v>70</v>
      </c>
      <c r="J2300">
        <v>103</v>
      </c>
      <c r="K2300">
        <v>-33</v>
      </c>
      <c r="L2300">
        <v>76</v>
      </c>
      <c r="M2300">
        <v>115</v>
      </c>
      <c r="N2300">
        <v>-39</v>
      </c>
    </row>
    <row r="2301" spans="1:14" x14ac:dyDescent="0.3">
      <c r="A2301" t="s">
        <v>598</v>
      </c>
      <c r="B2301" t="s">
        <v>351</v>
      </c>
      <c r="C2301" t="str">
        <f>VLOOKUP($B2301,classification!$A$1:$D$339,2,FALSE)</f>
        <v>Predominantly Urban</v>
      </c>
      <c r="D2301" t="str">
        <f>VLOOKUP($B2301,classification!$A$1:$D$339,4,FALSE)</f>
        <v>Shire District</v>
      </c>
      <c r="E2301" t="s">
        <v>473</v>
      </c>
      <c r="F2301">
        <v>123</v>
      </c>
      <c r="G2301">
        <v>174</v>
      </c>
      <c r="H2301">
        <v>-51</v>
      </c>
      <c r="I2301">
        <v>58</v>
      </c>
      <c r="J2301">
        <v>89</v>
      </c>
      <c r="K2301">
        <v>-31</v>
      </c>
      <c r="L2301">
        <v>65</v>
      </c>
      <c r="M2301">
        <v>85</v>
      </c>
      <c r="N2301">
        <v>-20</v>
      </c>
    </row>
    <row r="2302" spans="1:14" x14ac:dyDescent="0.3">
      <c r="A2302" t="s">
        <v>598</v>
      </c>
      <c r="B2302" t="s">
        <v>351</v>
      </c>
      <c r="C2302" t="str">
        <f>VLOOKUP($B2302,classification!$A$1:$D$339,2,FALSE)</f>
        <v>Predominantly Urban</v>
      </c>
      <c r="D2302" t="str">
        <f>VLOOKUP($B2302,classification!$A$1:$D$339,4,FALSE)</f>
        <v>Shire District</v>
      </c>
      <c r="E2302" t="s">
        <v>474</v>
      </c>
      <c r="F2302">
        <v>153</v>
      </c>
      <c r="G2302">
        <v>109</v>
      </c>
      <c r="H2302">
        <v>44</v>
      </c>
      <c r="I2302">
        <v>67</v>
      </c>
      <c r="J2302">
        <v>55</v>
      </c>
      <c r="K2302">
        <v>12</v>
      </c>
      <c r="L2302">
        <v>86</v>
      </c>
      <c r="M2302">
        <v>54</v>
      </c>
      <c r="N2302">
        <v>32</v>
      </c>
    </row>
    <row r="2303" spans="1:14" x14ac:dyDescent="0.3">
      <c r="A2303" t="s">
        <v>598</v>
      </c>
      <c r="B2303" t="s">
        <v>351</v>
      </c>
      <c r="C2303" t="str">
        <f>VLOOKUP($B2303,classification!$A$1:$D$339,2,FALSE)</f>
        <v>Predominantly Urban</v>
      </c>
      <c r="D2303" t="str">
        <f>VLOOKUP($B2303,classification!$A$1:$D$339,4,FALSE)</f>
        <v>Shire District</v>
      </c>
      <c r="E2303" t="s">
        <v>475</v>
      </c>
      <c r="F2303">
        <v>95</v>
      </c>
      <c r="G2303">
        <v>79</v>
      </c>
      <c r="H2303">
        <v>16</v>
      </c>
      <c r="I2303">
        <v>42</v>
      </c>
      <c r="J2303">
        <v>39</v>
      </c>
      <c r="K2303">
        <v>3</v>
      </c>
      <c r="L2303">
        <v>53</v>
      </c>
      <c r="M2303">
        <v>40</v>
      </c>
      <c r="N2303">
        <v>13</v>
      </c>
    </row>
    <row r="2304" spans="1:14" x14ac:dyDescent="0.3">
      <c r="A2304" t="s">
        <v>598</v>
      </c>
      <c r="B2304" t="s">
        <v>351</v>
      </c>
      <c r="C2304" t="str">
        <f>VLOOKUP($B2304,classification!$A$1:$D$339,2,FALSE)</f>
        <v>Predominantly Urban</v>
      </c>
      <c r="D2304" t="str">
        <f>VLOOKUP($B2304,classification!$A$1:$D$339,4,FALSE)</f>
        <v>Shire District</v>
      </c>
      <c r="E2304" t="s">
        <v>476</v>
      </c>
      <c r="F2304">
        <v>123</v>
      </c>
      <c r="G2304">
        <v>65</v>
      </c>
      <c r="H2304">
        <v>58</v>
      </c>
      <c r="I2304">
        <v>45</v>
      </c>
      <c r="J2304">
        <v>29</v>
      </c>
      <c r="K2304">
        <v>16</v>
      </c>
      <c r="L2304">
        <v>78</v>
      </c>
      <c r="M2304">
        <v>36</v>
      </c>
      <c r="N2304">
        <v>42</v>
      </c>
    </row>
    <row r="2305" spans="1:14" x14ac:dyDescent="0.3">
      <c r="A2305" t="s">
        <v>598</v>
      </c>
      <c r="B2305" t="s">
        <v>351</v>
      </c>
      <c r="C2305" t="str">
        <f>VLOOKUP($B2305,classification!$A$1:$D$339,2,FALSE)</f>
        <v>Predominantly Urban</v>
      </c>
      <c r="D2305" t="str">
        <f>VLOOKUP($B2305,classification!$A$1:$D$339,4,FALSE)</f>
        <v>Shire District</v>
      </c>
      <c r="E2305" t="s">
        <v>477</v>
      </c>
      <c r="F2305">
        <v>81</v>
      </c>
      <c r="G2305">
        <v>70</v>
      </c>
      <c r="H2305">
        <v>11</v>
      </c>
      <c r="I2305">
        <v>30</v>
      </c>
      <c r="J2305">
        <v>21</v>
      </c>
      <c r="K2305">
        <v>9</v>
      </c>
      <c r="L2305">
        <v>51</v>
      </c>
      <c r="M2305">
        <v>49</v>
      </c>
      <c r="N2305">
        <v>2</v>
      </c>
    </row>
    <row r="2306" spans="1:14" x14ac:dyDescent="0.3">
      <c r="A2306" t="s">
        <v>598</v>
      </c>
      <c r="B2306" t="s">
        <v>351</v>
      </c>
      <c r="C2306" t="str">
        <f>VLOOKUP($B2306,classification!$A$1:$D$339,2,FALSE)</f>
        <v>Predominantly Urban</v>
      </c>
      <c r="D2306" t="str">
        <f>VLOOKUP($B2306,classification!$A$1:$D$339,4,FALSE)</f>
        <v>Shire District</v>
      </c>
      <c r="E2306" t="s">
        <v>478</v>
      </c>
      <c r="F2306">
        <v>90</v>
      </c>
      <c r="G2306">
        <v>98</v>
      </c>
      <c r="H2306">
        <v>-8</v>
      </c>
      <c r="I2306">
        <v>22</v>
      </c>
      <c r="J2306">
        <v>24</v>
      </c>
      <c r="K2306">
        <v>-2</v>
      </c>
      <c r="L2306">
        <v>68</v>
      </c>
      <c r="M2306">
        <v>74</v>
      </c>
      <c r="N2306">
        <v>-6</v>
      </c>
    </row>
    <row r="2307" spans="1:14" x14ac:dyDescent="0.3">
      <c r="A2307" t="s">
        <v>599</v>
      </c>
      <c r="B2307" t="s">
        <v>352</v>
      </c>
      <c r="C2307" t="str">
        <f>VLOOKUP($B2307,classification!$A$1:$D$339,2,FALSE)</f>
        <v>Urban with Significant Rural</v>
      </c>
      <c r="D2307" t="str">
        <f>VLOOKUP($B2307,classification!$A$1:$D$339,4,FALSE)</f>
        <v>Shire District</v>
      </c>
      <c r="E2307" t="s">
        <v>460</v>
      </c>
      <c r="F2307">
        <v>522</v>
      </c>
      <c r="G2307">
        <v>518</v>
      </c>
      <c r="H2307">
        <v>4</v>
      </c>
      <c r="I2307">
        <v>273</v>
      </c>
      <c r="J2307">
        <v>252</v>
      </c>
      <c r="K2307">
        <v>21</v>
      </c>
      <c r="L2307">
        <v>249</v>
      </c>
      <c r="M2307">
        <v>266</v>
      </c>
      <c r="N2307">
        <v>-17</v>
      </c>
    </row>
    <row r="2308" spans="1:14" x14ac:dyDescent="0.3">
      <c r="A2308" t="s">
        <v>599</v>
      </c>
      <c r="B2308" t="s">
        <v>352</v>
      </c>
      <c r="C2308" t="str">
        <f>VLOOKUP($B2308,classification!$A$1:$D$339,2,FALSE)</f>
        <v>Urban with Significant Rural</v>
      </c>
      <c r="D2308" t="str">
        <f>VLOOKUP($B2308,classification!$A$1:$D$339,4,FALSE)</f>
        <v>Shire District</v>
      </c>
      <c r="E2308" t="s">
        <v>461</v>
      </c>
      <c r="F2308">
        <v>288</v>
      </c>
      <c r="G2308">
        <v>334</v>
      </c>
      <c r="H2308">
        <v>-46</v>
      </c>
      <c r="I2308">
        <v>123</v>
      </c>
      <c r="J2308">
        <v>177</v>
      </c>
      <c r="K2308">
        <v>-54</v>
      </c>
      <c r="L2308">
        <v>165</v>
      </c>
      <c r="M2308">
        <v>157</v>
      </c>
      <c r="N2308">
        <v>8</v>
      </c>
    </row>
    <row r="2309" spans="1:14" x14ac:dyDescent="0.3">
      <c r="A2309" t="s">
        <v>599</v>
      </c>
      <c r="B2309" t="s">
        <v>352</v>
      </c>
      <c r="C2309" t="str">
        <f>VLOOKUP($B2309,classification!$A$1:$D$339,2,FALSE)</f>
        <v>Urban with Significant Rural</v>
      </c>
      <c r="D2309" t="str">
        <f>VLOOKUP($B2309,classification!$A$1:$D$339,4,FALSE)</f>
        <v>Shire District</v>
      </c>
      <c r="E2309" t="s">
        <v>462</v>
      </c>
      <c r="F2309">
        <v>231</v>
      </c>
      <c r="G2309">
        <v>244</v>
      </c>
      <c r="H2309">
        <v>-13</v>
      </c>
      <c r="I2309">
        <v>112</v>
      </c>
      <c r="J2309">
        <v>118</v>
      </c>
      <c r="K2309">
        <v>-6</v>
      </c>
      <c r="L2309">
        <v>119</v>
      </c>
      <c r="M2309">
        <v>126</v>
      </c>
      <c r="N2309">
        <v>-7</v>
      </c>
    </row>
    <row r="2310" spans="1:14" x14ac:dyDescent="0.3">
      <c r="A2310" t="s">
        <v>599</v>
      </c>
      <c r="B2310" t="s">
        <v>352</v>
      </c>
      <c r="C2310" t="str">
        <f>VLOOKUP($B2310,classification!$A$1:$D$339,2,FALSE)</f>
        <v>Urban with Significant Rural</v>
      </c>
      <c r="D2310" t="str">
        <f>VLOOKUP($B2310,classification!$A$1:$D$339,4,FALSE)</f>
        <v>Shire District</v>
      </c>
      <c r="E2310" t="s">
        <v>463</v>
      </c>
      <c r="F2310">
        <v>250</v>
      </c>
      <c r="G2310">
        <v>794</v>
      </c>
      <c r="H2310">
        <v>-544</v>
      </c>
      <c r="I2310">
        <v>102</v>
      </c>
      <c r="J2310">
        <v>365</v>
      </c>
      <c r="K2310">
        <v>-263</v>
      </c>
      <c r="L2310">
        <v>148</v>
      </c>
      <c r="M2310">
        <v>429</v>
      </c>
      <c r="N2310">
        <v>-281</v>
      </c>
    </row>
    <row r="2311" spans="1:14" x14ac:dyDescent="0.3">
      <c r="A2311" t="s">
        <v>599</v>
      </c>
      <c r="B2311" t="s">
        <v>352</v>
      </c>
      <c r="C2311" t="str">
        <f>VLOOKUP($B2311,classification!$A$1:$D$339,2,FALSE)</f>
        <v>Urban with Significant Rural</v>
      </c>
      <c r="D2311" t="str">
        <f>VLOOKUP($B2311,classification!$A$1:$D$339,4,FALSE)</f>
        <v>Shire District</v>
      </c>
      <c r="E2311" t="s">
        <v>464</v>
      </c>
      <c r="F2311">
        <v>1459</v>
      </c>
      <c r="G2311">
        <v>953</v>
      </c>
      <c r="H2311">
        <v>506</v>
      </c>
      <c r="I2311">
        <v>577</v>
      </c>
      <c r="J2311">
        <v>399</v>
      </c>
      <c r="K2311">
        <v>178</v>
      </c>
      <c r="L2311">
        <v>882</v>
      </c>
      <c r="M2311">
        <v>554</v>
      </c>
      <c r="N2311">
        <v>328</v>
      </c>
    </row>
    <row r="2312" spans="1:14" x14ac:dyDescent="0.3">
      <c r="A2312" t="s">
        <v>599</v>
      </c>
      <c r="B2312" t="s">
        <v>352</v>
      </c>
      <c r="C2312" t="str">
        <f>VLOOKUP($B2312,classification!$A$1:$D$339,2,FALSE)</f>
        <v>Urban with Significant Rural</v>
      </c>
      <c r="D2312" t="str">
        <f>VLOOKUP($B2312,classification!$A$1:$D$339,4,FALSE)</f>
        <v>Shire District</v>
      </c>
      <c r="E2312" t="s">
        <v>465</v>
      </c>
      <c r="F2312">
        <v>1303</v>
      </c>
      <c r="G2312">
        <v>1196</v>
      </c>
      <c r="H2312">
        <v>107</v>
      </c>
      <c r="I2312">
        <v>563</v>
      </c>
      <c r="J2312">
        <v>513</v>
      </c>
      <c r="K2312">
        <v>50</v>
      </c>
      <c r="L2312">
        <v>740</v>
      </c>
      <c r="M2312">
        <v>683</v>
      </c>
      <c r="N2312">
        <v>57</v>
      </c>
    </row>
    <row r="2313" spans="1:14" x14ac:dyDescent="0.3">
      <c r="A2313" t="s">
        <v>599</v>
      </c>
      <c r="B2313" t="s">
        <v>352</v>
      </c>
      <c r="C2313" t="str">
        <f>VLOOKUP($B2313,classification!$A$1:$D$339,2,FALSE)</f>
        <v>Urban with Significant Rural</v>
      </c>
      <c r="D2313" t="str">
        <f>VLOOKUP($B2313,classification!$A$1:$D$339,4,FALSE)</f>
        <v>Shire District</v>
      </c>
      <c r="E2313" t="s">
        <v>466</v>
      </c>
      <c r="F2313">
        <v>1112</v>
      </c>
      <c r="G2313">
        <v>971</v>
      </c>
      <c r="H2313">
        <v>141</v>
      </c>
      <c r="I2313">
        <v>531</v>
      </c>
      <c r="J2313">
        <v>469</v>
      </c>
      <c r="K2313">
        <v>62</v>
      </c>
      <c r="L2313">
        <v>581</v>
      </c>
      <c r="M2313">
        <v>502</v>
      </c>
      <c r="N2313">
        <v>79</v>
      </c>
    </row>
    <row r="2314" spans="1:14" x14ac:dyDescent="0.3">
      <c r="A2314" t="s">
        <v>599</v>
      </c>
      <c r="B2314" t="s">
        <v>352</v>
      </c>
      <c r="C2314" t="str">
        <f>VLOOKUP($B2314,classification!$A$1:$D$339,2,FALSE)</f>
        <v>Urban with Significant Rural</v>
      </c>
      <c r="D2314" t="str">
        <f>VLOOKUP($B2314,classification!$A$1:$D$339,4,FALSE)</f>
        <v>Shire District</v>
      </c>
      <c r="E2314" t="s">
        <v>467</v>
      </c>
      <c r="F2314">
        <v>813</v>
      </c>
      <c r="G2314">
        <v>686</v>
      </c>
      <c r="H2314">
        <v>127</v>
      </c>
      <c r="I2314">
        <v>413</v>
      </c>
      <c r="J2314">
        <v>373</v>
      </c>
      <c r="K2314">
        <v>40</v>
      </c>
      <c r="L2314">
        <v>400</v>
      </c>
      <c r="M2314">
        <v>313</v>
      </c>
      <c r="N2314">
        <v>87</v>
      </c>
    </row>
    <row r="2315" spans="1:14" x14ac:dyDescent="0.3">
      <c r="A2315" t="s">
        <v>599</v>
      </c>
      <c r="B2315" t="s">
        <v>352</v>
      </c>
      <c r="C2315" t="str">
        <f>VLOOKUP($B2315,classification!$A$1:$D$339,2,FALSE)</f>
        <v>Urban with Significant Rural</v>
      </c>
      <c r="D2315" t="str">
        <f>VLOOKUP($B2315,classification!$A$1:$D$339,4,FALSE)</f>
        <v>Shire District</v>
      </c>
      <c r="E2315" t="s">
        <v>468</v>
      </c>
      <c r="F2315">
        <v>509</v>
      </c>
      <c r="G2315">
        <v>483</v>
      </c>
      <c r="H2315">
        <v>26</v>
      </c>
      <c r="I2315">
        <v>270</v>
      </c>
      <c r="J2315">
        <v>253</v>
      </c>
      <c r="K2315">
        <v>17</v>
      </c>
      <c r="L2315">
        <v>239</v>
      </c>
      <c r="M2315">
        <v>230</v>
      </c>
      <c r="N2315">
        <v>9</v>
      </c>
    </row>
    <row r="2316" spans="1:14" x14ac:dyDescent="0.3">
      <c r="A2316" t="s">
        <v>599</v>
      </c>
      <c r="B2316" t="s">
        <v>352</v>
      </c>
      <c r="C2316" t="str">
        <f>VLOOKUP($B2316,classification!$A$1:$D$339,2,FALSE)</f>
        <v>Urban with Significant Rural</v>
      </c>
      <c r="D2316" t="str">
        <f>VLOOKUP($B2316,classification!$A$1:$D$339,4,FALSE)</f>
        <v>Shire District</v>
      </c>
      <c r="E2316" t="s">
        <v>469</v>
      </c>
      <c r="F2316">
        <v>365</v>
      </c>
      <c r="G2316">
        <v>403</v>
      </c>
      <c r="H2316">
        <v>-38</v>
      </c>
      <c r="I2316">
        <v>204</v>
      </c>
      <c r="J2316">
        <v>221</v>
      </c>
      <c r="K2316">
        <v>-17</v>
      </c>
      <c r="L2316">
        <v>161</v>
      </c>
      <c r="M2316">
        <v>182</v>
      </c>
      <c r="N2316">
        <v>-21</v>
      </c>
    </row>
    <row r="2317" spans="1:14" x14ac:dyDescent="0.3">
      <c r="A2317" t="s">
        <v>599</v>
      </c>
      <c r="B2317" t="s">
        <v>352</v>
      </c>
      <c r="C2317" t="str">
        <f>VLOOKUP($B2317,classification!$A$1:$D$339,2,FALSE)</f>
        <v>Urban with Significant Rural</v>
      </c>
      <c r="D2317" t="str">
        <f>VLOOKUP($B2317,classification!$A$1:$D$339,4,FALSE)</f>
        <v>Shire District</v>
      </c>
      <c r="E2317" t="s">
        <v>470</v>
      </c>
      <c r="F2317">
        <v>298</v>
      </c>
      <c r="G2317">
        <v>385</v>
      </c>
      <c r="H2317">
        <v>-87</v>
      </c>
      <c r="I2317">
        <v>150</v>
      </c>
      <c r="J2317">
        <v>199</v>
      </c>
      <c r="K2317">
        <v>-49</v>
      </c>
      <c r="L2317">
        <v>148</v>
      </c>
      <c r="M2317">
        <v>186</v>
      </c>
      <c r="N2317">
        <v>-38</v>
      </c>
    </row>
    <row r="2318" spans="1:14" x14ac:dyDescent="0.3">
      <c r="A2318" t="s">
        <v>599</v>
      </c>
      <c r="B2318" t="s">
        <v>352</v>
      </c>
      <c r="C2318" t="str">
        <f>VLOOKUP($B2318,classification!$A$1:$D$339,2,FALSE)</f>
        <v>Urban with Significant Rural</v>
      </c>
      <c r="D2318" t="str">
        <f>VLOOKUP($B2318,classification!$A$1:$D$339,4,FALSE)</f>
        <v>Shire District</v>
      </c>
      <c r="E2318" t="s">
        <v>471</v>
      </c>
      <c r="F2318">
        <v>216</v>
      </c>
      <c r="G2318">
        <v>353</v>
      </c>
      <c r="H2318">
        <v>-137</v>
      </c>
      <c r="I2318">
        <v>116</v>
      </c>
      <c r="J2318">
        <v>195</v>
      </c>
      <c r="K2318">
        <v>-79</v>
      </c>
      <c r="L2318">
        <v>100</v>
      </c>
      <c r="M2318">
        <v>158</v>
      </c>
      <c r="N2318">
        <v>-58</v>
      </c>
    </row>
    <row r="2319" spans="1:14" x14ac:dyDescent="0.3">
      <c r="A2319" t="s">
        <v>599</v>
      </c>
      <c r="B2319" t="s">
        <v>352</v>
      </c>
      <c r="C2319" t="str">
        <f>VLOOKUP($B2319,classification!$A$1:$D$339,2,FALSE)</f>
        <v>Urban with Significant Rural</v>
      </c>
      <c r="D2319" t="str">
        <f>VLOOKUP($B2319,classification!$A$1:$D$339,4,FALSE)</f>
        <v>Shire District</v>
      </c>
      <c r="E2319" t="s">
        <v>472</v>
      </c>
      <c r="F2319">
        <v>162</v>
      </c>
      <c r="G2319">
        <v>225</v>
      </c>
      <c r="H2319">
        <v>-63</v>
      </c>
      <c r="I2319">
        <v>86</v>
      </c>
      <c r="J2319">
        <v>119</v>
      </c>
      <c r="K2319">
        <v>-33</v>
      </c>
      <c r="L2319">
        <v>76</v>
      </c>
      <c r="M2319">
        <v>106</v>
      </c>
      <c r="N2319">
        <v>-30</v>
      </c>
    </row>
    <row r="2320" spans="1:14" x14ac:dyDescent="0.3">
      <c r="A2320" t="s">
        <v>599</v>
      </c>
      <c r="B2320" t="s">
        <v>352</v>
      </c>
      <c r="C2320" t="str">
        <f>VLOOKUP($B2320,classification!$A$1:$D$339,2,FALSE)</f>
        <v>Urban with Significant Rural</v>
      </c>
      <c r="D2320" t="str">
        <f>VLOOKUP($B2320,classification!$A$1:$D$339,4,FALSE)</f>
        <v>Shire District</v>
      </c>
      <c r="E2320" t="s">
        <v>473</v>
      </c>
      <c r="F2320">
        <v>131</v>
      </c>
      <c r="G2320">
        <v>168</v>
      </c>
      <c r="H2320">
        <v>-37</v>
      </c>
      <c r="I2320">
        <v>59</v>
      </c>
      <c r="J2320">
        <v>98</v>
      </c>
      <c r="K2320">
        <v>-39</v>
      </c>
      <c r="L2320">
        <v>72</v>
      </c>
      <c r="M2320">
        <v>70</v>
      </c>
      <c r="N2320">
        <v>2</v>
      </c>
    </row>
    <row r="2321" spans="1:14" x14ac:dyDescent="0.3">
      <c r="A2321" t="s">
        <v>599</v>
      </c>
      <c r="B2321" t="s">
        <v>352</v>
      </c>
      <c r="C2321" t="str">
        <f>VLOOKUP($B2321,classification!$A$1:$D$339,2,FALSE)</f>
        <v>Urban with Significant Rural</v>
      </c>
      <c r="D2321" t="str">
        <f>VLOOKUP($B2321,classification!$A$1:$D$339,4,FALSE)</f>
        <v>Shire District</v>
      </c>
      <c r="E2321" t="s">
        <v>474</v>
      </c>
      <c r="F2321">
        <v>84</v>
      </c>
      <c r="G2321">
        <v>122</v>
      </c>
      <c r="H2321">
        <v>-38</v>
      </c>
      <c r="I2321">
        <v>32</v>
      </c>
      <c r="J2321">
        <v>63</v>
      </c>
      <c r="K2321">
        <v>-31</v>
      </c>
      <c r="L2321">
        <v>52</v>
      </c>
      <c r="M2321">
        <v>59</v>
      </c>
      <c r="N2321">
        <v>-7</v>
      </c>
    </row>
    <row r="2322" spans="1:14" x14ac:dyDescent="0.3">
      <c r="A2322" t="s">
        <v>599</v>
      </c>
      <c r="B2322" t="s">
        <v>352</v>
      </c>
      <c r="C2322" t="str">
        <f>VLOOKUP($B2322,classification!$A$1:$D$339,2,FALSE)</f>
        <v>Urban with Significant Rural</v>
      </c>
      <c r="D2322" t="str">
        <f>VLOOKUP($B2322,classification!$A$1:$D$339,4,FALSE)</f>
        <v>Shire District</v>
      </c>
      <c r="E2322" t="s">
        <v>475</v>
      </c>
      <c r="F2322">
        <v>73</v>
      </c>
      <c r="G2322">
        <v>77</v>
      </c>
      <c r="H2322">
        <v>-4</v>
      </c>
      <c r="I2322">
        <v>33</v>
      </c>
      <c r="J2322">
        <v>33</v>
      </c>
      <c r="K2322">
        <v>0</v>
      </c>
      <c r="L2322">
        <v>40</v>
      </c>
      <c r="M2322">
        <v>44</v>
      </c>
      <c r="N2322">
        <v>-4</v>
      </c>
    </row>
    <row r="2323" spans="1:14" x14ac:dyDescent="0.3">
      <c r="A2323" t="s">
        <v>599</v>
      </c>
      <c r="B2323" t="s">
        <v>352</v>
      </c>
      <c r="C2323" t="str">
        <f>VLOOKUP($B2323,classification!$A$1:$D$339,2,FALSE)</f>
        <v>Urban with Significant Rural</v>
      </c>
      <c r="D2323" t="str">
        <f>VLOOKUP($B2323,classification!$A$1:$D$339,4,FALSE)</f>
        <v>Shire District</v>
      </c>
      <c r="E2323" t="s">
        <v>476</v>
      </c>
      <c r="F2323">
        <v>112</v>
      </c>
      <c r="G2323">
        <v>62</v>
      </c>
      <c r="H2323">
        <v>50</v>
      </c>
      <c r="I2323">
        <v>44</v>
      </c>
      <c r="J2323">
        <v>30</v>
      </c>
      <c r="K2323">
        <v>14</v>
      </c>
      <c r="L2323">
        <v>68</v>
      </c>
      <c r="M2323">
        <v>32</v>
      </c>
      <c r="N2323">
        <v>36</v>
      </c>
    </row>
    <row r="2324" spans="1:14" x14ac:dyDescent="0.3">
      <c r="A2324" t="s">
        <v>599</v>
      </c>
      <c r="B2324" t="s">
        <v>352</v>
      </c>
      <c r="C2324" t="str">
        <f>VLOOKUP($B2324,classification!$A$1:$D$339,2,FALSE)</f>
        <v>Urban with Significant Rural</v>
      </c>
      <c r="D2324" t="str">
        <f>VLOOKUP($B2324,classification!$A$1:$D$339,4,FALSE)</f>
        <v>Shire District</v>
      </c>
      <c r="E2324" t="s">
        <v>477</v>
      </c>
      <c r="F2324">
        <v>111</v>
      </c>
      <c r="G2324">
        <v>48</v>
      </c>
      <c r="H2324">
        <v>63</v>
      </c>
      <c r="I2324">
        <v>38</v>
      </c>
      <c r="J2324">
        <v>22</v>
      </c>
      <c r="K2324">
        <v>16</v>
      </c>
      <c r="L2324">
        <v>73</v>
      </c>
      <c r="M2324">
        <v>26</v>
      </c>
      <c r="N2324">
        <v>47</v>
      </c>
    </row>
    <row r="2325" spans="1:14" x14ac:dyDescent="0.3">
      <c r="A2325" t="s">
        <v>599</v>
      </c>
      <c r="B2325" t="s">
        <v>352</v>
      </c>
      <c r="C2325" t="str">
        <f>VLOOKUP($B2325,classification!$A$1:$D$339,2,FALSE)</f>
        <v>Urban with Significant Rural</v>
      </c>
      <c r="D2325" t="str">
        <f>VLOOKUP($B2325,classification!$A$1:$D$339,4,FALSE)</f>
        <v>Shire District</v>
      </c>
      <c r="E2325" t="s">
        <v>478</v>
      </c>
      <c r="F2325">
        <v>99</v>
      </c>
      <c r="G2325">
        <v>42</v>
      </c>
      <c r="H2325">
        <v>57</v>
      </c>
      <c r="I2325">
        <v>29</v>
      </c>
      <c r="J2325">
        <v>14</v>
      </c>
      <c r="K2325">
        <v>15</v>
      </c>
      <c r="L2325">
        <v>70</v>
      </c>
      <c r="M2325">
        <v>28</v>
      </c>
      <c r="N2325">
        <v>42</v>
      </c>
    </row>
    <row r="2326" spans="1:14" x14ac:dyDescent="0.3">
      <c r="A2326" t="s">
        <v>600</v>
      </c>
      <c r="B2326" t="s">
        <v>355</v>
      </c>
      <c r="C2326" t="str">
        <f>VLOOKUP($B2326,classification!$A$1:$D$339,2,FALSE)</f>
        <v>Predominantly Urban</v>
      </c>
      <c r="D2326" t="str">
        <f>VLOOKUP($B2326,classification!$A$1:$D$339,4,FALSE)</f>
        <v>Shire District</v>
      </c>
      <c r="E2326" t="s">
        <v>460</v>
      </c>
      <c r="F2326">
        <v>449</v>
      </c>
      <c r="G2326">
        <v>379</v>
      </c>
      <c r="H2326">
        <v>70</v>
      </c>
      <c r="I2326">
        <v>256</v>
      </c>
      <c r="J2326">
        <v>193</v>
      </c>
      <c r="K2326">
        <v>63</v>
      </c>
      <c r="L2326">
        <v>193</v>
      </c>
      <c r="M2326">
        <v>186</v>
      </c>
      <c r="N2326">
        <v>7</v>
      </c>
    </row>
    <row r="2327" spans="1:14" x14ac:dyDescent="0.3">
      <c r="A2327" t="s">
        <v>600</v>
      </c>
      <c r="B2327" t="s">
        <v>355</v>
      </c>
      <c r="C2327" t="str">
        <f>VLOOKUP($B2327,classification!$A$1:$D$339,2,FALSE)</f>
        <v>Predominantly Urban</v>
      </c>
      <c r="D2327" t="str">
        <f>VLOOKUP($B2327,classification!$A$1:$D$339,4,FALSE)</f>
        <v>Shire District</v>
      </c>
      <c r="E2327" t="s">
        <v>461</v>
      </c>
      <c r="F2327">
        <v>362</v>
      </c>
      <c r="G2327">
        <v>239</v>
      </c>
      <c r="H2327">
        <v>123</v>
      </c>
      <c r="I2327">
        <v>180</v>
      </c>
      <c r="J2327">
        <v>118</v>
      </c>
      <c r="K2327">
        <v>62</v>
      </c>
      <c r="L2327">
        <v>182</v>
      </c>
      <c r="M2327">
        <v>121</v>
      </c>
      <c r="N2327">
        <v>61</v>
      </c>
    </row>
    <row r="2328" spans="1:14" x14ac:dyDescent="0.3">
      <c r="A2328" t="s">
        <v>600</v>
      </c>
      <c r="B2328" t="s">
        <v>355</v>
      </c>
      <c r="C2328" t="str">
        <f>VLOOKUP($B2328,classification!$A$1:$D$339,2,FALSE)</f>
        <v>Predominantly Urban</v>
      </c>
      <c r="D2328" t="str">
        <f>VLOOKUP($B2328,classification!$A$1:$D$339,4,FALSE)</f>
        <v>Shire District</v>
      </c>
      <c r="E2328" t="s">
        <v>462</v>
      </c>
      <c r="F2328">
        <v>265</v>
      </c>
      <c r="G2328">
        <v>223</v>
      </c>
      <c r="H2328">
        <v>42</v>
      </c>
      <c r="I2328">
        <v>133</v>
      </c>
      <c r="J2328">
        <v>114</v>
      </c>
      <c r="K2328">
        <v>19</v>
      </c>
      <c r="L2328">
        <v>132</v>
      </c>
      <c r="M2328">
        <v>109</v>
      </c>
      <c r="N2328">
        <v>23</v>
      </c>
    </row>
    <row r="2329" spans="1:14" x14ac:dyDescent="0.3">
      <c r="A2329" t="s">
        <v>600</v>
      </c>
      <c r="B2329" t="s">
        <v>355</v>
      </c>
      <c r="C2329" t="str">
        <f>VLOOKUP($B2329,classification!$A$1:$D$339,2,FALSE)</f>
        <v>Predominantly Urban</v>
      </c>
      <c r="D2329" t="str">
        <f>VLOOKUP($B2329,classification!$A$1:$D$339,4,FALSE)</f>
        <v>Shire District</v>
      </c>
      <c r="E2329" t="s">
        <v>463</v>
      </c>
      <c r="F2329">
        <v>213</v>
      </c>
      <c r="G2329">
        <v>694</v>
      </c>
      <c r="H2329">
        <v>-481</v>
      </c>
      <c r="I2329">
        <v>93</v>
      </c>
      <c r="J2329">
        <v>332</v>
      </c>
      <c r="K2329">
        <v>-239</v>
      </c>
      <c r="L2329">
        <v>120</v>
      </c>
      <c r="M2329">
        <v>362</v>
      </c>
      <c r="N2329">
        <v>-242</v>
      </c>
    </row>
    <row r="2330" spans="1:14" x14ac:dyDescent="0.3">
      <c r="A2330" t="s">
        <v>600</v>
      </c>
      <c r="B2330" t="s">
        <v>355</v>
      </c>
      <c r="C2330" t="str">
        <f>VLOOKUP($B2330,classification!$A$1:$D$339,2,FALSE)</f>
        <v>Predominantly Urban</v>
      </c>
      <c r="D2330" t="str">
        <f>VLOOKUP($B2330,classification!$A$1:$D$339,4,FALSE)</f>
        <v>Shire District</v>
      </c>
      <c r="E2330" t="s">
        <v>464</v>
      </c>
      <c r="F2330">
        <v>1091</v>
      </c>
      <c r="G2330">
        <v>777</v>
      </c>
      <c r="H2330">
        <v>314</v>
      </c>
      <c r="I2330">
        <v>484</v>
      </c>
      <c r="J2330">
        <v>307</v>
      </c>
      <c r="K2330">
        <v>177</v>
      </c>
      <c r="L2330">
        <v>607</v>
      </c>
      <c r="M2330">
        <v>470</v>
      </c>
      <c r="N2330">
        <v>137</v>
      </c>
    </row>
    <row r="2331" spans="1:14" x14ac:dyDescent="0.3">
      <c r="A2331" t="s">
        <v>600</v>
      </c>
      <c r="B2331" t="s">
        <v>355</v>
      </c>
      <c r="C2331" t="str">
        <f>VLOOKUP($B2331,classification!$A$1:$D$339,2,FALSE)</f>
        <v>Predominantly Urban</v>
      </c>
      <c r="D2331" t="str">
        <f>VLOOKUP($B2331,classification!$A$1:$D$339,4,FALSE)</f>
        <v>Shire District</v>
      </c>
      <c r="E2331" t="s">
        <v>465</v>
      </c>
      <c r="F2331">
        <v>756</v>
      </c>
      <c r="G2331">
        <v>736</v>
      </c>
      <c r="H2331">
        <v>20</v>
      </c>
      <c r="I2331">
        <v>293</v>
      </c>
      <c r="J2331">
        <v>313</v>
      </c>
      <c r="K2331">
        <v>-20</v>
      </c>
      <c r="L2331">
        <v>463</v>
      </c>
      <c r="M2331">
        <v>423</v>
      </c>
      <c r="N2331">
        <v>40</v>
      </c>
    </row>
    <row r="2332" spans="1:14" x14ac:dyDescent="0.3">
      <c r="A2332" t="s">
        <v>600</v>
      </c>
      <c r="B2332" t="s">
        <v>355</v>
      </c>
      <c r="C2332" t="str">
        <f>VLOOKUP($B2332,classification!$A$1:$D$339,2,FALSE)</f>
        <v>Predominantly Urban</v>
      </c>
      <c r="D2332" t="str">
        <f>VLOOKUP($B2332,classification!$A$1:$D$339,4,FALSE)</f>
        <v>Shire District</v>
      </c>
      <c r="E2332" t="s">
        <v>466</v>
      </c>
      <c r="F2332">
        <v>776</v>
      </c>
      <c r="G2332">
        <v>690</v>
      </c>
      <c r="H2332">
        <v>86</v>
      </c>
      <c r="I2332">
        <v>336</v>
      </c>
      <c r="J2332">
        <v>307</v>
      </c>
      <c r="K2332">
        <v>29</v>
      </c>
      <c r="L2332">
        <v>440</v>
      </c>
      <c r="M2332">
        <v>383</v>
      </c>
      <c r="N2332">
        <v>57</v>
      </c>
    </row>
    <row r="2333" spans="1:14" x14ac:dyDescent="0.3">
      <c r="A2333" t="s">
        <v>600</v>
      </c>
      <c r="B2333" t="s">
        <v>355</v>
      </c>
      <c r="C2333" t="str">
        <f>VLOOKUP($B2333,classification!$A$1:$D$339,2,FALSE)</f>
        <v>Predominantly Urban</v>
      </c>
      <c r="D2333" t="str">
        <f>VLOOKUP($B2333,classification!$A$1:$D$339,4,FALSE)</f>
        <v>Shire District</v>
      </c>
      <c r="E2333" t="s">
        <v>467</v>
      </c>
      <c r="F2333">
        <v>692</v>
      </c>
      <c r="G2333">
        <v>490</v>
      </c>
      <c r="H2333">
        <v>202</v>
      </c>
      <c r="I2333">
        <v>339</v>
      </c>
      <c r="J2333">
        <v>254</v>
      </c>
      <c r="K2333">
        <v>85</v>
      </c>
      <c r="L2333">
        <v>353</v>
      </c>
      <c r="M2333">
        <v>236</v>
      </c>
      <c r="N2333">
        <v>117</v>
      </c>
    </row>
    <row r="2334" spans="1:14" x14ac:dyDescent="0.3">
      <c r="A2334" t="s">
        <v>600</v>
      </c>
      <c r="B2334" t="s">
        <v>355</v>
      </c>
      <c r="C2334" t="str">
        <f>VLOOKUP($B2334,classification!$A$1:$D$339,2,FALSE)</f>
        <v>Predominantly Urban</v>
      </c>
      <c r="D2334" t="str">
        <f>VLOOKUP($B2334,classification!$A$1:$D$339,4,FALSE)</f>
        <v>Shire District</v>
      </c>
      <c r="E2334" t="s">
        <v>468</v>
      </c>
      <c r="F2334">
        <v>425</v>
      </c>
      <c r="G2334">
        <v>397</v>
      </c>
      <c r="H2334">
        <v>28</v>
      </c>
      <c r="I2334">
        <v>229</v>
      </c>
      <c r="J2334">
        <v>217</v>
      </c>
      <c r="K2334">
        <v>12</v>
      </c>
      <c r="L2334">
        <v>196</v>
      </c>
      <c r="M2334">
        <v>180</v>
      </c>
      <c r="N2334">
        <v>16</v>
      </c>
    </row>
    <row r="2335" spans="1:14" x14ac:dyDescent="0.3">
      <c r="A2335" t="s">
        <v>600</v>
      </c>
      <c r="B2335" t="s">
        <v>355</v>
      </c>
      <c r="C2335" t="str">
        <f>VLOOKUP($B2335,classification!$A$1:$D$339,2,FALSE)</f>
        <v>Predominantly Urban</v>
      </c>
      <c r="D2335" t="str">
        <f>VLOOKUP($B2335,classification!$A$1:$D$339,4,FALSE)</f>
        <v>Shire District</v>
      </c>
      <c r="E2335" t="s">
        <v>469</v>
      </c>
      <c r="F2335">
        <v>310</v>
      </c>
      <c r="G2335">
        <v>295</v>
      </c>
      <c r="H2335">
        <v>15</v>
      </c>
      <c r="I2335">
        <v>161</v>
      </c>
      <c r="J2335">
        <v>170</v>
      </c>
      <c r="K2335">
        <v>-9</v>
      </c>
      <c r="L2335">
        <v>149</v>
      </c>
      <c r="M2335">
        <v>125</v>
      </c>
      <c r="N2335">
        <v>24</v>
      </c>
    </row>
    <row r="2336" spans="1:14" x14ac:dyDescent="0.3">
      <c r="A2336" t="s">
        <v>600</v>
      </c>
      <c r="B2336" t="s">
        <v>355</v>
      </c>
      <c r="C2336" t="str">
        <f>VLOOKUP($B2336,classification!$A$1:$D$339,2,FALSE)</f>
        <v>Predominantly Urban</v>
      </c>
      <c r="D2336" t="str">
        <f>VLOOKUP($B2336,classification!$A$1:$D$339,4,FALSE)</f>
        <v>Shire District</v>
      </c>
      <c r="E2336" t="s">
        <v>470</v>
      </c>
      <c r="F2336">
        <v>249</v>
      </c>
      <c r="G2336">
        <v>280</v>
      </c>
      <c r="H2336">
        <v>-31</v>
      </c>
      <c r="I2336">
        <v>133</v>
      </c>
      <c r="J2336">
        <v>139</v>
      </c>
      <c r="K2336">
        <v>-6</v>
      </c>
      <c r="L2336">
        <v>116</v>
      </c>
      <c r="M2336">
        <v>141</v>
      </c>
      <c r="N2336">
        <v>-25</v>
      </c>
    </row>
    <row r="2337" spans="1:14" x14ac:dyDescent="0.3">
      <c r="A2337" t="s">
        <v>600</v>
      </c>
      <c r="B2337" t="s">
        <v>355</v>
      </c>
      <c r="C2337" t="str">
        <f>VLOOKUP($B2337,classification!$A$1:$D$339,2,FALSE)</f>
        <v>Predominantly Urban</v>
      </c>
      <c r="D2337" t="str">
        <f>VLOOKUP($B2337,classification!$A$1:$D$339,4,FALSE)</f>
        <v>Shire District</v>
      </c>
      <c r="E2337" t="s">
        <v>471</v>
      </c>
      <c r="F2337">
        <v>176</v>
      </c>
      <c r="G2337">
        <v>254</v>
      </c>
      <c r="H2337">
        <v>-78</v>
      </c>
      <c r="I2337">
        <v>99</v>
      </c>
      <c r="J2337">
        <v>124</v>
      </c>
      <c r="K2337">
        <v>-25</v>
      </c>
      <c r="L2337">
        <v>77</v>
      </c>
      <c r="M2337">
        <v>130</v>
      </c>
      <c r="N2337">
        <v>-53</v>
      </c>
    </row>
    <row r="2338" spans="1:14" x14ac:dyDescent="0.3">
      <c r="A2338" t="s">
        <v>600</v>
      </c>
      <c r="B2338" t="s">
        <v>355</v>
      </c>
      <c r="C2338" t="str">
        <f>VLOOKUP($B2338,classification!$A$1:$D$339,2,FALSE)</f>
        <v>Predominantly Urban</v>
      </c>
      <c r="D2338" t="str">
        <f>VLOOKUP($B2338,classification!$A$1:$D$339,4,FALSE)</f>
        <v>Shire District</v>
      </c>
      <c r="E2338" t="s">
        <v>472</v>
      </c>
      <c r="F2338">
        <v>116</v>
      </c>
      <c r="G2338">
        <v>191</v>
      </c>
      <c r="H2338">
        <v>-75</v>
      </c>
      <c r="I2338">
        <v>45</v>
      </c>
      <c r="J2338">
        <v>111</v>
      </c>
      <c r="K2338">
        <v>-66</v>
      </c>
      <c r="L2338">
        <v>71</v>
      </c>
      <c r="M2338">
        <v>80</v>
      </c>
      <c r="N2338">
        <v>-9</v>
      </c>
    </row>
    <row r="2339" spans="1:14" x14ac:dyDescent="0.3">
      <c r="A2339" t="s">
        <v>600</v>
      </c>
      <c r="B2339" t="s">
        <v>355</v>
      </c>
      <c r="C2339" t="str">
        <f>VLOOKUP($B2339,classification!$A$1:$D$339,2,FALSE)</f>
        <v>Predominantly Urban</v>
      </c>
      <c r="D2339" t="str">
        <f>VLOOKUP($B2339,classification!$A$1:$D$339,4,FALSE)</f>
        <v>Shire District</v>
      </c>
      <c r="E2339" t="s">
        <v>473</v>
      </c>
      <c r="F2339">
        <v>96</v>
      </c>
      <c r="G2339">
        <v>128</v>
      </c>
      <c r="H2339">
        <v>-32</v>
      </c>
      <c r="I2339">
        <v>51</v>
      </c>
      <c r="J2339">
        <v>58</v>
      </c>
      <c r="K2339">
        <v>-7</v>
      </c>
      <c r="L2339">
        <v>45</v>
      </c>
      <c r="M2339">
        <v>70</v>
      </c>
      <c r="N2339">
        <v>-25</v>
      </c>
    </row>
    <row r="2340" spans="1:14" x14ac:dyDescent="0.3">
      <c r="A2340" t="s">
        <v>600</v>
      </c>
      <c r="B2340" t="s">
        <v>355</v>
      </c>
      <c r="C2340" t="str">
        <f>VLOOKUP($B2340,classification!$A$1:$D$339,2,FALSE)</f>
        <v>Predominantly Urban</v>
      </c>
      <c r="D2340" t="str">
        <f>VLOOKUP($B2340,classification!$A$1:$D$339,4,FALSE)</f>
        <v>Shire District</v>
      </c>
      <c r="E2340" t="s">
        <v>474</v>
      </c>
      <c r="F2340">
        <v>74</v>
      </c>
      <c r="G2340">
        <v>121</v>
      </c>
      <c r="H2340">
        <v>-47</v>
      </c>
      <c r="I2340">
        <v>37</v>
      </c>
      <c r="J2340">
        <v>63</v>
      </c>
      <c r="K2340">
        <v>-26</v>
      </c>
      <c r="L2340">
        <v>37</v>
      </c>
      <c r="M2340">
        <v>58</v>
      </c>
      <c r="N2340">
        <v>-21</v>
      </c>
    </row>
    <row r="2341" spans="1:14" x14ac:dyDescent="0.3">
      <c r="A2341" t="s">
        <v>600</v>
      </c>
      <c r="B2341" t="s">
        <v>355</v>
      </c>
      <c r="C2341" t="str">
        <f>VLOOKUP($B2341,classification!$A$1:$D$339,2,FALSE)</f>
        <v>Predominantly Urban</v>
      </c>
      <c r="D2341" t="str">
        <f>VLOOKUP($B2341,classification!$A$1:$D$339,4,FALSE)</f>
        <v>Shire District</v>
      </c>
      <c r="E2341" t="s">
        <v>475</v>
      </c>
      <c r="F2341">
        <v>68</v>
      </c>
      <c r="G2341">
        <v>86</v>
      </c>
      <c r="H2341">
        <v>-18</v>
      </c>
      <c r="I2341">
        <v>30</v>
      </c>
      <c r="J2341">
        <v>38</v>
      </c>
      <c r="K2341">
        <v>-8</v>
      </c>
      <c r="L2341">
        <v>38</v>
      </c>
      <c r="M2341">
        <v>48</v>
      </c>
      <c r="N2341">
        <v>-10</v>
      </c>
    </row>
    <row r="2342" spans="1:14" x14ac:dyDescent="0.3">
      <c r="A2342" t="s">
        <v>600</v>
      </c>
      <c r="B2342" t="s">
        <v>355</v>
      </c>
      <c r="C2342" t="str">
        <f>VLOOKUP($B2342,classification!$A$1:$D$339,2,FALSE)</f>
        <v>Predominantly Urban</v>
      </c>
      <c r="D2342" t="str">
        <f>VLOOKUP($B2342,classification!$A$1:$D$339,4,FALSE)</f>
        <v>Shire District</v>
      </c>
      <c r="E2342" t="s">
        <v>476</v>
      </c>
      <c r="F2342">
        <v>46</v>
      </c>
      <c r="G2342">
        <v>83</v>
      </c>
      <c r="H2342">
        <v>-37</v>
      </c>
      <c r="I2342">
        <v>18</v>
      </c>
      <c r="J2342">
        <v>42</v>
      </c>
      <c r="K2342">
        <v>-24</v>
      </c>
      <c r="L2342">
        <v>28</v>
      </c>
      <c r="M2342">
        <v>41</v>
      </c>
      <c r="N2342">
        <v>-13</v>
      </c>
    </row>
    <row r="2343" spans="1:14" x14ac:dyDescent="0.3">
      <c r="A2343" t="s">
        <v>600</v>
      </c>
      <c r="B2343" t="s">
        <v>355</v>
      </c>
      <c r="C2343" t="str">
        <f>VLOOKUP($B2343,classification!$A$1:$D$339,2,FALSE)</f>
        <v>Predominantly Urban</v>
      </c>
      <c r="D2343" t="str">
        <f>VLOOKUP($B2343,classification!$A$1:$D$339,4,FALSE)</f>
        <v>Shire District</v>
      </c>
      <c r="E2343" t="s">
        <v>477</v>
      </c>
      <c r="F2343">
        <v>50</v>
      </c>
      <c r="G2343">
        <v>71</v>
      </c>
      <c r="H2343">
        <v>-21</v>
      </c>
      <c r="I2343">
        <v>8</v>
      </c>
      <c r="J2343">
        <v>24</v>
      </c>
      <c r="K2343">
        <v>-16</v>
      </c>
      <c r="L2343">
        <v>42</v>
      </c>
      <c r="M2343">
        <v>47</v>
      </c>
      <c r="N2343">
        <v>-5</v>
      </c>
    </row>
    <row r="2344" spans="1:14" x14ac:dyDescent="0.3">
      <c r="A2344" t="s">
        <v>600</v>
      </c>
      <c r="B2344" t="s">
        <v>355</v>
      </c>
      <c r="C2344" t="str">
        <f>VLOOKUP($B2344,classification!$A$1:$D$339,2,FALSE)</f>
        <v>Predominantly Urban</v>
      </c>
      <c r="D2344" t="str">
        <f>VLOOKUP($B2344,classification!$A$1:$D$339,4,FALSE)</f>
        <v>Shire District</v>
      </c>
      <c r="E2344" t="s">
        <v>478</v>
      </c>
      <c r="F2344">
        <v>48</v>
      </c>
      <c r="G2344">
        <v>92</v>
      </c>
      <c r="H2344">
        <v>-44</v>
      </c>
      <c r="I2344">
        <v>10</v>
      </c>
      <c r="J2344">
        <v>18</v>
      </c>
      <c r="K2344">
        <v>-8</v>
      </c>
      <c r="L2344">
        <v>38</v>
      </c>
      <c r="M2344">
        <v>74</v>
      </c>
      <c r="N2344">
        <v>-36</v>
      </c>
    </row>
    <row r="2345" spans="1:14" x14ac:dyDescent="0.3">
      <c r="A2345" t="s">
        <v>601</v>
      </c>
      <c r="B2345" t="s">
        <v>356</v>
      </c>
      <c r="C2345" t="str">
        <f>VLOOKUP($B2345,classification!$A$1:$D$339,2,FALSE)</f>
        <v>Predominantly Urban</v>
      </c>
      <c r="D2345" t="str">
        <f>VLOOKUP($B2345,classification!$A$1:$D$339,4,FALSE)</f>
        <v>Shire District</v>
      </c>
      <c r="E2345" t="s">
        <v>460</v>
      </c>
      <c r="F2345">
        <v>485</v>
      </c>
      <c r="G2345">
        <v>649</v>
      </c>
      <c r="H2345">
        <v>-164</v>
      </c>
      <c r="I2345">
        <v>271</v>
      </c>
      <c r="J2345">
        <v>330</v>
      </c>
      <c r="K2345">
        <v>-59</v>
      </c>
      <c r="L2345">
        <v>214</v>
      </c>
      <c r="M2345">
        <v>319</v>
      </c>
      <c r="N2345">
        <v>-105</v>
      </c>
    </row>
    <row r="2346" spans="1:14" x14ac:dyDescent="0.3">
      <c r="A2346" t="s">
        <v>601</v>
      </c>
      <c r="B2346" t="s">
        <v>356</v>
      </c>
      <c r="C2346" t="str">
        <f>VLOOKUP($B2346,classification!$A$1:$D$339,2,FALSE)</f>
        <v>Predominantly Urban</v>
      </c>
      <c r="D2346" t="str">
        <f>VLOOKUP($B2346,classification!$A$1:$D$339,4,FALSE)</f>
        <v>Shire District</v>
      </c>
      <c r="E2346" t="s">
        <v>461</v>
      </c>
      <c r="F2346">
        <v>300</v>
      </c>
      <c r="G2346">
        <v>416</v>
      </c>
      <c r="H2346">
        <v>-116</v>
      </c>
      <c r="I2346">
        <v>145</v>
      </c>
      <c r="J2346">
        <v>216</v>
      </c>
      <c r="K2346">
        <v>-71</v>
      </c>
      <c r="L2346">
        <v>155</v>
      </c>
      <c r="M2346">
        <v>200</v>
      </c>
      <c r="N2346">
        <v>-45</v>
      </c>
    </row>
    <row r="2347" spans="1:14" x14ac:dyDescent="0.3">
      <c r="A2347" t="s">
        <v>601</v>
      </c>
      <c r="B2347" t="s">
        <v>356</v>
      </c>
      <c r="C2347" t="str">
        <f>VLOOKUP($B2347,classification!$A$1:$D$339,2,FALSE)</f>
        <v>Predominantly Urban</v>
      </c>
      <c r="D2347" t="str">
        <f>VLOOKUP($B2347,classification!$A$1:$D$339,4,FALSE)</f>
        <v>Shire District</v>
      </c>
      <c r="E2347" t="s">
        <v>462</v>
      </c>
      <c r="F2347">
        <v>252</v>
      </c>
      <c r="G2347">
        <v>324</v>
      </c>
      <c r="H2347">
        <v>-72</v>
      </c>
      <c r="I2347">
        <v>122</v>
      </c>
      <c r="J2347">
        <v>186</v>
      </c>
      <c r="K2347">
        <v>-64</v>
      </c>
      <c r="L2347">
        <v>130</v>
      </c>
      <c r="M2347">
        <v>138</v>
      </c>
      <c r="N2347">
        <v>-8</v>
      </c>
    </row>
    <row r="2348" spans="1:14" x14ac:dyDescent="0.3">
      <c r="A2348" t="s">
        <v>601</v>
      </c>
      <c r="B2348" t="s">
        <v>356</v>
      </c>
      <c r="C2348" t="str">
        <f>VLOOKUP($B2348,classification!$A$1:$D$339,2,FALSE)</f>
        <v>Predominantly Urban</v>
      </c>
      <c r="D2348" t="str">
        <f>VLOOKUP($B2348,classification!$A$1:$D$339,4,FALSE)</f>
        <v>Shire District</v>
      </c>
      <c r="E2348" t="s">
        <v>463</v>
      </c>
      <c r="F2348">
        <v>199</v>
      </c>
      <c r="G2348">
        <v>580</v>
      </c>
      <c r="H2348">
        <v>-381</v>
      </c>
      <c r="I2348">
        <v>94</v>
      </c>
      <c r="J2348">
        <v>277</v>
      </c>
      <c r="K2348">
        <v>-183</v>
      </c>
      <c r="L2348">
        <v>105</v>
      </c>
      <c r="M2348">
        <v>303</v>
      </c>
      <c r="N2348">
        <v>-198</v>
      </c>
    </row>
    <row r="2349" spans="1:14" x14ac:dyDescent="0.3">
      <c r="A2349" t="s">
        <v>601</v>
      </c>
      <c r="B2349" t="s">
        <v>356</v>
      </c>
      <c r="C2349" t="str">
        <f>VLOOKUP($B2349,classification!$A$1:$D$339,2,FALSE)</f>
        <v>Predominantly Urban</v>
      </c>
      <c r="D2349" t="str">
        <f>VLOOKUP($B2349,classification!$A$1:$D$339,4,FALSE)</f>
        <v>Shire District</v>
      </c>
      <c r="E2349" t="s">
        <v>464</v>
      </c>
      <c r="F2349">
        <v>1314</v>
      </c>
      <c r="G2349">
        <v>847</v>
      </c>
      <c r="H2349">
        <v>467</v>
      </c>
      <c r="I2349">
        <v>540</v>
      </c>
      <c r="J2349">
        <v>351</v>
      </c>
      <c r="K2349">
        <v>189</v>
      </c>
      <c r="L2349">
        <v>774</v>
      </c>
      <c r="M2349">
        <v>496</v>
      </c>
      <c r="N2349">
        <v>278</v>
      </c>
    </row>
    <row r="2350" spans="1:14" x14ac:dyDescent="0.3">
      <c r="A2350" t="s">
        <v>601</v>
      </c>
      <c r="B2350" t="s">
        <v>356</v>
      </c>
      <c r="C2350" t="str">
        <f>VLOOKUP($B2350,classification!$A$1:$D$339,2,FALSE)</f>
        <v>Predominantly Urban</v>
      </c>
      <c r="D2350" t="str">
        <f>VLOOKUP($B2350,classification!$A$1:$D$339,4,FALSE)</f>
        <v>Shire District</v>
      </c>
      <c r="E2350" t="s">
        <v>465</v>
      </c>
      <c r="F2350">
        <v>1095</v>
      </c>
      <c r="G2350">
        <v>1064</v>
      </c>
      <c r="H2350">
        <v>31</v>
      </c>
      <c r="I2350">
        <v>445</v>
      </c>
      <c r="J2350">
        <v>413</v>
      </c>
      <c r="K2350">
        <v>32</v>
      </c>
      <c r="L2350">
        <v>650</v>
      </c>
      <c r="M2350">
        <v>651</v>
      </c>
      <c r="N2350">
        <v>-1</v>
      </c>
    </row>
    <row r="2351" spans="1:14" x14ac:dyDescent="0.3">
      <c r="A2351" t="s">
        <v>601</v>
      </c>
      <c r="B2351" t="s">
        <v>356</v>
      </c>
      <c r="C2351" t="str">
        <f>VLOOKUP($B2351,classification!$A$1:$D$339,2,FALSE)</f>
        <v>Predominantly Urban</v>
      </c>
      <c r="D2351" t="str">
        <f>VLOOKUP($B2351,classification!$A$1:$D$339,4,FALSE)</f>
        <v>Shire District</v>
      </c>
      <c r="E2351" t="s">
        <v>466</v>
      </c>
      <c r="F2351">
        <v>1060</v>
      </c>
      <c r="G2351">
        <v>1104</v>
      </c>
      <c r="H2351">
        <v>-44</v>
      </c>
      <c r="I2351">
        <v>498</v>
      </c>
      <c r="J2351">
        <v>498</v>
      </c>
      <c r="K2351">
        <v>0</v>
      </c>
      <c r="L2351">
        <v>562</v>
      </c>
      <c r="M2351">
        <v>606</v>
      </c>
      <c r="N2351">
        <v>-44</v>
      </c>
    </row>
    <row r="2352" spans="1:14" x14ac:dyDescent="0.3">
      <c r="A2352" t="s">
        <v>601</v>
      </c>
      <c r="B2352" t="s">
        <v>356</v>
      </c>
      <c r="C2352" t="str">
        <f>VLOOKUP($B2352,classification!$A$1:$D$339,2,FALSE)</f>
        <v>Predominantly Urban</v>
      </c>
      <c r="D2352" t="str">
        <f>VLOOKUP($B2352,classification!$A$1:$D$339,4,FALSE)</f>
        <v>Shire District</v>
      </c>
      <c r="E2352" t="s">
        <v>467</v>
      </c>
      <c r="F2352">
        <v>730</v>
      </c>
      <c r="G2352">
        <v>893</v>
      </c>
      <c r="H2352">
        <v>-163</v>
      </c>
      <c r="I2352">
        <v>377</v>
      </c>
      <c r="J2352">
        <v>456</v>
      </c>
      <c r="K2352">
        <v>-79</v>
      </c>
      <c r="L2352">
        <v>353</v>
      </c>
      <c r="M2352">
        <v>437</v>
      </c>
      <c r="N2352">
        <v>-84</v>
      </c>
    </row>
    <row r="2353" spans="1:14" x14ac:dyDescent="0.3">
      <c r="A2353" t="s">
        <v>601</v>
      </c>
      <c r="B2353" t="s">
        <v>356</v>
      </c>
      <c r="C2353" t="str">
        <f>VLOOKUP($B2353,classification!$A$1:$D$339,2,FALSE)</f>
        <v>Predominantly Urban</v>
      </c>
      <c r="D2353" t="str">
        <f>VLOOKUP($B2353,classification!$A$1:$D$339,4,FALSE)</f>
        <v>Shire District</v>
      </c>
      <c r="E2353" t="s">
        <v>468</v>
      </c>
      <c r="F2353">
        <v>465</v>
      </c>
      <c r="G2353">
        <v>519</v>
      </c>
      <c r="H2353">
        <v>-54</v>
      </c>
      <c r="I2353">
        <v>279</v>
      </c>
      <c r="J2353">
        <v>288</v>
      </c>
      <c r="K2353">
        <v>-9</v>
      </c>
      <c r="L2353">
        <v>186</v>
      </c>
      <c r="M2353">
        <v>231</v>
      </c>
      <c r="N2353">
        <v>-45</v>
      </c>
    </row>
    <row r="2354" spans="1:14" x14ac:dyDescent="0.3">
      <c r="A2354" t="s">
        <v>601</v>
      </c>
      <c r="B2354" t="s">
        <v>356</v>
      </c>
      <c r="C2354" t="str">
        <f>VLOOKUP($B2354,classification!$A$1:$D$339,2,FALSE)</f>
        <v>Predominantly Urban</v>
      </c>
      <c r="D2354" t="str">
        <f>VLOOKUP($B2354,classification!$A$1:$D$339,4,FALSE)</f>
        <v>Shire District</v>
      </c>
      <c r="E2354" t="s">
        <v>469</v>
      </c>
      <c r="F2354">
        <v>315</v>
      </c>
      <c r="G2354">
        <v>401</v>
      </c>
      <c r="H2354">
        <v>-86</v>
      </c>
      <c r="I2354">
        <v>181</v>
      </c>
      <c r="J2354">
        <v>232</v>
      </c>
      <c r="K2354">
        <v>-51</v>
      </c>
      <c r="L2354">
        <v>134</v>
      </c>
      <c r="M2354">
        <v>169</v>
      </c>
      <c r="N2354">
        <v>-35</v>
      </c>
    </row>
    <row r="2355" spans="1:14" x14ac:dyDescent="0.3">
      <c r="A2355" t="s">
        <v>601</v>
      </c>
      <c r="B2355" t="s">
        <v>356</v>
      </c>
      <c r="C2355" t="str">
        <f>VLOOKUP($B2355,classification!$A$1:$D$339,2,FALSE)</f>
        <v>Predominantly Urban</v>
      </c>
      <c r="D2355" t="str">
        <f>VLOOKUP($B2355,classification!$A$1:$D$339,4,FALSE)</f>
        <v>Shire District</v>
      </c>
      <c r="E2355" t="s">
        <v>470</v>
      </c>
      <c r="F2355">
        <v>206</v>
      </c>
      <c r="G2355">
        <v>342</v>
      </c>
      <c r="H2355">
        <v>-136</v>
      </c>
      <c r="I2355">
        <v>106</v>
      </c>
      <c r="J2355">
        <v>193</v>
      </c>
      <c r="K2355">
        <v>-87</v>
      </c>
      <c r="L2355">
        <v>100</v>
      </c>
      <c r="M2355">
        <v>149</v>
      </c>
      <c r="N2355">
        <v>-49</v>
      </c>
    </row>
    <row r="2356" spans="1:14" x14ac:dyDescent="0.3">
      <c r="A2356" t="s">
        <v>601</v>
      </c>
      <c r="B2356" t="s">
        <v>356</v>
      </c>
      <c r="C2356" t="str">
        <f>VLOOKUP($B2356,classification!$A$1:$D$339,2,FALSE)</f>
        <v>Predominantly Urban</v>
      </c>
      <c r="D2356" t="str">
        <f>VLOOKUP($B2356,classification!$A$1:$D$339,4,FALSE)</f>
        <v>Shire District</v>
      </c>
      <c r="E2356" t="s">
        <v>471</v>
      </c>
      <c r="F2356">
        <v>149</v>
      </c>
      <c r="G2356">
        <v>256</v>
      </c>
      <c r="H2356">
        <v>-107</v>
      </c>
      <c r="I2356">
        <v>74</v>
      </c>
      <c r="J2356">
        <v>131</v>
      </c>
      <c r="K2356">
        <v>-57</v>
      </c>
      <c r="L2356">
        <v>75</v>
      </c>
      <c r="M2356">
        <v>125</v>
      </c>
      <c r="N2356">
        <v>-50</v>
      </c>
    </row>
    <row r="2357" spans="1:14" x14ac:dyDescent="0.3">
      <c r="A2357" t="s">
        <v>601</v>
      </c>
      <c r="B2357" t="s">
        <v>356</v>
      </c>
      <c r="C2357" t="str">
        <f>VLOOKUP($B2357,classification!$A$1:$D$339,2,FALSE)</f>
        <v>Predominantly Urban</v>
      </c>
      <c r="D2357" t="str">
        <f>VLOOKUP($B2357,classification!$A$1:$D$339,4,FALSE)</f>
        <v>Shire District</v>
      </c>
      <c r="E2357" t="s">
        <v>472</v>
      </c>
      <c r="F2357">
        <v>103</v>
      </c>
      <c r="G2357">
        <v>194</v>
      </c>
      <c r="H2357">
        <v>-91</v>
      </c>
      <c r="I2357">
        <v>54</v>
      </c>
      <c r="J2357">
        <v>97</v>
      </c>
      <c r="K2357">
        <v>-43</v>
      </c>
      <c r="L2357">
        <v>49</v>
      </c>
      <c r="M2357">
        <v>97</v>
      </c>
      <c r="N2357">
        <v>-48</v>
      </c>
    </row>
    <row r="2358" spans="1:14" x14ac:dyDescent="0.3">
      <c r="A2358" t="s">
        <v>601</v>
      </c>
      <c r="B2358" t="s">
        <v>356</v>
      </c>
      <c r="C2358" t="str">
        <f>VLOOKUP($B2358,classification!$A$1:$D$339,2,FALSE)</f>
        <v>Predominantly Urban</v>
      </c>
      <c r="D2358" t="str">
        <f>VLOOKUP($B2358,classification!$A$1:$D$339,4,FALSE)</f>
        <v>Shire District</v>
      </c>
      <c r="E2358" t="s">
        <v>473</v>
      </c>
      <c r="F2358">
        <v>69</v>
      </c>
      <c r="G2358">
        <v>150</v>
      </c>
      <c r="H2358">
        <v>-81</v>
      </c>
      <c r="I2358">
        <v>33</v>
      </c>
      <c r="J2358">
        <v>83</v>
      </c>
      <c r="K2358">
        <v>-50</v>
      </c>
      <c r="L2358">
        <v>36</v>
      </c>
      <c r="M2358">
        <v>67</v>
      </c>
      <c r="N2358">
        <v>-31</v>
      </c>
    </row>
    <row r="2359" spans="1:14" x14ac:dyDescent="0.3">
      <c r="A2359" t="s">
        <v>601</v>
      </c>
      <c r="B2359" t="s">
        <v>356</v>
      </c>
      <c r="C2359" t="str">
        <f>VLOOKUP($B2359,classification!$A$1:$D$339,2,FALSE)</f>
        <v>Predominantly Urban</v>
      </c>
      <c r="D2359" t="str">
        <f>VLOOKUP($B2359,classification!$A$1:$D$339,4,FALSE)</f>
        <v>Shire District</v>
      </c>
      <c r="E2359" t="s">
        <v>474</v>
      </c>
      <c r="F2359">
        <v>70</v>
      </c>
      <c r="G2359">
        <v>90</v>
      </c>
      <c r="H2359">
        <v>-20</v>
      </c>
      <c r="I2359">
        <v>36</v>
      </c>
      <c r="J2359">
        <v>43</v>
      </c>
      <c r="K2359">
        <v>-7</v>
      </c>
      <c r="L2359">
        <v>34</v>
      </c>
      <c r="M2359">
        <v>47</v>
      </c>
      <c r="N2359">
        <v>-13</v>
      </c>
    </row>
    <row r="2360" spans="1:14" x14ac:dyDescent="0.3">
      <c r="A2360" t="s">
        <v>601</v>
      </c>
      <c r="B2360" t="s">
        <v>356</v>
      </c>
      <c r="C2360" t="str">
        <f>VLOOKUP($B2360,classification!$A$1:$D$339,2,FALSE)</f>
        <v>Predominantly Urban</v>
      </c>
      <c r="D2360" t="str">
        <f>VLOOKUP($B2360,classification!$A$1:$D$339,4,FALSE)</f>
        <v>Shire District</v>
      </c>
      <c r="E2360" t="s">
        <v>475</v>
      </c>
      <c r="F2360">
        <v>51</v>
      </c>
      <c r="G2360">
        <v>56</v>
      </c>
      <c r="H2360">
        <v>-5</v>
      </c>
      <c r="I2360">
        <v>22</v>
      </c>
      <c r="J2360">
        <v>25</v>
      </c>
      <c r="K2360">
        <v>-3</v>
      </c>
      <c r="L2360">
        <v>29</v>
      </c>
      <c r="M2360">
        <v>31</v>
      </c>
      <c r="N2360">
        <v>-2</v>
      </c>
    </row>
    <row r="2361" spans="1:14" x14ac:dyDescent="0.3">
      <c r="A2361" t="s">
        <v>601</v>
      </c>
      <c r="B2361" t="s">
        <v>356</v>
      </c>
      <c r="C2361" t="str">
        <f>VLOOKUP($B2361,classification!$A$1:$D$339,2,FALSE)</f>
        <v>Predominantly Urban</v>
      </c>
      <c r="D2361" t="str">
        <f>VLOOKUP($B2361,classification!$A$1:$D$339,4,FALSE)</f>
        <v>Shire District</v>
      </c>
      <c r="E2361" t="s">
        <v>476</v>
      </c>
      <c r="F2361">
        <v>56</v>
      </c>
      <c r="G2361">
        <v>38</v>
      </c>
      <c r="H2361">
        <v>18</v>
      </c>
      <c r="I2361">
        <v>25</v>
      </c>
      <c r="J2361">
        <v>22</v>
      </c>
      <c r="K2361">
        <v>3</v>
      </c>
      <c r="L2361">
        <v>31</v>
      </c>
      <c r="M2361">
        <v>16</v>
      </c>
      <c r="N2361">
        <v>15</v>
      </c>
    </row>
    <row r="2362" spans="1:14" x14ac:dyDescent="0.3">
      <c r="A2362" t="s">
        <v>601</v>
      </c>
      <c r="B2362" t="s">
        <v>356</v>
      </c>
      <c r="C2362" t="str">
        <f>VLOOKUP($B2362,classification!$A$1:$D$339,2,FALSE)</f>
        <v>Predominantly Urban</v>
      </c>
      <c r="D2362" t="str">
        <f>VLOOKUP($B2362,classification!$A$1:$D$339,4,FALSE)</f>
        <v>Shire District</v>
      </c>
      <c r="E2362" t="s">
        <v>477</v>
      </c>
      <c r="F2362">
        <v>47</v>
      </c>
      <c r="G2362">
        <v>38</v>
      </c>
      <c r="H2362">
        <v>9</v>
      </c>
      <c r="I2362">
        <v>14</v>
      </c>
      <c r="J2362">
        <v>8</v>
      </c>
      <c r="K2362">
        <v>6</v>
      </c>
      <c r="L2362">
        <v>33</v>
      </c>
      <c r="M2362">
        <v>30</v>
      </c>
      <c r="N2362">
        <v>3</v>
      </c>
    </row>
    <row r="2363" spans="1:14" x14ac:dyDescent="0.3">
      <c r="A2363" t="s">
        <v>601</v>
      </c>
      <c r="B2363" t="s">
        <v>356</v>
      </c>
      <c r="C2363" t="str">
        <f>VLOOKUP($B2363,classification!$A$1:$D$339,2,FALSE)</f>
        <v>Predominantly Urban</v>
      </c>
      <c r="D2363" t="str">
        <f>VLOOKUP($B2363,classification!$A$1:$D$339,4,FALSE)</f>
        <v>Shire District</v>
      </c>
      <c r="E2363" t="s">
        <v>478</v>
      </c>
      <c r="F2363">
        <v>62</v>
      </c>
      <c r="G2363">
        <v>29</v>
      </c>
      <c r="H2363">
        <v>33</v>
      </c>
      <c r="I2363">
        <v>14</v>
      </c>
      <c r="J2363">
        <v>6</v>
      </c>
      <c r="K2363">
        <v>8</v>
      </c>
      <c r="L2363">
        <v>48</v>
      </c>
      <c r="M2363">
        <v>23</v>
      </c>
      <c r="N2363">
        <v>25</v>
      </c>
    </row>
    <row r="2364" spans="1:14" x14ac:dyDescent="0.3">
      <c r="A2364" t="s">
        <v>602</v>
      </c>
      <c r="B2364" t="s">
        <v>386</v>
      </c>
      <c r="C2364" t="str">
        <f>VLOOKUP($B2364,classification!$A$1:$D$339,2,FALSE)</f>
        <v>Urban with Significant Rural</v>
      </c>
      <c r="D2364" t="str">
        <f>VLOOKUP($B2364,classification!$A$1:$D$339,4,FALSE)</f>
        <v>Shire District</v>
      </c>
      <c r="E2364" t="s">
        <v>460</v>
      </c>
      <c r="F2364">
        <v>418</v>
      </c>
      <c r="G2364">
        <v>356</v>
      </c>
      <c r="H2364">
        <v>62</v>
      </c>
      <c r="I2364">
        <v>200</v>
      </c>
      <c r="J2364">
        <v>172</v>
      </c>
      <c r="K2364">
        <v>28</v>
      </c>
      <c r="L2364">
        <v>218</v>
      </c>
      <c r="M2364">
        <v>184</v>
      </c>
      <c r="N2364">
        <v>34</v>
      </c>
    </row>
    <row r="2365" spans="1:14" x14ac:dyDescent="0.3">
      <c r="A2365" t="s">
        <v>602</v>
      </c>
      <c r="B2365" t="s">
        <v>386</v>
      </c>
      <c r="C2365" t="str">
        <f>VLOOKUP($B2365,classification!$A$1:$D$339,2,FALSE)</f>
        <v>Urban with Significant Rural</v>
      </c>
      <c r="D2365" t="str">
        <f>VLOOKUP($B2365,classification!$A$1:$D$339,4,FALSE)</f>
        <v>Shire District</v>
      </c>
      <c r="E2365" t="s">
        <v>461</v>
      </c>
      <c r="F2365">
        <v>334</v>
      </c>
      <c r="G2365">
        <v>243</v>
      </c>
      <c r="H2365">
        <v>91</v>
      </c>
      <c r="I2365">
        <v>181</v>
      </c>
      <c r="J2365">
        <v>120</v>
      </c>
      <c r="K2365">
        <v>61</v>
      </c>
      <c r="L2365">
        <v>153</v>
      </c>
      <c r="M2365">
        <v>123</v>
      </c>
      <c r="N2365">
        <v>30</v>
      </c>
    </row>
    <row r="2366" spans="1:14" x14ac:dyDescent="0.3">
      <c r="A2366" t="s">
        <v>602</v>
      </c>
      <c r="B2366" t="s">
        <v>386</v>
      </c>
      <c r="C2366" t="str">
        <f>VLOOKUP($B2366,classification!$A$1:$D$339,2,FALSE)</f>
        <v>Urban with Significant Rural</v>
      </c>
      <c r="D2366" t="str">
        <f>VLOOKUP($B2366,classification!$A$1:$D$339,4,FALSE)</f>
        <v>Shire District</v>
      </c>
      <c r="E2366" t="s">
        <v>462</v>
      </c>
      <c r="F2366">
        <v>244</v>
      </c>
      <c r="G2366">
        <v>231</v>
      </c>
      <c r="H2366">
        <v>13</v>
      </c>
      <c r="I2366">
        <v>120</v>
      </c>
      <c r="J2366">
        <v>121</v>
      </c>
      <c r="K2366">
        <v>-1</v>
      </c>
      <c r="L2366">
        <v>124</v>
      </c>
      <c r="M2366">
        <v>110</v>
      </c>
      <c r="N2366">
        <v>14</v>
      </c>
    </row>
    <row r="2367" spans="1:14" x14ac:dyDescent="0.3">
      <c r="A2367" t="s">
        <v>602</v>
      </c>
      <c r="B2367" t="s">
        <v>386</v>
      </c>
      <c r="C2367" t="str">
        <f>VLOOKUP($B2367,classification!$A$1:$D$339,2,FALSE)</f>
        <v>Urban with Significant Rural</v>
      </c>
      <c r="D2367" t="str">
        <f>VLOOKUP($B2367,classification!$A$1:$D$339,4,FALSE)</f>
        <v>Shire District</v>
      </c>
      <c r="E2367" t="s">
        <v>463</v>
      </c>
      <c r="F2367">
        <v>260</v>
      </c>
      <c r="G2367">
        <v>682</v>
      </c>
      <c r="H2367">
        <v>-422</v>
      </c>
      <c r="I2367">
        <v>116</v>
      </c>
      <c r="J2367">
        <v>305</v>
      </c>
      <c r="K2367">
        <v>-189</v>
      </c>
      <c r="L2367">
        <v>144</v>
      </c>
      <c r="M2367">
        <v>377</v>
      </c>
      <c r="N2367">
        <v>-233</v>
      </c>
    </row>
    <row r="2368" spans="1:14" x14ac:dyDescent="0.3">
      <c r="A2368" t="s">
        <v>602</v>
      </c>
      <c r="B2368" t="s">
        <v>386</v>
      </c>
      <c r="C2368" t="str">
        <f>VLOOKUP($B2368,classification!$A$1:$D$339,2,FALSE)</f>
        <v>Urban with Significant Rural</v>
      </c>
      <c r="D2368" t="str">
        <f>VLOOKUP($B2368,classification!$A$1:$D$339,4,FALSE)</f>
        <v>Shire District</v>
      </c>
      <c r="E2368" t="s">
        <v>464</v>
      </c>
      <c r="F2368">
        <v>969</v>
      </c>
      <c r="G2368">
        <v>822</v>
      </c>
      <c r="H2368">
        <v>147</v>
      </c>
      <c r="I2368">
        <v>426</v>
      </c>
      <c r="J2368">
        <v>360</v>
      </c>
      <c r="K2368">
        <v>66</v>
      </c>
      <c r="L2368">
        <v>543</v>
      </c>
      <c r="M2368">
        <v>462</v>
      </c>
      <c r="N2368">
        <v>81</v>
      </c>
    </row>
    <row r="2369" spans="1:14" x14ac:dyDescent="0.3">
      <c r="A2369" t="s">
        <v>602</v>
      </c>
      <c r="B2369" t="s">
        <v>386</v>
      </c>
      <c r="C2369" t="str">
        <f>VLOOKUP($B2369,classification!$A$1:$D$339,2,FALSE)</f>
        <v>Urban with Significant Rural</v>
      </c>
      <c r="D2369" t="str">
        <f>VLOOKUP($B2369,classification!$A$1:$D$339,4,FALSE)</f>
        <v>Shire District</v>
      </c>
      <c r="E2369" t="s">
        <v>465</v>
      </c>
      <c r="F2369">
        <v>881</v>
      </c>
      <c r="G2369">
        <v>804</v>
      </c>
      <c r="H2369">
        <v>77</v>
      </c>
      <c r="I2369">
        <v>367</v>
      </c>
      <c r="J2369">
        <v>336</v>
      </c>
      <c r="K2369">
        <v>31</v>
      </c>
      <c r="L2369">
        <v>514</v>
      </c>
      <c r="M2369">
        <v>468</v>
      </c>
      <c r="N2369">
        <v>46</v>
      </c>
    </row>
    <row r="2370" spans="1:14" x14ac:dyDescent="0.3">
      <c r="A2370" t="s">
        <v>602</v>
      </c>
      <c r="B2370" t="s">
        <v>386</v>
      </c>
      <c r="C2370" t="str">
        <f>VLOOKUP($B2370,classification!$A$1:$D$339,2,FALSE)</f>
        <v>Urban with Significant Rural</v>
      </c>
      <c r="D2370" t="str">
        <f>VLOOKUP($B2370,classification!$A$1:$D$339,4,FALSE)</f>
        <v>Shire District</v>
      </c>
      <c r="E2370" t="s">
        <v>466</v>
      </c>
      <c r="F2370">
        <v>666</v>
      </c>
      <c r="G2370">
        <v>573</v>
      </c>
      <c r="H2370">
        <v>93</v>
      </c>
      <c r="I2370">
        <v>326</v>
      </c>
      <c r="J2370">
        <v>292</v>
      </c>
      <c r="K2370">
        <v>34</v>
      </c>
      <c r="L2370">
        <v>340</v>
      </c>
      <c r="M2370">
        <v>281</v>
      </c>
      <c r="N2370">
        <v>59</v>
      </c>
    </row>
    <row r="2371" spans="1:14" x14ac:dyDescent="0.3">
      <c r="A2371" t="s">
        <v>602</v>
      </c>
      <c r="B2371" t="s">
        <v>386</v>
      </c>
      <c r="C2371" t="str">
        <f>VLOOKUP($B2371,classification!$A$1:$D$339,2,FALSE)</f>
        <v>Urban with Significant Rural</v>
      </c>
      <c r="D2371" t="str">
        <f>VLOOKUP($B2371,classification!$A$1:$D$339,4,FALSE)</f>
        <v>Shire District</v>
      </c>
      <c r="E2371" t="s">
        <v>467</v>
      </c>
      <c r="F2371">
        <v>503</v>
      </c>
      <c r="G2371">
        <v>385</v>
      </c>
      <c r="H2371">
        <v>118</v>
      </c>
      <c r="I2371">
        <v>268</v>
      </c>
      <c r="J2371">
        <v>213</v>
      </c>
      <c r="K2371">
        <v>55</v>
      </c>
      <c r="L2371">
        <v>235</v>
      </c>
      <c r="M2371">
        <v>172</v>
      </c>
      <c r="N2371">
        <v>63</v>
      </c>
    </row>
    <row r="2372" spans="1:14" x14ac:dyDescent="0.3">
      <c r="A2372" t="s">
        <v>602</v>
      </c>
      <c r="B2372" t="s">
        <v>386</v>
      </c>
      <c r="C2372" t="str">
        <f>VLOOKUP($B2372,classification!$A$1:$D$339,2,FALSE)</f>
        <v>Urban with Significant Rural</v>
      </c>
      <c r="D2372" t="str">
        <f>VLOOKUP($B2372,classification!$A$1:$D$339,4,FALSE)</f>
        <v>Shire District</v>
      </c>
      <c r="E2372" t="s">
        <v>468</v>
      </c>
      <c r="F2372">
        <v>362</v>
      </c>
      <c r="G2372">
        <v>298</v>
      </c>
      <c r="H2372">
        <v>64</v>
      </c>
      <c r="I2372">
        <v>205</v>
      </c>
      <c r="J2372">
        <v>153</v>
      </c>
      <c r="K2372">
        <v>52</v>
      </c>
      <c r="L2372">
        <v>157</v>
      </c>
      <c r="M2372">
        <v>145</v>
      </c>
      <c r="N2372">
        <v>12</v>
      </c>
    </row>
    <row r="2373" spans="1:14" x14ac:dyDescent="0.3">
      <c r="A2373" t="s">
        <v>602</v>
      </c>
      <c r="B2373" t="s">
        <v>386</v>
      </c>
      <c r="C2373" t="str">
        <f>VLOOKUP($B2373,classification!$A$1:$D$339,2,FALSE)</f>
        <v>Urban with Significant Rural</v>
      </c>
      <c r="D2373" t="str">
        <f>VLOOKUP($B2373,classification!$A$1:$D$339,4,FALSE)</f>
        <v>Shire District</v>
      </c>
      <c r="E2373" t="s">
        <v>469</v>
      </c>
      <c r="F2373">
        <v>324</v>
      </c>
      <c r="G2373">
        <v>349</v>
      </c>
      <c r="H2373">
        <v>-25</v>
      </c>
      <c r="I2373">
        <v>172</v>
      </c>
      <c r="J2373">
        <v>194</v>
      </c>
      <c r="K2373">
        <v>-22</v>
      </c>
      <c r="L2373">
        <v>152</v>
      </c>
      <c r="M2373">
        <v>155</v>
      </c>
      <c r="N2373">
        <v>-3</v>
      </c>
    </row>
    <row r="2374" spans="1:14" x14ac:dyDescent="0.3">
      <c r="A2374" t="s">
        <v>602</v>
      </c>
      <c r="B2374" t="s">
        <v>386</v>
      </c>
      <c r="C2374" t="str">
        <f>VLOOKUP($B2374,classification!$A$1:$D$339,2,FALSE)</f>
        <v>Urban with Significant Rural</v>
      </c>
      <c r="D2374" t="str">
        <f>VLOOKUP($B2374,classification!$A$1:$D$339,4,FALSE)</f>
        <v>Shire District</v>
      </c>
      <c r="E2374" t="s">
        <v>470</v>
      </c>
      <c r="F2374">
        <v>353</v>
      </c>
      <c r="G2374">
        <v>316</v>
      </c>
      <c r="H2374">
        <v>37</v>
      </c>
      <c r="I2374">
        <v>206</v>
      </c>
      <c r="J2374">
        <v>168</v>
      </c>
      <c r="K2374">
        <v>38</v>
      </c>
      <c r="L2374">
        <v>147</v>
      </c>
      <c r="M2374">
        <v>148</v>
      </c>
      <c r="N2374">
        <v>-1</v>
      </c>
    </row>
    <row r="2375" spans="1:14" x14ac:dyDescent="0.3">
      <c r="A2375" t="s">
        <v>602</v>
      </c>
      <c r="B2375" t="s">
        <v>386</v>
      </c>
      <c r="C2375" t="str">
        <f>VLOOKUP($B2375,classification!$A$1:$D$339,2,FALSE)</f>
        <v>Urban with Significant Rural</v>
      </c>
      <c r="D2375" t="str">
        <f>VLOOKUP($B2375,classification!$A$1:$D$339,4,FALSE)</f>
        <v>Shire District</v>
      </c>
      <c r="E2375" t="s">
        <v>471</v>
      </c>
      <c r="F2375">
        <v>322</v>
      </c>
      <c r="G2375">
        <v>269</v>
      </c>
      <c r="H2375">
        <v>53</v>
      </c>
      <c r="I2375">
        <v>162</v>
      </c>
      <c r="J2375">
        <v>142</v>
      </c>
      <c r="K2375">
        <v>20</v>
      </c>
      <c r="L2375">
        <v>160</v>
      </c>
      <c r="M2375">
        <v>127</v>
      </c>
      <c r="N2375">
        <v>33</v>
      </c>
    </row>
    <row r="2376" spans="1:14" x14ac:dyDescent="0.3">
      <c r="A2376" t="s">
        <v>602</v>
      </c>
      <c r="B2376" t="s">
        <v>386</v>
      </c>
      <c r="C2376" t="str">
        <f>VLOOKUP($B2376,classification!$A$1:$D$339,2,FALSE)</f>
        <v>Urban with Significant Rural</v>
      </c>
      <c r="D2376" t="str">
        <f>VLOOKUP($B2376,classification!$A$1:$D$339,4,FALSE)</f>
        <v>Shire District</v>
      </c>
      <c r="E2376" t="s">
        <v>472</v>
      </c>
      <c r="F2376">
        <v>240</v>
      </c>
      <c r="G2376">
        <v>238</v>
      </c>
      <c r="H2376">
        <v>2</v>
      </c>
      <c r="I2376">
        <v>112</v>
      </c>
      <c r="J2376">
        <v>120</v>
      </c>
      <c r="K2376">
        <v>-8</v>
      </c>
      <c r="L2376">
        <v>128</v>
      </c>
      <c r="M2376">
        <v>118</v>
      </c>
      <c r="N2376">
        <v>10</v>
      </c>
    </row>
    <row r="2377" spans="1:14" x14ac:dyDescent="0.3">
      <c r="A2377" t="s">
        <v>602</v>
      </c>
      <c r="B2377" t="s">
        <v>386</v>
      </c>
      <c r="C2377" t="str">
        <f>VLOOKUP($B2377,classification!$A$1:$D$339,2,FALSE)</f>
        <v>Urban with Significant Rural</v>
      </c>
      <c r="D2377" t="str">
        <f>VLOOKUP($B2377,classification!$A$1:$D$339,4,FALSE)</f>
        <v>Shire District</v>
      </c>
      <c r="E2377" t="s">
        <v>473</v>
      </c>
      <c r="F2377">
        <v>168</v>
      </c>
      <c r="G2377">
        <v>159</v>
      </c>
      <c r="H2377">
        <v>9</v>
      </c>
      <c r="I2377">
        <v>87</v>
      </c>
      <c r="J2377">
        <v>75</v>
      </c>
      <c r="K2377">
        <v>12</v>
      </c>
      <c r="L2377">
        <v>81</v>
      </c>
      <c r="M2377">
        <v>84</v>
      </c>
      <c r="N2377">
        <v>-3</v>
      </c>
    </row>
    <row r="2378" spans="1:14" x14ac:dyDescent="0.3">
      <c r="A2378" t="s">
        <v>602</v>
      </c>
      <c r="B2378" t="s">
        <v>386</v>
      </c>
      <c r="C2378" t="str">
        <f>VLOOKUP($B2378,classification!$A$1:$D$339,2,FALSE)</f>
        <v>Urban with Significant Rural</v>
      </c>
      <c r="D2378" t="str">
        <f>VLOOKUP($B2378,classification!$A$1:$D$339,4,FALSE)</f>
        <v>Shire District</v>
      </c>
      <c r="E2378" t="s">
        <v>474</v>
      </c>
      <c r="F2378">
        <v>184</v>
      </c>
      <c r="G2378">
        <v>150</v>
      </c>
      <c r="H2378">
        <v>34</v>
      </c>
      <c r="I2378">
        <v>94</v>
      </c>
      <c r="J2378">
        <v>73</v>
      </c>
      <c r="K2378">
        <v>21</v>
      </c>
      <c r="L2378">
        <v>90</v>
      </c>
      <c r="M2378">
        <v>77</v>
      </c>
      <c r="N2378">
        <v>13</v>
      </c>
    </row>
    <row r="2379" spans="1:14" x14ac:dyDescent="0.3">
      <c r="A2379" t="s">
        <v>602</v>
      </c>
      <c r="B2379" t="s">
        <v>386</v>
      </c>
      <c r="C2379" t="str">
        <f>VLOOKUP($B2379,classification!$A$1:$D$339,2,FALSE)</f>
        <v>Urban with Significant Rural</v>
      </c>
      <c r="D2379" t="str">
        <f>VLOOKUP($B2379,classification!$A$1:$D$339,4,FALSE)</f>
        <v>Shire District</v>
      </c>
      <c r="E2379" t="s">
        <v>475</v>
      </c>
      <c r="F2379">
        <v>113</v>
      </c>
      <c r="G2379">
        <v>89</v>
      </c>
      <c r="H2379">
        <v>24</v>
      </c>
      <c r="I2379">
        <v>51</v>
      </c>
      <c r="J2379">
        <v>41</v>
      </c>
      <c r="K2379">
        <v>10</v>
      </c>
      <c r="L2379">
        <v>62</v>
      </c>
      <c r="M2379">
        <v>48</v>
      </c>
      <c r="N2379">
        <v>14</v>
      </c>
    </row>
    <row r="2380" spans="1:14" x14ac:dyDescent="0.3">
      <c r="A2380" t="s">
        <v>602</v>
      </c>
      <c r="B2380" t="s">
        <v>386</v>
      </c>
      <c r="C2380" t="str">
        <f>VLOOKUP($B2380,classification!$A$1:$D$339,2,FALSE)</f>
        <v>Urban with Significant Rural</v>
      </c>
      <c r="D2380" t="str">
        <f>VLOOKUP($B2380,classification!$A$1:$D$339,4,FALSE)</f>
        <v>Shire District</v>
      </c>
      <c r="E2380" t="s">
        <v>476</v>
      </c>
      <c r="F2380">
        <v>81</v>
      </c>
      <c r="G2380">
        <v>75</v>
      </c>
      <c r="H2380">
        <v>6</v>
      </c>
      <c r="I2380">
        <v>30</v>
      </c>
      <c r="J2380">
        <v>31</v>
      </c>
      <c r="K2380">
        <v>-1</v>
      </c>
      <c r="L2380">
        <v>51</v>
      </c>
      <c r="M2380">
        <v>44</v>
      </c>
      <c r="N2380">
        <v>7</v>
      </c>
    </row>
    <row r="2381" spans="1:14" x14ac:dyDescent="0.3">
      <c r="A2381" t="s">
        <v>602</v>
      </c>
      <c r="B2381" t="s">
        <v>386</v>
      </c>
      <c r="C2381" t="str">
        <f>VLOOKUP($B2381,classification!$A$1:$D$339,2,FALSE)</f>
        <v>Urban with Significant Rural</v>
      </c>
      <c r="D2381" t="str">
        <f>VLOOKUP($B2381,classification!$A$1:$D$339,4,FALSE)</f>
        <v>Shire District</v>
      </c>
      <c r="E2381" t="s">
        <v>477</v>
      </c>
      <c r="F2381">
        <v>67</v>
      </c>
      <c r="G2381">
        <v>73</v>
      </c>
      <c r="H2381">
        <v>-6</v>
      </c>
      <c r="I2381">
        <v>21</v>
      </c>
      <c r="J2381">
        <v>21</v>
      </c>
      <c r="K2381">
        <v>0</v>
      </c>
      <c r="L2381">
        <v>46</v>
      </c>
      <c r="M2381">
        <v>52</v>
      </c>
      <c r="N2381">
        <v>-6</v>
      </c>
    </row>
    <row r="2382" spans="1:14" x14ac:dyDescent="0.3">
      <c r="A2382" t="s">
        <v>602</v>
      </c>
      <c r="B2382" t="s">
        <v>386</v>
      </c>
      <c r="C2382" t="str">
        <f>VLOOKUP($B2382,classification!$A$1:$D$339,2,FALSE)</f>
        <v>Urban with Significant Rural</v>
      </c>
      <c r="D2382" t="str">
        <f>VLOOKUP($B2382,classification!$A$1:$D$339,4,FALSE)</f>
        <v>Shire District</v>
      </c>
      <c r="E2382" t="s">
        <v>478</v>
      </c>
      <c r="F2382">
        <v>33</v>
      </c>
      <c r="G2382">
        <v>51</v>
      </c>
      <c r="H2382">
        <v>-18</v>
      </c>
      <c r="I2382">
        <v>13</v>
      </c>
      <c r="J2382">
        <v>7</v>
      </c>
      <c r="K2382">
        <v>6</v>
      </c>
      <c r="L2382">
        <v>20</v>
      </c>
      <c r="M2382">
        <v>44</v>
      </c>
      <c r="N2382">
        <v>-24</v>
      </c>
    </row>
    <row r="2383" spans="1:14" x14ac:dyDescent="0.3">
      <c r="A2383" t="s">
        <v>603</v>
      </c>
      <c r="B2383" t="s">
        <v>387</v>
      </c>
      <c r="C2383" t="str">
        <f>VLOOKUP($B2383,classification!$A$1:$D$339,2,FALSE)</f>
        <v>Predominantly Urban</v>
      </c>
      <c r="D2383" t="str">
        <f>VLOOKUP($B2383,classification!$A$1:$D$339,4,FALSE)</f>
        <v>Shire District</v>
      </c>
      <c r="E2383" t="s">
        <v>460</v>
      </c>
      <c r="F2383">
        <v>449</v>
      </c>
      <c r="G2383">
        <v>351</v>
      </c>
      <c r="H2383">
        <v>98</v>
      </c>
      <c r="I2383">
        <v>228</v>
      </c>
      <c r="J2383">
        <v>189</v>
      </c>
      <c r="K2383">
        <v>39</v>
      </c>
      <c r="L2383">
        <v>221</v>
      </c>
      <c r="M2383">
        <v>162</v>
      </c>
      <c r="N2383">
        <v>59</v>
      </c>
    </row>
    <row r="2384" spans="1:14" x14ac:dyDescent="0.3">
      <c r="A2384" t="s">
        <v>603</v>
      </c>
      <c r="B2384" t="s">
        <v>387</v>
      </c>
      <c r="C2384" t="str">
        <f>VLOOKUP($B2384,classification!$A$1:$D$339,2,FALSE)</f>
        <v>Predominantly Urban</v>
      </c>
      <c r="D2384" t="str">
        <f>VLOOKUP($B2384,classification!$A$1:$D$339,4,FALSE)</f>
        <v>Shire District</v>
      </c>
      <c r="E2384" t="s">
        <v>461</v>
      </c>
      <c r="F2384">
        <v>330</v>
      </c>
      <c r="G2384">
        <v>243</v>
      </c>
      <c r="H2384">
        <v>87</v>
      </c>
      <c r="I2384">
        <v>155</v>
      </c>
      <c r="J2384">
        <v>132</v>
      </c>
      <c r="K2384">
        <v>23</v>
      </c>
      <c r="L2384">
        <v>175</v>
      </c>
      <c r="M2384">
        <v>111</v>
      </c>
      <c r="N2384">
        <v>64</v>
      </c>
    </row>
    <row r="2385" spans="1:14" x14ac:dyDescent="0.3">
      <c r="A2385" t="s">
        <v>603</v>
      </c>
      <c r="B2385" t="s">
        <v>387</v>
      </c>
      <c r="C2385" t="str">
        <f>VLOOKUP($B2385,classification!$A$1:$D$339,2,FALSE)</f>
        <v>Predominantly Urban</v>
      </c>
      <c r="D2385" t="str">
        <f>VLOOKUP($B2385,classification!$A$1:$D$339,4,FALSE)</f>
        <v>Shire District</v>
      </c>
      <c r="E2385" t="s">
        <v>462</v>
      </c>
      <c r="F2385">
        <v>381</v>
      </c>
      <c r="G2385">
        <v>209</v>
      </c>
      <c r="H2385">
        <v>172</v>
      </c>
      <c r="I2385">
        <v>203</v>
      </c>
      <c r="J2385">
        <v>100</v>
      </c>
      <c r="K2385">
        <v>103</v>
      </c>
      <c r="L2385">
        <v>178</v>
      </c>
      <c r="M2385">
        <v>109</v>
      </c>
      <c r="N2385">
        <v>69</v>
      </c>
    </row>
    <row r="2386" spans="1:14" x14ac:dyDescent="0.3">
      <c r="A2386" t="s">
        <v>603</v>
      </c>
      <c r="B2386" t="s">
        <v>387</v>
      </c>
      <c r="C2386" t="str">
        <f>VLOOKUP($B2386,classification!$A$1:$D$339,2,FALSE)</f>
        <v>Predominantly Urban</v>
      </c>
      <c r="D2386" t="str">
        <f>VLOOKUP($B2386,classification!$A$1:$D$339,4,FALSE)</f>
        <v>Shire District</v>
      </c>
      <c r="E2386" t="s">
        <v>463</v>
      </c>
      <c r="F2386">
        <v>3406</v>
      </c>
      <c r="G2386">
        <v>1016</v>
      </c>
      <c r="H2386">
        <v>2390</v>
      </c>
      <c r="I2386">
        <v>1430</v>
      </c>
      <c r="J2386">
        <v>484</v>
      </c>
      <c r="K2386">
        <v>946</v>
      </c>
      <c r="L2386">
        <v>1976</v>
      </c>
      <c r="M2386">
        <v>532</v>
      </c>
      <c r="N2386">
        <v>1444</v>
      </c>
    </row>
    <row r="2387" spans="1:14" x14ac:dyDescent="0.3">
      <c r="A2387" t="s">
        <v>603</v>
      </c>
      <c r="B2387" t="s">
        <v>387</v>
      </c>
      <c r="C2387" t="str">
        <f>VLOOKUP($B2387,classification!$A$1:$D$339,2,FALSE)</f>
        <v>Predominantly Urban</v>
      </c>
      <c r="D2387" t="str">
        <f>VLOOKUP($B2387,classification!$A$1:$D$339,4,FALSE)</f>
        <v>Shire District</v>
      </c>
      <c r="E2387" t="s">
        <v>464</v>
      </c>
      <c r="F2387">
        <v>3916</v>
      </c>
      <c r="G2387">
        <v>6917</v>
      </c>
      <c r="H2387">
        <v>-3001</v>
      </c>
      <c r="I2387">
        <v>1854</v>
      </c>
      <c r="J2387">
        <v>2925</v>
      </c>
      <c r="K2387">
        <v>-1071</v>
      </c>
      <c r="L2387">
        <v>2062</v>
      </c>
      <c r="M2387">
        <v>3992</v>
      </c>
      <c r="N2387">
        <v>-1930</v>
      </c>
    </row>
    <row r="2388" spans="1:14" x14ac:dyDescent="0.3">
      <c r="A2388" t="s">
        <v>603</v>
      </c>
      <c r="B2388" t="s">
        <v>387</v>
      </c>
      <c r="C2388" t="str">
        <f>VLOOKUP($B2388,classification!$A$1:$D$339,2,FALSE)</f>
        <v>Predominantly Urban</v>
      </c>
      <c r="D2388" t="str">
        <f>VLOOKUP($B2388,classification!$A$1:$D$339,4,FALSE)</f>
        <v>Shire District</v>
      </c>
      <c r="E2388" t="s">
        <v>465</v>
      </c>
      <c r="F2388">
        <v>1188</v>
      </c>
      <c r="G2388">
        <v>1877</v>
      </c>
      <c r="H2388">
        <v>-689</v>
      </c>
      <c r="I2388">
        <v>581</v>
      </c>
      <c r="J2388">
        <v>895</v>
      </c>
      <c r="K2388">
        <v>-314</v>
      </c>
      <c r="L2388">
        <v>607</v>
      </c>
      <c r="M2388">
        <v>982</v>
      </c>
      <c r="N2388">
        <v>-375</v>
      </c>
    </row>
    <row r="2389" spans="1:14" x14ac:dyDescent="0.3">
      <c r="A2389" t="s">
        <v>603</v>
      </c>
      <c r="B2389" t="s">
        <v>387</v>
      </c>
      <c r="C2389" t="str">
        <f>VLOOKUP($B2389,classification!$A$1:$D$339,2,FALSE)</f>
        <v>Predominantly Urban</v>
      </c>
      <c r="D2389" t="str">
        <f>VLOOKUP($B2389,classification!$A$1:$D$339,4,FALSE)</f>
        <v>Shire District</v>
      </c>
      <c r="E2389" t="s">
        <v>466</v>
      </c>
      <c r="F2389">
        <v>846</v>
      </c>
      <c r="G2389">
        <v>915</v>
      </c>
      <c r="H2389">
        <v>-69</v>
      </c>
      <c r="I2389">
        <v>422</v>
      </c>
      <c r="J2389">
        <v>462</v>
      </c>
      <c r="K2389">
        <v>-40</v>
      </c>
      <c r="L2389">
        <v>424</v>
      </c>
      <c r="M2389">
        <v>453</v>
      </c>
      <c r="N2389">
        <v>-29</v>
      </c>
    </row>
    <row r="2390" spans="1:14" x14ac:dyDescent="0.3">
      <c r="A2390" t="s">
        <v>603</v>
      </c>
      <c r="B2390" t="s">
        <v>387</v>
      </c>
      <c r="C2390" t="str">
        <f>VLOOKUP($B2390,classification!$A$1:$D$339,2,FALSE)</f>
        <v>Predominantly Urban</v>
      </c>
      <c r="D2390" t="str">
        <f>VLOOKUP($B2390,classification!$A$1:$D$339,4,FALSE)</f>
        <v>Shire District</v>
      </c>
      <c r="E2390" t="s">
        <v>467</v>
      </c>
      <c r="F2390">
        <v>596</v>
      </c>
      <c r="G2390">
        <v>518</v>
      </c>
      <c r="H2390">
        <v>78</v>
      </c>
      <c r="I2390">
        <v>328</v>
      </c>
      <c r="J2390">
        <v>275</v>
      </c>
      <c r="K2390">
        <v>53</v>
      </c>
      <c r="L2390">
        <v>268</v>
      </c>
      <c r="M2390">
        <v>243</v>
      </c>
      <c r="N2390">
        <v>25</v>
      </c>
    </row>
    <row r="2391" spans="1:14" x14ac:dyDescent="0.3">
      <c r="A2391" t="s">
        <v>603</v>
      </c>
      <c r="B2391" t="s">
        <v>387</v>
      </c>
      <c r="C2391" t="str">
        <f>VLOOKUP($B2391,classification!$A$1:$D$339,2,FALSE)</f>
        <v>Predominantly Urban</v>
      </c>
      <c r="D2391" t="str">
        <f>VLOOKUP($B2391,classification!$A$1:$D$339,4,FALSE)</f>
        <v>Shire District</v>
      </c>
      <c r="E2391" t="s">
        <v>468</v>
      </c>
      <c r="F2391">
        <v>461</v>
      </c>
      <c r="G2391">
        <v>420</v>
      </c>
      <c r="H2391">
        <v>41</v>
      </c>
      <c r="I2391">
        <v>252</v>
      </c>
      <c r="J2391">
        <v>224</v>
      </c>
      <c r="K2391">
        <v>28</v>
      </c>
      <c r="L2391">
        <v>209</v>
      </c>
      <c r="M2391">
        <v>196</v>
      </c>
      <c r="N2391">
        <v>13</v>
      </c>
    </row>
    <row r="2392" spans="1:14" x14ac:dyDescent="0.3">
      <c r="A2392" t="s">
        <v>603</v>
      </c>
      <c r="B2392" t="s">
        <v>387</v>
      </c>
      <c r="C2392" t="str">
        <f>VLOOKUP($B2392,classification!$A$1:$D$339,2,FALSE)</f>
        <v>Predominantly Urban</v>
      </c>
      <c r="D2392" t="str">
        <f>VLOOKUP($B2392,classification!$A$1:$D$339,4,FALSE)</f>
        <v>Shire District</v>
      </c>
      <c r="E2392" t="s">
        <v>469</v>
      </c>
      <c r="F2392">
        <v>393</v>
      </c>
      <c r="G2392">
        <v>387</v>
      </c>
      <c r="H2392">
        <v>6</v>
      </c>
      <c r="I2392">
        <v>208</v>
      </c>
      <c r="J2392">
        <v>211</v>
      </c>
      <c r="K2392">
        <v>-3</v>
      </c>
      <c r="L2392">
        <v>185</v>
      </c>
      <c r="M2392">
        <v>176</v>
      </c>
      <c r="N2392">
        <v>9</v>
      </c>
    </row>
    <row r="2393" spans="1:14" x14ac:dyDescent="0.3">
      <c r="A2393" t="s">
        <v>603</v>
      </c>
      <c r="B2393" t="s">
        <v>387</v>
      </c>
      <c r="C2393" t="str">
        <f>VLOOKUP($B2393,classification!$A$1:$D$339,2,FALSE)</f>
        <v>Predominantly Urban</v>
      </c>
      <c r="D2393" t="str">
        <f>VLOOKUP($B2393,classification!$A$1:$D$339,4,FALSE)</f>
        <v>Shire District</v>
      </c>
      <c r="E2393" t="s">
        <v>470</v>
      </c>
      <c r="F2393">
        <v>416</v>
      </c>
      <c r="G2393">
        <v>355</v>
      </c>
      <c r="H2393">
        <v>61</v>
      </c>
      <c r="I2393">
        <v>217</v>
      </c>
      <c r="J2393">
        <v>176</v>
      </c>
      <c r="K2393">
        <v>41</v>
      </c>
      <c r="L2393">
        <v>199</v>
      </c>
      <c r="M2393">
        <v>179</v>
      </c>
      <c r="N2393">
        <v>20</v>
      </c>
    </row>
    <row r="2394" spans="1:14" x14ac:dyDescent="0.3">
      <c r="A2394" t="s">
        <v>603</v>
      </c>
      <c r="B2394" t="s">
        <v>387</v>
      </c>
      <c r="C2394" t="str">
        <f>VLOOKUP($B2394,classification!$A$1:$D$339,2,FALSE)</f>
        <v>Predominantly Urban</v>
      </c>
      <c r="D2394" t="str">
        <f>VLOOKUP($B2394,classification!$A$1:$D$339,4,FALSE)</f>
        <v>Shire District</v>
      </c>
      <c r="E2394" t="s">
        <v>471</v>
      </c>
      <c r="F2394">
        <v>460</v>
      </c>
      <c r="G2394">
        <v>323</v>
      </c>
      <c r="H2394">
        <v>137</v>
      </c>
      <c r="I2394">
        <v>235</v>
      </c>
      <c r="J2394">
        <v>170</v>
      </c>
      <c r="K2394">
        <v>65</v>
      </c>
      <c r="L2394">
        <v>225</v>
      </c>
      <c r="M2394">
        <v>153</v>
      </c>
      <c r="N2394">
        <v>72</v>
      </c>
    </row>
    <row r="2395" spans="1:14" x14ac:dyDescent="0.3">
      <c r="A2395" t="s">
        <v>603</v>
      </c>
      <c r="B2395" t="s">
        <v>387</v>
      </c>
      <c r="C2395" t="str">
        <f>VLOOKUP($B2395,classification!$A$1:$D$339,2,FALSE)</f>
        <v>Predominantly Urban</v>
      </c>
      <c r="D2395" t="str">
        <f>VLOOKUP($B2395,classification!$A$1:$D$339,4,FALSE)</f>
        <v>Shire District</v>
      </c>
      <c r="E2395" t="s">
        <v>472</v>
      </c>
      <c r="F2395">
        <v>373</v>
      </c>
      <c r="G2395">
        <v>234</v>
      </c>
      <c r="H2395">
        <v>139</v>
      </c>
      <c r="I2395">
        <v>179</v>
      </c>
      <c r="J2395">
        <v>106</v>
      </c>
      <c r="K2395">
        <v>73</v>
      </c>
      <c r="L2395">
        <v>194</v>
      </c>
      <c r="M2395">
        <v>128</v>
      </c>
      <c r="N2395">
        <v>66</v>
      </c>
    </row>
    <row r="2396" spans="1:14" x14ac:dyDescent="0.3">
      <c r="A2396" t="s">
        <v>603</v>
      </c>
      <c r="B2396" t="s">
        <v>387</v>
      </c>
      <c r="C2396" t="str">
        <f>VLOOKUP($B2396,classification!$A$1:$D$339,2,FALSE)</f>
        <v>Predominantly Urban</v>
      </c>
      <c r="D2396" t="str">
        <f>VLOOKUP($B2396,classification!$A$1:$D$339,4,FALSE)</f>
        <v>Shire District</v>
      </c>
      <c r="E2396" t="s">
        <v>473</v>
      </c>
      <c r="F2396">
        <v>261</v>
      </c>
      <c r="G2396">
        <v>176</v>
      </c>
      <c r="H2396">
        <v>85</v>
      </c>
      <c r="I2396">
        <v>137</v>
      </c>
      <c r="J2396">
        <v>93</v>
      </c>
      <c r="K2396">
        <v>44</v>
      </c>
      <c r="L2396">
        <v>124</v>
      </c>
      <c r="M2396">
        <v>83</v>
      </c>
      <c r="N2396">
        <v>41</v>
      </c>
    </row>
    <row r="2397" spans="1:14" x14ac:dyDescent="0.3">
      <c r="A2397" t="s">
        <v>603</v>
      </c>
      <c r="B2397" t="s">
        <v>387</v>
      </c>
      <c r="C2397" t="str">
        <f>VLOOKUP($B2397,classification!$A$1:$D$339,2,FALSE)</f>
        <v>Predominantly Urban</v>
      </c>
      <c r="D2397" t="str">
        <f>VLOOKUP($B2397,classification!$A$1:$D$339,4,FALSE)</f>
        <v>Shire District</v>
      </c>
      <c r="E2397" t="s">
        <v>474</v>
      </c>
      <c r="F2397">
        <v>239</v>
      </c>
      <c r="G2397">
        <v>167</v>
      </c>
      <c r="H2397">
        <v>72</v>
      </c>
      <c r="I2397">
        <v>100</v>
      </c>
      <c r="J2397">
        <v>85</v>
      </c>
      <c r="K2397">
        <v>15</v>
      </c>
      <c r="L2397">
        <v>139</v>
      </c>
      <c r="M2397">
        <v>82</v>
      </c>
      <c r="N2397">
        <v>57</v>
      </c>
    </row>
    <row r="2398" spans="1:14" x14ac:dyDescent="0.3">
      <c r="A2398" t="s">
        <v>603</v>
      </c>
      <c r="B2398" t="s">
        <v>387</v>
      </c>
      <c r="C2398" t="str">
        <f>VLOOKUP($B2398,classification!$A$1:$D$339,2,FALSE)</f>
        <v>Predominantly Urban</v>
      </c>
      <c r="D2398" t="str">
        <f>VLOOKUP($B2398,classification!$A$1:$D$339,4,FALSE)</f>
        <v>Shire District</v>
      </c>
      <c r="E2398" t="s">
        <v>475</v>
      </c>
      <c r="F2398">
        <v>143</v>
      </c>
      <c r="G2398">
        <v>93</v>
      </c>
      <c r="H2398">
        <v>50</v>
      </c>
      <c r="I2398">
        <v>72</v>
      </c>
      <c r="J2398">
        <v>37</v>
      </c>
      <c r="K2398">
        <v>35</v>
      </c>
      <c r="L2398">
        <v>71</v>
      </c>
      <c r="M2398">
        <v>56</v>
      </c>
      <c r="N2398">
        <v>15</v>
      </c>
    </row>
    <row r="2399" spans="1:14" x14ac:dyDescent="0.3">
      <c r="A2399" t="s">
        <v>603</v>
      </c>
      <c r="B2399" t="s">
        <v>387</v>
      </c>
      <c r="C2399" t="str">
        <f>VLOOKUP($B2399,classification!$A$1:$D$339,2,FALSE)</f>
        <v>Predominantly Urban</v>
      </c>
      <c r="D2399" t="str">
        <f>VLOOKUP($B2399,classification!$A$1:$D$339,4,FALSE)</f>
        <v>Shire District</v>
      </c>
      <c r="E2399" t="s">
        <v>476</v>
      </c>
      <c r="F2399">
        <v>95</v>
      </c>
      <c r="G2399">
        <v>79</v>
      </c>
      <c r="H2399">
        <v>16</v>
      </c>
      <c r="I2399">
        <v>31</v>
      </c>
      <c r="J2399">
        <v>28</v>
      </c>
      <c r="K2399">
        <v>3</v>
      </c>
      <c r="L2399">
        <v>64</v>
      </c>
      <c r="M2399">
        <v>51</v>
      </c>
      <c r="N2399">
        <v>13</v>
      </c>
    </row>
    <row r="2400" spans="1:14" x14ac:dyDescent="0.3">
      <c r="A2400" t="s">
        <v>603</v>
      </c>
      <c r="B2400" t="s">
        <v>387</v>
      </c>
      <c r="C2400" t="str">
        <f>VLOOKUP($B2400,classification!$A$1:$D$339,2,FALSE)</f>
        <v>Predominantly Urban</v>
      </c>
      <c r="D2400" t="str">
        <f>VLOOKUP($B2400,classification!$A$1:$D$339,4,FALSE)</f>
        <v>Shire District</v>
      </c>
      <c r="E2400" t="s">
        <v>477</v>
      </c>
      <c r="F2400">
        <v>82</v>
      </c>
      <c r="G2400">
        <v>84</v>
      </c>
      <c r="H2400">
        <v>-2</v>
      </c>
      <c r="I2400">
        <v>29</v>
      </c>
      <c r="J2400">
        <v>24</v>
      </c>
      <c r="K2400">
        <v>5</v>
      </c>
      <c r="L2400">
        <v>53</v>
      </c>
      <c r="M2400">
        <v>60</v>
      </c>
      <c r="N2400">
        <v>-7</v>
      </c>
    </row>
    <row r="2401" spans="1:14" x14ac:dyDescent="0.3">
      <c r="A2401" t="s">
        <v>603</v>
      </c>
      <c r="B2401" t="s">
        <v>387</v>
      </c>
      <c r="C2401" t="str">
        <f>VLOOKUP($B2401,classification!$A$1:$D$339,2,FALSE)</f>
        <v>Predominantly Urban</v>
      </c>
      <c r="D2401" t="str">
        <f>VLOOKUP($B2401,classification!$A$1:$D$339,4,FALSE)</f>
        <v>Shire District</v>
      </c>
      <c r="E2401" t="s">
        <v>478</v>
      </c>
      <c r="F2401">
        <v>101</v>
      </c>
      <c r="G2401">
        <v>72</v>
      </c>
      <c r="H2401">
        <v>29</v>
      </c>
      <c r="I2401">
        <v>24</v>
      </c>
      <c r="J2401">
        <v>29</v>
      </c>
      <c r="K2401">
        <v>-5</v>
      </c>
      <c r="L2401">
        <v>77</v>
      </c>
      <c r="M2401">
        <v>43</v>
      </c>
      <c r="N2401">
        <v>34</v>
      </c>
    </row>
    <row r="2402" spans="1:14" x14ac:dyDescent="0.3">
      <c r="A2402" t="s">
        <v>604</v>
      </c>
      <c r="B2402" t="s">
        <v>388</v>
      </c>
      <c r="C2402" t="str">
        <f>VLOOKUP($B2402,classification!$A$1:$D$339,2,FALSE)</f>
        <v>Predominantly Urban</v>
      </c>
      <c r="D2402" t="str">
        <f>VLOOKUP($B2402,classification!$A$1:$D$339,4,FALSE)</f>
        <v>Shire District</v>
      </c>
      <c r="E2402" t="s">
        <v>460</v>
      </c>
      <c r="F2402">
        <v>830</v>
      </c>
      <c r="G2402">
        <v>666</v>
      </c>
      <c r="H2402">
        <v>164</v>
      </c>
      <c r="I2402">
        <v>426</v>
      </c>
      <c r="J2402">
        <v>343</v>
      </c>
      <c r="K2402">
        <v>83</v>
      </c>
      <c r="L2402">
        <v>404</v>
      </c>
      <c r="M2402">
        <v>323</v>
      </c>
      <c r="N2402">
        <v>81</v>
      </c>
    </row>
    <row r="2403" spans="1:14" x14ac:dyDescent="0.3">
      <c r="A2403" t="s">
        <v>604</v>
      </c>
      <c r="B2403" t="s">
        <v>388</v>
      </c>
      <c r="C2403" t="str">
        <f>VLOOKUP($B2403,classification!$A$1:$D$339,2,FALSE)</f>
        <v>Predominantly Urban</v>
      </c>
      <c r="D2403" t="str">
        <f>VLOOKUP($B2403,classification!$A$1:$D$339,4,FALSE)</f>
        <v>Shire District</v>
      </c>
      <c r="E2403" t="s">
        <v>461</v>
      </c>
      <c r="F2403">
        <v>595</v>
      </c>
      <c r="G2403">
        <v>371</v>
      </c>
      <c r="H2403">
        <v>224</v>
      </c>
      <c r="I2403">
        <v>299</v>
      </c>
      <c r="J2403">
        <v>207</v>
      </c>
      <c r="K2403">
        <v>92</v>
      </c>
      <c r="L2403">
        <v>296</v>
      </c>
      <c r="M2403">
        <v>164</v>
      </c>
      <c r="N2403">
        <v>132</v>
      </c>
    </row>
    <row r="2404" spans="1:14" x14ac:dyDescent="0.3">
      <c r="A2404" t="s">
        <v>604</v>
      </c>
      <c r="B2404" t="s">
        <v>388</v>
      </c>
      <c r="C2404" t="str">
        <f>VLOOKUP($B2404,classification!$A$1:$D$339,2,FALSE)</f>
        <v>Predominantly Urban</v>
      </c>
      <c r="D2404" t="str">
        <f>VLOOKUP($B2404,classification!$A$1:$D$339,4,FALSE)</f>
        <v>Shire District</v>
      </c>
      <c r="E2404" t="s">
        <v>462</v>
      </c>
      <c r="F2404">
        <v>556</v>
      </c>
      <c r="G2404">
        <v>323</v>
      </c>
      <c r="H2404">
        <v>233</v>
      </c>
      <c r="I2404">
        <v>295</v>
      </c>
      <c r="J2404">
        <v>169</v>
      </c>
      <c r="K2404">
        <v>126</v>
      </c>
      <c r="L2404">
        <v>261</v>
      </c>
      <c r="M2404">
        <v>154</v>
      </c>
      <c r="N2404">
        <v>107</v>
      </c>
    </row>
    <row r="2405" spans="1:14" x14ac:dyDescent="0.3">
      <c r="A2405" t="s">
        <v>604</v>
      </c>
      <c r="B2405" t="s">
        <v>388</v>
      </c>
      <c r="C2405" t="str">
        <f>VLOOKUP($B2405,classification!$A$1:$D$339,2,FALSE)</f>
        <v>Predominantly Urban</v>
      </c>
      <c r="D2405" t="str">
        <f>VLOOKUP($B2405,classification!$A$1:$D$339,4,FALSE)</f>
        <v>Shire District</v>
      </c>
      <c r="E2405" t="s">
        <v>463</v>
      </c>
      <c r="F2405">
        <v>312</v>
      </c>
      <c r="G2405">
        <v>569</v>
      </c>
      <c r="H2405">
        <v>-257</v>
      </c>
      <c r="I2405">
        <v>155</v>
      </c>
      <c r="J2405">
        <v>268</v>
      </c>
      <c r="K2405">
        <v>-113</v>
      </c>
      <c r="L2405">
        <v>157</v>
      </c>
      <c r="M2405">
        <v>301</v>
      </c>
      <c r="N2405">
        <v>-144</v>
      </c>
    </row>
    <row r="2406" spans="1:14" x14ac:dyDescent="0.3">
      <c r="A2406" t="s">
        <v>604</v>
      </c>
      <c r="B2406" t="s">
        <v>388</v>
      </c>
      <c r="C2406" t="str">
        <f>VLOOKUP($B2406,classification!$A$1:$D$339,2,FALSE)</f>
        <v>Predominantly Urban</v>
      </c>
      <c r="D2406" t="str">
        <f>VLOOKUP($B2406,classification!$A$1:$D$339,4,FALSE)</f>
        <v>Shire District</v>
      </c>
      <c r="E2406" t="s">
        <v>464</v>
      </c>
      <c r="F2406">
        <v>930</v>
      </c>
      <c r="G2406">
        <v>678</v>
      </c>
      <c r="H2406">
        <v>252</v>
      </c>
      <c r="I2406">
        <v>384</v>
      </c>
      <c r="J2406">
        <v>256</v>
      </c>
      <c r="K2406">
        <v>128</v>
      </c>
      <c r="L2406">
        <v>546</v>
      </c>
      <c r="M2406">
        <v>422</v>
      </c>
      <c r="N2406">
        <v>124</v>
      </c>
    </row>
    <row r="2407" spans="1:14" x14ac:dyDescent="0.3">
      <c r="A2407" t="s">
        <v>604</v>
      </c>
      <c r="B2407" t="s">
        <v>388</v>
      </c>
      <c r="C2407" t="str">
        <f>VLOOKUP($B2407,classification!$A$1:$D$339,2,FALSE)</f>
        <v>Predominantly Urban</v>
      </c>
      <c r="D2407" t="str">
        <f>VLOOKUP($B2407,classification!$A$1:$D$339,4,FALSE)</f>
        <v>Shire District</v>
      </c>
      <c r="E2407" t="s">
        <v>465</v>
      </c>
      <c r="F2407">
        <v>1289</v>
      </c>
      <c r="G2407">
        <v>902</v>
      </c>
      <c r="H2407">
        <v>387</v>
      </c>
      <c r="I2407">
        <v>473</v>
      </c>
      <c r="J2407">
        <v>338</v>
      </c>
      <c r="K2407">
        <v>135</v>
      </c>
      <c r="L2407">
        <v>816</v>
      </c>
      <c r="M2407">
        <v>564</v>
      </c>
      <c r="N2407">
        <v>252</v>
      </c>
    </row>
    <row r="2408" spans="1:14" x14ac:dyDescent="0.3">
      <c r="A2408" t="s">
        <v>604</v>
      </c>
      <c r="B2408" t="s">
        <v>388</v>
      </c>
      <c r="C2408" t="str">
        <f>VLOOKUP($B2408,classification!$A$1:$D$339,2,FALSE)</f>
        <v>Predominantly Urban</v>
      </c>
      <c r="D2408" t="str">
        <f>VLOOKUP($B2408,classification!$A$1:$D$339,4,FALSE)</f>
        <v>Shire District</v>
      </c>
      <c r="E2408" t="s">
        <v>466</v>
      </c>
      <c r="F2408">
        <v>1319</v>
      </c>
      <c r="G2408">
        <v>892</v>
      </c>
      <c r="H2408">
        <v>427</v>
      </c>
      <c r="I2408">
        <v>571</v>
      </c>
      <c r="J2408">
        <v>403</v>
      </c>
      <c r="K2408">
        <v>168</v>
      </c>
      <c r="L2408">
        <v>748</v>
      </c>
      <c r="M2408">
        <v>489</v>
      </c>
      <c r="N2408">
        <v>259</v>
      </c>
    </row>
    <row r="2409" spans="1:14" x14ac:dyDescent="0.3">
      <c r="A2409" t="s">
        <v>604</v>
      </c>
      <c r="B2409" t="s">
        <v>388</v>
      </c>
      <c r="C2409" t="str">
        <f>VLOOKUP($B2409,classification!$A$1:$D$339,2,FALSE)</f>
        <v>Predominantly Urban</v>
      </c>
      <c r="D2409" t="str">
        <f>VLOOKUP($B2409,classification!$A$1:$D$339,4,FALSE)</f>
        <v>Shire District</v>
      </c>
      <c r="E2409" t="s">
        <v>467</v>
      </c>
      <c r="F2409">
        <v>996</v>
      </c>
      <c r="G2409">
        <v>567</v>
      </c>
      <c r="H2409">
        <v>429</v>
      </c>
      <c r="I2409">
        <v>511</v>
      </c>
      <c r="J2409">
        <v>301</v>
      </c>
      <c r="K2409">
        <v>210</v>
      </c>
      <c r="L2409">
        <v>485</v>
      </c>
      <c r="M2409">
        <v>266</v>
      </c>
      <c r="N2409">
        <v>219</v>
      </c>
    </row>
    <row r="2410" spans="1:14" x14ac:dyDescent="0.3">
      <c r="A2410" t="s">
        <v>604</v>
      </c>
      <c r="B2410" t="s">
        <v>388</v>
      </c>
      <c r="C2410" t="str">
        <f>VLOOKUP($B2410,classification!$A$1:$D$339,2,FALSE)</f>
        <v>Predominantly Urban</v>
      </c>
      <c r="D2410" t="str">
        <f>VLOOKUP($B2410,classification!$A$1:$D$339,4,FALSE)</f>
        <v>Shire District</v>
      </c>
      <c r="E2410" t="s">
        <v>468</v>
      </c>
      <c r="F2410">
        <v>647</v>
      </c>
      <c r="G2410">
        <v>408</v>
      </c>
      <c r="H2410">
        <v>239</v>
      </c>
      <c r="I2410">
        <v>350</v>
      </c>
      <c r="J2410">
        <v>204</v>
      </c>
      <c r="K2410">
        <v>146</v>
      </c>
      <c r="L2410">
        <v>297</v>
      </c>
      <c r="M2410">
        <v>204</v>
      </c>
      <c r="N2410">
        <v>93</v>
      </c>
    </row>
    <row r="2411" spans="1:14" x14ac:dyDescent="0.3">
      <c r="A2411" t="s">
        <v>604</v>
      </c>
      <c r="B2411" t="s">
        <v>388</v>
      </c>
      <c r="C2411" t="str">
        <f>VLOOKUP($B2411,classification!$A$1:$D$339,2,FALSE)</f>
        <v>Predominantly Urban</v>
      </c>
      <c r="D2411" t="str">
        <f>VLOOKUP($B2411,classification!$A$1:$D$339,4,FALSE)</f>
        <v>Shire District</v>
      </c>
      <c r="E2411" t="s">
        <v>469</v>
      </c>
      <c r="F2411">
        <v>410</v>
      </c>
      <c r="G2411">
        <v>364</v>
      </c>
      <c r="H2411">
        <v>46</v>
      </c>
      <c r="I2411">
        <v>226</v>
      </c>
      <c r="J2411">
        <v>176</v>
      </c>
      <c r="K2411">
        <v>50</v>
      </c>
      <c r="L2411">
        <v>184</v>
      </c>
      <c r="M2411">
        <v>188</v>
      </c>
      <c r="N2411">
        <v>-4</v>
      </c>
    </row>
    <row r="2412" spans="1:14" x14ac:dyDescent="0.3">
      <c r="A2412" t="s">
        <v>604</v>
      </c>
      <c r="B2412" t="s">
        <v>388</v>
      </c>
      <c r="C2412" t="str">
        <f>VLOOKUP($B2412,classification!$A$1:$D$339,2,FALSE)</f>
        <v>Predominantly Urban</v>
      </c>
      <c r="D2412" t="str">
        <f>VLOOKUP($B2412,classification!$A$1:$D$339,4,FALSE)</f>
        <v>Shire District</v>
      </c>
      <c r="E2412" t="s">
        <v>470</v>
      </c>
      <c r="F2412">
        <v>286</v>
      </c>
      <c r="G2412">
        <v>347</v>
      </c>
      <c r="H2412">
        <v>-61</v>
      </c>
      <c r="I2412">
        <v>157</v>
      </c>
      <c r="J2412">
        <v>191</v>
      </c>
      <c r="K2412">
        <v>-34</v>
      </c>
      <c r="L2412">
        <v>129</v>
      </c>
      <c r="M2412">
        <v>156</v>
      </c>
      <c r="N2412">
        <v>-27</v>
      </c>
    </row>
    <row r="2413" spans="1:14" x14ac:dyDescent="0.3">
      <c r="A2413" t="s">
        <v>604</v>
      </c>
      <c r="B2413" t="s">
        <v>388</v>
      </c>
      <c r="C2413" t="str">
        <f>VLOOKUP($B2413,classification!$A$1:$D$339,2,FALSE)</f>
        <v>Predominantly Urban</v>
      </c>
      <c r="D2413" t="str">
        <f>VLOOKUP($B2413,classification!$A$1:$D$339,4,FALSE)</f>
        <v>Shire District</v>
      </c>
      <c r="E2413" t="s">
        <v>471</v>
      </c>
      <c r="F2413">
        <v>227</v>
      </c>
      <c r="G2413">
        <v>280</v>
      </c>
      <c r="H2413">
        <v>-53</v>
      </c>
      <c r="I2413">
        <v>106</v>
      </c>
      <c r="J2413">
        <v>150</v>
      </c>
      <c r="K2413">
        <v>-44</v>
      </c>
      <c r="L2413">
        <v>121</v>
      </c>
      <c r="M2413">
        <v>130</v>
      </c>
      <c r="N2413">
        <v>-9</v>
      </c>
    </row>
    <row r="2414" spans="1:14" x14ac:dyDescent="0.3">
      <c r="A2414" t="s">
        <v>604</v>
      </c>
      <c r="B2414" t="s">
        <v>388</v>
      </c>
      <c r="C2414" t="str">
        <f>VLOOKUP($B2414,classification!$A$1:$D$339,2,FALSE)</f>
        <v>Predominantly Urban</v>
      </c>
      <c r="D2414" t="str">
        <f>VLOOKUP($B2414,classification!$A$1:$D$339,4,FALSE)</f>
        <v>Shire District</v>
      </c>
      <c r="E2414" t="s">
        <v>472</v>
      </c>
      <c r="F2414">
        <v>149</v>
      </c>
      <c r="G2414">
        <v>208</v>
      </c>
      <c r="H2414">
        <v>-59</v>
      </c>
      <c r="I2414">
        <v>73</v>
      </c>
      <c r="J2414">
        <v>116</v>
      </c>
      <c r="K2414">
        <v>-43</v>
      </c>
      <c r="L2414">
        <v>76</v>
      </c>
      <c r="M2414">
        <v>92</v>
      </c>
      <c r="N2414">
        <v>-16</v>
      </c>
    </row>
    <row r="2415" spans="1:14" x14ac:dyDescent="0.3">
      <c r="A2415" t="s">
        <v>604</v>
      </c>
      <c r="B2415" t="s">
        <v>388</v>
      </c>
      <c r="C2415" t="str">
        <f>VLOOKUP($B2415,classification!$A$1:$D$339,2,FALSE)</f>
        <v>Predominantly Urban</v>
      </c>
      <c r="D2415" t="str">
        <f>VLOOKUP($B2415,classification!$A$1:$D$339,4,FALSE)</f>
        <v>Shire District</v>
      </c>
      <c r="E2415" t="s">
        <v>473</v>
      </c>
      <c r="F2415">
        <v>95</v>
      </c>
      <c r="G2415">
        <v>142</v>
      </c>
      <c r="H2415">
        <v>-47</v>
      </c>
      <c r="I2415">
        <v>44</v>
      </c>
      <c r="J2415">
        <v>73</v>
      </c>
      <c r="K2415">
        <v>-29</v>
      </c>
      <c r="L2415">
        <v>51</v>
      </c>
      <c r="M2415">
        <v>69</v>
      </c>
      <c r="N2415">
        <v>-18</v>
      </c>
    </row>
    <row r="2416" spans="1:14" x14ac:dyDescent="0.3">
      <c r="A2416" t="s">
        <v>604</v>
      </c>
      <c r="B2416" t="s">
        <v>388</v>
      </c>
      <c r="C2416" t="str">
        <f>VLOOKUP($B2416,classification!$A$1:$D$339,2,FALSE)</f>
        <v>Predominantly Urban</v>
      </c>
      <c r="D2416" t="str">
        <f>VLOOKUP($B2416,classification!$A$1:$D$339,4,FALSE)</f>
        <v>Shire District</v>
      </c>
      <c r="E2416" t="s">
        <v>474</v>
      </c>
      <c r="F2416">
        <v>76</v>
      </c>
      <c r="G2416">
        <v>97</v>
      </c>
      <c r="H2416">
        <v>-21</v>
      </c>
      <c r="I2416">
        <v>28</v>
      </c>
      <c r="J2416">
        <v>41</v>
      </c>
      <c r="K2416">
        <v>-13</v>
      </c>
      <c r="L2416">
        <v>48</v>
      </c>
      <c r="M2416">
        <v>56</v>
      </c>
      <c r="N2416">
        <v>-8</v>
      </c>
    </row>
    <row r="2417" spans="1:14" x14ac:dyDescent="0.3">
      <c r="A2417" t="s">
        <v>604</v>
      </c>
      <c r="B2417" t="s">
        <v>388</v>
      </c>
      <c r="C2417" t="str">
        <f>VLOOKUP($B2417,classification!$A$1:$D$339,2,FALSE)</f>
        <v>Predominantly Urban</v>
      </c>
      <c r="D2417" t="str">
        <f>VLOOKUP($B2417,classification!$A$1:$D$339,4,FALSE)</f>
        <v>Shire District</v>
      </c>
      <c r="E2417" t="s">
        <v>475</v>
      </c>
      <c r="F2417">
        <v>66</v>
      </c>
      <c r="G2417">
        <v>48</v>
      </c>
      <c r="H2417">
        <v>18</v>
      </c>
      <c r="I2417">
        <v>30</v>
      </c>
      <c r="J2417">
        <v>23</v>
      </c>
      <c r="K2417">
        <v>7</v>
      </c>
      <c r="L2417">
        <v>36</v>
      </c>
      <c r="M2417">
        <v>25</v>
      </c>
      <c r="N2417">
        <v>11</v>
      </c>
    </row>
    <row r="2418" spans="1:14" x14ac:dyDescent="0.3">
      <c r="A2418" t="s">
        <v>604</v>
      </c>
      <c r="B2418" t="s">
        <v>388</v>
      </c>
      <c r="C2418" t="str">
        <f>VLOOKUP($B2418,classification!$A$1:$D$339,2,FALSE)</f>
        <v>Predominantly Urban</v>
      </c>
      <c r="D2418" t="str">
        <f>VLOOKUP($B2418,classification!$A$1:$D$339,4,FALSE)</f>
        <v>Shire District</v>
      </c>
      <c r="E2418" t="s">
        <v>476</v>
      </c>
      <c r="F2418">
        <v>63</v>
      </c>
      <c r="G2418">
        <v>49</v>
      </c>
      <c r="H2418">
        <v>14</v>
      </c>
      <c r="I2418">
        <v>30</v>
      </c>
      <c r="J2418">
        <v>19</v>
      </c>
      <c r="K2418">
        <v>11</v>
      </c>
      <c r="L2418">
        <v>33</v>
      </c>
      <c r="M2418">
        <v>30</v>
      </c>
      <c r="N2418">
        <v>3</v>
      </c>
    </row>
    <row r="2419" spans="1:14" x14ac:dyDescent="0.3">
      <c r="A2419" t="s">
        <v>604</v>
      </c>
      <c r="B2419" t="s">
        <v>388</v>
      </c>
      <c r="C2419" t="str">
        <f>VLOOKUP($B2419,classification!$A$1:$D$339,2,FALSE)</f>
        <v>Predominantly Urban</v>
      </c>
      <c r="D2419" t="str">
        <f>VLOOKUP($B2419,classification!$A$1:$D$339,4,FALSE)</f>
        <v>Shire District</v>
      </c>
      <c r="E2419" t="s">
        <v>477</v>
      </c>
      <c r="F2419">
        <v>67</v>
      </c>
      <c r="G2419">
        <v>51</v>
      </c>
      <c r="H2419">
        <v>16</v>
      </c>
      <c r="I2419">
        <v>16</v>
      </c>
      <c r="J2419">
        <v>24</v>
      </c>
      <c r="K2419">
        <v>-8</v>
      </c>
      <c r="L2419">
        <v>51</v>
      </c>
      <c r="M2419">
        <v>27</v>
      </c>
      <c r="N2419">
        <v>24</v>
      </c>
    </row>
    <row r="2420" spans="1:14" x14ac:dyDescent="0.3">
      <c r="A2420" t="s">
        <v>604</v>
      </c>
      <c r="B2420" t="s">
        <v>388</v>
      </c>
      <c r="C2420" t="str">
        <f>VLOOKUP($B2420,classification!$A$1:$D$339,2,FALSE)</f>
        <v>Predominantly Urban</v>
      </c>
      <c r="D2420" t="str">
        <f>VLOOKUP($B2420,classification!$A$1:$D$339,4,FALSE)</f>
        <v>Shire District</v>
      </c>
      <c r="E2420" t="s">
        <v>478</v>
      </c>
      <c r="F2420">
        <v>72</v>
      </c>
      <c r="G2420">
        <v>41</v>
      </c>
      <c r="H2420">
        <v>31</v>
      </c>
      <c r="I2420">
        <v>21</v>
      </c>
      <c r="J2420">
        <v>11</v>
      </c>
      <c r="K2420">
        <v>10</v>
      </c>
      <c r="L2420">
        <v>51</v>
      </c>
      <c r="M2420">
        <v>30</v>
      </c>
      <c r="N2420">
        <v>21</v>
      </c>
    </row>
    <row r="2421" spans="1:14" x14ac:dyDescent="0.3">
      <c r="A2421" t="s">
        <v>605</v>
      </c>
      <c r="B2421" t="s">
        <v>389</v>
      </c>
      <c r="C2421" t="str">
        <f>VLOOKUP($B2421,classification!$A$1:$D$339,2,FALSE)</f>
        <v>Urban with Significant Rural</v>
      </c>
      <c r="D2421" t="str">
        <f>VLOOKUP($B2421,classification!$A$1:$D$339,4,FALSE)</f>
        <v>Shire District</v>
      </c>
      <c r="E2421" t="s">
        <v>460</v>
      </c>
      <c r="F2421">
        <v>348</v>
      </c>
      <c r="G2421">
        <v>235</v>
      </c>
      <c r="H2421">
        <v>113</v>
      </c>
      <c r="I2421">
        <v>212</v>
      </c>
      <c r="J2421">
        <v>125</v>
      </c>
      <c r="K2421">
        <v>87</v>
      </c>
      <c r="L2421">
        <v>136</v>
      </c>
      <c r="M2421">
        <v>110</v>
      </c>
      <c r="N2421">
        <v>26</v>
      </c>
    </row>
    <row r="2422" spans="1:14" x14ac:dyDescent="0.3">
      <c r="A2422" t="s">
        <v>605</v>
      </c>
      <c r="B2422" t="s">
        <v>389</v>
      </c>
      <c r="C2422" t="str">
        <f>VLOOKUP($B2422,classification!$A$1:$D$339,2,FALSE)</f>
        <v>Urban with Significant Rural</v>
      </c>
      <c r="D2422" t="str">
        <f>VLOOKUP($B2422,classification!$A$1:$D$339,4,FALSE)</f>
        <v>Shire District</v>
      </c>
      <c r="E2422" t="s">
        <v>461</v>
      </c>
      <c r="F2422">
        <v>275</v>
      </c>
      <c r="G2422">
        <v>165</v>
      </c>
      <c r="H2422">
        <v>110</v>
      </c>
      <c r="I2422">
        <v>135</v>
      </c>
      <c r="J2422">
        <v>77</v>
      </c>
      <c r="K2422">
        <v>58</v>
      </c>
      <c r="L2422">
        <v>140</v>
      </c>
      <c r="M2422">
        <v>88</v>
      </c>
      <c r="N2422">
        <v>52</v>
      </c>
    </row>
    <row r="2423" spans="1:14" x14ac:dyDescent="0.3">
      <c r="A2423" t="s">
        <v>605</v>
      </c>
      <c r="B2423" t="s">
        <v>389</v>
      </c>
      <c r="C2423" t="str">
        <f>VLOOKUP($B2423,classification!$A$1:$D$339,2,FALSE)</f>
        <v>Urban with Significant Rural</v>
      </c>
      <c r="D2423" t="str">
        <f>VLOOKUP($B2423,classification!$A$1:$D$339,4,FALSE)</f>
        <v>Shire District</v>
      </c>
      <c r="E2423" t="s">
        <v>462</v>
      </c>
      <c r="F2423">
        <v>335</v>
      </c>
      <c r="G2423">
        <v>188</v>
      </c>
      <c r="H2423">
        <v>147</v>
      </c>
      <c r="I2423">
        <v>190</v>
      </c>
      <c r="J2423">
        <v>104</v>
      </c>
      <c r="K2423">
        <v>86</v>
      </c>
      <c r="L2423">
        <v>145</v>
      </c>
      <c r="M2423">
        <v>84</v>
      </c>
      <c r="N2423">
        <v>61</v>
      </c>
    </row>
    <row r="2424" spans="1:14" x14ac:dyDescent="0.3">
      <c r="A2424" t="s">
        <v>605</v>
      </c>
      <c r="B2424" t="s">
        <v>389</v>
      </c>
      <c r="C2424" t="str">
        <f>VLOOKUP($B2424,classification!$A$1:$D$339,2,FALSE)</f>
        <v>Urban with Significant Rural</v>
      </c>
      <c r="D2424" t="str">
        <f>VLOOKUP($B2424,classification!$A$1:$D$339,4,FALSE)</f>
        <v>Shire District</v>
      </c>
      <c r="E2424" t="s">
        <v>463</v>
      </c>
      <c r="F2424">
        <v>267</v>
      </c>
      <c r="G2424">
        <v>584</v>
      </c>
      <c r="H2424">
        <v>-317</v>
      </c>
      <c r="I2424">
        <v>132</v>
      </c>
      <c r="J2424">
        <v>255</v>
      </c>
      <c r="K2424">
        <v>-123</v>
      </c>
      <c r="L2424">
        <v>135</v>
      </c>
      <c r="M2424">
        <v>329</v>
      </c>
      <c r="N2424">
        <v>-194</v>
      </c>
    </row>
    <row r="2425" spans="1:14" x14ac:dyDescent="0.3">
      <c r="A2425" t="s">
        <v>605</v>
      </c>
      <c r="B2425" t="s">
        <v>389</v>
      </c>
      <c r="C2425" t="str">
        <f>VLOOKUP($B2425,classification!$A$1:$D$339,2,FALSE)</f>
        <v>Urban with Significant Rural</v>
      </c>
      <c r="D2425" t="str">
        <f>VLOOKUP($B2425,classification!$A$1:$D$339,4,FALSE)</f>
        <v>Shire District</v>
      </c>
      <c r="E2425" t="s">
        <v>464</v>
      </c>
      <c r="F2425">
        <v>785</v>
      </c>
      <c r="G2425">
        <v>581</v>
      </c>
      <c r="H2425">
        <v>204</v>
      </c>
      <c r="I2425">
        <v>329</v>
      </c>
      <c r="J2425">
        <v>252</v>
      </c>
      <c r="K2425">
        <v>77</v>
      </c>
      <c r="L2425">
        <v>456</v>
      </c>
      <c r="M2425">
        <v>329</v>
      </c>
      <c r="N2425">
        <v>127</v>
      </c>
    </row>
    <row r="2426" spans="1:14" x14ac:dyDescent="0.3">
      <c r="A2426" t="s">
        <v>605</v>
      </c>
      <c r="B2426" t="s">
        <v>389</v>
      </c>
      <c r="C2426" t="str">
        <f>VLOOKUP($B2426,classification!$A$1:$D$339,2,FALSE)</f>
        <v>Urban with Significant Rural</v>
      </c>
      <c r="D2426" t="str">
        <f>VLOOKUP($B2426,classification!$A$1:$D$339,4,FALSE)</f>
        <v>Shire District</v>
      </c>
      <c r="E2426" t="s">
        <v>465</v>
      </c>
      <c r="F2426">
        <v>682</v>
      </c>
      <c r="G2426">
        <v>535</v>
      </c>
      <c r="H2426">
        <v>147</v>
      </c>
      <c r="I2426">
        <v>305</v>
      </c>
      <c r="J2426">
        <v>260</v>
      </c>
      <c r="K2426">
        <v>45</v>
      </c>
      <c r="L2426">
        <v>377</v>
      </c>
      <c r="M2426">
        <v>275</v>
      </c>
      <c r="N2426">
        <v>102</v>
      </c>
    </row>
    <row r="2427" spans="1:14" x14ac:dyDescent="0.3">
      <c r="A2427" t="s">
        <v>605</v>
      </c>
      <c r="B2427" t="s">
        <v>389</v>
      </c>
      <c r="C2427" t="str">
        <f>VLOOKUP($B2427,classification!$A$1:$D$339,2,FALSE)</f>
        <v>Urban with Significant Rural</v>
      </c>
      <c r="D2427" t="str">
        <f>VLOOKUP($B2427,classification!$A$1:$D$339,4,FALSE)</f>
        <v>Shire District</v>
      </c>
      <c r="E2427" t="s">
        <v>466</v>
      </c>
      <c r="F2427">
        <v>472</v>
      </c>
      <c r="G2427">
        <v>351</v>
      </c>
      <c r="H2427">
        <v>121</v>
      </c>
      <c r="I2427">
        <v>225</v>
      </c>
      <c r="J2427">
        <v>173</v>
      </c>
      <c r="K2427">
        <v>52</v>
      </c>
      <c r="L2427">
        <v>247</v>
      </c>
      <c r="M2427">
        <v>178</v>
      </c>
      <c r="N2427">
        <v>69</v>
      </c>
    </row>
    <row r="2428" spans="1:14" x14ac:dyDescent="0.3">
      <c r="A2428" t="s">
        <v>605</v>
      </c>
      <c r="B2428" t="s">
        <v>389</v>
      </c>
      <c r="C2428" t="str">
        <f>VLOOKUP($B2428,classification!$A$1:$D$339,2,FALSE)</f>
        <v>Urban with Significant Rural</v>
      </c>
      <c r="D2428" t="str">
        <f>VLOOKUP($B2428,classification!$A$1:$D$339,4,FALSE)</f>
        <v>Shire District</v>
      </c>
      <c r="E2428" t="s">
        <v>467</v>
      </c>
      <c r="F2428">
        <v>405</v>
      </c>
      <c r="G2428">
        <v>268</v>
      </c>
      <c r="H2428">
        <v>137</v>
      </c>
      <c r="I2428">
        <v>206</v>
      </c>
      <c r="J2428">
        <v>136</v>
      </c>
      <c r="K2428">
        <v>70</v>
      </c>
      <c r="L2428">
        <v>199</v>
      </c>
      <c r="M2428">
        <v>132</v>
      </c>
      <c r="N2428">
        <v>67</v>
      </c>
    </row>
    <row r="2429" spans="1:14" x14ac:dyDescent="0.3">
      <c r="A2429" t="s">
        <v>605</v>
      </c>
      <c r="B2429" t="s">
        <v>389</v>
      </c>
      <c r="C2429" t="str">
        <f>VLOOKUP($B2429,classification!$A$1:$D$339,2,FALSE)</f>
        <v>Urban with Significant Rural</v>
      </c>
      <c r="D2429" t="str">
        <f>VLOOKUP($B2429,classification!$A$1:$D$339,4,FALSE)</f>
        <v>Shire District</v>
      </c>
      <c r="E2429" t="s">
        <v>468</v>
      </c>
      <c r="F2429">
        <v>296</v>
      </c>
      <c r="G2429">
        <v>202</v>
      </c>
      <c r="H2429">
        <v>94</v>
      </c>
      <c r="I2429">
        <v>165</v>
      </c>
      <c r="J2429">
        <v>112</v>
      </c>
      <c r="K2429">
        <v>53</v>
      </c>
      <c r="L2429">
        <v>131</v>
      </c>
      <c r="M2429">
        <v>90</v>
      </c>
      <c r="N2429">
        <v>41</v>
      </c>
    </row>
    <row r="2430" spans="1:14" x14ac:dyDescent="0.3">
      <c r="A2430" t="s">
        <v>605</v>
      </c>
      <c r="B2430" t="s">
        <v>389</v>
      </c>
      <c r="C2430" t="str">
        <f>VLOOKUP($B2430,classification!$A$1:$D$339,2,FALSE)</f>
        <v>Urban with Significant Rural</v>
      </c>
      <c r="D2430" t="str">
        <f>VLOOKUP($B2430,classification!$A$1:$D$339,4,FALSE)</f>
        <v>Shire District</v>
      </c>
      <c r="E2430" t="s">
        <v>469</v>
      </c>
      <c r="F2430">
        <v>312</v>
      </c>
      <c r="G2430">
        <v>202</v>
      </c>
      <c r="H2430">
        <v>110</v>
      </c>
      <c r="I2430">
        <v>173</v>
      </c>
      <c r="J2430">
        <v>122</v>
      </c>
      <c r="K2430">
        <v>51</v>
      </c>
      <c r="L2430">
        <v>139</v>
      </c>
      <c r="M2430">
        <v>80</v>
      </c>
      <c r="N2430">
        <v>59</v>
      </c>
    </row>
    <row r="2431" spans="1:14" x14ac:dyDescent="0.3">
      <c r="A2431" t="s">
        <v>605</v>
      </c>
      <c r="B2431" t="s">
        <v>389</v>
      </c>
      <c r="C2431" t="str">
        <f>VLOOKUP($B2431,classification!$A$1:$D$339,2,FALSE)</f>
        <v>Urban with Significant Rural</v>
      </c>
      <c r="D2431" t="str">
        <f>VLOOKUP($B2431,classification!$A$1:$D$339,4,FALSE)</f>
        <v>Shire District</v>
      </c>
      <c r="E2431" t="s">
        <v>470</v>
      </c>
      <c r="F2431">
        <v>320</v>
      </c>
      <c r="G2431">
        <v>223</v>
      </c>
      <c r="H2431">
        <v>97</v>
      </c>
      <c r="I2431">
        <v>168</v>
      </c>
      <c r="J2431">
        <v>120</v>
      </c>
      <c r="K2431">
        <v>48</v>
      </c>
      <c r="L2431">
        <v>152</v>
      </c>
      <c r="M2431">
        <v>103</v>
      </c>
      <c r="N2431">
        <v>49</v>
      </c>
    </row>
    <row r="2432" spans="1:14" x14ac:dyDescent="0.3">
      <c r="A2432" t="s">
        <v>605</v>
      </c>
      <c r="B2432" t="s">
        <v>389</v>
      </c>
      <c r="C2432" t="str">
        <f>VLOOKUP($B2432,classification!$A$1:$D$339,2,FALSE)</f>
        <v>Urban with Significant Rural</v>
      </c>
      <c r="D2432" t="str">
        <f>VLOOKUP($B2432,classification!$A$1:$D$339,4,FALSE)</f>
        <v>Shire District</v>
      </c>
      <c r="E2432" t="s">
        <v>471</v>
      </c>
      <c r="F2432">
        <v>328</v>
      </c>
      <c r="G2432">
        <v>197</v>
      </c>
      <c r="H2432">
        <v>131</v>
      </c>
      <c r="I2432">
        <v>166</v>
      </c>
      <c r="J2432">
        <v>107</v>
      </c>
      <c r="K2432">
        <v>59</v>
      </c>
      <c r="L2432">
        <v>162</v>
      </c>
      <c r="M2432">
        <v>90</v>
      </c>
      <c r="N2432">
        <v>72</v>
      </c>
    </row>
    <row r="2433" spans="1:14" x14ac:dyDescent="0.3">
      <c r="A2433" t="s">
        <v>605</v>
      </c>
      <c r="B2433" t="s">
        <v>389</v>
      </c>
      <c r="C2433" t="str">
        <f>VLOOKUP($B2433,classification!$A$1:$D$339,2,FALSE)</f>
        <v>Urban with Significant Rural</v>
      </c>
      <c r="D2433" t="str">
        <f>VLOOKUP($B2433,classification!$A$1:$D$339,4,FALSE)</f>
        <v>Shire District</v>
      </c>
      <c r="E2433" t="s">
        <v>472</v>
      </c>
      <c r="F2433">
        <v>267</v>
      </c>
      <c r="G2433">
        <v>186</v>
      </c>
      <c r="H2433">
        <v>81</v>
      </c>
      <c r="I2433">
        <v>142</v>
      </c>
      <c r="J2433">
        <v>90</v>
      </c>
      <c r="K2433">
        <v>52</v>
      </c>
      <c r="L2433">
        <v>125</v>
      </c>
      <c r="M2433">
        <v>96</v>
      </c>
      <c r="N2433">
        <v>29</v>
      </c>
    </row>
    <row r="2434" spans="1:14" x14ac:dyDescent="0.3">
      <c r="A2434" t="s">
        <v>605</v>
      </c>
      <c r="B2434" t="s">
        <v>389</v>
      </c>
      <c r="C2434" t="str">
        <f>VLOOKUP($B2434,classification!$A$1:$D$339,2,FALSE)</f>
        <v>Urban with Significant Rural</v>
      </c>
      <c r="D2434" t="str">
        <f>VLOOKUP($B2434,classification!$A$1:$D$339,4,FALSE)</f>
        <v>Shire District</v>
      </c>
      <c r="E2434" t="s">
        <v>473</v>
      </c>
      <c r="F2434">
        <v>209</v>
      </c>
      <c r="G2434">
        <v>158</v>
      </c>
      <c r="H2434">
        <v>51</v>
      </c>
      <c r="I2434">
        <v>89</v>
      </c>
      <c r="J2434">
        <v>91</v>
      </c>
      <c r="K2434">
        <v>-2</v>
      </c>
      <c r="L2434">
        <v>120</v>
      </c>
      <c r="M2434">
        <v>67</v>
      </c>
      <c r="N2434">
        <v>53</v>
      </c>
    </row>
    <row r="2435" spans="1:14" x14ac:dyDescent="0.3">
      <c r="A2435" t="s">
        <v>605</v>
      </c>
      <c r="B2435" t="s">
        <v>389</v>
      </c>
      <c r="C2435" t="str">
        <f>VLOOKUP($B2435,classification!$A$1:$D$339,2,FALSE)</f>
        <v>Urban with Significant Rural</v>
      </c>
      <c r="D2435" t="str">
        <f>VLOOKUP($B2435,classification!$A$1:$D$339,4,FALSE)</f>
        <v>Shire District</v>
      </c>
      <c r="E2435" t="s">
        <v>474</v>
      </c>
      <c r="F2435">
        <v>172</v>
      </c>
      <c r="G2435">
        <v>134</v>
      </c>
      <c r="H2435">
        <v>38</v>
      </c>
      <c r="I2435">
        <v>101</v>
      </c>
      <c r="J2435">
        <v>62</v>
      </c>
      <c r="K2435">
        <v>39</v>
      </c>
      <c r="L2435">
        <v>71</v>
      </c>
      <c r="M2435">
        <v>72</v>
      </c>
      <c r="N2435">
        <v>-1</v>
      </c>
    </row>
    <row r="2436" spans="1:14" x14ac:dyDescent="0.3">
      <c r="A2436" t="s">
        <v>605</v>
      </c>
      <c r="B2436" t="s">
        <v>389</v>
      </c>
      <c r="C2436" t="str">
        <f>VLOOKUP($B2436,classification!$A$1:$D$339,2,FALSE)</f>
        <v>Urban with Significant Rural</v>
      </c>
      <c r="D2436" t="str">
        <f>VLOOKUP($B2436,classification!$A$1:$D$339,4,FALSE)</f>
        <v>Shire District</v>
      </c>
      <c r="E2436" t="s">
        <v>475</v>
      </c>
      <c r="F2436">
        <v>69</v>
      </c>
      <c r="G2436">
        <v>81</v>
      </c>
      <c r="H2436">
        <v>-12</v>
      </c>
      <c r="I2436">
        <v>37</v>
      </c>
      <c r="J2436">
        <v>32</v>
      </c>
      <c r="K2436">
        <v>5</v>
      </c>
      <c r="L2436">
        <v>32</v>
      </c>
      <c r="M2436">
        <v>49</v>
      </c>
      <c r="N2436">
        <v>-17</v>
      </c>
    </row>
    <row r="2437" spans="1:14" x14ac:dyDescent="0.3">
      <c r="A2437" t="s">
        <v>605</v>
      </c>
      <c r="B2437" t="s">
        <v>389</v>
      </c>
      <c r="C2437" t="str">
        <f>VLOOKUP($B2437,classification!$A$1:$D$339,2,FALSE)</f>
        <v>Urban with Significant Rural</v>
      </c>
      <c r="D2437" t="str">
        <f>VLOOKUP($B2437,classification!$A$1:$D$339,4,FALSE)</f>
        <v>Shire District</v>
      </c>
      <c r="E2437" t="s">
        <v>476</v>
      </c>
      <c r="F2437">
        <v>83</v>
      </c>
      <c r="G2437">
        <v>79</v>
      </c>
      <c r="H2437">
        <v>4</v>
      </c>
      <c r="I2437">
        <v>36</v>
      </c>
      <c r="J2437">
        <v>36</v>
      </c>
      <c r="K2437">
        <v>0</v>
      </c>
      <c r="L2437">
        <v>47</v>
      </c>
      <c r="M2437">
        <v>43</v>
      </c>
      <c r="N2437">
        <v>4</v>
      </c>
    </row>
    <row r="2438" spans="1:14" x14ac:dyDescent="0.3">
      <c r="A2438" t="s">
        <v>605</v>
      </c>
      <c r="B2438" t="s">
        <v>389</v>
      </c>
      <c r="C2438" t="str">
        <f>VLOOKUP($B2438,classification!$A$1:$D$339,2,FALSE)</f>
        <v>Urban with Significant Rural</v>
      </c>
      <c r="D2438" t="str">
        <f>VLOOKUP($B2438,classification!$A$1:$D$339,4,FALSE)</f>
        <v>Shire District</v>
      </c>
      <c r="E2438" t="s">
        <v>477</v>
      </c>
      <c r="F2438">
        <v>48</v>
      </c>
      <c r="G2438">
        <v>40</v>
      </c>
      <c r="H2438">
        <v>8</v>
      </c>
      <c r="I2438">
        <v>14</v>
      </c>
      <c r="J2438">
        <v>12</v>
      </c>
      <c r="K2438">
        <v>2</v>
      </c>
      <c r="L2438">
        <v>34</v>
      </c>
      <c r="M2438">
        <v>28</v>
      </c>
      <c r="N2438">
        <v>6</v>
      </c>
    </row>
    <row r="2439" spans="1:14" x14ac:dyDescent="0.3">
      <c r="A2439" t="s">
        <v>605</v>
      </c>
      <c r="B2439" t="s">
        <v>389</v>
      </c>
      <c r="C2439" t="str">
        <f>VLOOKUP($B2439,classification!$A$1:$D$339,2,FALSE)</f>
        <v>Urban with Significant Rural</v>
      </c>
      <c r="D2439" t="str">
        <f>VLOOKUP($B2439,classification!$A$1:$D$339,4,FALSE)</f>
        <v>Shire District</v>
      </c>
      <c r="E2439" t="s">
        <v>478</v>
      </c>
      <c r="F2439">
        <v>54</v>
      </c>
      <c r="G2439">
        <v>46</v>
      </c>
      <c r="H2439">
        <v>8</v>
      </c>
      <c r="I2439">
        <v>16</v>
      </c>
      <c r="J2439">
        <v>16</v>
      </c>
      <c r="K2439">
        <v>0</v>
      </c>
      <c r="L2439">
        <v>38</v>
      </c>
      <c r="M2439">
        <v>30</v>
      </c>
      <c r="N2439">
        <v>8</v>
      </c>
    </row>
    <row r="2440" spans="1:14" x14ac:dyDescent="0.3">
      <c r="A2440" t="s">
        <v>606</v>
      </c>
      <c r="B2440" t="s">
        <v>390</v>
      </c>
      <c r="C2440" t="str">
        <f>VLOOKUP($B2440,classification!$A$1:$D$339,2,FALSE)</f>
        <v>Predominantly Urban</v>
      </c>
      <c r="D2440" t="str">
        <f>VLOOKUP($B2440,classification!$A$1:$D$339,4,FALSE)</f>
        <v>Shire District</v>
      </c>
      <c r="E2440" t="s">
        <v>460</v>
      </c>
      <c r="F2440">
        <v>531</v>
      </c>
      <c r="G2440">
        <v>454</v>
      </c>
      <c r="H2440">
        <v>77</v>
      </c>
      <c r="I2440">
        <v>299</v>
      </c>
      <c r="J2440">
        <v>231</v>
      </c>
      <c r="K2440">
        <v>68</v>
      </c>
      <c r="L2440">
        <v>232</v>
      </c>
      <c r="M2440">
        <v>223</v>
      </c>
      <c r="N2440">
        <v>9</v>
      </c>
    </row>
    <row r="2441" spans="1:14" x14ac:dyDescent="0.3">
      <c r="A2441" t="s">
        <v>606</v>
      </c>
      <c r="B2441" t="s">
        <v>390</v>
      </c>
      <c r="C2441" t="str">
        <f>VLOOKUP($B2441,classification!$A$1:$D$339,2,FALSE)</f>
        <v>Predominantly Urban</v>
      </c>
      <c r="D2441" t="str">
        <f>VLOOKUP($B2441,classification!$A$1:$D$339,4,FALSE)</f>
        <v>Shire District</v>
      </c>
      <c r="E2441" t="s">
        <v>461</v>
      </c>
      <c r="F2441">
        <v>399</v>
      </c>
      <c r="G2441">
        <v>341</v>
      </c>
      <c r="H2441">
        <v>58</v>
      </c>
      <c r="I2441">
        <v>209</v>
      </c>
      <c r="J2441">
        <v>177</v>
      </c>
      <c r="K2441">
        <v>32</v>
      </c>
      <c r="L2441">
        <v>190</v>
      </c>
      <c r="M2441">
        <v>164</v>
      </c>
      <c r="N2441">
        <v>26</v>
      </c>
    </row>
    <row r="2442" spans="1:14" x14ac:dyDescent="0.3">
      <c r="A2442" t="s">
        <v>606</v>
      </c>
      <c r="B2442" t="s">
        <v>390</v>
      </c>
      <c r="C2442" t="str">
        <f>VLOOKUP($B2442,classification!$A$1:$D$339,2,FALSE)</f>
        <v>Predominantly Urban</v>
      </c>
      <c r="D2442" t="str">
        <f>VLOOKUP($B2442,classification!$A$1:$D$339,4,FALSE)</f>
        <v>Shire District</v>
      </c>
      <c r="E2442" t="s">
        <v>462</v>
      </c>
      <c r="F2442">
        <v>294</v>
      </c>
      <c r="G2442">
        <v>245</v>
      </c>
      <c r="H2442">
        <v>49</v>
      </c>
      <c r="I2442">
        <v>130</v>
      </c>
      <c r="J2442">
        <v>122</v>
      </c>
      <c r="K2442">
        <v>8</v>
      </c>
      <c r="L2442">
        <v>164</v>
      </c>
      <c r="M2442">
        <v>123</v>
      </c>
      <c r="N2442">
        <v>41</v>
      </c>
    </row>
    <row r="2443" spans="1:14" x14ac:dyDescent="0.3">
      <c r="A2443" t="s">
        <v>606</v>
      </c>
      <c r="B2443" t="s">
        <v>390</v>
      </c>
      <c r="C2443" t="str">
        <f>VLOOKUP($B2443,classification!$A$1:$D$339,2,FALSE)</f>
        <v>Predominantly Urban</v>
      </c>
      <c r="D2443" t="str">
        <f>VLOOKUP($B2443,classification!$A$1:$D$339,4,FALSE)</f>
        <v>Shire District</v>
      </c>
      <c r="E2443" t="s">
        <v>463</v>
      </c>
      <c r="F2443">
        <v>237</v>
      </c>
      <c r="G2443">
        <v>560</v>
      </c>
      <c r="H2443">
        <v>-323</v>
      </c>
      <c r="I2443">
        <v>117</v>
      </c>
      <c r="J2443">
        <v>249</v>
      </c>
      <c r="K2443">
        <v>-132</v>
      </c>
      <c r="L2443">
        <v>120</v>
      </c>
      <c r="M2443">
        <v>311</v>
      </c>
      <c r="N2443">
        <v>-191</v>
      </c>
    </row>
    <row r="2444" spans="1:14" x14ac:dyDescent="0.3">
      <c r="A2444" t="s">
        <v>606</v>
      </c>
      <c r="B2444" t="s">
        <v>390</v>
      </c>
      <c r="C2444" t="str">
        <f>VLOOKUP($B2444,classification!$A$1:$D$339,2,FALSE)</f>
        <v>Predominantly Urban</v>
      </c>
      <c r="D2444" t="str">
        <f>VLOOKUP($B2444,classification!$A$1:$D$339,4,FALSE)</f>
        <v>Shire District</v>
      </c>
      <c r="E2444" t="s">
        <v>464</v>
      </c>
      <c r="F2444">
        <v>792</v>
      </c>
      <c r="G2444">
        <v>675</v>
      </c>
      <c r="H2444">
        <v>117</v>
      </c>
      <c r="I2444">
        <v>340</v>
      </c>
      <c r="J2444">
        <v>290</v>
      </c>
      <c r="K2444">
        <v>50</v>
      </c>
      <c r="L2444">
        <v>452</v>
      </c>
      <c r="M2444">
        <v>385</v>
      </c>
      <c r="N2444">
        <v>67</v>
      </c>
    </row>
    <row r="2445" spans="1:14" x14ac:dyDescent="0.3">
      <c r="A2445" t="s">
        <v>606</v>
      </c>
      <c r="B2445" t="s">
        <v>390</v>
      </c>
      <c r="C2445" t="str">
        <f>VLOOKUP($B2445,classification!$A$1:$D$339,2,FALSE)</f>
        <v>Predominantly Urban</v>
      </c>
      <c r="D2445" t="str">
        <f>VLOOKUP($B2445,classification!$A$1:$D$339,4,FALSE)</f>
        <v>Shire District</v>
      </c>
      <c r="E2445" t="s">
        <v>465</v>
      </c>
      <c r="F2445">
        <v>820</v>
      </c>
      <c r="G2445">
        <v>712</v>
      </c>
      <c r="H2445">
        <v>108</v>
      </c>
      <c r="I2445">
        <v>324</v>
      </c>
      <c r="J2445">
        <v>286</v>
      </c>
      <c r="K2445">
        <v>38</v>
      </c>
      <c r="L2445">
        <v>496</v>
      </c>
      <c r="M2445">
        <v>426</v>
      </c>
      <c r="N2445">
        <v>70</v>
      </c>
    </row>
    <row r="2446" spans="1:14" x14ac:dyDescent="0.3">
      <c r="A2446" t="s">
        <v>606</v>
      </c>
      <c r="B2446" t="s">
        <v>390</v>
      </c>
      <c r="C2446" t="str">
        <f>VLOOKUP($B2446,classification!$A$1:$D$339,2,FALSE)</f>
        <v>Predominantly Urban</v>
      </c>
      <c r="D2446" t="str">
        <f>VLOOKUP($B2446,classification!$A$1:$D$339,4,FALSE)</f>
        <v>Shire District</v>
      </c>
      <c r="E2446" t="s">
        <v>466</v>
      </c>
      <c r="F2446">
        <v>704</v>
      </c>
      <c r="G2446">
        <v>688</v>
      </c>
      <c r="H2446">
        <v>16</v>
      </c>
      <c r="I2446">
        <v>312</v>
      </c>
      <c r="J2446">
        <v>335</v>
      </c>
      <c r="K2446">
        <v>-23</v>
      </c>
      <c r="L2446">
        <v>392</v>
      </c>
      <c r="M2446">
        <v>353</v>
      </c>
      <c r="N2446">
        <v>39</v>
      </c>
    </row>
    <row r="2447" spans="1:14" x14ac:dyDescent="0.3">
      <c r="A2447" t="s">
        <v>606</v>
      </c>
      <c r="B2447" t="s">
        <v>390</v>
      </c>
      <c r="C2447" t="str">
        <f>VLOOKUP($B2447,classification!$A$1:$D$339,2,FALSE)</f>
        <v>Predominantly Urban</v>
      </c>
      <c r="D2447" t="str">
        <f>VLOOKUP($B2447,classification!$A$1:$D$339,4,FALSE)</f>
        <v>Shire District</v>
      </c>
      <c r="E2447" t="s">
        <v>467</v>
      </c>
      <c r="F2447">
        <v>519</v>
      </c>
      <c r="G2447">
        <v>425</v>
      </c>
      <c r="H2447">
        <v>94</v>
      </c>
      <c r="I2447">
        <v>258</v>
      </c>
      <c r="J2447">
        <v>221</v>
      </c>
      <c r="K2447">
        <v>37</v>
      </c>
      <c r="L2447">
        <v>261</v>
      </c>
      <c r="M2447">
        <v>204</v>
      </c>
      <c r="N2447">
        <v>57</v>
      </c>
    </row>
    <row r="2448" spans="1:14" x14ac:dyDescent="0.3">
      <c r="A2448" t="s">
        <v>606</v>
      </c>
      <c r="B2448" t="s">
        <v>390</v>
      </c>
      <c r="C2448" t="str">
        <f>VLOOKUP($B2448,classification!$A$1:$D$339,2,FALSE)</f>
        <v>Predominantly Urban</v>
      </c>
      <c r="D2448" t="str">
        <f>VLOOKUP($B2448,classification!$A$1:$D$339,4,FALSE)</f>
        <v>Shire District</v>
      </c>
      <c r="E2448" t="s">
        <v>468</v>
      </c>
      <c r="F2448">
        <v>387</v>
      </c>
      <c r="G2448">
        <v>332</v>
      </c>
      <c r="H2448">
        <v>55</v>
      </c>
      <c r="I2448">
        <v>198</v>
      </c>
      <c r="J2448">
        <v>161</v>
      </c>
      <c r="K2448">
        <v>37</v>
      </c>
      <c r="L2448">
        <v>189</v>
      </c>
      <c r="M2448">
        <v>171</v>
      </c>
      <c r="N2448">
        <v>18</v>
      </c>
    </row>
    <row r="2449" spans="1:14" x14ac:dyDescent="0.3">
      <c r="A2449" t="s">
        <v>606</v>
      </c>
      <c r="B2449" t="s">
        <v>390</v>
      </c>
      <c r="C2449" t="str">
        <f>VLOOKUP($B2449,classification!$A$1:$D$339,2,FALSE)</f>
        <v>Predominantly Urban</v>
      </c>
      <c r="D2449" t="str">
        <f>VLOOKUP($B2449,classification!$A$1:$D$339,4,FALSE)</f>
        <v>Shire District</v>
      </c>
      <c r="E2449" t="s">
        <v>469</v>
      </c>
      <c r="F2449">
        <v>284</v>
      </c>
      <c r="G2449">
        <v>273</v>
      </c>
      <c r="H2449">
        <v>11</v>
      </c>
      <c r="I2449">
        <v>179</v>
      </c>
      <c r="J2449">
        <v>146</v>
      </c>
      <c r="K2449">
        <v>33</v>
      </c>
      <c r="L2449">
        <v>105</v>
      </c>
      <c r="M2449">
        <v>127</v>
      </c>
      <c r="N2449">
        <v>-22</v>
      </c>
    </row>
    <row r="2450" spans="1:14" x14ac:dyDescent="0.3">
      <c r="A2450" t="s">
        <v>606</v>
      </c>
      <c r="B2450" t="s">
        <v>390</v>
      </c>
      <c r="C2450" t="str">
        <f>VLOOKUP($B2450,classification!$A$1:$D$339,2,FALSE)</f>
        <v>Predominantly Urban</v>
      </c>
      <c r="D2450" t="str">
        <f>VLOOKUP($B2450,classification!$A$1:$D$339,4,FALSE)</f>
        <v>Shire District</v>
      </c>
      <c r="E2450" t="s">
        <v>470</v>
      </c>
      <c r="F2450">
        <v>251</v>
      </c>
      <c r="G2450">
        <v>264</v>
      </c>
      <c r="H2450">
        <v>-13</v>
      </c>
      <c r="I2450">
        <v>137</v>
      </c>
      <c r="J2450">
        <v>146</v>
      </c>
      <c r="K2450">
        <v>-9</v>
      </c>
      <c r="L2450">
        <v>114</v>
      </c>
      <c r="M2450">
        <v>118</v>
      </c>
      <c r="N2450">
        <v>-4</v>
      </c>
    </row>
    <row r="2451" spans="1:14" x14ac:dyDescent="0.3">
      <c r="A2451" t="s">
        <v>606</v>
      </c>
      <c r="B2451" t="s">
        <v>390</v>
      </c>
      <c r="C2451" t="str">
        <f>VLOOKUP($B2451,classification!$A$1:$D$339,2,FALSE)</f>
        <v>Predominantly Urban</v>
      </c>
      <c r="D2451" t="str">
        <f>VLOOKUP($B2451,classification!$A$1:$D$339,4,FALSE)</f>
        <v>Shire District</v>
      </c>
      <c r="E2451" t="s">
        <v>471</v>
      </c>
      <c r="F2451">
        <v>167</v>
      </c>
      <c r="G2451">
        <v>213</v>
      </c>
      <c r="H2451">
        <v>-46</v>
      </c>
      <c r="I2451">
        <v>93</v>
      </c>
      <c r="J2451">
        <v>102</v>
      </c>
      <c r="K2451">
        <v>-9</v>
      </c>
      <c r="L2451">
        <v>74</v>
      </c>
      <c r="M2451">
        <v>111</v>
      </c>
      <c r="N2451">
        <v>-37</v>
      </c>
    </row>
    <row r="2452" spans="1:14" x14ac:dyDescent="0.3">
      <c r="A2452" t="s">
        <v>606</v>
      </c>
      <c r="B2452" t="s">
        <v>390</v>
      </c>
      <c r="C2452" t="str">
        <f>VLOOKUP($B2452,classification!$A$1:$D$339,2,FALSE)</f>
        <v>Predominantly Urban</v>
      </c>
      <c r="D2452" t="str">
        <f>VLOOKUP($B2452,classification!$A$1:$D$339,4,FALSE)</f>
        <v>Shire District</v>
      </c>
      <c r="E2452" t="s">
        <v>472</v>
      </c>
      <c r="F2452">
        <v>123</v>
      </c>
      <c r="G2452">
        <v>141</v>
      </c>
      <c r="H2452">
        <v>-18</v>
      </c>
      <c r="I2452">
        <v>64</v>
      </c>
      <c r="J2452">
        <v>84</v>
      </c>
      <c r="K2452">
        <v>-20</v>
      </c>
      <c r="L2452">
        <v>59</v>
      </c>
      <c r="M2452">
        <v>57</v>
      </c>
      <c r="N2452">
        <v>2</v>
      </c>
    </row>
    <row r="2453" spans="1:14" x14ac:dyDescent="0.3">
      <c r="A2453" t="s">
        <v>606</v>
      </c>
      <c r="B2453" t="s">
        <v>390</v>
      </c>
      <c r="C2453" t="str">
        <f>VLOOKUP($B2453,classification!$A$1:$D$339,2,FALSE)</f>
        <v>Predominantly Urban</v>
      </c>
      <c r="D2453" t="str">
        <f>VLOOKUP($B2453,classification!$A$1:$D$339,4,FALSE)</f>
        <v>Shire District</v>
      </c>
      <c r="E2453" t="s">
        <v>473</v>
      </c>
      <c r="F2453">
        <v>69</v>
      </c>
      <c r="G2453">
        <v>121</v>
      </c>
      <c r="H2453">
        <v>-52</v>
      </c>
      <c r="I2453">
        <v>38</v>
      </c>
      <c r="J2453">
        <v>61</v>
      </c>
      <c r="K2453">
        <v>-23</v>
      </c>
      <c r="L2453">
        <v>31</v>
      </c>
      <c r="M2453">
        <v>60</v>
      </c>
      <c r="N2453">
        <v>-29</v>
      </c>
    </row>
    <row r="2454" spans="1:14" x14ac:dyDescent="0.3">
      <c r="A2454" t="s">
        <v>606</v>
      </c>
      <c r="B2454" t="s">
        <v>390</v>
      </c>
      <c r="C2454" t="str">
        <f>VLOOKUP($B2454,classification!$A$1:$D$339,2,FALSE)</f>
        <v>Predominantly Urban</v>
      </c>
      <c r="D2454" t="str">
        <f>VLOOKUP($B2454,classification!$A$1:$D$339,4,FALSE)</f>
        <v>Shire District</v>
      </c>
      <c r="E2454" t="s">
        <v>474</v>
      </c>
      <c r="F2454">
        <v>67</v>
      </c>
      <c r="G2454">
        <v>94</v>
      </c>
      <c r="H2454">
        <v>-27</v>
      </c>
      <c r="I2454">
        <v>31</v>
      </c>
      <c r="J2454">
        <v>49</v>
      </c>
      <c r="K2454">
        <v>-18</v>
      </c>
      <c r="L2454">
        <v>36</v>
      </c>
      <c r="M2454">
        <v>45</v>
      </c>
      <c r="N2454">
        <v>-9</v>
      </c>
    </row>
    <row r="2455" spans="1:14" x14ac:dyDescent="0.3">
      <c r="A2455" t="s">
        <v>606</v>
      </c>
      <c r="B2455" t="s">
        <v>390</v>
      </c>
      <c r="C2455" t="str">
        <f>VLOOKUP($B2455,classification!$A$1:$D$339,2,FALSE)</f>
        <v>Predominantly Urban</v>
      </c>
      <c r="D2455" t="str">
        <f>VLOOKUP($B2455,classification!$A$1:$D$339,4,FALSE)</f>
        <v>Shire District</v>
      </c>
      <c r="E2455" t="s">
        <v>475</v>
      </c>
      <c r="F2455">
        <v>46</v>
      </c>
      <c r="G2455">
        <v>67</v>
      </c>
      <c r="H2455">
        <v>-21</v>
      </c>
      <c r="I2455">
        <v>20</v>
      </c>
      <c r="J2455">
        <v>29</v>
      </c>
      <c r="K2455">
        <v>-9</v>
      </c>
      <c r="L2455">
        <v>26</v>
      </c>
      <c r="M2455">
        <v>38</v>
      </c>
      <c r="N2455">
        <v>-12</v>
      </c>
    </row>
    <row r="2456" spans="1:14" x14ac:dyDescent="0.3">
      <c r="A2456" t="s">
        <v>606</v>
      </c>
      <c r="B2456" t="s">
        <v>390</v>
      </c>
      <c r="C2456" t="str">
        <f>VLOOKUP($B2456,classification!$A$1:$D$339,2,FALSE)</f>
        <v>Predominantly Urban</v>
      </c>
      <c r="D2456" t="str">
        <f>VLOOKUP($B2456,classification!$A$1:$D$339,4,FALSE)</f>
        <v>Shire District</v>
      </c>
      <c r="E2456" t="s">
        <v>476</v>
      </c>
      <c r="F2456">
        <v>37</v>
      </c>
      <c r="G2456">
        <v>53</v>
      </c>
      <c r="H2456">
        <v>-16</v>
      </c>
      <c r="I2456">
        <v>18</v>
      </c>
      <c r="J2456">
        <v>23</v>
      </c>
      <c r="K2456">
        <v>-5</v>
      </c>
      <c r="L2456">
        <v>19</v>
      </c>
      <c r="M2456">
        <v>30</v>
      </c>
      <c r="N2456">
        <v>-11</v>
      </c>
    </row>
    <row r="2457" spans="1:14" x14ac:dyDescent="0.3">
      <c r="A2457" t="s">
        <v>606</v>
      </c>
      <c r="B2457" t="s">
        <v>390</v>
      </c>
      <c r="C2457" t="str">
        <f>VLOOKUP($B2457,classification!$A$1:$D$339,2,FALSE)</f>
        <v>Predominantly Urban</v>
      </c>
      <c r="D2457" t="str">
        <f>VLOOKUP($B2457,classification!$A$1:$D$339,4,FALSE)</f>
        <v>Shire District</v>
      </c>
      <c r="E2457" t="s">
        <v>477</v>
      </c>
      <c r="F2457">
        <v>26</v>
      </c>
      <c r="G2457">
        <v>62</v>
      </c>
      <c r="H2457">
        <v>-36</v>
      </c>
      <c r="I2457">
        <v>9</v>
      </c>
      <c r="J2457">
        <v>22</v>
      </c>
      <c r="K2457">
        <v>-13</v>
      </c>
      <c r="L2457">
        <v>17</v>
      </c>
      <c r="M2457">
        <v>40</v>
      </c>
      <c r="N2457">
        <v>-23</v>
      </c>
    </row>
    <row r="2458" spans="1:14" x14ac:dyDescent="0.3">
      <c r="A2458" t="s">
        <v>606</v>
      </c>
      <c r="B2458" t="s">
        <v>390</v>
      </c>
      <c r="C2458" t="str">
        <f>VLOOKUP($B2458,classification!$A$1:$D$339,2,FALSE)</f>
        <v>Predominantly Urban</v>
      </c>
      <c r="D2458" t="str">
        <f>VLOOKUP($B2458,classification!$A$1:$D$339,4,FALSE)</f>
        <v>Shire District</v>
      </c>
      <c r="E2458" t="s">
        <v>478</v>
      </c>
      <c r="F2458">
        <v>40</v>
      </c>
      <c r="G2458">
        <v>60</v>
      </c>
      <c r="H2458">
        <v>-20</v>
      </c>
      <c r="I2458">
        <v>13</v>
      </c>
      <c r="J2458">
        <v>18</v>
      </c>
      <c r="K2458">
        <v>-5</v>
      </c>
      <c r="L2458">
        <v>27</v>
      </c>
      <c r="M2458">
        <v>42</v>
      </c>
      <c r="N2458">
        <v>-15</v>
      </c>
    </row>
    <row r="2459" spans="1:14" x14ac:dyDescent="0.3">
      <c r="A2459" t="s">
        <v>607</v>
      </c>
      <c r="B2459" t="s">
        <v>391</v>
      </c>
      <c r="C2459" t="str">
        <f>VLOOKUP($B2459,classification!$A$1:$D$339,2,FALSE)</f>
        <v>Urban with Significant Rural</v>
      </c>
      <c r="D2459" t="str">
        <f>VLOOKUP($B2459,classification!$A$1:$D$339,4,FALSE)</f>
        <v>Shire District</v>
      </c>
      <c r="E2459" t="s">
        <v>460</v>
      </c>
      <c r="F2459">
        <v>769</v>
      </c>
      <c r="G2459">
        <v>608</v>
      </c>
      <c r="H2459">
        <v>161</v>
      </c>
      <c r="I2459">
        <v>390</v>
      </c>
      <c r="J2459">
        <v>322</v>
      </c>
      <c r="K2459">
        <v>68</v>
      </c>
      <c r="L2459">
        <v>379</v>
      </c>
      <c r="M2459">
        <v>286</v>
      </c>
      <c r="N2459">
        <v>93</v>
      </c>
    </row>
    <row r="2460" spans="1:14" x14ac:dyDescent="0.3">
      <c r="A2460" t="s">
        <v>607</v>
      </c>
      <c r="B2460" t="s">
        <v>391</v>
      </c>
      <c r="C2460" t="str">
        <f>VLOOKUP($B2460,classification!$A$1:$D$339,2,FALSE)</f>
        <v>Urban with Significant Rural</v>
      </c>
      <c r="D2460" t="str">
        <f>VLOOKUP($B2460,classification!$A$1:$D$339,4,FALSE)</f>
        <v>Shire District</v>
      </c>
      <c r="E2460" t="s">
        <v>461</v>
      </c>
      <c r="F2460">
        <v>468</v>
      </c>
      <c r="G2460">
        <v>410</v>
      </c>
      <c r="H2460">
        <v>58</v>
      </c>
      <c r="I2460">
        <v>215</v>
      </c>
      <c r="J2460">
        <v>219</v>
      </c>
      <c r="K2460">
        <v>-4</v>
      </c>
      <c r="L2460">
        <v>253</v>
      </c>
      <c r="M2460">
        <v>191</v>
      </c>
      <c r="N2460">
        <v>62</v>
      </c>
    </row>
    <row r="2461" spans="1:14" x14ac:dyDescent="0.3">
      <c r="A2461" t="s">
        <v>607</v>
      </c>
      <c r="B2461" t="s">
        <v>391</v>
      </c>
      <c r="C2461" t="str">
        <f>VLOOKUP($B2461,classification!$A$1:$D$339,2,FALSE)</f>
        <v>Urban with Significant Rural</v>
      </c>
      <c r="D2461" t="str">
        <f>VLOOKUP($B2461,classification!$A$1:$D$339,4,FALSE)</f>
        <v>Shire District</v>
      </c>
      <c r="E2461" t="s">
        <v>462</v>
      </c>
      <c r="F2461">
        <v>414</v>
      </c>
      <c r="G2461">
        <v>332</v>
      </c>
      <c r="H2461">
        <v>82</v>
      </c>
      <c r="I2461">
        <v>183</v>
      </c>
      <c r="J2461">
        <v>180</v>
      </c>
      <c r="K2461">
        <v>3</v>
      </c>
      <c r="L2461">
        <v>231</v>
      </c>
      <c r="M2461">
        <v>152</v>
      </c>
      <c r="N2461">
        <v>79</v>
      </c>
    </row>
    <row r="2462" spans="1:14" x14ac:dyDescent="0.3">
      <c r="A2462" t="s">
        <v>607</v>
      </c>
      <c r="B2462" t="s">
        <v>391</v>
      </c>
      <c r="C2462" t="str">
        <f>VLOOKUP($B2462,classification!$A$1:$D$339,2,FALSE)</f>
        <v>Urban with Significant Rural</v>
      </c>
      <c r="D2462" t="str">
        <f>VLOOKUP($B2462,classification!$A$1:$D$339,4,FALSE)</f>
        <v>Shire District</v>
      </c>
      <c r="E2462" t="s">
        <v>463</v>
      </c>
      <c r="F2462">
        <v>376</v>
      </c>
      <c r="G2462">
        <v>923</v>
      </c>
      <c r="H2462">
        <v>-547</v>
      </c>
      <c r="I2462">
        <v>165</v>
      </c>
      <c r="J2462">
        <v>418</v>
      </c>
      <c r="K2462">
        <v>-253</v>
      </c>
      <c r="L2462">
        <v>211</v>
      </c>
      <c r="M2462">
        <v>505</v>
      </c>
      <c r="N2462">
        <v>-294</v>
      </c>
    </row>
    <row r="2463" spans="1:14" x14ac:dyDescent="0.3">
      <c r="A2463" t="s">
        <v>607</v>
      </c>
      <c r="B2463" t="s">
        <v>391</v>
      </c>
      <c r="C2463" t="str">
        <f>VLOOKUP($B2463,classification!$A$1:$D$339,2,FALSE)</f>
        <v>Urban with Significant Rural</v>
      </c>
      <c r="D2463" t="str">
        <f>VLOOKUP($B2463,classification!$A$1:$D$339,4,FALSE)</f>
        <v>Shire District</v>
      </c>
      <c r="E2463" t="s">
        <v>464</v>
      </c>
      <c r="F2463">
        <v>1416</v>
      </c>
      <c r="G2463">
        <v>950</v>
      </c>
      <c r="H2463">
        <v>466</v>
      </c>
      <c r="I2463">
        <v>607</v>
      </c>
      <c r="J2463">
        <v>395</v>
      </c>
      <c r="K2463">
        <v>212</v>
      </c>
      <c r="L2463">
        <v>809</v>
      </c>
      <c r="M2463">
        <v>555</v>
      </c>
      <c r="N2463">
        <v>254</v>
      </c>
    </row>
    <row r="2464" spans="1:14" x14ac:dyDescent="0.3">
      <c r="A2464" t="s">
        <v>607</v>
      </c>
      <c r="B2464" t="s">
        <v>391</v>
      </c>
      <c r="C2464" t="str">
        <f>VLOOKUP($B2464,classification!$A$1:$D$339,2,FALSE)</f>
        <v>Urban with Significant Rural</v>
      </c>
      <c r="D2464" t="str">
        <f>VLOOKUP($B2464,classification!$A$1:$D$339,4,FALSE)</f>
        <v>Shire District</v>
      </c>
      <c r="E2464" t="s">
        <v>465</v>
      </c>
      <c r="F2464">
        <v>1302</v>
      </c>
      <c r="G2464">
        <v>1188</v>
      </c>
      <c r="H2464">
        <v>114</v>
      </c>
      <c r="I2464">
        <v>592</v>
      </c>
      <c r="J2464">
        <v>485</v>
      </c>
      <c r="K2464">
        <v>107</v>
      </c>
      <c r="L2464">
        <v>710</v>
      </c>
      <c r="M2464">
        <v>703</v>
      </c>
      <c r="N2464">
        <v>7</v>
      </c>
    </row>
    <row r="2465" spans="1:14" x14ac:dyDescent="0.3">
      <c r="A2465" t="s">
        <v>607</v>
      </c>
      <c r="B2465" t="s">
        <v>391</v>
      </c>
      <c r="C2465" t="str">
        <f>VLOOKUP($B2465,classification!$A$1:$D$339,2,FALSE)</f>
        <v>Urban with Significant Rural</v>
      </c>
      <c r="D2465" t="str">
        <f>VLOOKUP($B2465,classification!$A$1:$D$339,4,FALSE)</f>
        <v>Shire District</v>
      </c>
      <c r="E2465" t="s">
        <v>466</v>
      </c>
      <c r="F2465">
        <v>1183</v>
      </c>
      <c r="G2465">
        <v>937</v>
      </c>
      <c r="H2465">
        <v>246</v>
      </c>
      <c r="I2465">
        <v>526</v>
      </c>
      <c r="J2465">
        <v>453</v>
      </c>
      <c r="K2465">
        <v>73</v>
      </c>
      <c r="L2465">
        <v>657</v>
      </c>
      <c r="M2465">
        <v>484</v>
      </c>
      <c r="N2465">
        <v>173</v>
      </c>
    </row>
    <row r="2466" spans="1:14" x14ac:dyDescent="0.3">
      <c r="A2466" t="s">
        <v>607</v>
      </c>
      <c r="B2466" t="s">
        <v>391</v>
      </c>
      <c r="C2466" t="str">
        <f>VLOOKUP($B2466,classification!$A$1:$D$339,2,FALSE)</f>
        <v>Urban with Significant Rural</v>
      </c>
      <c r="D2466" t="str">
        <f>VLOOKUP($B2466,classification!$A$1:$D$339,4,FALSE)</f>
        <v>Shire District</v>
      </c>
      <c r="E2466" t="s">
        <v>467</v>
      </c>
      <c r="F2466">
        <v>812</v>
      </c>
      <c r="G2466">
        <v>669</v>
      </c>
      <c r="H2466">
        <v>143</v>
      </c>
      <c r="I2466">
        <v>427</v>
      </c>
      <c r="J2466">
        <v>353</v>
      </c>
      <c r="K2466">
        <v>74</v>
      </c>
      <c r="L2466">
        <v>385</v>
      </c>
      <c r="M2466">
        <v>316</v>
      </c>
      <c r="N2466">
        <v>69</v>
      </c>
    </row>
    <row r="2467" spans="1:14" x14ac:dyDescent="0.3">
      <c r="A2467" t="s">
        <v>607</v>
      </c>
      <c r="B2467" t="s">
        <v>391</v>
      </c>
      <c r="C2467" t="str">
        <f>VLOOKUP($B2467,classification!$A$1:$D$339,2,FALSE)</f>
        <v>Urban with Significant Rural</v>
      </c>
      <c r="D2467" t="str">
        <f>VLOOKUP($B2467,classification!$A$1:$D$339,4,FALSE)</f>
        <v>Shire District</v>
      </c>
      <c r="E2467" t="s">
        <v>468</v>
      </c>
      <c r="F2467">
        <v>578</v>
      </c>
      <c r="G2467">
        <v>434</v>
      </c>
      <c r="H2467">
        <v>144</v>
      </c>
      <c r="I2467">
        <v>324</v>
      </c>
      <c r="J2467">
        <v>220</v>
      </c>
      <c r="K2467">
        <v>104</v>
      </c>
      <c r="L2467">
        <v>254</v>
      </c>
      <c r="M2467">
        <v>214</v>
      </c>
      <c r="N2467">
        <v>40</v>
      </c>
    </row>
    <row r="2468" spans="1:14" x14ac:dyDescent="0.3">
      <c r="A2468" t="s">
        <v>607</v>
      </c>
      <c r="B2468" t="s">
        <v>391</v>
      </c>
      <c r="C2468" t="str">
        <f>VLOOKUP($B2468,classification!$A$1:$D$339,2,FALSE)</f>
        <v>Urban with Significant Rural</v>
      </c>
      <c r="D2468" t="str">
        <f>VLOOKUP($B2468,classification!$A$1:$D$339,4,FALSE)</f>
        <v>Shire District</v>
      </c>
      <c r="E2468" t="s">
        <v>469</v>
      </c>
      <c r="F2468">
        <v>554</v>
      </c>
      <c r="G2468">
        <v>428</v>
      </c>
      <c r="H2468">
        <v>126</v>
      </c>
      <c r="I2468">
        <v>295</v>
      </c>
      <c r="J2468">
        <v>261</v>
      </c>
      <c r="K2468">
        <v>34</v>
      </c>
      <c r="L2468">
        <v>259</v>
      </c>
      <c r="M2468">
        <v>167</v>
      </c>
      <c r="N2468">
        <v>92</v>
      </c>
    </row>
    <row r="2469" spans="1:14" x14ac:dyDescent="0.3">
      <c r="A2469" t="s">
        <v>607</v>
      </c>
      <c r="B2469" t="s">
        <v>391</v>
      </c>
      <c r="C2469" t="str">
        <f>VLOOKUP($B2469,classification!$A$1:$D$339,2,FALSE)</f>
        <v>Urban with Significant Rural</v>
      </c>
      <c r="D2469" t="str">
        <f>VLOOKUP($B2469,classification!$A$1:$D$339,4,FALSE)</f>
        <v>Shire District</v>
      </c>
      <c r="E2469" t="s">
        <v>470</v>
      </c>
      <c r="F2469">
        <v>507</v>
      </c>
      <c r="G2469">
        <v>442</v>
      </c>
      <c r="H2469">
        <v>65</v>
      </c>
      <c r="I2469">
        <v>243</v>
      </c>
      <c r="J2469">
        <v>251</v>
      </c>
      <c r="K2469">
        <v>-8</v>
      </c>
      <c r="L2469">
        <v>264</v>
      </c>
      <c r="M2469">
        <v>191</v>
      </c>
      <c r="N2469">
        <v>73</v>
      </c>
    </row>
    <row r="2470" spans="1:14" x14ac:dyDescent="0.3">
      <c r="A2470" t="s">
        <v>607</v>
      </c>
      <c r="B2470" t="s">
        <v>391</v>
      </c>
      <c r="C2470" t="str">
        <f>VLOOKUP($B2470,classification!$A$1:$D$339,2,FALSE)</f>
        <v>Urban with Significant Rural</v>
      </c>
      <c r="D2470" t="str">
        <f>VLOOKUP($B2470,classification!$A$1:$D$339,4,FALSE)</f>
        <v>Shire District</v>
      </c>
      <c r="E2470" t="s">
        <v>471</v>
      </c>
      <c r="F2470">
        <v>403</v>
      </c>
      <c r="G2470">
        <v>362</v>
      </c>
      <c r="H2470">
        <v>41</v>
      </c>
      <c r="I2470">
        <v>214</v>
      </c>
      <c r="J2470">
        <v>185</v>
      </c>
      <c r="K2470">
        <v>29</v>
      </c>
      <c r="L2470">
        <v>189</v>
      </c>
      <c r="M2470">
        <v>177</v>
      </c>
      <c r="N2470">
        <v>12</v>
      </c>
    </row>
    <row r="2471" spans="1:14" x14ac:dyDescent="0.3">
      <c r="A2471" t="s">
        <v>607</v>
      </c>
      <c r="B2471" t="s">
        <v>391</v>
      </c>
      <c r="C2471" t="str">
        <f>VLOOKUP($B2471,classification!$A$1:$D$339,2,FALSE)</f>
        <v>Urban with Significant Rural</v>
      </c>
      <c r="D2471" t="str">
        <f>VLOOKUP($B2471,classification!$A$1:$D$339,4,FALSE)</f>
        <v>Shire District</v>
      </c>
      <c r="E2471" t="s">
        <v>472</v>
      </c>
      <c r="F2471">
        <v>287</v>
      </c>
      <c r="G2471">
        <v>270</v>
      </c>
      <c r="H2471">
        <v>17</v>
      </c>
      <c r="I2471">
        <v>152</v>
      </c>
      <c r="J2471">
        <v>130</v>
      </c>
      <c r="K2471">
        <v>22</v>
      </c>
      <c r="L2471">
        <v>135</v>
      </c>
      <c r="M2471">
        <v>140</v>
      </c>
      <c r="N2471">
        <v>-5</v>
      </c>
    </row>
    <row r="2472" spans="1:14" x14ac:dyDescent="0.3">
      <c r="A2472" t="s">
        <v>607</v>
      </c>
      <c r="B2472" t="s">
        <v>391</v>
      </c>
      <c r="C2472" t="str">
        <f>VLOOKUP($B2472,classification!$A$1:$D$339,2,FALSE)</f>
        <v>Urban with Significant Rural</v>
      </c>
      <c r="D2472" t="str">
        <f>VLOOKUP($B2472,classification!$A$1:$D$339,4,FALSE)</f>
        <v>Shire District</v>
      </c>
      <c r="E2472" t="s">
        <v>473</v>
      </c>
      <c r="F2472">
        <v>191</v>
      </c>
      <c r="G2472">
        <v>221</v>
      </c>
      <c r="H2472">
        <v>-30</v>
      </c>
      <c r="I2472">
        <v>100</v>
      </c>
      <c r="J2472">
        <v>114</v>
      </c>
      <c r="K2472">
        <v>-14</v>
      </c>
      <c r="L2472">
        <v>91</v>
      </c>
      <c r="M2472">
        <v>107</v>
      </c>
      <c r="N2472">
        <v>-16</v>
      </c>
    </row>
    <row r="2473" spans="1:14" x14ac:dyDescent="0.3">
      <c r="A2473" t="s">
        <v>607</v>
      </c>
      <c r="B2473" t="s">
        <v>391</v>
      </c>
      <c r="C2473" t="str">
        <f>VLOOKUP($B2473,classification!$A$1:$D$339,2,FALSE)</f>
        <v>Urban with Significant Rural</v>
      </c>
      <c r="D2473" t="str">
        <f>VLOOKUP($B2473,classification!$A$1:$D$339,4,FALSE)</f>
        <v>Shire District</v>
      </c>
      <c r="E2473" t="s">
        <v>474</v>
      </c>
      <c r="F2473">
        <v>172</v>
      </c>
      <c r="G2473">
        <v>204</v>
      </c>
      <c r="H2473">
        <v>-32</v>
      </c>
      <c r="I2473">
        <v>88</v>
      </c>
      <c r="J2473">
        <v>105</v>
      </c>
      <c r="K2473">
        <v>-17</v>
      </c>
      <c r="L2473">
        <v>84</v>
      </c>
      <c r="M2473">
        <v>99</v>
      </c>
      <c r="N2473">
        <v>-15</v>
      </c>
    </row>
    <row r="2474" spans="1:14" x14ac:dyDescent="0.3">
      <c r="A2474" t="s">
        <v>607</v>
      </c>
      <c r="B2474" t="s">
        <v>391</v>
      </c>
      <c r="C2474" t="str">
        <f>VLOOKUP($B2474,classification!$A$1:$D$339,2,FALSE)</f>
        <v>Urban with Significant Rural</v>
      </c>
      <c r="D2474" t="str">
        <f>VLOOKUP($B2474,classification!$A$1:$D$339,4,FALSE)</f>
        <v>Shire District</v>
      </c>
      <c r="E2474" t="s">
        <v>475</v>
      </c>
      <c r="F2474">
        <v>112</v>
      </c>
      <c r="G2474">
        <v>95</v>
      </c>
      <c r="H2474">
        <v>17</v>
      </c>
      <c r="I2474">
        <v>43</v>
      </c>
      <c r="J2474">
        <v>42</v>
      </c>
      <c r="K2474">
        <v>1</v>
      </c>
      <c r="L2474">
        <v>69</v>
      </c>
      <c r="M2474">
        <v>53</v>
      </c>
      <c r="N2474">
        <v>16</v>
      </c>
    </row>
    <row r="2475" spans="1:14" x14ac:dyDescent="0.3">
      <c r="A2475" t="s">
        <v>607</v>
      </c>
      <c r="B2475" t="s">
        <v>391</v>
      </c>
      <c r="C2475" t="str">
        <f>VLOOKUP($B2475,classification!$A$1:$D$339,2,FALSE)</f>
        <v>Urban with Significant Rural</v>
      </c>
      <c r="D2475" t="str">
        <f>VLOOKUP($B2475,classification!$A$1:$D$339,4,FALSE)</f>
        <v>Shire District</v>
      </c>
      <c r="E2475" t="s">
        <v>476</v>
      </c>
      <c r="F2475">
        <v>94</v>
      </c>
      <c r="G2475">
        <v>76</v>
      </c>
      <c r="H2475">
        <v>18</v>
      </c>
      <c r="I2475">
        <v>35</v>
      </c>
      <c r="J2475">
        <v>33</v>
      </c>
      <c r="K2475">
        <v>2</v>
      </c>
      <c r="L2475">
        <v>59</v>
      </c>
      <c r="M2475">
        <v>43</v>
      </c>
      <c r="N2475">
        <v>16</v>
      </c>
    </row>
    <row r="2476" spans="1:14" x14ac:dyDescent="0.3">
      <c r="A2476" t="s">
        <v>607</v>
      </c>
      <c r="B2476" t="s">
        <v>391</v>
      </c>
      <c r="C2476" t="str">
        <f>VLOOKUP($B2476,classification!$A$1:$D$339,2,FALSE)</f>
        <v>Urban with Significant Rural</v>
      </c>
      <c r="D2476" t="str">
        <f>VLOOKUP($B2476,classification!$A$1:$D$339,4,FALSE)</f>
        <v>Shire District</v>
      </c>
      <c r="E2476" t="s">
        <v>477</v>
      </c>
      <c r="F2476">
        <v>95</v>
      </c>
      <c r="G2476">
        <v>56</v>
      </c>
      <c r="H2476">
        <v>39</v>
      </c>
      <c r="I2476">
        <v>20</v>
      </c>
      <c r="J2476">
        <v>16</v>
      </c>
      <c r="K2476">
        <v>4</v>
      </c>
      <c r="L2476">
        <v>75</v>
      </c>
      <c r="M2476">
        <v>40</v>
      </c>
      <c r="N2476">
        <v>35</v>
      </c>
    </row>
    <row r="2477" spans="1:14" x14ac:dyDescent="0.3">
      <c r="A2477" t="s">
        <v>607</v>
      </c>
      <c r="B2477" t="s">
        <v>391</v>
      </c>
      <c r="C2477" t="str">
        <f>VLOOKUP($B2477,classification!$A$1:$D$339,2,FALSE)</f>
        <v>Urban with Significant Rural</v>
      </c>
      <c r="D2477" t="str">
        <f>VLOOKUP($B2477,classification!$A$1:$D$339,4,FALSE)</f>
        <v>Shire District</v>
      </c>
      <c r="E2477" t="s">
        <v>478</v>
      </c>
      <c r="F2477">
        <v>98</v>
      </c>
      <c r="G2477">
        <v>51</v>
      </c>
      <c r="H2477">
        <v>47</v>
      </c>
      <c r="I2477">
        <v>23</v>
      </c>
      <c r="J2477">
        <v>17</v>
      </c>
      <c r="K2477">
        <v>6</v>
      </c>
      <c r="L2477">
        <v>75</v>
      </c>
      <c r="M2477">
        <v>34</v>
      </c>
      <c r="N2477">
        <v>41</v>
      </c>
    </row>
    <row r="2478" spans="1:14" x14ac:dyDescent="0.3">
      <c r="A2478" t="s">
        <v>608</v>
      </c>
      <c r="B2478" t="s">
        <v>392</v>
      </c>
      <c r="C2478" t="str">
        <f>VLOOKUP($B2478,classification!$A$1:$D$339,2,FALSE)</f>
        <v>Predominantly Rural</v>
      </c>
      <c r="D2478" t="str">
        <f>VLOOKUP($B2478,classification!$A$1:$D$339,4,FALSE)</f>
        <v>Shire District</v>
      </c>
      <c r="E2478" t="s">
        <v>460</v>
      </c>
      <c r="F2478">
        <v>655</v>
      </c>
      <c r="G2478">
        <v>416</v>
      </c>
      <c r="H2478">
        <v>239</v>
      </c>
      <c r="I2478">
        <v>334</v>
      </c>
      <c r="J2478">
        <v>219</v>
      </c>
      <c r="K2478">
        <v>115</v>
      </c>
      <c r="L2478">
        <v>321</v>
      </c>
      <c r="M2478">
        <v>197</v>
      </c>
      <c r="N2478">
        <v>124</v>
      </c>
    </row>
    <row r="2479" spans="1:14" x14ac:dyDescent="0.3">
      <c r="A2479" t="s">
        <v>608</v>
      </c>
      <c r="B2479" t="s">
        <v>392</v>
      </c>
      <c r="C2479" t="str">
        <f>VLOOKUP($B2479,classification!$A$1:$D$339,2,FALSE)</f>
        <v>Predominantly Rural</v>
      </c>
      <c r="D2479" t="str">
        <f>VLOOKUP($B2479,classification!$A$1:$D$339,4,FALSE)</f>
        <v>Shire District</v>
      </c>
      <c r="E2479" t="s">
        <v>461</v>
      </c>
      <c r="F2479">
        <v>386</v>
      </c>
      <c r="G2479">
        <v>316</v>
      </c>
      <c r="H2479">
        <v>70</v>
      </c>
      <c r="I2479">
        <v>208</v>
      </c>
      <c r="J2479">
        <v>156</v>
      </c>
      <c r="K2479">
        <v>52</v>
      </c>
      <c r="L2479">
        <v>178</v>
      </c>
      <c r="M2479">
        <v>160</v>
      </c>
      <c r="N2479">
        <v>18</v>
      </c>
    </row>
    <row r="2480" spans="1:14" x14ac:dyDescent="0.3">
      <c r="A2480" t="s">
        <v>608</v>
      </c>
      <c r="B2480" t="s">
        <v>392</v>
      </c>
      <c r="C2480" t="str">
        <f>VLOOKUP($B2480,classification!$A$1:$D$339,2,FALSE)</f>
        <v>Predominantly Rural</v>
      </c>
      <c r="D2480" t="str">
        <f>VLOOKUP($B2480,classification!$A$1:$D$339,4,FALSE)</f>
        <v>Shire District</v>
      </c>
      <c r="E2480" t="s">
        <v>462</v>
      </c>
      <c r="F2480">
        <v>310</v>
      </c>
      <c r="G2480">
        <v>320</v>
      </c>
      <c r="H2480">
        <v>-10</v>
      </c>
      <c r="I2480">
        <v>151</v>
      </c>
      <c r="J2480">
        <v>175</v>
      </c>
      <c r="K2480">
        <v>-24</v>
      </c>
      <c r="L2480">
        <v>159</v>
      </c>
      <c r="M2480">
        <v>145</v>
      </c>
      <c r="N2480">
        <v>14</v>
      </c>
    </row>
    <row r="2481" spans="1:14" x14ac:dyDescent="0.3">
      <c r="A2481" t="s">
        <v>608</v>
      </c>
      <c r="B2481" t="s">
        <v>392</v>
      </c>
      <c r="C2481" t="str">
        <f>VLOOKUP($B2481,classification!$A$1:$D$339,2,FALSE)</f>
        <v>Predominantly Rural</v>
      </c>
      <c r="D2481" t="str">
        <f>VLOOKUP($B2481,classification!$A$1:$D$339,4,FALSE)</f>
        <v>Shire District</v>
      </c>
      <c r="E2481" t="s">
        <v>463</v>
      </c>
      <c r="F2481">
        <v>285</v>
      </c>
      <c r="G2481">
        <v>862</v>
      </c>
      <c r="H2481">
        <v>-577</v>
      </c>
      <c r="I2481">
        <v>121</v>
      </c>
      <c r="J2481">
        <v>407</v>
      </c>
      <c r="K2481">
        <v>-286</v>
      </c>
      <c r="L2481">
        <v>164</v>
      </c>
      <c r="M2481">
        <v>455</v>
      </c>
      <c r="N2481">
        <v>-291</v>
      </c>
    </row>
    <row r="2482" spans="1:14" x14ac:dyDescent="0.3">
      <c r="A2482" t="s">
        <v>608</v>
      </c>
      <c r="B2482" t="s">
        <v>392</v>
      </c>
      <c r="C2482" t="str">
        <f>VLOOKUP($B2482,classification!$A$1:$D$339,2,FALSE)</f>
        <v>Predominantly Rural</v>
      </c>
      <c r="D2482" t="str">
        <f>VLOOKUP($B2482,classification!$A$1:$D$339,4,FALSE)</f>
        <v>Shire District</v>
      </c>
      <c r="E2482" t="s">
        <v>464</v>
      </c>
      <c r="F2482">
        <v>1068</v>
      </c>
      <c r="G2482">
        <v>836</v>
      </c>
      <c r="H2482">
        <v>232</v>
      </c>
      <c r="I2482">
        <v>468</v>
      </c>
      <c r="J2482">
        <v>358</v>
      </c>
      <c r="K2482">
        <v>110</v>
      </c>
      <c r="L2482">
        <v>600</v>
      </c>
      <c r="M2482">
        <v>478</v>
      </c>
      <c r="N2482">
        <v>122</v>
      </c>
    </row>
    <row r="2483" spans="1:14" x14ac:dyDescent="0.3">
      <c r="A2483" t="s">
        <v>608</v>
      </c>
      <c r="B2483" t="s">
        <v>392</v>
      </c>
      <c r="C2483" t="str">
        <f>VLOOKUP($B2483,classification!$A$1:$D$339,2,FALSE)</f>
        <v>Predominantly Rural</v>
      </c>
      <c r="D2483" t="str">
        <f>VLOOKUP($B2483,classification!$A$1:$D$339,4,FALSE)</f>
        <v>Shire District</v>
      </c>
      <c r="E2483" t="s">
        <v>465</v>
      </c>
      <c r="F2483">
        <v>858</v>
      </c>
      <c r="G2483">
        <v>900</v>
      </c>
      <c r="H2483">
        <v>-42</v>
      </c>
      <c r="I2483">
        <v>356</v>
      </c>
      <c r="J2483">
        <v>371</v>
      </c>
      <c r="K2483">
        <v>-15</v>
      </c>
      <c r="L2483">
        <v>502</v>
      </c>
      <c r="M2483">
        <v>529</v>
      </c>
      <c r="N2483">
        <v>-27</v>
      </c>
    </row>
    <row r="2484" spans="1:14" x14ac:dyDescent="0.3">
      <c r="A2484" t="s">
        <v>608</v>
      </c>
      <c r="B2484" t="s">
        <v>392</v>
      </c>
      <c r="C2484" t="str">
        <f>VLOOKUP($B2484,classification!$A$1:$D$339,2,FALSE)</f>
        <v>Predominantly Rural</v>
      </c>
      <c r="D2484" t="str">
        <f>VLOOKUP($B2484,classification!$A$1:$D$339,4,FALSE)</f>
        <v>Shire District</v>
      </c>
      <c r="E2484" t="s">
        <v>466</v>
      </c>
      <c r="F2484">
        <v>941</v>
      </c>
      <c r="G2484">
        <v>762</v>
      </c>
      <c r="H2484">
        <v>179</v>
      </c>
      <c r="I2484">
        <v>402</v>
      </c>
      <c r="J2484">
        <v>352</v>
      </c>
      <c r="K2484">
        <v>50</v>
      </c>
      <c r="L2484">
        <v>539</v>
      </c>
      <c r="M2484">
        <v>410</v>
      </c>
      <c r="N2484">
        <v>129</v>
      </c>
    </row>
    <row r="2485" spans="1:14" x14ac:dyDescent="0.3">
      <c r="A2485" t="s">
        <v>608</v>
      </c>
      <c r="B2485" t="s">
        <v>392</v>
      </c>
      <c r="C2485" t="str">
        <f>VLOOKUP($B2485,classification!$A$1:$D$339,2,FALSE)</f>
        <v>Predominantly Rural</v>
      </c>
      <c r="D2485" t="str">
        <f>VLOOKUP($B2485,classification!$A$1:$D$339,4,FALSE)</f>
        <v>Shire District</v>
      </c>
      <c r="E2485" t="s">
        <v>467</v>
      </c>
      <c r="F2485">
        <v>703</v>
      </c>
      <c r="G2485">
        <v>551</v>
      </c>
      <c r="H2485">
        <v>152</v>
      </c>
      <c r="I2485">
        <v>333</v>
      </c>
      <c r="J2485">
        <v>286</v>
      </c>
      <c r="K2485">
        <v>47</v>
      </c>
      <c r="L2485">
        <v>370</v>
      </c>
      <c r="M2485">
        <v>265</v>
      </c>
      <c r="N2485">
        <v>105</v>
      </c>
    </row>
    <row r="2486" spans="1:14" x14ac:dyDescent="0.3">
      <c r="A2486" t="s">
        <v>608</v>
      </c>
      <c r="B2486" t="s">
        <v>392</v>
      </c>
      <c r="C2486" t="str">
        <f>VLOOKUP($B2486,classification!$A$1:$D$339,2,FALSE)</f>
        <v>Predominantly Rural</v>
      </c>
      <c r="D2486" t="str">
        <f>VLOOKUP($B2486,classification!$A$1:$D$339,4,FALSE)</f>
        <v>Shire District</v>
      </c>
      <c r="E2486" t="s">
        <v>468</v>
      </c>
      <c r="F2486">
        <v>450</v>
      </c>
      <c r="G2486">
        <v>382</v>
      </c>
      <c r="H2486">
        <v>68</v>
      </c>
      <c r="I2486">
        <v>238</v>
      </c>
      <c r="J2486">
        <v>205</v>
      </c>
      <c r="K2486">
        <v>33</v>
      </c>
      <c r="L2486">
        <v>212</v>
      </c>
      <c r="M2486">
        <v>177</v>
      </c>
      <c r="N2486">
        <v>35</v>
      </c>
    </row>
    <row r="2487" spans="1:14" x14ac:dyDescent="0.3">
      <c r="A2487" t="s">
        <v>608</v>
      </c>
      <c r="B2487" t="s">
        <v>392</v>
      </c>
      <c r="C2487" t="str">
        <f>VLOOKUP($B2487,classification!$A$1:$D$339,2,FALSE)</f>
        <v>Predominantly Rural</v>
      </c>
      <c r="D2487" t="str">
        <f>VLOOKUP($B2487,classification!$A$1:$D$339,4,FALSE)</f>
        <v>Shire District</v>
      </c>
      <c r="E2487" t="s">
        <v>469</v>
      </c>
      <c r="F2487">
        <v>364</v>
      </c>
      <c r="G2487">
        <v>311</v>
      </c>
      <c r="H2487">
        <v>53</v>
      </c>
      <c r="I2487">
        <v>202</v>
      </c>
      <c r="J2487">
        <v>175</v>
      </c>
      <c r="K2487">
        <v>27</v>
      </c>
      <c r="L2487">
        <v>162</v>
      </c>
      <c r="M2487">
        <v>136</v>
      </c>
      <c r="N2487">
        <v>26</v>
      </c>
    </row>
    <row r="2488" spans="1:14" x14ac:dyDescent="0.3">
      <c r="A2488" t="s">
        <v>608</v>
      </c>
      <c r="B2488" t="s">
        <v>392</v>
      </c>
      <c r="C2488" t="str">
        <f>VLOOKUP($B2488,classification!$A$1:$D$339,2,FALSE)</f>
        <v>Predominantly Rural</v>
      </c>
      <c r="D2488" t="str">
        <f>VLOOKUP($B2488,classification!$A$1:$D$339,4,FALSE)</f>
        <v>Shire District</v>
      </c>
      <c r="E2488" t="s">
        <v>470</v>
      </c>
      <c r="F2488">
        <v>291</v>
      </c>
      <c r="G2488">
        <v>354</v>
      </c>
      <c r="H2488">
        <v>-63</v>
      </c>
      <c r="I2488">
        <v>162</v>
      </c>
      <c r="J2488">
        <v>175</v>
      </c>
      <c r="K2488">
        <v>-13</v>
      </c>
      <c r="L2488">
        <v>129</v>
      </c>
      <c r="M2488">
        <v>179</v>
      </c>
      <c r="N2488">
        <v>-50</v>
      </c>
    </row>
    <row r="2489" spans="1:14" x14ac:dyDescent="0.3">
      <c r="A2489" t="s">
        <v>608</v>
      </c>
      <c r="B2489" t="s">
        <v>392</v>
      </c>
      <c r="C2489" t="str">
        <f>VLOOKUP($B2489,classification!$A$1:$D$339,2,FALSE)</f>
        <v>Predominantly Rural</v>
      </c>
      <c r="D2489" t="str">
        <f>VLOOKUP($B2489,classification!$A$1:$D$339,4,FALSE)</f>
        <v>Shire District</v>
      </c>
      <c r="E2489" t="s">
        <v>471</v>
      </c>
      <c r="F2489">
        <v>280</v>
      </c>
      <c r="G2489">
        <v>308</v>
      </c>
      <c r="H2489">
        <v>-28</v>
      </c>
      <c r="I2489">
        <v>135</v>
      </c>
      <c r="J2489">
        <v>162</v>
      </c>
      <c r="K2489">
        <v>-27</v>
      </c>
      <c r="L2489">
        <v>145</v>
      </c>
      <c r="M2489">
        <v>146</v>
      </c>
      <c r="N2489">
        <v>-1</v>
      </c>
    </row>
    <row r="2490" spans="1:14" x14ac:dyDescent="0.3">
      <c r="A2490" t="s">
        <v>608</v>
      </c>
      <c r="B2490" t="s">
        <v>392</v>
      </c>
      <c r="C2490" t="str">
        <f>VLOOKUP($B2490,classification!$A$1:$D$339,2,FALSE)</f>
        <v>Predominantly Rural</v>
      </c>
      <c r="D2490" t="str">
        <f>VLOOKUP($B2490,classification!$A$1:$D$339,4,FALSE)</f>
        <v>Shire District</v>
      </c>
      <c r="E2490" t="s">
        <v>472</v>
      </c>
      <c r="F2490">
        <v>192</v>
      </c>
      <c r="G2490">
        <v>242</v>
      </c>
      <c r="H2490">
        <v>-50</v>
      </c>
      <c r="I2490">
        <v>88</v>
      </c>
      <c r="J2490">
        <v>116</v>
      </c>
      <c r="K2490">
        <v>-28</v>
      </c>
      <c r="L2490">
        <v>104</v>
      </c>
      <c r="M2490">
        <v>126</v>
      </c>
      <c r="N2490">
        <v>-22</v>
      </c>
    </row>
    <row r="2491" spans="1:14" x14ac:dyDescent="0.3">
      <c r="A2491" t="s">
        <v>608</v>
      </c>
      <c r="B2491" t="s">
        <v>392</v>
      </c>
      <c r="C2491" t="str">
        <f>VLOOKUP($B2491,classification!$A$1:$D$339,2,FALSE)</f>
        <v>Predominantly Rural</v>
      </c>
      <c r="D2491" t="str">
        <f>VLOOKUP($B2491,classification!$A$1:$D$339,4,FALSE)</f>
        <v>Shire District</v>
      </c>
      <c r="E2491" t="s">
        <v>473</v>
      </c>
      <c r="F2491">
        <v>165</v>
      </c>
      <c r="G2491">
        <v>185</v>
      </c>
      <c r="H2491">
        <v>-20</v>
      </c>
      <c r="I2491">
        <v>78</v>
      </c>
      <c r="J2491">
        <v>103</v>
      </c>
      <c r="K2491">
        <v>-25</v>
      </c>
      <c r="L2491">
        <v>87</v>
      </c>
      <c r="M2491">
        <v>82</v>
      </c>
      <c r="N2491">
        <v>5</v>
      </c>
    </row>
    <row r="2492" spans="1:14" x14ac:dyDescent="0.3">
      <c r="A2492" t="s">
        <v>608</v>
      </c>
      <c r="B2492" t="s">
        <v>392</v>
      </c>
      <c r="C2492" t="str">
        <f>VLOOKUP($B2492,classification!$A$1:$D$339,2,FALSE)</f>
        <v>Predominantly Rural</v>
      </c>
      <c r="D2492" t="str">
        <f>VLOOKUP($B2492,classification!$A$1:$D$339,4,FALSE)</f>
        <v>Shire District</v>
      </c>
      <c r="E2492" t="s">
        <v>474</v>
      </c>
      <c r="F2492">
        <v>132</v>
      </c>
      <c r="G2492">
        <v>142</v>
      </c>
      <c r="H2492">
        <v>-10</v>
      </c>
      <c r="I2492">
        <v>58</v>
      </c>
      <c r="J2492">
        <v>66</v>
      </c>
      <c r="K2492">
        <v>-8</v>
      </c>
      <c r="L2492">
        <v>74</v>
      </c>
      <c r="M2492">
        <v>76</v>
      </c>
      <c r="N2492">
        <v>-2</v>
      </c>
    </row>
    <row r="2493" spans="1:14" x14ac:dyDescent="0.3">
      <c r="A2493" t="s">
        <v>608</v>
      </c>
      <c r="B2493" t="s">
        <v>392</v>
      </c>
      <c r="C2493" t="str">
        <f>VLOOKUP($B2493,classification!$A$1:$D$339,2,FALSE)</f>
        <v>Predominantly Rural</v>
      </c>
      <c r="D2493" t="str">
        <f>VLOOKUP($B2493,classification!$A$1:$D$339,4,FALSE)</f>
        <v>Shire District</v>
      </c>
      <c r="E2493" t="s">
        <v>475</v>
      </c>
      <c r="F2493">
        <v>103</v>
      </c>
      <c r="G2493">
        <v>94</v>
      </c>
      <c r="H2493">
        <v>9</v>
      </c>
      <c r="I2493">
        <v>38</v>
      </c>
      <c r="J2493">
        <v>47</v>
      </c>
      <c r="K2493">
        <v>-9</v>
      </c>
      <c r="L2493">
        <v>65</v>
      </c>
      <c r="M2493">
        <v>47</v>
      </c>
      <c r="N2493">
        <v>18</v>
      </c>
    </row>
    <row r="2494" spans="1:14" x14ac:dyDescent="0.3">
      <c r="A2494" t="s">
        <v>608</v>
      </c>
      <c r="B2494" t="s">
        <v>392</v>
      </c>
      <c r="C2494" t="str">
        <f>VLOOKUP($B2494,classification!$A$1:$D$339,2,FALSE)</f>
        <v>Predominantly Rural</v>
      </c>
      <c r="D2494" t="str">
        <f>VLOOKUP($B2494,classification!$A$1:$D$339,4,FALSE)</f>
        <v>Shire District</v>
      </c>
      <c r="E2494" t="s">
        <v>476</v>
      </c>
      <c r="F2494">
        <v>104</v>
      </c>
      <c r="G2494">
        <v>91</v>
      </c>
      <c r="H2494">
        <v>13</v>
      </c>
      <c r="I2494">
        <v>34</v>
      </c>
      <c r="J2494">
        <v>25</v>
      </c>
      <c r="K2494">
        <v>9</v>
      </c>
      <c r="L2494">
        <v>70</v>
      </c>
      <c r="M2494">
        <v>66</v>
      </c>
      <c r="N2494">
        <v>4</v>
      </c>
    </row>
    <row r="2495" spans="1:14" x14ac:dyDescent="0.3">
      <c r="A2495" t="s">
        <v>608</v>
      </c>
      <c r="B2495" t="s">
        <v>392</v>
      </c>
      <c r="C2495" t="str">
        <f>VLOOKUP($B2495,classification!$A$1:$D$339,2,FALSE)</f>
        <v>Predominantly Rural</v>
      </c>
      <c r="D2495" t="str">
        <f>VLOOKUP($B2495,classification!$A$1:$D$339,4,FALSE)</f>
        <v>Shire District</v>
      </c>
      <c r="E2495" t="s">
        <v>477</v>
      </c>
      <c r="F2495">
        <v>101</v>
      </c>
      <c r="G2495">
        <v>92</v>
      </c>
      <c r="H2495">
        <v>9</v>
      </c>
      <c r="I2495">
        <v>36</v>
      </c>
      <c r="J2495">
        <v>39</v>
      </c>
      <c r="K2495">
        <v>-3</v>
      </c>
      <c r="L2495">
        <v>65</v>
      </c>
      <c r="M2495">
        <v>53</v>
      </c>
      <c r="N2495">
        <v>12</v>
      </c>
    </row>
    <row r="2496" spans="1:14" x14ac:dyDescent="0.3">
      <c r="A2496" t="s">
        <v>608</v>
      </c>
      <c r="B2496" t="s">
        <v>392</v>
      </c>
      <c r="C2496" t="str">
        <f>VLOOKUP($B2496,classification!$A$1:$D$339,2,FALSE)</f>
        <v>Predominantly Rural</v>
      </c>
      <c r="D2496" t="str">
        <f>VLOOKUP($B2496,classification!$A$1:$D$339,4,FALSE)</f>
        <v>Shire District</v>
      </c>
      <c r="E2496" t="s">
        <v>478</v>
      </c>
      <c r="F2496">
        <v>103</v>
      </c>
      <c r="G2496">
        <v>94</v>
      </c>
      <c r="H2496">
        <v>9</v>
      </c>
      <c r="I2496">
        <v>31</v>
      </c>
      <c r="J2496">
        <v>19</v>
      </c>
      <c r="K2496">
        <v>12</v>
      </c>
      <c r="L2496">
        <v>72</v>
      </c>
      <c r="M2496">
        <v>75</v>
      </c>
      <c r="N2496">
        <v>-3</v>
      </c>
    </row>
    <row r="2497" spans="1:14" x14ac:dyDescent="0.3">
      <c r="A2497" t="s">
        <v>609</v>
      </c>
      <c r="B2497" t="s">
        <v>393</v>
      </c>
      <c r="C2497" t="str">
        <f>VLOOKUP($B2497,classification!$A$1:$D$339,2,FALSE)</f>
        <v>Urban with Significant Rural</v>
      </c>
      <c r="D2497" t="str">
        <f>VLOOKUP($B2497,classification!$A$1:$D$339,4,FALSE)</f>
        <v>Shire District</v>
      </c>
      <c r="E2497" t="s">
        <v>460</v>
      </c>
      <c r="F2497">
        <v>318</v>
      </c>
      <c r="G2497">
        <v>250</v>
      </c>
      <c r="H2497">
        <v>68</v>
      </c>
      <c r="I2497">
        <v>175</v>
      </c>
      <c r="J2497">
        <v>130</v>
      </c>
      <c r="K2497">
        <v>45</v>
      </c>
      <c r="L2497">
        <v>143</v>
      </c>
      <c r="M2497">
        <v>120</v>
      </c>
      <c r="N2497">
        <v>23</v>
      </c>
    </row>
    <row r="2498" spans="1:14" x14ac:dyDescent="0.3">
      <c r="A2498" t="s">
        <v>609</v>
      </c>
      <c r="B2498" t="s">
        <v>393</v>
      </c>
      <c r="C2498" t="str">
        <f>VLOOKUP($B2498,classification!$A$1:$D$339,2,FALSE)</f>
        <v>Urban with Significant Rural</v>
      </c>
      <c r="D2498" t="str">
        <f>VLOOKUP($B2498,classification!$A$1:$D$339,4,FALSE)</f>
        <v>Shire District</v>
      </c>
      <c r="E2498" t="s">
        <v>461</v>
      </c>
      <c r="F2498">
        <v>251</v>
      </c>
      <c r="G2498">
        <v>196</v>
      </c>
      <c r="H2498">
        <v>55</v>
      </c>
      <c r="I2498">
        <v>131</v>
      </c>
      <c r="J2498">
        <v>99</v>
      </c>
      <c r="K2498">
        <v>32</v>
      </c>
      <c r="L2498">
        <v>120</v>
      </c>
      <c r="M2498">
        <v>97</v>
      </c>
      <c r="N2498">
        <v>23</v>
      </c>
    </row>
    <row r="2499" spans="1:14" x14ac:dyDescent="0.3">
      <c r="A2499" t="s">
        <v>609</v>
      </c>
      <c r="B2499" t="s">
        <v>393</v>
      </c>
      <c r="C2499" t="str">
        <f>VLOOKUP($B2499,classification!$A$1:$D$339,2,FALSE)</f>
        <v>Urban with Significant Rural</v>
      </c>
      <c r="D2499" t="str">
        <f>VLOOKUP($B2499,classification!$A$1:$D$339,4,FALSE)</f>
        <v>Shire District</v>
      </c>
      <c r="E2499" t="s">
        <v>462</v>
      </c>
      <c r="F2499">
        <v>176</v>
      </c>
      <c r="G2499">
        <v>204</v>
      </c>
      <c r="H2499">
        <v>-28</v>
      </c>
      <c r="I2499">
        <v>94</v>
      </c>
      <c r="J2499">
        <v>110</v>
      </c>
      <c r="K2499">
        <v>-16</v>
      </c>
      <c r="L2499">
        <v>82</v>
      </c>
      <c r="M2499">
        <v>94</v>
      </c>
      <c r="N2499">
        <v>-12</v>
      </c>
    </row>
    <row r="2500" spans="1:14" x14ac:dyDescent="0.3">
      <c r="A2500" t="s">
        <v>609</v>
      </c>
      <c r="B2500" t="s">
        <v>393</v>
      </c>
      <c r="C2500" t="str">
        <f>VLOOKUP($B2500,classification!$A$1:$D$339,2,FALSE)</f>
        <v>Urban with Significant Rural</v>
      </c>
      <c r="D2500" t="str">
        <f>VLOOKUP($B2500,classification!$A$1:$D$339,4,FALSE)</f>
        <v>Shire District</v>
      </c>
      <c r="E2500" t="s">
        <v>463</v>
      </c>
      <c r="F2500">
        <v>233</v>
      </c>
      <c r="G2500">
        <v>482</v>
      </c>
      <c r="H2500">
        <v>-249</v>
      </c>
      <c r="I2500">
        <v>110</v>
      </c>
      <c r="J2500">
        <v>212</v>
      </c>
      <c r="K2500">
        <v>-102</v>
      </c>
      <c r="L2500">
        <v>123</v>
      </c>
      <c r="M2500">
        <v>270</v>
      </c>
      <c r="N2500">
        <v>-147</v>
      </c>
    </row>
    <row r="2501" spans="1:14" x14ac:dyDescent="0.3">
      <c r="A2501" t="s">
        <v>609</v>
      </c>
      <c r="B2501" t="s">
        <v>393</v>
      </c>
      <c r="C2501" t="str">
        <f>VLOOKUP($B2501,classification!$A$1:$D$339,2,FALSE)</f>
        <v>Urban with Significant Rural</v>
      </c>
      <c r="D2501" t="str">
        <f>VLOOKUP($B2501,classification!$A$1:$D$339,4,FALSE)</f>
        <v>Shire District</v>
      </c>
      <c r="E2501" t="s">
        <v>464</v>
      </c>
      <c r="F2501">
        <v>667</v>
      </c>
      <c r="G2501">
        <v>653</v>
      </c>
      <c r="H2501">
        <v>14</v>
      </c>
      <c r="I2501">
        <v>285</v>
      </c>
      <c r="J2501">
        <v>295</v>
      </c>
      <c r="K2501">
        <v>-10</v>
      </c>
      <c r="L2501">
        <v>382</v>
      </c>
      <c r="M2501">
        <v>358</v>
      </c>
      <c r="N2501">
        <v>24</v>
      </c>
    </row>
    <row r="2502" spans="1:14" x14ac:dyDescent="0.3">
      <c r="A2502" t="s">
        <v>609</v>
      </c>
      <c r="B2502" t="s">
        <v>393</v>
      </c>
      <c r="C2502" t="str">
        <f>VLOOKUP($B2502,classification!$A$1:$D$339,2,FALSE)</f>
        <v>Urban with Significant Rural</v>
      </c>
      <c r="D2502" t="str">
        <f>VLOOKUP($B2502,classification!$A$1:$D$339,4,FALSE)</f>
        <v>Shire District</v>
      </c>
      <c r="E2502" t="s">
        <v>465</v>
      </c>
      <c r="F2502">
        <v>583</v>
      </c>
      <c r="G2502">
        <v>584</v>
      </c>
      <c r="H2502">
        <v>-1</v>
      </c>
      <c r="I2502">
        <v>270</v>
      </c>
      <c r="J2502">
        <v>269</v>
      </c>
      <c r="K2502">
        <v>1</v>
      </c>
      <c r="L2502">
        <v>313</v>
      </c>
      <c r="M2502">
        <v>315</v>
      </c>
      <c r="N2502">
        <v>-2</v>
      </c>
    </row>
    <row r="2503" spans="1:14" x14ac:dyDescent="0.3">
      <c r="A2503" t="s">
        <v>609</v>
      </c>
      <c r="B2503" t="s">
        <v>393</v>
      </c>
      <c r="C2503" t="str">
        <f>VLOOKUP($B2503,classification!$A$1:$D$339,2,FALSE)</f>
        <v>Urban with Significant Rural</v>
      </c>
      <c r="D2503" t="str">
        <f>VLOOKUP($B2503,classification!$A$1:$D$339,4,FALSE)</f>
        <v>Shire District</v>
      </c>
      <c r="E2503" t="s">
        <v>466</v>
      </c>
      <c r="F2503">
        <v>464</v>
      </c>
      <c r="G2503">
        <v>400</v>
      </c>
      <c r="H2503">
        <v>64</v>
      </c>
      <c r="I2503">
        <v>208</v>
      </c>
      <c r="J2503">
        <v>209</v>
      </c>
      <c r="K2503">
        <v>-1</v>
      </c>
      <c r="L2503">
        <v>256</v>
      </c>
      <c r="M2503">
        <v>191</v>
      </c>
      <c r="N2503">
        <v>65</v>
      </c>
    </row>
    <row r="2504" spans="1:14" x14ac:dyDescent="0.3">
      <c r="A2504" t="s">
        <v>609</v>
      </c>
      <c r="B2504" t="s">
        <v>393</v>
      </c>
      <c r="C2504" t="str">
        <f>VLOOKUP($B2504,classification!$A$1:$D$339,2,FALSE)</f>
        <v>Urban with Significant Rural</v>
      </c>
      <c r="D2504" t="str">
        <f>VLOOKUP($B2504,classification!$A$1:$D$339,4,FALSE)</f>
        <v>Shire District</v>
      </c>
      <c r="E2504" t="s">
        <v>467</v>
      </c>
      <c r="F2504">
        <v>391</v>
      </c>
      <c r="G2504">
        <v>306</v>
      </c>
      <c r="H2504">
        <v>85</v>
      </c>
      <c r="I2504">
        <v>203</v>
      </c>
      <c r="J2504">
        <v>162</v>
      </c>
      <c r="K2504">
        <v>41</v>
      </c>
      <c r="L2504">
        <v>188</v>
      </c>
      <c r="M2504">
        <v>144</v>
      </c>
      <c r="N2504">
        <v>44</v>
      </c>
    </row>
    <row r="2505" spans="1:14" x14ac:dyDescent="0.3">
      <c r="A2505" t="s">
        <v>609</v>
      </c>
      <c r="B2505" t="s">
        <v>393</v>
      </c>
      <c r="C2505" t="str">
        <f>VLOOKUP($B2505,classification!$A$1:$D$339,2,FALSE)</f>
        <v>Urban with Significant Rural</v>
      </c>
      <c r="D2505" t="str">
        <f>VLOOKUP($B2505,classification!$A$1:$D$339,4,FALSE)</f>
        <v>Shire District</v>
      </c>
      <c r="E2505" t="s">
        <v>468</v>
      </c>
      <c r="F2505">
        <v>303</v>
      </c>
      <c r="G2505">
        <v>233</v>
      </c>
      <c r="H2505">
        <v>70</v>
      </c>
      <c r="I2505">
        <v>155</v>
      </c>
      <c r="J2505">
        <v>125</v>
      </c>
      <c r="K2505">
        <v>30</v>
      </c>
      <c r="L2505">
        <v>148</v>
      </c>
      <c r="M2505">
        <v>108</v>
      </c>
      <c r="N2505">
        <v>40</v>
      </c>
    </row>
    <row r="2506" spans="1:14" x14ac:dyDescent="0.3">
      <c r="A2506" t="s">
        <v>609</v>
      </c>
      <c r="B2506" t="s">
        <v>393</v>
      </c>
      <c r="C2506" t="str">
        <f>VLOOKUP($B2506,classification!$A$1:$D$339,2,FALSE)</f>
        <v>Urban with Significant Rural</v>
      </c>
      <c r="D2506" t="str">
        <f>VLOOKUP($B2506,classification!$A$1:$D$339,4,FALSE)</f>
        <v>Shire District</v>
      </c>
      <c r="E2506" t="s">
        <v>469</v>
      </c>
      <c r="F2506">
        <v>317</v>
      </c>
      <c r="G2506">
        <v>246</v>
      </c>
      <c r="H2506">
        <v>71</v>
      </c>
      <c r="I2506">
        <v>188</v>
      </c>
      <c r="J2506">
        <v>123</v>
      </c>
      <c r="K2506">
        <v>65</v>
      </c>
      <c r="L2506">
        <v>129</v>
      </c>
      <c r="M2506">
        <v>123</v>
      </c>
      <c r="N2506">
        <v>6</v>
      </c>
    </row>
    <row r="2507" spans="1:14" x14ac:dyDescent="0.3">
      <c r="A2507" t="s">
        <v>609</v>
      </c>
      <c r="B2507" t="s">
        <v>393</v>
      </c>
      <c r="C2507" t="str">
        <f>VLOOKUP($B2507,classification!$A$1:$D$339,2,FALSE)</f>
        <v>Urban with Significant Rural</v>
      </c>
      <c r="D2507" t="str">
        <f>VLOOKUP($B2507,classification!$A$1:$D$339,4,FALSE)</f>
        <v>Shire District</v>
      </c>
      <c r="E2507" t="s">
        <v>470</v>
      </c>
      <c r="F2507">
        <v>351</v>
      </c>
      <c r="G2507">
        <v>255</v>
      </c>
      <c r="H2507">
        <v>96</v>
      </c>
      <c r="I2507">
        <v>174</v>
      </c>
      <c r="J2507">
        <v>139</v>
      </c>
      <c r="K2507">
        <v>35</v>
      </c>
      <c r="L2507">
        <v>177</v>
      </c>
      <c r="M2507">
        <v>116</v>
      </c>
      <c r="N2507">
        <v>61</v>
      </c>
    </row>
    <row r="2508" spans="1:14" x14ac:dyDescent="0.3">
      <c r="A2508" t="s">
        <v>609</v>
      </c>
      <c r="B2508" t="s">
        <v>393</v>
      </c>
      <c r="C2508" t="str">
        <f>VLOOKUP($B2508,classification!$A$1:$D$339,2,FALSE)</f>
        <v>Urban with Significant Rural</v>
      </c>
      <c r="D2508" t="str">
        <f>VLOOKUP($B2508,classification!$A$1:$D$339,4,FALSE)</f>
        <v>Shire District</v>
      </c>
      <c r="E2508" t="s">
        <v>471</v>
      </c>
      <c r="F2508">
        <v>326</v>
      </c>
      <c r="G2508">
        <v>225</v>
      </c>
      <c r="H2508">
        <v>101</v>
      </c>
      <c r="I2508">
        <v>170</v>
      </c>
      <c r="J2508">
        <v>123</v>
      </c>
      <c r="K2508">
        <v>47</v>
      </c>
      <c r="L2508">
        <v>156</v>
      </c>
      <c r="M2508">
        <v>102</v>
      </c>
      <c r="N2508">
        <v>54</v>
      </c>
    </row>
    <row r="2509" spans="1:14" x14ac:dyDescent="0.3">
      <c r="A2509" t="s">
        <v>609</v>
      </c>
      <c r="B2509" t="s">
        <v>393</v>
      </c>
      <c r="C2509" t="str">
        <f>VLOOKUP($B2509,classification!$A$1:$D$339,2,FALSE)</f>
        <v>Urban with Significant Rural</v>
      </c>
      <c r="D2509" t="str">
        <f>VLOOKUP($B2509,classification!$A$1:$D$339,4,FALSE)</f>
        <v>Shire District</v>
      </c>
      <c r="E2509" t="s">
        <v>472</v>
      </c>
      <c r="F2509">
        <v>320</v>
      </c>
      <c r="G2509">
        <v>199</v>
      </c>
      <c r="H2509">
        <v>121</v>
      </c>
      <c r="I2509">
        <v>162</v>
      </c>
      <c r="J2509">
        <v>98</v>
      </c>
      <c r="K2509">
        <v>64</v>
      </c>
      <c r="L2509">
        <v>158</v>
      </c>
      <c r="M2509">
        <v>101</v>
      </c>
      <c r="N2509">
        <v>57</v>
      </c>
    </row>
    <row r="2510" spans="1:14" x14ac:dyDescent="0.3">
      <c r="A2510" t="s">
        <v>609</v>
      </c>
      <c r="B2510" t="s">
        <v>393</v>
      </c>
      <c r="C2510" t="str">
        <f>VLOOKUP($B2510,classification!$A$1:$D$339,2,FALSE)</f>
        <v>Urban with Significant Rural</v>
      </c>
      <c r="D2510" t="str">
        <f>VLOOKUP($B2510,classification!$A$1:$D$339,4,FALSE)</f>
        <v>Shire District</v>
      </c>
      <c r="E2510" t="s">
        <v>473</v>
      </c>
      <c r="F2510">
        <v>248</v>
      </c>
      <c r="G2510">
        <v>162</v>
      </c>
      <c r="H2510">
        <v>86</v>
      </c>
      <c r="I2510">
        <v>140</v>
      </c>
      <c r="J2510">
        <v>90</v>
      </c>
      <c r="K2510">
        <v>50</v>
      </c>
      <c r="L2510">
        <v>108</v>
      </c>
      <c r="M2510">
        <v>72</v>
      </c>
      <c r="N2510">
        <v>36</v>
      </c>
    </row>
    <row r="2511" spans="1:14" x14ac:dyDescent="0.3">
      <c r="A2511" t="s">
        <v>609</v>
      </c>
      <c r="B2511" t="s">
        <v>393</v>
      </c>
      <c r="C2511" t="str">
        <f>VLOOKUP($B2511,classification!$A$1:$D$339,2,FALSE)</f>
        <v>Urban with Significant Rural</v>
      </c>
      <c r="D2511" t="str">
        <f>VLOOKUP($B2511,classification!$A$1:$D$339,4,FALSE)</f>
        <v>Shire District</v>
      </c>
      <c r="E2511" t="s">
        <v>474</v>
      </c>
      <c r="F2511">
        <v>211</v>
      </c>
      <c r="G2511">
        <v>128</v>
      </c>
      <c r="H2511">
        <v>83</v>
      </c>
      <c r="I2511">
        <v>114</v>
      </c>
      <c r="J2511">
        <v>73</v>
      </c>
      <c r="K2511">
        <v>41</v>
      </c>
      <c r="L2511">
        <v>97</v>
      </c>
      <c r="M2511">
        <v>55</v>
      </c>
      <c r="N2511">
        <v>42</v>
      </c>
    </row>
    <row r="2512" spans="1:14" x14ac:dyDescent="0.3">
      <c r="A2512" t="s">
        <v>609</v>
      </c>
      <c r="B2512" t="s">
        <v>393</v>
      </c>
      <c r="C2512" t="str">
        <f>VLOOKUP($B2512,classification!$A$1:$D$339,2,FALSE)</f>
        <v>Urban with Significant Rural</v>
      </c>
      <c r="D2512" t="str">
        <f>VLOOKUP($B2512,classification!$A$1:$D$339,4,FALSE)</f>
        <v>Shire District</v>
      </c>
      <c r="E2512" t="s">
        <v>475</v>
      </c>
      <c r="F2512">
        <v>99</v>
      </c>
      <c r="G2512">
        <v>86</v>
      </c>
      <c r="H2512">
        <v>13</v>
      </c>
      <c r="I2512">
        <v>38</v>
      </c>
      <c r="J2512">
        <v>37</v>
      </c>
      <c r="K2512">
        <v>1</v>
      </c>
      <c r="L2512">
        <v>61</v>
      </c>
      <c r="M2512">
        <v>49</v>
      </c>
      <c r="N2512">
        <v>12</v>
      </c>
    </row>
    <row r="2513" spans="1:14" x14ac:dyDescent="0.3">
      <c r="A2513" t="s">
        <v>609</v>
      </c>
      <c r="B2513" t="s">
        <v>393</v>
      </c>
      <c r="C2513" t="str">
        <f>VLOOKUP($B2513,classification!$A$1:$D$339,2,FALSE)</f>
        <v>Urban with Significant Rural</v>
      </c>
      <c r="D2513" t="str">
        <f>VLOOKUP($B2513,classification!$A$1:$D$339,4,FALSE)</f>
        <v>Shire District</v>
      </c>
      <c r="E2513" t="s">
        <v>476</v>
      </c>
      <c r="F2513">
        <v>87</v>
      </c>
      <c r="G2513">
        <v>78</v>
      </c>
      <c r="H2513">
        <v>9</v>
      </c>
      <c r="I2513">
        <v>31</v>
      </c>
      <c r="J2513">
        <v>41</v>
      </c>
      <c r="K2513">
        <v>-10</v>
      </c>
      <c r="L2513">
        <v>56</v>
      </c>
      <c r="M2513">
        <v>37</v>
      </c>
      <c r="N2513">
        <v>19</v>
      </c>
    </row>
    <row r="2514" spans="1:14" x14ac:dyDescent="0.3">
      <c r="A2514" t="s">
        <v>609</v>
      </c>
      <c r="B2514" t="s">
        <v>393</v>
      </c>
      <c r="C2514" t="str">
        <f>VLOOKUP($B2514,classification!$A$1:$D$339,2,FALSE)</f>
        <v>Urban with Significant Rural</v>
      </c>
      <c r="D2514" t="str">
        <f>VLOOKUP($B2514,classification!$A$1:$D$339,4,FALSE)</f>
        <v>Shire District</v>
      </c>
      <c r="E2514" t="s">
        <v>477</v>
      </c>
      <c r="F2514">
        <v>68</v>
      </c>
      <c r="G2514">
        <v>65</v>
      </c>
      <c r="H2514">
        <v>3</v>
      </c>
      <c r="I2514">
        <v>29</v>
      </c>
      <c r="J2514">
        <v>19</v>
      </c>
      <c r="K2514">
        <v>10</v>
      </c>
      <c r="L2514">
        <v>39</v>
      </c>
      <c r="M2514">
        <v>46</v>
      </c>
      <c r="N2514">
        <v>-7</v>
      </c>
    </row>
    <row r="2515" spans="1:14" x14ac:dyDescent="0.3">
      <c r="A2515" t="s">
        <v>609</v>
      </c>
      <c r="B2515" t="s">
        <v>393</v>
      </c>
      <c r="C2515" t="str">
        <f>VLOOKUP($B2515,classification!$A$1:$D$339,2,FALSE)</f>
        <v>Urban with Significant Rural</v>
      </c>
      <c r="D2515" t="str">
        <f>VLOOKUP($B2515,classification!$A$1:$D$339,4,FALSE)</f>
        <v>Shire District</v>
      </c>
      <c r="E2515" t="s">
        <v>478</v>
      </c>
      <c r="F2515">
        <v>59</v>
      </c>
      <c r="G2515">
        <v>39</v>
      </c>
      <c r="H2515">
        <v>20</v>
      </c>
      <c r="I2515">
        <v>14</v>
      </c>
      <c r="J2515">
        <v>13</v>
      </c>
      <c r="K2515">
        <v>1</v>
      </c>
      <c r="L2515">
        <v>45</v>
      </c>
      <c r="M2515">
        <v>26</v>
      </c>
      <c r="N2515">
        <v>19</v>
      </c>
    </row>
    <row r="2516" spans="1:14" x14ac:dyDescent="0.3">
      <c r="A2516" t="s">
        <v>610</v>
      </c>
      <c r="B2516" t="s">
        <v>394</v>
      </c>
      <c r="C2516" t="str">
        <f>VLOOKUP($B2516,classification!$A$1:$D$339,2,FALSE)</f>
        <v>Predominantly Rural</v>
      </c>
      <c r="D2516" t="str">
        <f>VLOOKUP($B2516,classification!$A$1:$D$339,4,FALSE)</f>
        <v>Shire District</v>
      </c>
      <c r="E2516" t="s">
        <v>460</v>
      </c>
      <c r="F2516">
        <v>504</v>
      </c>
      <c r="G2516">
        <v>413</v>
      </c>
      <c r="H2516">
        <v>91</v>
      </c>
      <c r="I2516">
        <v>239</v>
      </c>
      <c r="J2516">
        <v>215</v>
      </c>
      <c r="K2516">
        <v>24</v>
      </c>
      <c r="L2516">
        <v>265</v>
      </c>
      <c r="M2516">
        <v>198</v>
      </c>
      <c r="N2516">
        <v>67</v>
      </c>
    </row>
    <row r="2517" spans="1:14" x14ac:dyDescent="0.3">
      <c r="A2517" t="s">
        <v>610</v>
      </c>
      <c r="B2517" t="s">
        <v>394</v>
      </c>
      <c r="C2517" t="str">
        <f>VLOOKUP($B2517,classification!$A$1:$D$339,2,FALSE)</f>
        <v>Predominantly Rural</v>
      </c>
      <c r="D2517" t="str">
        <f>VLOOKUP($B2517,classification!$A$1:$D$339,4,FALSE)</f>
        <v>Shire District</v>
      </c>
      <c r="E2517" t="s">
        <v>461</v>
      </c>
      <c r="F2517">
        <v>432</v>
      </c>
      <c r="G2517">
        <v>309</v>
      </c>
      <c r="H2517">
        <v>123</v>
      </c>
      <c r="I2517">
        <v>224</v>
      </c>
      <c r="J2517">
        <v>171</v>
      </c>
      <c r="K2517">
        <v>53</v>
      </c>
      <c r="L2517">
        <v>208</v>
      </c>
      <c r="M2517">
        <v>138</v>
      </c>
      <c r="N2517">
        <v>70</v>
      </c>
    </row>
    <row r="2518" spans="1:14" x14ac:dyDescent="0.3">
      <c r="A2518" t="s">
        <v>610</v>
      </c>
      <c r="B2518" t="s">
        <v>394</v>
      </c>
      <c r="C2518" t="str">
        <f>VLOOKUP($B2518,classification!$A$1:$D$339,2,FALSE)</f>
        <v>Predominantly Rural</v>
      </c>
      <c r="D2518" t="str">
        <f>VLOOKUP($B2518,classification!$A$1:$D$339,4,FALSE)</f>
        <v>Shire District</v>
      </c>
      <c r="E2518" t="s">
        <v>462</v>
      </c>
      <c r="F2518">
        <v>302</v>
      </c>
      <c r="G2518">
        <v>258</v>
      </c>
      <c r="H2518">
        <v>44</v>
      </c>
      <c r="I2518">
        <v>148</v>
      </c>
      <c r="J2518">
        <v>134</v>
      </c>
      <c r="K2518">
        <v>14</v>
      </c>
      <c r="L2518">
        <v>154</v>
      </c>
      <c r="M2518">
        <v>124</v>
      </c>
      <c r="N2518">
        <v>30</v>
      </c>
    </row>
    <row r="2519" spans="1:14" x14ac:dyDescent="0.3">
      <c r="A2519" t="s">
        <v>610</v>
      </c>
      <c r="B2519" t="s">
        <v>394</v>
      </c>
      <c r="C2519" t="str">
        <f>VLOOKUP($B2519,classification!$A$1:$D$339,2,FALSE)</f>
        <v>Predominantly Rural</v>
      </c>
      <c r="D2519" t="str">
        <f>VLOOKUP($B2519,classification!$A$1:$D$339,4,FALSE)</f>
        <v>Shire District</v>
      </c>
      <c r="E2519" t="s">
        <v>463</v>
      </c>
      <c r="F2519">
        <v>305</v>
      </c>
      <c r="G2519">
        <v>616</v>
      </c>
      <c r="H2519">
        <v>-311</v>
      </c>
      <c r="I2519">
        <v>141</v>
      </c>
      <c r="J2519">
        <v>277</v>
      </c>
      <c r="K2519">
        <v>-136</v>
      </c>
      <c r="L2519">
        <v>164</v>
      </c>
      <c r="M2519">
        <v>339</v>
      </c>
      <c r="N2519">
        <v>-175</v>
      </c>
    </row>
    <row r="2520" spans="1:14" x14ac:dyDescent="0.3">
      <c r="A2520" t="s">
        <v>610</v>
      </c>
      <c r="B2520" t="s">
        <v>394</v>
      </c>
      <c r="C2520" t="str">
        <f>VLOOKUP($B2520,classification!$A$1:$D$339,2,FALSE)</f>
        <v>Predominantly Rural</v>
      </c>
      <c r="D2520" t="str">
        <f>VLOOKUP($B2520,classification!$A$1:$D$339,4,FALSE)</f>
        <v>Shire District</v>
      </c>
      <c r="E2520" t="s">
        <v>464</v>
      </c>
      <c r="F2520">
        <v>946</v>
      </c>
      <c r="G2520">
        <v>732</v>
      </c>
      <c r="H2520">
        <v>214</v>
      </c>
      <c r="I2520">
        <v>414</v>
      </c>
      <c r="J2520">
        <v>296</v>
      </c>
      <c r="K2520">
        <v>118</v>
      </c>
      <c r="L2520">
        <v>532</v>
      </c>
      <c r="M2520">
        <v>436</v>
      </c>
      <c r="N2520">
        <v>96</v>
      </c>
    </row>
    <row r="2521" spans="1:14" x14ac:dyDescent="0.3">
      <c r="A2521" t="s">
        <v>610</v>
      </c>
      <c r="B2521" t="s">
        <v>394</v>
      </c>
      <c r="C2521" t="str">
        <f>VLOOKUP($B2521,classification!$A$1:$D$339,2,FALSE)</f>
        <v>Predominantly Rural</v>
      </c>
      <c r="D2521" t="str">
        <f>VLOOKUP($B2521,classification!$A$1:$D$339,4,FALSE)</f>
        <v>Shire District</v>
      </c>
      <c r="E2521" t="s">
        <v>465</v>
      </c>
      <c r="F2521">
        <v>931</v>
      </c>
      <c r="G2521">
        <v>761</v>
      </c>
      <c r="H2521">
        <v>170</v>
      </c>
      <c r="I2521">
        <v>407</v>
      </c>
      <c r="J2521">
        <v>351</v>
      </c>
      <c r="K2521">
        <v>56</v>
      </c>
      <c r="L2521">
        <v>524</v>
      </c>
      <c r="M2521">
        <v>410</v>
      </c>
      <c r="N2521">
        <v>114</v>
      </c>
    </row>
    <row r="2522" spans="1:14" x14ac:dyDescent="0.3">
      <c r="A2522" t="s">
        <v>610</v>
      </c>
      <c r="B2522" t="s">
        <v>394</v>
      </c>
      <c r="C2522" t="str">
        <f>VLOOKUP($B2522,classification!$A$1:$D$339,2,FALSE)</f>
        <v>Predominantly Rural</v>
      </c>
      <c r="D2522" t="str">
        <f>VLOOKUP($B2522,classification!$A$1:$D$339,4,FALSE)</f>
        <v>Shire District</v>
      </c>
      <c r="E2522" t="s">
        <v>466</v>
      </c>
      <c r="F2522">
        <v>772</v>
      </c>
      <c r="G2522">
        <v>560</v>
      </c>
      <c r="H2522">
        <v>212</v>
      </c>
      <c r="I2522">
        <v>385</v>
      </c>
      <c r="J2522">
        <v>260</v>
      </c>
      <c r="K2522">
        <v>125</v>
      </c>
      <c r="L2522">
        <v>387</v>
      </c>
      <c r="M2522">
        <v>300</v>
      </c>
      <c r="N2522">
        <v>87</v>
      </c>
    </row>
    <row r="2523" spans="1:14" x14ac:dyDescent="0.3">
      <c r="A2523" t="s">
        <v>610</v>
      </c>
      <c r="B2523" t="s">
        <v>394</v>
      </c>
      <c r="C2523" t="str">
        <f>VLOOKUP($B2523,classification!$A$1:$D$339,2,FALSE)</f>
        <v>Predominantly Rural</v>
      </c>
      <c r="D2523" t="str">
        <f>VLOOKUP($B2523,classification!$A$1:$D$339,4,FALSE)</f>
        <v>Shire District</v>
      </c>
      <c r="E2523" t="s">
        <v>467</v>
      </c>
      <c r="F2523">
        <v>573</v>
      </c>
      <c r="G2523">
        <v>407</v>
      </c>
      <c r="H2523">
        <v>166</v>
      </c>
      <c r="I2523">
        <v>310</v>
      </c>
      <c r="J2523">
        <v>220</v>
      </c>
      <c r="K2523">
        <v>90</v>
      </c>
      <c r="L2523">
        <v>263</v>
      </c>
      <c r="M2523">
        <v>187</v>
      </c>
      <c r="N2523">
        <v>76</v>
      </c>
    </row>
    <row r="2524" spans="1:14" x14ac:dyDescent="0.3">
      <c r="A2524" t="s">
        <v>610</v>
      </c>
      <c r="B2524" t="s">
        <v>394</v>
      </c>
      <c r="C2524" t="str">
        <f>VLOOKUP($B2524,classification!$A$1:$D$339,2,FALSE)</f>
        <v>Predominantly Rural</v>
      </c>
      <c r="D2524" t="str">
        <f>VLOOKUP($B2524,classification!$A$1:$D$339,4,FALSE)</f>
        <v>Shire District</v>
      </c>
      <c r="E2524" t="s">
        <v>468</v>
      </c>
      <c r="F2524">
        <v>371</v>
      </c>
      <c r="G2524">
        <v>290</v>
      </c>
      <c r="H2524">
        <v>81</v>
      </c>
      <c r="I2524">
        <v>209</v>
      </c>
      <c r="J2524">
        <v>158</v>
      </c>
      <c r="K2524">
        <v>51</v>
      </c>
      <c r="L2524">
        <v>162</v>
      </c>
      <c r="M2524">
        <v>132</v>
      </c>
      <c r="N2524">
        <v>30</v>
      </c>
    </row>
    <row r="2525" spans="1:14" x14ac:dyDescent="0.3">
      <c r="A2525" t="s">
        <v>610</v>
      </c>
      <c r="B2525" t="s">
        <v>394</v>
      </c>
      <c r="C2525" t="str">
        <f>VLOOKUP($B2525,classification!$A$1:$D$339,2,FALSE)</f>
        <v>Predominantly Rural</v>
      </c>
      <c r="D2525" t="str">
        <f>VLOOKUP($B2525,classification!$A$1:$D$339,4,FALSE)</f>
        <v>Shire District</v>
      </c>
      <c r="E2525" t="s">
        <v>469</v>
      </c>
      <c r="F2525">
        <v>389</v>
      </c>
      <c r="G2525">
        <v>303</v>
      </c>
      <c r="H2525">
        <v>86</v>
      </c>
      <c r="I2525">
        <v>215</v>
      </c>
      <c r="J2525">
        <v>171</v>
      </c>
      <c r="K2525">
        <v>44</v>
      </c>
      <c r="L2525">
        <v>174</v>
      </c>
      <c r="M2525">
        <v>132</v>
      </c>
      <c r="N2525">
        <v>42</v>
      </c>
    </row>
    <row r="2526" spans="1:14" x14ac:dyDescent="0.3">
      <c r="A2526" t="s">
        <v>610</v>
      </c>
      <c r="B2526" t="s">
        <v>394</v>
      </c>
      <c r="C2526" t="str">
        <f>VLOOKUP($B2526,classification!$A$1:$D$339,2,FALSE)</f>
        <v>Predominantly Rural</v>
      </c>
      <c r="D2526" t="str">
        <f>VLOOKUP($B2526,classification!$A$1:$D$339,4,FALSE)</f>
        <v>Shire District</v>
      </c>
      <c r="E2526" t="s">
        <v>470</v>
      </c>
      <c r="F2526">
        <v>370</v>
      </c>
      <c r="G2526">
        <v>340</v>
      </c>
      <c r="H2526">
        <v>30</v>
      </c>
      <c r="I2526">
        <v>197</v>
      </c>
      <c r="J2526">
        <v>187</v>
      </c>
      <c r="K2526">
        <v>10</v>
      </c>
      <c r="L2526">
        <v>173</v>
      </c>
      <c r="M2526">
        <v>153</v>
      </c>
      <c r="N2526">
        <v>20</v>
      </c>
    </row>
    <row r="2527" spans="1:14" x14ac:dyDescent="0.3">
      <c r="A2527" t="s">
        <v>610</v>
      </c>
      <c r="B2527" t="s">
        <v>394</v>
      </c>
      <c r="C2527" t="str">
        <f>VLOOKUP($B2527,classification!$A$1:$D$339,2,FALSE)</f>
        <v>Predominantly Rural</v>
      </c>
      <c r="D2527" t="str">
        <f>VLOOKUP($B2527,classification!$A$1:$D$339,4,FALSE)</f>
        <v>Shire District</v>
      </c>
      <c r="E2527" t="s">
        <v>471</v>
      </c>
      <c r="F2527">
        <v>306</v>
      </c>
      <c r="G2527">
        <v>270</v>
      </c>
      <c r="H2527">
        <v>36</v>
      </c>
      <c r="I2527">
        <v>145</v>
      </c>
      <c r="J2527">
        <v>137</v>
      </c>
      <c r="K2527">
        <v>8</v>
      </c>
      <c r="L2527">
        <v>161</v>
      </c>
      <c r="M2527">
        <v>133</v>
      </c>
      <c r="N2527">
        <v>28</v>
      </c>
    </row>
    <row r="2528" spans="1:14" x14ac:dyDescent="0.3">
      <c r="A2528" t="s">
        <v>610</v>
      </c>
      <c r="B2528" t="s">
        <v>394</v>
      </c>
      <c r="C2528" t="str">
        <f>VLOOKUP($B2528,classification!$A$1:$D$339,2,FALSE)</f>
        <v>Predominantly Rural</v>
      </c>
      <c r="D2528" t="str">
        <f>VLOOKUP($B2528,classification!$A$1:$D$339,4,FALSE)</f>
        <v>Shire District</v>
      </c>
      <c r="E2528" t="s">
        <v>472</v>
      </c>
      <c r="F2528">
        <v>213</v>
      </c>
      <c r="G2528">
        <v>200</v>
      </c>
      <c r="H2528">
        <v>13</v>
      </c>
      <c r="I2528">
        <v>119</v>
      </c>
      <c r="J2528">
        <v>104</v>
      </c>
      <c r="K2528">
        <v>15</v>
      </c>
      <c r="L2528">
        <v>94</v>
      </c>
      <c r="M2528">
        <v>96</v>
      </c>
      <c r="N2528">
        <v>-2</v>
      </c>
    </row>
    <row r="2529" spans="1:14" x14ac:dyDescent="0.3">
      <c r="A2529" t="s">
        <v>610</v>
      </c>
      <c r="B2529" t="s">
        <v>394</v>
      </c>
      <c r="C2529" t="str">
        <f>VLOOKUP($B2529,classification!$A$1:$D$339,2,FALSE)</f>
        <v>Predominantly Rural</v>
      </c>
      <c r="D2529" t="str">
        <f>VLOOKUP($B2529,classification!$A$1:$D$339,4,FALSE)</f>
        <v>Shire District</v>
      </c>
      <c r="E2529" t="s">
        <v>473</v>
      </c>
      <c r="F2529">
        <v>201</v>
      </c>
      <c r="G2529">
        <v>173</v>
      </c>
      <c r="H2529">
        <v>28</v>
      </c>
      <c r="I2529">
        <v>113</v>
      </c>
      <c r="J2529">
        <v>81</v>
      </c>
      <c r="K2529">
        <v>32</v>
      </c>
      <c r="L2529">
        <v>88</v>
      </c>
      <c r="M2529">
        <v>92</v>
      </c>
      <c r="N2529">
        <v>-4</v>
      </c>
    </row>
    <row r="2530" spans="1:14" x14ac:dyDescent="0.3">
      <c r="A2530" t="s">
        <v>610</v>
      </c>
      <c r="B2530" t="s">
        <v>394</v>
      </c>
      <c r="C2530" t="str">
        <f>VLOOKUP($B2530,classification!$A$1:$D$339,2,FALSE)</f>
        <v>Predominantly Rural</v>
      </c>
      <c r="D2530" t="str">
        <f>VLOOKUP($B2530,classification!$A$1:$D$339,4,FALSE)</f>
        <v>Shire District</v>
      </c>
      <c r="E2530" t="s">
        <v>474</v>
      </c>
      <c r="F2530">
        <v>136</v>
      </c>
      <c r="G2530">
        <v>161</v>
      </c>
      <c r="H2530">
        <v>-25</v>
      </c>
      <c r="I2530">
        <v>61</v>
      </c>
      <c r="J2530">
        <v>85</v>
      </c>
      <c r="K2530">
        <v>-24</v>
      </c>
      <c r="L2530">
        <v>75</v>
      </c>
      <c r="M2530">
        <v>76</v>
      </c>
      <c r="N2530">
        <v>-1</v>
      </c>
    </row>
    <row r="2531" spans="1:14" x14ac:dyDescent="0.3">
      <c r="A2531" t="s">
        <v>610</v>
      </c>
      <c r="B2531" t="s">
        <v>394</v>
      </c>
      <c r="C2531" t="str">
        <f>VLOOKUP($B2531,classification!$A$1:$D$339,2,FALSE)</f>
        <v>Predominantly Rural</v>
      </c>
      <c r="D2531" t="str">
        <f>VLOOKUP($B2531,classification!$A$1:$D$339,4,FALSE)</f>
        <v>Shire District</v>
      </c>
      <c r="E2531" t="s">
        <v>475</v>
      </c>
      <c r="F2531">
        <v>71</v>
      </c>
      <c r="G2531">
        <v>103</v>
      </c>
      <c r="H2531">
        <v>-32</v>
      </c>
      <c r="I2531">
        <v>34</v>
      </c>
      <c r="J2531">
        <v>47</v>
      </c>
      <c r="K2531">
        <v>-13</v>
      </c>
      <c r="L2531">
        <v>37</v>
      </c>
      <c r="M2531">
        <v>56</v>
      </c>
      <c r="N2531">
        <v>-19</v>
      </c>
    </row>
    <row r="2532" spans="1:14" x14ac:dyDescent="0.3">
      <c r="A2532" t="s">
        <v>610</v>
      </c>
      <c r="B2532" t="s">
        <v>394</v>
      </c>
      <c r="C2532" t="str">
        <f>VLOOKUP($B2532,classification!$A$1:$D$339,2,FALSE)</f>
        <v>Predominantly Rural</v>
      </c>
      <c r="D2532" t="str">
        <f>VLOOKUP($B2532,classification!$A$1:$D$339,4,FALSE)</f>
        <v>Shire District</v>
      </c>
      <c r="E2532" t="s">
        <v>476</v>
      </c>
      <c r="F2532">
        <v>53</v>
      </c>
      <c r="G2532">
        <v>71</v>
      </c>
      <c r="H2532">
        <v>-18</v>
      </c>
      <c r="I2532">
        <v>19</v>
      </c>
      <c r="J2532">
        <v>30</v>
      </c>
      <c r="K2532">
        <v>-11</v>
      </c>
      <c r="L2532">
        <v>34</v>
      </c>
      <c r="M2532">
        <v>41</v>
      </c>
      <c r="N2532">
        <v>-7</v>
      </c>
    </row>
    <row r="2533" spans="1:14" x14ac:dyDescent="0.3">
      <c r="A2533" t="s">
        <v>610</v>
      </c>
      <c r="B2533" t="s">
        <v>394</v>
      </c>
      <c r="C2533" t="str">
        <f>VLOOKUP($B2533,classification!$A$1:$D$339,2,FALSE)</f>
        <v>Predominantly Rural</v>
      </c>
      <c r="D2533" t="str">
        <f>VLOOKUP($B2533,classification!$A$1:$D$339,4,FALSE)</f>
        <v>Shire District</v>
      </c>
      <c r="E2533" t="s">
        <v>477</v>
      </c>
      <c r="F2533">
        <v>44</v>
      </c>
      <c r="G2533">
        <v>62</v>
      </c>
      <c r="H2533">
        <v>-18</v>
      </c>
      <c r="I2533">
        <v>17</v>
      </c>
      <c r="J2533">
        <v>23</v>
      </c>
      <c r="K2533">
        <v>-6</v>
      </c>
      <c r="L2533">
        <v>27</v>
      </c>
      <c r="M2533">
        <v>39</v>
      </c>
      <c r="N2533">
        <v>-12</v>
      </c>
    </row>
    <row r="2534" spans="1:14" x14ac:dyDescent="0.3">
      <c r="A2534" t="s">
        <v>610</v>
      </c>
      <c r="B2534" t="s">
        <v>394</v>
      </c>
      <c r="C2534" t="str">
        <f>VLOOKUP($B2534,classification!$A$1:$D$339,2,FALSE)</f>
        <v>Predominantly Rural</v>
      </c>
      <c r="D2534" t="str">
        <f>VLOOKUP($B2534,classification!$A$1:$D$339,4,FALSE)</f>
        <v>Shire District</v>
      </c>
      <c r="E2534" t="s">
        <v>478</v>
      </c>
      <c r="F2534">
        <v>38</v>
      </c>
      <c r="G2534">
        <v>55</v>
      </c>
      <c r="H2534">
        <v>-17</v>
      </c>
      <c r="I2534">
        <v>11</v>
      </c>
      <c r="J2534">
        <v>8</v>
      </c>
      <c r="K2534">
        <v>3</v>
      </c>
      <c r="L2534">
        <v>27</v>
      </c>
      <c r="M2534">
        <v>47</v>
      </c>
      <c r="N2534">
        <v>-20</v>
      </c>
    </row>
    <row r="2535" spans="1:14" x14ac:dyDescent="0.3">
      <c r="A2535" t="s">
        <v>611</v>
      </c>
      <c r="B2535" t="s">
        <v>395</v>
      </c>
      <c r="C2535" t="str">
        <f>VLOOKUP($B2535,classification!$A$1:$D$339,2,FALSE)</f>
        <v>Predominantly Urban</v>
      </c>
      <c r="D2535" t="str">
        <f>VLOOKUP($B2535,classification!$A$1:$D$339,4,FALSE)</f>
        <v>Shire District</v>
      </c>
      <c r="E2535" t="s">
        <v>460</v>
      </c>
      <c r="F2535">
        <v>282</v>
      </c>
      <c r="G2535">
        <v>347</v>
      </c>
      <c r="H2535">
        <v>-65</v>
      </c>
      <c r="I2535">
        <v>142</v>
      </c>
      <c r="J2535">
        <v>186</v>
      </c>
      <c r="K2535">
        <v>-44</v>
      </c>
      <c r="L2535">
        <v>140</v>
      </c>
      <c r="M2535">
        <v>161</v>
      </c>
      <c r="N2535">
        <v>-21</v>
      </c>
    </row>
    <row r="2536" spans="1:14" x14ac:dyDescent="0.3">
      <c r="A2536" t="s">
        <v>611</v>
      </c>
      <c r="B2536" t="s">
        <v>395</v>
      </c>
      <c r="C2536" t="str">
        <f>VLOOKUP($B2536,classification!$A$1:$D$339,2,FALSE)</f>
        <v>Predominantly Urban</v>
      </c>
      <c r="D2536" t="str">
        <f>VLOOKUP($B2536,classification!$A$1:$D$339,4,FALSE)</f>
        <v>Shire District</v>
      </c>
      <c r="E2536" t="s">
        <v>461</v>
      </c>
      <c r="F2536">
        <v>235</v>
      </c>
      <c r="G2536">
        <v>247</v>
      </c>
      <c r="H2536">
        <v>-12</v>
      </c>
      <c r="I2536">
        <v>128</v>
      </c>
      <c r="J2536">
        <v>129</v>
      </c>
      <c r="K2536">
        <v>-1</v>
      </c>
      <c r="L2536">
        <v>107</v>
      </c>
      <c r="M2536">
        <v>118</v>
      </c>
      <c r="N2536">
        <v>-11</v>
      </c>
    </row>
    <row r="2537" spans="1:14" x14ac:dyDescent="0.3">
      <c r="A2537" t="s">
        <v>611</v>
      </c>
      <c r="B2537" t="s">
        <v>395</v>
      </c>
      <c r="C2537" t="str">
        <f>VLOOKUP($B2537,classification!$A$1:$D$339,2,FALSE)</f>
        <v>Predominantly Urban</v>
      </c>
      <c r="D2537" t="str">
        <f>VLOOKUP($B2537,classification!$A$1:$D$339,4,FALSE)</f>
        <v>Shire District</v>
      </c>
      <c r="E2537" t="s">
        <v>462</v>
      </c>
      <c r="F2537">
        <v>227</v>
      </c>
      <c r="G2537">
        <v>248</v>
      </c>
      <c r="H2537">
        <v>-21</v>
      </c>
      <c r="I2537">
        <v>131</v>
      </c>
      <c r="J2537">
        <v>142</v>
      </c>
      <c r="K2537">
        <v>-11</v>
      </c>
      <c r="L2537">
        <v>96</v>
      </c>
      <c r="M2537">
        <v>106</v>
      </c>
      <c r="N2537">
        <v>-10</v>
      </c>
    </row>
    <row r="2538" spans="1:14" x14ac:dyDescent="0.3">
      <c r="A2538" t="s">
        <v>611</v>
      </c>
      <c r="B2538" t="s">
        <v>395</v>
      </c>
      <c r="C2538" t="str">
        <f>VLOOKUP($B2538,classification!$A$1:$D$339,2,FALSE)</f>
        <v>Predominantly Urban</v>
      </c>
      <c r="D2538" t="str">
        <f>VLOOKUP($B2538,classification!$A$1:$D$339,4,FALSE)</f>
        <v>Shire District</v>
      </c>
      <c r="E2538" t="s">
        <v>463</v>
      </c>
      <c r="F2538">
        <v>212</v>
      </c>
      <c r="G2538">
        <v>563</v>
      </c>
      <c r="H2538">
        <v>-351</v>
      </c>
      <c r="I2538">
        <v>98</v>
      </c>
      <c r="J2538">
        <v>281</v>
      </c>
      <c r="K2538">
        <v>-183</v>
      </c>
      <c r="L2538">
        <v>114</v>
      </c>
      <c r="M2538">
        <v>282</v>
      </c>
      <c r="N2538">
        <v>-168</v>
      </c>
    </row>
    <row r="2539" spans="1:14" x14ac:dyDescent="0.3">
      <c r="A2539" t="s">
        <v>611</v>
      </c>
      <c r="B2539" t="s">
        <v>395</v>
      </c>
      <c r="C2539" t="str">
        <f>VLOOKUP($B2539,classification!$A$1:$D$339,2,FALSE)</f>
        <v>Predominantly Urban</v>
      </c>
      <c r="D2539" t="str">
        <f>VLOOKUP($B2539,classification!$A$1:$D$339,4,FALSE)</f>
        <v>Shire District</v>
      </c>
      <c r="E2539" t="s">
        <v>464</v>
      </c>
      <c r="F2539">
        <v>749</v>
      </c>
      <c r="G2539">
        <v>793</v>
      </c>
      <c r="H2539">
        <v>-44</v>
      </c>
      <c r="I2539">
        <v>332</v>
      </c>
      <c r="J2539">
        <v>366</v>
      </c>
      <c r="K2539">
        <v>-34</v>
      </c>
      <c r="L2539">
        <v>417</v>
      </c>
      <c r="M2539">
        <v>427</v>
      </c>
      <c r="N2539">
        <v>-10</v>
      </c>
    </row>
    <row r="2540" spans="1:14" x14ac:dyDescent="0.3">
      <c r="A2540" t="s">
        <v>611</v>
      </c>
      <c r="B2540" t="s">
        <v>395</v>
      </c>
      <c r="C2540" t="str">
        <f>VLOOKUP($B2540,classification!$A$1:$D$339,2,FALSE)</f>
        <v>Predominantly Urban</v>
      </c>
      <c r="D2540" t="str">
        <f>VLOOKUP($B2540,classification!$A$1:$D$339,4,FALSE)</f>
        <v>Shire District</v>
      </c>
      <c r="E2540" t="s">
        <v>465</v>
      </c>
      <c r="F2540">
        <v>570</v>
      </c>
      <c r="G2540">
        <v>706</v>
      </c>
      <c r="H2540">
        <v>-136</v>
      </c>
      <c r="I2540">
        <v>264</v>
      </c>
      <c r="J2540">
        <v>312</v>
      </c>
      <c r="K2540">
        <v>-48</v>
      </c>
      <c r="L2540">
        <v>306</v>
      </c>
      <c r="M2540">
        <v>394</v>
      </c>
      <c r="N2540">
        <v>-88</v>
      </c>
    </row>
    <row r="2541" spans="1:14" x14ac:dyDescent="0.3">
      <c r="A2541" t="s">
        <v>611</v>
      </c>
      <c r="B2541" t="s">
        <v>395</v>
      </c>
      <c r="C2541" t="str">
        <f>VLOOKUP($B2541,classification!$A$1:$D$339,2,FALSE)</f>
        <v>Predominantly Urban</v>
      </c>
      <c r="D2541" t="str">
        <f>VLOOKUP($B2541,classification!$A$1:$D$339,4,FALSE)</f>
        <v>Shire District</v>
      </c>
      <c r="E2541" t="s">
        <v>466</v>
      </c>
      <c r="F2541">
        <v>522</v>
      </c>
      <c r="G2541">
        <v>492</v>
      </c>
      <c r="H2541">
        <v>30</v>
      </c>
      <c r="I2541">
        <v>261</v>
      </c>
      <c r="J2541">
        <v>242</v>
      </c>
      <c r="K2541">
        <v>19</v>
      </c>
      <c r="L2541">
        <v>261</v>
      </c>
      <c r="M2541">
        <v>250</v>
      </c>
      <c r="N2541">
        <v>11</v>
      </c>
    </row>
    <row r="2542" spans="1:14" x14ac:dyDescent="0.3">
      <c r="A2542" t="s">
        <v>611</v>
      </c>
      <c r="B2542" t="s">
        <v>395</v>
      </c>
      <c r="C2542" t="str">
        <f>VLOOKUP($B2542,classification!$A$1:$D$339,2,FALSE)</f>
        <v>Predominantly Urban</v>
      </c>
      <c r="D2542" t="str">
        <f>VLOOKUP($B2542,classification!$A$1:$D$339,4,FALSE)</f>
        <v>Shire District</v>
      </c>
      <c r="E2542" t="s">
        <v>467</v>
      </c>
      <c r="F2542">
        <v>421</v>
      </c>
      <c r="G2542">
        <v>371</v>
      </c>
      <c r="H2542">
        <v>50</v>
      </c>
      <c r="I2542">
        <v>221</v>
      </c>
      <c r="J2542">
        <v>183</v>
      </c>
      <c r="K2542">
        <v>38</v>
      </c>
      <c r="L2542">
        <v>200</v>
      </c>
      <c r="M2542">
        <v>188</v>
      </c>
      <c r="N2542">
        <v>12</v>
      </c>
    </row>
    <row r="2543" spans="1:14" x14ac:dyDescent="0.3">
      <c r="A2543" t="s">
        <v>611</v>
      </c>
      <c r="B2543" t="s">
        <v>395</v>
      </c>
      <c r="C2543" t="str">
        <f>VLOOKUP($B2543,classification!$A$1:$D$339,2,FALSE)</f>
        <v>Predominantly Urban</v>
      </c>
      <c r="D2543" t="str">
        <f>VLOOKUP($B2543,classification!$A$1:$D$339,4,FALSE)</f>
        <v>Shire District</v>
      </c>
      <c r="E2543" t="s">
        <v>468</v>
      </c>
      <c r="F2543">
        <v>349</v>
      </c>
      <c r="G2543">
        <v>256</v>
      </c>
      <c r="H2543">
        <v>93</v>
      </c>
      <c r="I2543">
        <v>184</v>
      </c>
      <c r="J2543">
        <v>137</v>
      </c>
      <c r="K2543">
        <v>47</v>
      </c>
      <c r="L2543">
        <v>165</v>
      </c>
      <c r="M2543">
        <v>119</v>
      </c>
      <c r="N2543">
        <v>46</v>
      </c>
    </row>
    <row r="2544" spans="1:14" x14ac:dyDescent="0.3">
      <c r="A2544" t="s">
        <v>611</v>
      </c>
      <c r="B2544" t="s">
        <v>395</v>
      </c>
      <c r="C2544" t="str">
        <f>VLOOKUP($B2544,classification!$A$1:$D$339,2,FALSE)</f>
        <v>Predominantly Urban</v>
      </c>
      <c r="D2544" t="str">
        <f>VLOOKUP($B2544,classification!$A$1:$D$339,4,FALSE)</f>
        <v>Shire District</v>
      </c>
      <c r="E2544" t="s">
        <v>469</v>
      </c>
      <c r="F2544">
        <v>320</v>
      </c>
      <c r="G2544">
        <v>246</v>
      </c>
      <c r="H2544">
        <v>74</v>
      </c>
      <c r="I2544">
        <v>183</v>
      </c>
      <c r="J2544">
        <v>137</v>
      </c>
      <c r="K2544">
        <v>46</v>
      </c>
      <c r="L2544">
        <v>137</v>
      </c>
      <c r="M2544">
        <v>109</v>
      </c>
      <c r="N2544">
        <v>28</v>
      </c>
    </row>
    <row r="2545" spans="1:14" x14ac:dyDescent="0.3">
      <c r="A2545" t="s">
        <v>611</v>
      </c>
      <c r="B2545" t="s">
        <v>395</v>
      </c>
      <c r="C2545" t="str">
        <f>VLOOKUP($B2545,classification!$A$1:$D$339,2,FALSE)</f>
        <v>Predominantly Urban</v>
      </c>
      <c r="D2545" t="str">
        <f>VLOOKUP($B2545,classification!$A$1:$D$339,4,FALSE)</f>
        <v>Shire District</v>
      </c>
      <c r="E2545" t="s">
        <v>470</v>
      </c>
      <c r="F2545">
        <v>304</v>
      </c>
      <c r="G2545">
        <v>227</v>
      </c>
      <c r="H2545">
        <v>77</v>
      </c>
      <c r="I2545">
        <v>150</v>
      </c>
      <c r="J2545">
        <v>124</v>
      </c>
      <c r="K2545">
        <v>26</v>
      </c>
      <c r="L2545">
        <v>154</v>
      </c>
      <c r="M2545">
        <v>103</v>
      </c>
      <c r="N2545">
        <v>51</v>
      </c>
    </row>
    <row r="2546" spans="1:14" x14ac:dyDescent="0.3">
      <c r="A2546" t="s">
        <v>611</v>
      </c>
      <c r="B2546" t="s">
        <v>395</v>
      </c>
      <c r="C2546" t="str">
        <f>VLOOKUP($B2546,classification!$A$1:$D$339,2,FALSE)</f>
        <v>Predominantly Urban</v>
      </c>
      <c r="D2546" t="str">
        <f>VLOOKUP($B2546,classification!$A$1:$D$339,4,FALSE)</f>
        <v>Shire District</v>
      </c>
      <c r="E2546" t="s">
        <v>471</v>
      </c>
      <c r="F2546">
        <v>335</v>
      </c>
      <c r="G2546">
        <v>250</v>
      </c>
      <c r="H2546">
        <v>85</v>
      </c>
      <c r="I2546">
        <v>161</v>
      </c>
      <c r="J2546">
        <v>136</v>
      </c>
      <c r="K2546">
        <v>25</v>
      </c>
      <c r="L2546">
        <v>174</v>
      </c>
      <c r="M2546">
        <v>114</v>
      </c>
      <c r="N2546">
        <v>60</v>
      </c>
    </row>
    <row r="2547" spans="1:14" x14ac:dyDescent="0.3">
      <c r="A2547" t="s">
        <v>611</v>
      </c>
      <c r="B2547" t="s">
        <v>395</v>
      </c>
      <c r="C2547" t="str">
        <f>VLOOKUP($B2547,classification!$A$1:$D$339,2,FALSE)</f>
        <v>Predominantly Urban</v>
      </c>
      <c r="D2547" t="str">
        <f>VLOOKUP($B2547,classification!$A$1:$D$339,4,FALSE)</f>
        <v>Shire District</v>
      </c>
      <c r="E2547" t="s">
        <v>472</v>
      </c>
      <c r="F2547">
        <v>329</v>
      </c>
      <c r="G2547">
        <v>196</v>
      </c>
      <c r="H2547">
        <v>133</v>
      </c>
      <c r="I2547">
        <v>158</v>
      </c>
      <c r="J2547">
        <v>94</v>
      </c>
      <c r="K2547">
        <v>64</v>
      </c>
      <c r="L2547">
        <v>171</v>
      </c>
      <c r="M2547">
        <v>102</v>
      </c>
      <c r="N2547">
        <v>69</v>
      </c>
    </row>
    <row r="2548" spans="1:14" x14ac:dyDescent="0.3">
      <c r="A2548" t="s">
        <v>611</v>
      </c>
      <c r="B2548" t="s">
        <v>395</v>
      </c>
      <c r="C2548" t="str">
        <f>VLOOKUP($B2548,classification!$A$1:$D$339,2,FALSE)</f>
        <v>Predominantly Urban</v>
      </c>
      <c r="D2548" t="str">
        <f>VLOOKUP($B2548,classification!$A$1:$D$339,4,FALSE)</f>
        <v>Shire District</v>
      </c>
      <c r="E2548" t="s">
        <v>473</v>
      </c>
      <c r="F2548">
        <v>270</v>
      </c>
      <c r="G2548">
        <v>141</v>
      </c>
      <c r="H2548">
        <v>129</v>
      </c>
      <c r="I2548">
        <v>151</v>
      </c>
      <c r="J2548">
        <v>74</v>
      </c>
      <c r="K2548">
        <v>77</v>
      </c>
      <c r="L2548">
        <v>119</v>
      </c>
      <c r="M2548">
        <v>67</v>
      </c>
      <c r="N2548">
        <v>52</v>
      </c>
    </row>
    <row r="2549" spans="1:14" x14ac:dyDescent="0.3">
      <c r="A2549" t="s">
        <v>611</v>
      </c>
      <c r="B2549" t="s">
        <v>395</v>
      </c>
      <c r="C2549" t="str">
        <f>VLOOKUP($B2549,classification!$A$1:$D$339,2,FALSE)</f>
        <v>Predominantly Urban</v>
      </c>
      <c r="D2549" t="str">
        <f>VLOOKUP($B2549,classification!$A$1:$D$339,4,FALSE)</f>
        <v>Shire District</v>
      </c>
      <c r="E2549" t="s">
        <v>474</v>
      </c>
      <c r="F2549">
        <v>194</v>
      </c>
      <c r="G2549">
        <v>146</v>
      </c>
      <c r="H2549">
        <v>48</v>
      </c>
      <c r="I2549">
        <v>93</v>
      </c>
      <c r="J2549">
        <v>58</v>
      </c>
      <c r="K2549">
        <v>35</v>
      </c>
      <c r="L2549">
        <v>101</v>
      </c>
      <c r="M2549">
        <v>88</v>
      </c>
      <c r="N2549">
        <v>13</v>
      </c>
    </row>
    <row r="2550" spans="1:14" x14ac:dyDescent="0.3">
      <c r="A2550" t="s">
        <v>611</v>
      </c>
      <c r="B2550" t="s">
        <v>395</v>
      </c>
      <c r="C2550" t="str">
        <f>VLOOKUP($B2550,classification!$A$1:$D$339,2,FALSE)</f>
        <v>Predominantly Urban</v>
      </c>
      <c r="D2550" t="str">
        <f>VLOOKUP($B2550,classification!$A$1:$D$339,4,FALSE)</f>
        <v>Shire District</v>
      </c>
      <c r="E2550" t="s">
        <v>475</v>
      </c>
      <c r="F2550">
        <v>98</v>
      </c>
      <c r="G2550">
        <v>87</v>
      </c>
      <c r="H2550">
        <v>11</v>
      </c>
      <c r="I2550">
        <v>46</v>
      </c>
      <c r="J2550">
        <v>38</v>
      </c>
      <c r="K2550">
        <v>8</v>
      </c>
      <c r="L2550">
        <v>52</v>
      </c>
      <c r="M2550">
        <v>49</v>
      </c>
      <c r="N2550">
        <v>3</v>
      </c>
    </row>
    <row r="2551" spans="1:14" x14ac:dyDescent="0.3">
      <c r="A2551" t="s">
        <v>611</v>
      </c>
      <c r="B2551" t="s">
        <v>395</v>
      </c>
      <c r="C2551" t="str">
        <f>VLOOKUP($B2551,classification!$A$1:$D$339,2,FALSE)</f>
        <v>Predominantly Urban</v>
      </c>
      <c r="D2551" t="str">
        <f>VLOOKUP($B2551,classification!$A$1:$D$339,4,FALSE)</f>
        <v>Shire District</v>
      </c>
      <c r="E2551" t="s">
        <v>476</v>
      </c>
      <c r="F2551">
        <v>80</v>
      </c>
      <c r="G2551">
        <v>79</v>
      </c>
      <c r="H2551">
        <v>1</v>
      </c>
      <c r="I2551">
        <v>30</v>
      </c>
      <c r="J2551">
        <v>34</v>
      </c>
      <c r="K2551">
        <v>-4</v>
      </c>
      <c r="L2551">
        <v>50</v>
      </c>
      <c r="M2551">
        <v>45</v>
      </c>
      <c r="N2551">
        <v>5</v>
      </c>
    </row>
    <row r="2552" spans="1:14" x14ac:dyDescent="0.3">
      <c r="A2552" t="s">
        <v>611</v>
      </c>
      <c r="B2552" t="s">
        <v>395</v>
      </c>
      <c r="C2552" t="str">
        <f>VLOOKUP($B2552,classification!$A$1:$D$339,2,FALSE)</f>
        <v>Predominantly Urban</v>
      </c>
      <c r="D2552" t="str">
        <f>VLOOKUP($B2552,classification!$A$1:$D$339,4,FALSE)</f>
        <v>Shire District</v>
      </c>
      <c r="E2552" t="s">
        <v>477</v>
      </c>
      <c r="F2552">
        <v>52</v>
      </c>
      <c r="G2552">
        <v>59</v>
      </c>
      <c r="H2552">
        <v>-7</v>
      </c>
      <c r="I2552">
        <v>14</v>
      </c>
      <c r="J2552">
        <v>26</v>
      </c>
      <c r="K2552">
        <v>-12</v>
      </c>
      <c r="L2552">
        <v>38</v>
      </c>
      <c r="M2552">
        <v>33</v>
      </c>
      <c r="N2552">
        <v>5</v>
      </c>
    </row>
    <row r="2553" spans="1:14" x14ac:dyDescent="0.3">
      <c r="A2553" t="s">
        <v>611</v>
      </c>
      <c r="B2553" t="s">
        <v>395</v>
      </c>
      <c r="C2553" t="str">
        <f>VLOOKUP($B2553,classification!$A$1:$D$339,2,FALSE)</f>
        <v>Predominantly Urban</v>
      </c>
      <c r="D2553" t="str">
        <f>VLOOKUP($B2553,classification!$A$1:$D$339,4,FALSE)</f>
        <v>Shire District</v>
      </c>
      <c r="E2553" t="s">
        <v>478</v>
      </c>
      <c r="F2553">
        <v>53</v>
      </c>
      <c r="G2553">
        <v>59</v>
      </c>
      <c r="H2553">
        <v>-6</v>
      </c>
      <c r="I2553">
        <v>14</v>
      </c>
      <c r="J2553">
        <v>14</v>
      </c>
      <c r="K2553">
        <v>0</v>
      </c>
      <c r="L2553">
        <v>39</v>
      </c>
      <c r="M2553">
        <v>45</v>
      </c>
      <c r="N2553">
        <v>-6</v>
      </c>
    </row>
    <row r="2554" spans="1:14" x14ac:dyDescent="0.3">
      <c r="A2554" t="s">
        <v>612</v>
      </c>
      <c r="B2554" t="s">
        <v>396</v>
      </c>
      <c r="C2554" t="str">
        <f>VLOOKUP($B2554,classification!$A$1:$D$339,2,FALSE)</f>
        <v>Urban with Significant Rural</v>
      </c>
      <c r="D2554" t="str">
        <f>VLOOKUP($B2554,classification!$A$1:$D$339,4,FALSE)</f>
        <v>Shire District</v>
      </c>
      <c r="E2554" t="s">
        <v>460</v>
      </c>
      <c r="F2554">
        <v>663</v>
      </c>
      <c r="G2554">
        <v>401</v>
      </c>
      <c r="H2554">
        <v>262</v>
      </c>
      <c r="I2554">
        <v>347</v>
      </c>
      <c r="J2554">
        <v>196</v>
      </c>
      <c r="K2554">
        <v>151</v>
      </c>
      <c r="L2554">
        <v>316</v>
      </c>
      <c r="M2554">
        <v>205</v>
      </c>
      <c r="N2554">
        <v>111</v>
      </c>
    </row>
    <row r="2555" spans="1:14" x14ac:dyDescent="0.3">
      <c r="A2555" t="s">
        <v>612</v>
      </c>
      <c r="B2555" t="s">
        <v>396</v>
      </c>
      <c r="C2555" t="str">
        <f>VLOOKUP($B2555,classification!$A$1:$D$339,2,FALSE)</f>
        <v>Urban with Significant Rural</v>
      </c>
      <c r="D2555" t="str">
        <f>VLOOKUP($B2555,classification!$A$1:$D$339,4,FALSE)</f>
        <v>Shire District</v>
      </c>
      <c r="E2555" t="s">
        <v>461</v>
      </c>
      <c r="F2555">
        <v>449</v>
      </c>
      <c r="G2555">
        <v>273</v>
      </c>
      <c r="H2555">
        <v>176</v>
      </c>
      <c r="I2555">
        <v>234</v>
      </c>
      <c r="J2555">
        <v>131</v>
      </c>
      <c r="K2555">
        <v>103</v>
      </c>
      <c r="L2555">
        <v>215</v>
      </c>
      <c r="M2555">
        <v>142</v>
      </c>
      <c r="N2555">
        <v>73</v>
      </c>
    </row>
    <row r="2556" spans="1:14" x14ac:dyDescent="0.3">
      <c r="A2556" t="s">
        <v>612</v>
      </c>
      <c r="B2556" t="s">
        <v>396</v>
      </c>
      <c r="C2556" t="str">
        <f>VLOOKUP($B2556,classification!$A$1:$D$339,2,FALSE)</f>
        <v>Urban with Significant Rural</v>
      </c>
      <c r="D2556" t="str">
        <f>VLOOKUP($B2556,classification!$A$1:$D$339,4,FALSE)</f>
        <v>Shire District</v>
      </c>
      <c r="E2556" t="s">
        <v>462</v>
      </c>
      <c r="F2556">
        <v>479</v>
      </c>
      <c r="G2556">
        <v>271</v>
      </c>
      <c r="H2556">
        <v>208</v>
      </c>
      <c r="I2556">
        <v>280</v>
      </c>
      <c r="J2556">
        <v>132</v>
      </c>
      <c r="K2556">
        <v>148</v>
      </c>
      <c r="L2556">
        <v>199</v>
      </c>
      <c r="M2556">
        <v>139</v>
      </c>
      <c r="N2556">
        <v>60</v>
      </c>
    </row>
    <row r="2557" spans="1:14" x14ac:dyDescent="0.3">
      <c r="A2557" t="s">
        <v>612</v>
      </c>
      <c r="B2557" t="s">
        <v>396</v>
      </c>
      <c r="C2557" t="str">
        <f>VLOOKUP($B2557,classification!$A$1:$D$339,2,FALSE)</f>
        <v>Urban with Significant Rural</v>
      </c>
      <c r="D2557" t="str">
        <f>VLOOKUP($B2557,classification!$A$1:$D$339,4,FALSE)</f>
        <v>Shire District</v>
      </c>
      <c r="E2557" t="s">
        <v>463</v>
      </c>
      <c r="F2557">
        <v>339</v>
      </c>
      <c r="G2557">
        <v>863</v>
      </c>
      <c r="H2557">
        <v>-524</v>
      </c>
      <c r="I2557">
        <v>147</v>
      </c>
      <c r="J2557">
        <v>416</v>
      </c>
      <c r="K2557">
        <v>-269</v>
      </c>
      <c r="L2557">
        <v>192</v>
      </c>
      <c r="M2557">
        <v>447</v>
      </c>
      <c r="N2557">
        <v>-255</v>
      </c>
    </row>
    <row r="2558" spans="1:14" x14ac:dyDescent="0.3">
      <c r="A2558" t="s">
        <v>612</v>
      </c>
      <c r="B2558" t="s">
        <v>396</v>
      </c>
      <c r="C2558" t="str">
        <f>VLOOKUP($B2558,classification!$A$1:$D$339,2,FALSE)</f>
        <v>Urban with Significant Rural</v>
      </c>
      <c r="D2558" t="str">
        <f>VLOOKUP($B2558,classification!$A$1:$D$339,4,FALSE)</f>
        <v>Shire District</v>
      </c>
      <c r="E2558" t="s">
        <v>464</v>
      </c>
      <c r="F2558">
        <v>1093</v>
      </c>
      <c r="G2558">
        <v>862</v>
      </c>
      <c r="H2558">
        <v>231</v>
      </c>
      <c r="I2558">
        <v>445</v>
      </c>
      <c r="J2558">
        <v>365</v>
      </c>
      <c r="K2558">
        <v>80</v>
      </c>
      <c r="L2558">
        <v>648</v>
      </c>
      <c r="M2558">
        <v>497</v>
      </c>
      <c r="N2558">
        <v>151</v>
      </c>
    </row>
    <row r="2559" spans="1:14" x14ac:dyDescent="0.3">
      <c r="A2559" t="s">
        <v>612</v>
      </c>
      <c r="B2559" t="s">
        <v>396</v>
      </c>
      <c r="C2559" t="str">
        <f>VLOOKUP($B2559,classification!$A$1:$D$339,2,FALSE)</f>
        <v>Urban with Significant Rural</v>
      </c>
      <c r="D2559" t="str">
        <f>VLOOKUP($B2559,classification!$A$1:$D$339,4,FALSE)</f>
        <v>Shire District</v>
      </c>
      <c r="E2559" t="s">
        <v>465</v>
      </c>
      <c r="F2559">
        <v>1020</v>
      </c>
      <c r="G2559">
        <v>877</v>
      </c>
      <c r="H2559">
        <v>143</v>
      </c>
      <c r="I2559">
        <v>420</v>
      </c>
      <c r="J2559">
        <v>396</v>
      </c>
      <c r="K2559">
        <v>24</v>
      </c>
      <c r="L2559">
        <v>600</v>
      </c>
      <c r="M2559">
        <v>481</v>
      </c>
      <c r="N2559">
        <v>119</v>
      </c>
    </row>
    <row r="2560" spans="1:14" x14ac:dyDescent="0.3">
      <c r="A2560" t="s">
        <v>612</v>
      </c>
      <c r="B2560" t="s">
        <v>396</v>
      </c>
      <c r="C2560" t="str">
        <f>VLOOKUP($B2560,classification!$A$1:$D$339,2,FALSE)</f>
        <v>Urban with Significant Rural</v>
      </c>
      <c r="D2560" t="str">
        <f>VLOOKUP($B2560,classification!$A$1:$D$339,4,FALSE)</f>
        <v>Shire District</v>
      </c>
      <c r="E2560" t="s">
        <v>466</v>
      </c>
      <c r="F2560">
        <v>1089</v>
      </c>
      <c r="G2560">
        <v>702</v>
      </c>
      <c r="H2560">
        <v>387</v>
      </c>
      <c r="I2560">
        <v>512</v>
      </c>
      <c r="J2560">
        <v>332</v>
      </c>
      <c r="K2560">
        <v>180</v>
      </c>
      <c r="L2560">
        <v>577</v>
      </c>
      <c r="M2560">
        <v>370</v>
      </c>
      <c r="N2560">
        <v>207</v>
      </c>
    </row>
    <row r="2561" spans="1:14" x14ac:dyDescent="0.3">
      <c r="A2561" t="s">
        <v>612</v>
      </c>
      <c r="B2561" t="s">
        <v>396</v>
      </c>
      <c r="C2561" t="str">
        <f>VLOOKUP($B2561,classification!$A$1:$D$339,2,FALSE)</f>
        <v>Urban with Significant Rural</v>
      </c>
      <c r="D2561" t="str">
        <f>VLOOKUP($B2561,classification!$A$1:$D$339,4,FALSE)</f>
        <v>Shire District</v>
      </c>
      <c r="E2561" t="s">
        <v>467</v>
      </c>
      <c r="F2561">
        <v>788</v>
      </c>
      <c r="G2561">
        <v>492</v>
      </c>
      <c r="H2561">
        <v>296</v>
      </c>
      <c r="I2561">
        <v>378</v>
      </c>
      <c r="J2561">
        <v>243</v>
      </c>
      <c r="K2561">
        <v>135</v>
      </c>
      <c r="L2561">
        <v>410</v>
      </c>
      <c r="M2561">
        <v>249</v>
      </c>
      <c r="N2561">
        <v>161</v>
      </c>
    </row>
    <row r="2562" spans="1:14" x14ac:dyDescent="0.3">
      <c r="A2562" t="s">
        <v>612</v>
      </c>
      <c r="B2562" t="s">
        <v>396</v>
      </c>
      <c r="C2562" t="str">
        <f>VLOOKUP($B2562,classification!$A$1:$D$339,2,FALSE)</f>
        <v>Urban with Significant Rural</v>
      </c>
      <c r="D2562" t="str">
        <f>VLOOKUP($B2562,classification!$A$1:$D$339,4,FALSE)</f>
        <v>Shire District</v>
      </c>
      <c r="E2562" t="s">
        <v>468</v>
      </c>
      <c r="F2562">
        <v>501</v>
      </c>
      <c r="G2562">
        <v>386</v>
      </c>
      <c r="H2562">
        <v>115</v>
      </c>
      <c r="I2562">
        <v>274</v>
      </c>
      <c r="J2562">
        <v>204</v>
      </c>
      <c r="K2562">
        <v>70</v>
      </c>
      <c r="L2562">
        <v>227</v>
      </c>
      <c r="M2562">
        <v>182</v>
      </c>
      <c r="N2562">
        <v>45</v>
      </c>
    </row>
    <row r="2563" spans="1:14" x14ac:dyDescent="0.3">
      <c r="A2563" t="s">
        <v>612</v>
      </c>
      <c r="B2563" t="s">
        <v>396</v>
      </c>
      <c r="C2563" t="str">
        <f>VLOOKUP($B2563,classification!$A$1:$D$339,2,FALSE)</f>
        <v>Urban with Significant Rural</v>
      </c>
      <c r="D2563" t="str">
        <f>VLOOKUP($B2563,classification!$A$1:$D$339,4,FALSE)</f>
        <v>Shire District</v>
      </c>
      <c r="E2563" t="s">
        <v>469</v>
      </c>
      <c r="F2563">
        <v>448</v>
      </c>
      <c r="G2563">
        <v>420</v>
      </c>
      <c r="H2563">
        <v>28</v>
      </c>
      <c r="I2563">
        <v>245</v>
      </c>
      <c r="J2563">
        <v>241</v>
      </c>
      <c r="K2563">
        <v>4</v>
      </c>
      <c r="L2563">
        <v>203</v>
      </c>
      <c r="M2563">
        <v>179</v>
      </c>
      <c r="N2563">
        <v>24</v>
      </c>
    </row>
    <row r="2564" spans="1:14" x14ac:dyDescent="0.3">
      <c r="A2564" t="s">
        <v>612</v>
      </c>
      <c r="B2564" t="s">
        <v>396</v>
      </c>
      <c r="C2564" t="str">
        <f>VLOOKUP($B2564,classification!$A$1:$D$339,2,FALSE)</f>
        <v>Urban with Significant Rural</v>
      </c>
      <c r="D2564" t="str">
        <f>VLOOKUP($B2564,classification!$A$1:$D$339,4,FALSE)</f>
        <v>Shire District</v>
      </c>
      <c r="E2564" t="s">
        <v>470</v>
      </c>
      <c r="F2564">
        <v>397</v>
      </c>
      <c r="G2564">
        <v>392</v>
      </c>
      <c r="H2564">
        <v>5</v>
      </c>
      <c r="I2564">
        <v>197</v>
      </c>
      <c r="J2564">
        <v>217</v>
      </c>
      <c r="K2564">
        <v>-20</v>
      </c>
      <c r="L2564">
        <v>200</v>
      </c>
      <c r="M2564">
        <v>175</v>
      </c>
      <c r="N2564">
        <v>25</v>
      </c>
    </row>
    <row r="2565" spans="1:14" x14ac:dyDescent="0.3">
      <c r="A2565" t="s">
        <v>612</v>
      </c>
      <c r="B2565" t="s">
        <v>396</v>
      </c>
      <c r="C2565" t="str">
        <f>VLOOKUP($B2565,classification!$A$1:$D$339,2,FALSE)</f>
        <v>Urban with Significant Rural</v>
      </c>
      <c r="D2565" t="str">
        <f>VLOOKUP($B2565,classification!$A$1:$D$339,4,FALSE)</f>
        <v>Shire District</v>
      </c>
      <c r="E2565" t="s">
        <v>471</v>
      </c>
      <c r="F2565">
        <v>284</v>
      </c>
      <c r="G2565">
        <v>334</v>
      </c>
      <c r="H2565">
        <v>-50</v>
      </c>
      <c r="I2565">
        <v>137</v>
      </c>
      <c r="J2565">
        <v>176</v>
      </c>
      <c r="K2565">
        <v>-39</v>
      </c>
      <c r="L2565">
        <v>147</v>
      </c>
      <c r="M2565">
        <v>158</v>
      </c>
      <c r="N2565">
        <v>-11</v>
      </c>
    </row>
    <row r="2566" spans="1:14" x14ac:dyDescent="0.3">
      <c r="A2566" t="s">
        <v>612</v>
      </c>
      <c r="B2566" t="s">
        <v>396</v>
      </c>
      <c r="C2566" t="str">
        <f>VLOOKUP($B2566,classification!$A$1:$D$339,2,FALSE)</f>
        <v>Urban with Significant Rural</v>
      </c>
      <c r="D2566" t="str">
        <f>VLOOKUP($B2566,classification!$A$1:$D$339,4,FALSE)</f>
        <v>Shire District</v>
      </c>
      <c r="E2566" t="s">
        <v>472</v>
      </c>
      <c r="F2566">
        <v>232</v>
      </c>
      <c r="G2566">
        <v>251</v>
      </c>
      <c r="H2566">
        <v>-19</v>
      </c>
      <c r="I2566">
        <v>123</v>
      </c>
      <c r="J2566">
        <v>122</v>
      </c>
      <c r="K2566">
        <v>1</v>
      </c>
      <c r="L2566">
        <v>109</v>
      </c>
      <c r="M2566">
        <v>129</v>
      </c>
      <c r="N2566">
        <v>-20</v>
      </c>
    </row>
    <row r="2567" spans="1:14" x14ac:dyDescent="0.3">
      <c r="A2567" t="s">
        <v>612</v>
      </c>
      <c r="B2567" t="s">
        <v>396</v>
      </c>
      <c r="C2567" t="str">
        <f>VLOOKUP($B2567,classification!$A$1:$D$339,2,FALSE)</f>
        <v>Urban with Significant Rural</v>
      </c>
      <c r="D2567" t="str">
        <f>VLOOKUP($B2567,classification!$A$1:$D$339,4,FALSE)</f>
        <v>Shire District</v>
      </c>
      <c r="E2567" t="s">
        <v>473</v>
      </c>
      <c r="F2567">
        <v>175</v>
      </c>
      <c r="G2567">
        <v>169</v>
      </c>
      <c r="H2567">
        <v>6</v>
      </c>
      <c r="I2567">
        <v>88</v>
      </c>
      <c r="J2567">
        <v>97</v>
      </c>
      <c r="K2567">
        <v>-9</v>
      </c>
      <c r="L2567">
        <v>87</v>
      </c>
      <c r="M2567">
        <v>72</v>
      </c>
      <c r="N2567">
        <v>15</v>
      </c>
    </row>
    <row r="2568" spans="1:14" x14ac:dyDescent="0.3">
      <c r="A2568" t="s">
        <v>612</v>
      </c>
      <c r="B2568" t="s">
        <v>396</v>
      </c>
      <c r="C2568" t="str">
        <f>VLOOKUP($B2568,classification!$A$1:$D$339,2,FALSE)</f>
        <v>Urban with Significant Rural</v>
      </c>
      <c r="D2568" t="str">
        <f>VLOOKUP($B2568,classification!$A$1:$D$339,4,FALSE)</f>
        <v>Shire District</v>
      </c>
      <c r="E2568" t="s">
        <v>474</v>
      </c>
      <c r="F2568">
        <v>152</v>
      </c>
      <c r="G2568">
        <v>141</v>
      </c>
      <c r="H2568">
        <v>11</v>
      </c>
      <c r="I2568">
        <v>63</v>
      </c>
      <c r="J2568">
        <v>65</v>
      </c>
      <c r="K2568">
        <v>-2</v>
      </c>
      <c r="L2568">
        <v>89</v>
      </c>
      <c r="M2568">
        <v>76</v>
      </c>
      <c r="N2568">
        <v>13</v>
      </c>
    </row>
    <row r="2569" spans="1:14" x14ac:dyDescent="0.3">
      <c r="A2569" t="s">
        <v>612</v>
      </c>
      <c r="B2569" t="s">
        <v>396</v>
      </c>
      <c r="C2569" t="str">
        <f>VLOOKUP($B2569,classification!$A$1:$D$339,2,FALSE)</f>
        <v>Urban with Significant Rural</v>
      </c>
      <c r="D2569" t="str">
        <f>VLOOKUP($B2569,classification!$A$1:$D$339,4,FALSE)</f>
        <v>Shire District</v>
      </c>
      <c r="E2569" t="s">
        <v>475</v>
      </c>
      <c r="F2569">
        <v>99</v>
      </c>
      <c r="G2569">
        <v>108</v>
      </c>
      <c r="H2569">
        <v>-9</v>
      </c>
      <c r="I2569">
        <v>45</v>
      </c>
      <c r="J2569">
        <v>47</v>
      </c>
      <c r="K2569">
        <v>-2</v>
      </c>
      <c r="L2569">
        <v>54</v>
      </c>
      <c r="M2569">
        <v>61</v>
      </c>
      <c r="N2569">
        <v>-7</v>
      </c>
    </row>
    <row r="2570" spans="1:14" x14ac:dyDescent="0.3">
      <c r="A2570" t="s">
        <v>612</v>
      </c>
      <c r="B2570" t="s">
        <v>396</v>
      </c>
      <c r="C2570" t="str">
        <f>VLOOKUP($B2570,classification!$A$1:$D$339,2,FALSE)</f>
        <v>Urban with Significant Rural</v>
      </c>
      <c r="D2570" t="str">
        <f>VLOOKUP($B2570,classification!$A$1:$D$339,4,FALSE)</f>
        <v>Shire District</v>
      </c>
      <c r="E2570" t="s">
        <v>476</v>
      </c>
      <c r="F2570">
        <v>104</v>
      </c>
      <c r="G2570">
        <v>97</v>
      </c>
      <c r="H2570">
        <v>7</v>
      </c>
      <c r="I2570">
        <v>45</v>
      </c>
      <c r="J2570">
        <v>38</v>
      </c>
      <c r="K2570">
        <v>7</v>
      </c>
      <c r="L2570">
        <v>59</v>
      </c>
      <c r="M2570">
        <v>59</v>
      </c>
      <c r="N2570">
        <v>0</v>
      </c>
    </row>
    <row r="2571" spans="1:14" x14ac:dyDescent="0.3">
      <c r="A2571" t="s">
        <v>612</v>
      </c>
      <c r="B2571" t="s">
        <v>396</v>
      </c>
      <c r="C2571" t="str">
        <f>VLOOKUP($B2571,classification!$A$1:$D$339,2,FALSE)</f>
        <v>Urban with Significant Rural</v>
      </c>
      <c r="D2571" t="str">
        <f>VLOOKUP($B2571,classification!$A$1:$D$339,4,FALSE)</f>
        <v>Shire District</v>
      </c>
      <c r="E2571" t="s">
        <v>477</v>
      </c>
      <c r="F2571">
        <v>83</v>
      </c>
      <c r="G2571">
        <v>95</v>
      </c>
      <c r="H2571">
        <v>-12</v>
      </c>
      <c r="I2571">
        <v>24</v>
      </c>
      <c r="J2571">
        <v>31</v>
      </c>
      <c r="K2571">
        <v>-7</v>
      </c>
      <c r="L2571">
        <v>59</v>
      </c>
      <c r="M2571">
        <v>64</v>
      </c>
      <c r="N2571">
        <v>-5</v>
      </c>
    </row>
    <row r="2572" spans="1:14" x14ac:dyDescent="0.3">
      <c r="A2572" t="s">
        <v>612</v>
      </c>
      <c r="B2572" t="s">
        <v>396</v>
      </c>
      <c r="C2572" t="str">
        <f>VLOOKUP($B2572,classification!$A$1:$D$339,2,FALSE)</f>
        <v>Urban with Significant Rural</v>
      </c>
      <c r="D2572" t="str">
        <f>VLOOKUP($B2572,classification!$A$1:$D$339,4,FALSE)</f>
        <v>Shire District</v>
      </c>
      <c r="E2572" t="s">
        <v>478</v>
      </c>
      <c r="F2572">
        <v>84</v>
      </c>
      <c r="G2572">
        <v>92</v>
      </c>
      <c r="H2572">
        <v>-8</v>
      </c>
      <c r="I2572">
        <v>23</v>
      </c>
      <c r="J2572">
        <v>28</v>
      </c>
      <c r="K2572">
        <v>-5</v>
      </c>
      <c r="L2572">
        <v>61</v>
      </c>
      <c r="M2572">
        <v>64</v>
      </c>
      <c r="N2572">
        <v>-3</v>
      </c>
    </row>
    <row r="2573" spans="1:14" x14ac:dyDescent="0.3">
      <c r="A2573" t="s">
        <v>613</v>
      </c>
      <c r="B2573" t="s">
        <v>397</v>
      </c>
      <c r="C2573" t="str">
        <f>VLOOKUP($B2573,classification!$A$1:$D$339,2,FALSE)</f>
        <v>Urban with Significant Rural</v>
      </c>
      <c r="D2573" t="str">
        <f>VLOOKUP($B2573,classification!$A$1:$D$339,4,FALSE)</f>
        <v>Shire District</v>
      </c>
      <c r="E2573" t="s">
        <v>460</v>
      </c>
      <c r="F2573">
        <v>479</v>
      </c>
      <c r="G2573">
        <v>324</v>
      </c>
      <c r="H2573">
        <v>155</v>
      </c>
      <c r="I2573">
        <v>264</v>
      </c>
      <c r="J2573">
        <v>179</v>
      </c>
      <c r="K2573">
        <v>85</v>
      </c>
      <c r="L2573">
        <v>215</v>
      </c>
      <c r="M2573">
        <v>145</v>
      </c>
      <c r="N2573">
        <v>70</v>
      </c>
    </row>
    <row r="2574" spans="1:14" x14ac:dyDescent="0.3">
      <c r="A2574" t="s">
        <v>613</v>
      </c>
      <c r="B2574" t="s">
        <v>397</v>
      </c>
      <c r="C2574" t="str">
        <f>VLOOKUP($B2574,classification!$A$1:$D$339,2,FALSE)</f>
        <v>Urban with Significant Rural</v>
      </c>
      <c r="D2574" t="str">
        <f>VLOOKUP($B2574,classification!$A$1:$D$339,4,FALSE)</f>
        <v>Shire District</v>
      </c>
      <c r="E2574" t="s">
        <v>461</v>
      </c>
      <c r="F2574">
        <v>363</v>
      </c>
      <c r="G2574">
        <v>232</v>
      </c>
      <c r="H2574">
        <v>131</v>
      </c>
      <c r="I2574">
        <v>190</v>
      </c>
      <c r="J2574">
        <v>115</v>
      </c>
      <c r="K2574">
        <v>75</v>
      </c>
      <c r="L2574">
        <v>173</v>
      </c>
      <c r="M2574">
        <v>117</v>
      </c>
      <c r="N2574">
        <v>56</v>
      </c>
    </row>
    <row r="2575" spans="1:14" x14ac:dyDescent="0.3">
      <c r="A2575" t="s">
        <v>613</v>
      </c>
      <c r="B2575" t="s">
        <v>397</v>
      </c>
      <c r="C2575" t="str">
        <f>VLOOKUP($B2575,classification!$A$1:$D$339,2,FALSE)</f>
        <v>Urban with Significant Rural</v>
      </c>
      <c r="D2575" t="str">
        <f>VLOOKUP($B2575,classification!$A$1:$D$339,4,FALSE)</f>
        <v>Shire District</v>
      </c>
      <c r="E2575" t="s">
        <v>462</v>
      </c>
      <c r="F2575">
        <v>412</v>
      </c>
      <c r="G2575">
        <v>241</v>
      </c>
      <c r="H2575">
        <v>171</v>
      </c>
      <c r="I2575">
        <v>192</v>
      </c>
      <c r="J2575">
        <v>138</v>
      </c>
      <c r="K2575">
        <v>54</v>
      </c>
      <c r="L2575">
        <v>220</v>
      </c>
      <c r="M2575">
        <v>103</v>
      </c>
      <c r="N2575">
        <v>117</v>
      </c>
    </row>
    <row r="2576" spans="1:14" x14ac:dyDescent="0.3">
      <c r="A2576" t="s">
        <v>613</v>
      </c>
      <c r="B2576" t="s">
        <v>397</v>
      </c>
      <c r="C2576" t="str">
        <f>VLOOKUP($B2576,classification!$A$1:$D$339,2,FALSE)</f>
        <v>Urban with Significant Rural</v>
      </c>
      <c r="D2576" t="str">
        <f>VLOOKUP($B2576,classification!$A$1:$D$339,4,FALSE)</f>
        <v>Shire District</v>
      </c>
      <c r="E2576" t="s">
        <v>463</v>
      </c>
      <c r="F2576">
        <v>268</v>
      </c>
      <c r="G2576">
        <v>992</v>
      </c>
      <c r="H2576">
        <v>-724</v>
      </c>
      <c r="I2576">
        <v>111</v>
      </c>
      <c r="J2576">
        <v>416</v>
      </c>
      <c r="K2576">
        <v>-305</v>
      </c>
      <c r="L2576">
        <v>157</v>
      </c>
      <c r="M2576">
        <v>576</v>
      </c>
      <c r="N2576">
        <v>-419</v>
      </c>
    </row>
    <row r="2577" spans="1:14" x14ac:dyDescent="0.3">
      <c r="A2577" t="s">
        <v>613</v>
      </c>
      <c r="B2577" t="s">
        <v>397</v>
      </c>
      <c r="C2577" t="str">
        <f>VLOOKUP($B2577,classification!$A$1:$D$339,2,FALSE)</f>
        <v>Urban with Significant Rural</v>
      </c>
      <c r="D2577" t="str">
        <f>VLOOKUP($B2577,classification!$A$1:$D$339,4,FALSE)</f>
        <v>Shire District</v>
      </c>
      <c r="E2577" t="s">
        <v>464</v>
      </c>
      <c r="F2577">
        <v>1212</v>
      </c>
      <c r="G2577">
        <v>1044</v>
      </c>
      <c r="H2577">
        <v>168</v>
      </c>
      <c r="I2577">
        <v>557</v>
      </c>
      <c r="J2577">
        <v>420</v>
      </c>
      <c r="K2577">
        <v>137</v>
      </c>
      <c r="L2577">
        <v>655</v>
      </c>
      <c r="M2577">
        <v>624</v>
      </c>
      <c r="N2577">
        <v>31</v>
      </c>
    </row>
    <row r="2578" spans="1:14" x14ac:dyDescent="0.3">
      <c r="A2578" t="s">
        <v>613</v>
      </c>
      <c r="B2578" t="s">
        <v>397</v>
      </c>
      <c r="C2578" t="str">
        <f>VLOOKUP($B2578,classification!$A$1:$D$339,2,FALSE)</f>
        <v>Urban with Significant Rural</v>
      </c>
      <c r="D2578" t="str">
        <f>VLOOKUP($B2578,classification!$A$1:$D$339,4,FALSE)</f>
        <v>Shire District</v>
      </c>
      <c r="E2578" t="s">
        <v>465</v>
      </c>
      <c r="F2578">
        <v>915</v>
      </c>
      <c r="G2578">
        <v>908</v>
      </c>
      <c r="H2578">
        <v>7</v>
      </c>
      <c r="I2578">
        <v>375</v>
      </c>
      <c r="J2578">
        <v>410</v>
      </c>
      <c r="K2578">
        <v>-35</v>
      </c>
      <c r="L2578">
        <v>540</v>
      </c>
      <c r="M2578">
        <v>498</v>
      </c>
      <c r="N2578">
        <v>42</v>
      </c>
    </row>
    <row r="2579" spans="1:14" x14ac:dyDescent="0.3">
      <c r="A2579" t="s">
        <v>613</v>
      </c>
      <c r="B2579" t="s">
        <v>397</v>
      </c>
      <c r="C2579" t="str">
        <f>VLOOKUP($B2579,classification!$A$1:$D$339,2,FALSE)</f>
        <v>Urban with Significant Rural</v>
      </c>
      <c r="D2579" t="str">
        <f>VLOOKUP($B2579,classification!$A$1:$D$339,4,FALSE)</f>
        <v>Shire District</v>
      </c>
      <c r="E2579" t="s">
        <v>466</v>
      </c>
      <c r="F2579">
        <v>854</v>
      </c>
      <c r="G2579">
        <v>683</v>
      </c>
      <c r="H2579">
        <v>171</v>
      </c>
      <c r="I2579">
        <v>440</v>
      </c>
      <c r="J2579">
        <v>331</v>
      </c>
      <c r="K2579">
        <v>109</v>
      </c>
      <c r="L2579">
        <v>414</v>
      </c>
      <c r="M2579">
        <v>352</v>
      </c>
      <c r="N2579">
        <v>62</v>
      </c>
    </row>
    <row r="2580" spans="1:14" x14ac:dyDescent="0.3">
      <c r="A2580" t="s">
        <v>613</v>
      </c>
      <c r="B2580" t="s">
        <v>397</v>
      </c>
      <c r="C2580" t="str">
        <f>VLOOKUP($B2580,classification!$A$1:$D$339,2,FALSE)</f>
        <v>Urban with Significant Rural</v>
      </c>
      <c r="D2580" t="str">
        <f>VLOOKUP($B2580,classification!$A$1:$D$339,4,FALSE)</f>
        <v>Shire District</v>
      </c>
      <c r="E2580" t="s">
        <v>467</v>
      </c>
      <c r="F2580">
        <v>672</v>
      </c>
      <c r="G2580">
        <v>441</v>
      </c>
      <c r="H2580">
        <v>231</v>
      </c>
      <c r="I2580">
        <v>329</v>
      </c>
      <c r="J2580">
        <v>233</v>
      </c>
      <c r="K2580">
        <v>96</v>
      </c>
      <c r="L2580">
        <v>343</v>
      </c>
      <c r="M2580">
        <v>208</v>
      </c>
      <c r="N2580">
        <v>135</v>
      </c>
    </row>
    <row r="2581" spans="1:14" x14ac:dyDescent="0.3">
      <c r="A2581" t="s">
        <v>613</v>
      </c>
      <c r="B2581" t="s">
        <v>397</v>
      </c>
      <c r="C2581" t="str">
        <f>VLOOKUP($B2581,classification!$A$1:$D$339,2,FALSE)</f>
        <v>Urban with Significant Rural</v>
      </c>
      <c r="D2581" t="str">
        <f>VLOOKUP($B2581,classification!$A$1:$D$339,4,FALSE)</f>
        <v>Shire District</v>
      </c>
      <c r="E2581" t="s">
        <v>468</v>
      </c>
      <c r="F2581">
        <v>504</v>
      </c>
      <c r="G2581">
        <v>349</v>
      </c>
      <c r="H2581">
        <v>155</v>
      </c>
      <c r="I2581">
        <v>265</v>
      </c>
      <c r="J2581">
        <v>195</v>
      </c>
      <c r="K2581">
        <v>70</v>
      </c>
      <c r="L2581">
        <v>239</v>
      </c>
      <c r="M2581">
        <v>154</v>
      </c>
      <c r="N2581">
        <v>85</v>
      </c>
    </row>
    <row r="2582" spans="1:14" x14ac:dyDescent="0.3">
      <c r="A2582" t="s">
        <v>613</v>
      </c>
      <c r="B2582" t="s">
        <v>397</v>
      </c>
      <c r="C2582" t="str">
        <f>VLOOKUP($B2582,classification!$A$1:$D$339,2,FALSE)</f>
        <v>Urban with Significant Rural</v>
      </c>
      <c r="D2582" t="str">
        <f>VLOOKUP($B2582,classification!$A$1:$D$339,4,FALSE)</f>
        <v>Shire District</v>
      </c>
      <c r="E2582" t="s">
        <v>469</v>
      </c>
      <c r="F2582">
        <v>373</v>
      </c>
      <c r="G2582">
        <v>336</v>
      </c>
      <c r="H2582">
        <v>37</v>
      </c>
      <c r="I2582">
        <v>193</v>
      </c>
      <c r="J2582">
        <v>179</v>
      </c>
      <c r="K2582">
        <v>14</v>
      </c>
      <c r="L2582">
        <v>180</v>
      </c>
      <c r="M2582">
        <v>157</v>
      </c>
      <c r="N2582">
        <v>23</v>
      </c>
    </row>
    <row r="2583" spans="1:14" x14ac:dyDescent="0.3">
      <c r="A2583" t="s">
        <v>613</v>
      </c>
      <c r="B2583" t="s">
        <v>397</v>
      </c>
      <c r="C2583" t="str">
        <f>VLOOKUP($B2583,classification!$A$1:$D$339,2,FALSE)</f>
        <v>Urban with Significant Rural</v>
      </c>
      <c r="D2583" t="str">
        <f>VLOOKUP($B2583,classification!$A$1:$D$339,4,FALSE)</f>
        <v>Shire District</v>
      </c>
      <c r="E2583" t="s">
        <v>470</v>
      </c>
      <c r="F2583">
        <v>333</v>
      </c>
      <c r="G2583">
        <v>334</v>
      </c>
      <c r="H2583">
        <v>-1</v>
      </c>
      <c r="I2583">
        <v>194</v>
      </c>
      <c r="J2583">
        <v>185</v>
      </c>
      <c r="K2583">
        <v>9</v>
      </c>
      <c r="L2583">
        <v>139</v>
      </c>
      <c r="M2583">
        <v>149</v>
      </c>
      <c r="N2583">
        <v>-10</v>
      </c>
    </row>
    <row r="2584" spans="1:14" x14ac:dyDescent="0.3">
      <c r="A2584" t="s">
        <v>613</v>
      </c>
      <c r="B2584" t="s">
        <v>397</v>
      </c>
      <c r="C2584" t="str">
        <f>VLOOKUP($B2584,classification!$A$1:$D$339,2,FALSE)</f>
        <v>Urban with Significant Rural</v>
      </c>
      <c r="D2584" t="str">
        <f>VLOOKUP($B2584,classification!$A$1:$D$339,4,FALSE)</f>
        <v>Shire District</v>
      </c>
      <c r="E2584" t="s">
        <v>471</v>
      </c>
      <c r="F2584">
        <v>221</v>
      </c>
      <c r="G2584">
        <v>304</v>
      </c>
      <c r="H2584">
        <v>-83</v>
      </c>
      <c r="I2584">
        <v>120</v>
      </c>
      <c r="J2584">
        <v>157</v>
      </c>
      <c r="K2584">
        <v>-37</v>
      </c>
      <c r="L2584">
        <v>101</v>
      </c>
      <c r="M2584">
        <v>147</v>
      </c>
      <c r="N2584">
        <v>-46</v>
      </c>
    </row>
    <row r="2585" spans="1:14" x14ac:dyDescent="0.3">
      <c r="A2585" t="s">
        <v>613</v>
      </c>
      <c r="B2585" t="s">
        <v>397</v>
      </c>
      <c r="C2585" t="str">
        <f>VLOOKUP($B2585,classification!$A$1:$D$339,2,FALSE)</f>
        <v>Urban with Significant Rural</v>
      </c>
      <c r="D2585" t="str">
        <f>VLOOKUP($B2585,classification!$A$1:$D$339,4,FALSE)</f>
        <v>Shire District</v>
      </c>
      <c r="E2585" t="s">
        <v>472</v>
      </c>
      <c r="F2585">
        <v>192</v>
      </c>
      <c r="G2585">
        <v>226</v>
      </c>
      <c r="H2585">
        <v>-34</v>
      </c>
      <c r="I2585">
        <v>86</v>
      </c>
      <c r="J2585">
        <v>112</v>
      </c>
      <c r="K2585">
        <v>-26</v>
      </c>
      <c r="L2585">
        <v>106</v>
      </c>
      <c r="M2585">
        <v>114</v>
      </c>
      <c r="N2585">
        <v>-8</v>
      </c>
    </row>
    <row r="2586" spans="1:14" x14ac:dyDescent="0.3">
      <c r="A2586" t="s">
        <v>613</v>
      </c>
      <c r="B2586" t="s">
        <v>397</v>
      </c>
      <c r="C2586" t="str">
        <f>VLOOKUP($B2586,classification!$A$1:$D$339,2,FALSE)</f>
        <v>Urban with Significant Rural</v>
      </c>
      <c r="D2586" t="str">
        <f>VLOOKUP($B2586,classification!$A$1:$D$339,4,FALSE)</f>
        <v>Shire District</v>
      </c>
      <c r="E2586" t="s">
        <v>473</v>
      </c>
      <c r="F2586">
        <v>161</v>
      </c>
      <c r="G2586">
        <v>173</v>
      </c>
      <c r="H2586">
        <v>-12</v>
      </c>
      <c r="I2586">
        <v>76</v>
      </c>
      <c r="J2586">
        <v>91</v>
      </c>
      <c r="K2586">
        <v>-15</v>
      </c>
      <c r="L2586">
        <v>85</v>
      </c>
      <c r="M2586">
        <v>82</v>
      </c>
      <c r="N2586">
        <v>3</v>
      </c>
    </row>
    <row r="2587" spans="1:14" x14ac:dyDescent="0.3">
      <c r="A2587" t="s">
        <v>613</v>
      </c>
      <c r="B2587" t="s">
        <v>397</v>
      </c>
      <c r="C2587" t="str">
        <f>VLOOKUP($B2587,classification!$A$1:$D$339,2,FALSE)</f>
        <v>Urban with Significant Rural</v>
      </c>
      <c r="D2587" t="str">
        <f>VLOOKUP($B2587,classification!$A$1:$D$339,4,FALSE)</f>
        <v>Shire District</v>
      </c>
      <c r="E2587" t="s">
        <v>474</v>
      </c>
      <c r="F2587">
        <v>125</v>
      </c>
      <c r="G2587">
        <v>148</v>
      </c>
      <c r="H2587">
        <v>-23</v>
      </c>
      <c r="I2587">
        <v>60</v>
      </c>
      <c r="J2587">
        <v>81</v>
      </c>
      <c r="K2587">
        <v>-21</v>
      </c>
      <c r="L2587">
        <v>65</v>
      </c>
      <c r="M2587">
        <v>67</v>
      </c>
      <c r="N2587">
        <v>-2</v>
      </c>
    </row>
    <row r="2588" spans="1:14" x14ac:dyDescent="0.3">
      <c r="A2588" t="s">
        <v>613</v>
      </c>
      <c r="B2588" t="s">
        <v>397</v>
      </c>
      <c r="C2588" t="str">
        <f>VLOOKUP($B2588,classification!$A$1:$D$339,2,FALSE)</f>
        <v>Urban with Significant Rural</v>
      </c>
      <c r="D2588" t="str">
        <f>VLOOKUP($B2588,classification!$A$1:$D$339,4,FALSE)</f>
        <v>Shire District</v>
      </c>
      <c r="E2588" t="s">
        <v>475</v>
      </c>
      <c r="F2588">
        <v>104</v>
      </c>
      <c r="G2588">
        <v>85</v>
      </c>
      <c r="H2588">
        <v>19</v>
      </c>
      <c r="I2588">
        <v>53</v>
      </c>
      <c r="J2588">
        <v>41</v>
      </c>
      <c r="K2588">
        <v>12</v>
      </c>
      <c r="L2588">
        <v>51</v>
      </c>
      <c r="M2588">
        <v>44</v>
      </c>
      <c r="N2588">
        <v>7</v>
      </c>
    </row>
    <row r="2589" spans="1:14" x14ac:dyDescent="0.3">
      <c r="A2589" t="s">
        <v>613</v>
      </c>
      <c r="B2589" t="s">
        <v>397</v>
      </c>
      <c r="C2589" t="str">
        <f>VLOOKUP($B2589,classification!$A$1:$D$339,2,FALSE)</f>
        <v>Urban with Significant Rural</v>
      </c>
      <c r="D2589" t="str">
        <f>VLOOKUP($B2589,classification!$A$1:$D$339,4,FALSE)</f>
        <v>Shire District</v>
      </c>
      <c r="E2589" t="s">
        <v>476</v>
      </c>
      <c r="F2589">
        <v>112</v>
      </c>
      <c r="G2589">
        <v>67</v>
      </c>
      <c r="H2589">
        <v>45</v>
      </c>
      <c r="I2589">
        <v>37</v>
      </c>
      <c r="J2589">
        <v>22</v>
      </c>
      <c r="K2589">
        <v>15</v>
      </c>
      <c r="L2589">
        <v>75</v>
      </c>
      <c r="M2589">
        <v>45</v>
      </c>
      <c r="N2589">
        <v>30</v>
      </c>
    </row>
    <row r="2590" spans="1:14" x14ac:dyDescent="0.3">
      <c r="A2590" t="s">
        <v>613</v>
      </c>
      <c r="B2590" t="s">
        <v>397</v>
      </c>
      <c r="C2590" t="str">
        <f>VLOOKUP($B2590,classification!$A$1:$D$339,2,FALSE)</f>
        <v>Urban with Significant Rural</v>
      </c>
      <c r="D2590" t="str">
        <f>VLOOKUP($B2590,classification!$A$1:$D$339,4,FALSE)</f>
        <v>Shire District</v>
      </c>
      <c r="E2590" t="s">
        <v>477</v>
      </c>
      <c r="F2590">
        <v>114</v>
      </c>
      <c r="G2590">
        <v>85</v>
      </c>
      <c r="H2590">
        <v>29</v>
      </c>
      <c r="I2590">
        <v>40</v>
      </c>
      <c r="J2590">
        <v>38</v>
      </c>
      <c r="K2590">
        <v>2</v>
      </c>
      <c r="L2590">
        <v>74</v>
      </c>
      <c r="M2590">
        <v>47</v>
      </c>
      <c r="N2590">
        <v>27</v>
      </c>
    </row>
    <row r="2591" spans="1:14" x14ac:dyDescent="0.3">
      <c r="A2591" t="s">
        <v>613</v>
      </c>
      <c r="B2591" t="s">
        <v>397</v>
      </c>
      <c r="C2591" t="str">
        <f>VLOOKUP($B2591,classification!$A$1:$D$339,2,FALSE)</f>
        <v>Urban with Significant Rural</v>
      </c>
      <c r="D2591" t="str">
        <f>VLOOKUP($B2591,classification!$A$1:$D$339,4,FALSE)</f>
        <v>Shire District</v>
      </c>
      <c r="E2591" t="s">
        <v>478</v>
      </c>
      <c r="F2591">
        <v>102</v>
      </c>
      <c r="G2591">
        <v>70</v>
      </c>
      <c r="H2591">
        <v>32</v>
      </c>
      <c r="I2591">
        <v>19</v>
      </c>
      <c r="J2591">
        <v>21</v>
      </c>
      <c r="K2591">
        <v>-2</v>
      </c>
      <c r="L2591">
        <v>83</v>
      </c>
      <c r="M2591">
        <v>49</v>
      </c>
      <c r="N2591">
        <v>34</v>
      </c>
    </row>
    <row r="2592" spans="1:14" x14ac:dyDescent="0.3">
      <c r="A2592" t="s">
        <v>614</v>
      </c>
      <c r="B2592" t="s">
        <v>257</v>
      </c>
      <c r="C2592" t="str">
        <f>VLOOKUP($B2592,classification!$A$1:$D$339,2,FALSE)</f>
        <v>Predominantly Urban</v>
      </c>
      <c r="D2592" t="str">
        <f>VLOOKUP($B2592,classification!$A$1:$D$339,4,FALSE)</f>
        <v>Shire District</v>
      </c>
      <c r="E2592" t="s">
        <v>460</v>
      </c>
      <c r="F2592">
        <v>282</v>
      </c>
      <c r="G2592">
        <v>299</v>
      </c>
      <c r="H2592">
        <v>-17</v>
      </c>
      <c r="I2592">
        <v>142</v>
      </c>
      <c r="J2592">
        <v>168</v>
      </c>
      <c r="K2592">
        <v>-26</v>
      </c>
      <c r="L2592">
        <v>140</v>
      </c>
      <c r="M2592">
        <v>131</v>
      </c>
      <c r="N2592">
        <v>9</v>
      </c>
    </row>
    <row r="2593" spans="1:14" x14ac:dyDescent="0.3">
      <c r="A2593" t="s">
        <v>614</v>
      </c>
      <c r="B2593" t="s">
        <v>257</v>
      </c>
      <c r="C2593" t="str">
        <f>VLOOKUP($B2593,classification!$A$1:$D$339,2,FALSE)</f>
        <v>Predominantly Urban</v>
      </c>
      <c r="D2593" t="str">
        <f>VLOOKUP($B2593,classification!$A$1:$D$339,4,FALSE)</f>
        <v>Shire District</v>
      </c>
      <c r="E2593" t="s">
        <v>461</v>
      </c>
      <c r="F2593">
        <v>194</v>
      </c>
      <c r="G2593">
        <v>216</v>
      </c>
      <c r="H2593">
        <v>-22</v>
      </c>
      <c r="I2593">
        <v>113</v>
      </c>
      <c r="J2593">
        <v>118</v>
      </c>
      <c r="K2593">
        <v>-5</v>
      </c>
      <c r="L2593">
        <v>81</v>
      </c>
      <c r="M2593">
        <v>98</v>
      </c>
      <c r="N2593">
        <v>-17</v>
      </c>
    </row>
    <row r="2594" spans="1:14" x14ac:dyDescent="0.3">
      <c r="A2594" t="s">
        <v>614</v>
      </c>
      <c r="B2594" t="s">
        <v>257</v>
      </c>
      <c r="C2594" t="str">
        <f>VLOOKUP($B2594,classification!$A$1:$D$339,2,FALSE)</f>
        <v>Predominantly Urban</v>
      </c>
      <c r="D2594" t="str">
        <f>VLOOKUP($B2594,classification!$A$1:$D$339,4,FALSE)</f>
        <v>Shire District</v>
      </c>
      <c r="E2594" t="s">
        <v>462</v>
      </c>
      <c r="F2594">
        <v>165</v>
      </c>
      <c r="G2594">
        <v>178</v>
      </c>
      <c r="H2594">
        <v>-13</v>
      </c>
      <c r="I2594">
        <v>83</v>
      </c>
      <c r="J2594">
        <v>95</v>
      </c>
      <c r="K2594">
        <v>-12</v>
      </c>
      <c r="L2594">
        <v>82</v>
      </c>
      <c r="M2594">
        <v>83</v>
      </c>
      <c r="N2594">
        <v>-1</v>
      </c>
    </row>
    <row r="2595" spans="1:14" x14ac:dyDescent="0.3">
      <c r="A2595" t="s">
        <v>614</v>
      </c>
      <c r="B2595" t="s">
        <v>257</v>
      </c>
      <c r="C2595" t="str">
        <f>VLOOKUP($B2595,classification!$A$1:$D$339,2,FALSE)</f>
        <v>Predominantly Urban</v>
      </c>
      <c r="D2595" t="str">
        <f>VLOOKUP($B2595,classification!$A$1:$D$339,4,FALSE)</f>
        <v>Shire District</v>
      </c>
      <c r="E2595" t="s">
        <v>463</v>
      </c>
      <c r="F2595">
        <v>200</v>
      </c>
      <c r="G2595">
        <v>366</v>
      </c>
      <c r="H2595">
        <v>-166</v>
      </c>
      <c r="I2595">
        <v>82</v>
      </c>
      <c r="J2595">
        <v>155</v>
      </c>
      <c r="K2595">
        <v>-73</v>
      </c>
      <c r="L2595">
        <v>118</v>
      </c>
      <c r="M2595">
        <v>211</v>
      </c>
      <c r="N2595">
        <v>-93</v>
      </c>
    </row>
    <row r="2596" spans="1:14" x14ac:dyDescent="0.3">
      <c r="A2596" t="s">
        <v>614</v>
      </c>
      <c r="B2596" t="s">
        <v>257</v>
      </c>
      <c r="C2596" t="str">
        <f>VLOOKUP($B2596,classification!$A$1:$D$339,2,FALSE)</f>
        <v>Predominantly Urban</v>
      </c>
      <c r="D2596" t="str">
        <f>VLOOKUP($B2596,classification!$A$1:$D$339,4,FALSE)</f>
        <v>Shire District</v>
      </c>
      <c r="E2596" t="s">
        <v>464</v>
      </c>
      <c r="F2596">
        <v>634</v>
      </c>
      <c r="G2596">
        <v>559</v>
      </c>
      <c r="H2596">
        <v>75</v>
      </c>
      <c r="I2596">
        <v>265</v>
      </c>
      <c r="J2596">
        <v>242</v>
      </c>
      <c r="K2596">
        <v>23</v>
      </c>
      <c r="L2596">
        <v>369</v>
      </c>
      <c r="M2596">
        <v>317</v>
      </c>
      <c r="N2596">
        <v>52</v>
      </c>
    </row>
    <row r="2597" spans="1:14" x14ac:dyDescent="0.3">
      <c r="A2597" t="s">
        <v>614</v>
      </c>
      <c r="B2597" t="s">
        <v>257</v>
      </c>
      <c r="C2597" t="str">
        <f>VLOOKUP($B2597,classification!$A$1:$D$339,2,FALSE)</f>
        <v>Predominantly Urban</v>
      </c>
      <c r="D2597" t="str">
        <f>VLOOKUP($B2597,classification!$A$1:$D$339,4,FALSE)</f>
        <v>Shire District</v>
      </c>
      <c r="E2597" t="s">
        <v>465</v>
      </c>
      <c r="F2597">
        <v>530</v>
      </c>
      <c r="G2597">
        <v>462</v>
      </c>
      <c r="H2597">
        <v>68</v>
      </c>
      <c r="I2597">
        <v>239</v>
      </c>
      <c r="J2597">
        <v>212</v>
      </c>
      <c r="K2597">
        <v>27</v>
      </c>
      <c r="L2597">
        <v>291</v>
      </c>
      <c r="M2597">
        <v>250</v>
      </c>
      <c r="N2597">
        <v>41</v>
      </c>
    </row>
    <row r="2598" spans="1:14" x14ac:dyDescent="0.3">
      <c r="A2598" t="s">
        <v>614</v>
      </c>
      <c r="B2598" t="s">
        <v>257</v>
      </c>
      <c r="C2598" t="str">
        <f>VLOOKUP($B2598,classification!$A$1:$D$339,2,FALSE)</f>
        <v>Predominantly Urban</v>
      </c>
      <c r="D2598" t="str">
        <f>VLOOKUP($B2598,classification!$A$1:$D$339,4,FALSE)</f>
        <v>Shire District</v>
      </c>
      <c r="E2598" t="s">
        <v>466</v>
      </c>
      <c r="F2598">
        <v>376</v>
      </c>
      <c r="G2598">
        <v>462</v>
      </c>
      <c r="H2598">
        <v>-86</v>
      </c>
      <c r="I2598">
        <v>178</v>
      </c>
      <c r="J2598">
        <v>233</v>
      </c>
      <c r="K2598">
        <v>-55</v>
      </c>
      <c r="L2598">
        <v>198</v>
      </c>
      <c r="M2598">
        <v>229</v>
      </c>
      <c r="N2598">
        <v>-31</v>
      </c>
    </row>
    <row r="2599" spans="1:14" x14ac:dyDescent="0.3">
      <c r="A2599" t="s">
        <v>614</v>
      </c>
      <c r="B2599" t="s">
        <v>257</v>
      </c>
      <c r="C2599" t="str">
        <f>VLOOKUP($B2599,classification!$A$1:$D$339,2,FALSE)</f>
        <v>Predominantly Urban</v>
      </c>
      <c r="D2599" t="str">
        <f>VLOOKUP($B2599,classification!$A$1:$D$339,4,FALSE)</f>
        <v>Shire District</v>
      </c>
      <c r="E2599" t="s">
        <v>467</v>
      </c>
      <c r="F2599">
        <v>263</v>
      </c>
      <c r="G2599">
        <v>318</v>
      </c>
      <c r="H2599">
        <v>-55</v>
      </c>
      <c r="I2599">
        <v>136</v>
      </c>
      <c r="J2599">
        <v>172</v>
      </c>
      <c r="K2599">
        <v>-36</v>
      </c>
      <c r="L2599">
        <v>127</v>
      </c>
      <c r="M2599">
        <v>146</v>
      </c>
      <c r="N2599">
        <v>-19</v>
      </c>
    </row>
    <row r="2600" spans="1:14" x14ac:dyDescent="0.3">
      <c r="A2600" t="s">
        <v>614</v>
      </c>
      <c r="B2600" t="s">
        <v>257</v>
      </c>
      <c r="C2600" t="str">
        <f>VLOOKUP($B2600,classification!$A$1:$D$339,2,FALSE)</f>
        <v>Predominantly Urban</v>
      </c>
      <c r="D2600" t="str">
        <f>VLOOKUP($B2600,classification!$A$1:$D$339,4,FALSE)</f>
        <v>Shire District</v>
      </c>
      <c r="E2600" t="s">
        <v>468</v>
      </c>
      <c r="F2600">
        <v>217</v>
      </c>
      <c r="G2600">
        <v>210</v>
      </c>
      <c r="H2600">
        <v>7</v>
      </c>
      <c r="I2600">
        <v>123</v>
      </c>
      <c r="J2600">
        <v>123</v>
      </c>
      <c r="K2600">
        <v>0</v>
      </c>
      <c r="L2600">
        <v>94</v>
      </c>
      <c r="M2600">
        <v>87</v>
      </c>
      <c r="N2600">
        <v>7</v>
      </c>
    </row>
    <row r="2601" spans="1:14" x14ac:dyDescent="0.3">
      <c r="A2601" t="s">
        <v>614</v>
      </c>
      <c r="B2601" t="s">
        <v>257</v>
      </c>
      <c r="C2601" t="str">
        <f>VLOOKUP($B2601,classification!$A$1:$D$339,2,FALSE)</f>
        <v>Predominantly Urban</v>
      </c>
      <c r="D2601" t="str">
        <f>VLOOKUP($B2601,classification!$A$1:$D$339,4,FALSE)</f>
        <v>Shire District</v>
      </c>
      <c r="E2601" t="s">
        <v>469</v>
      </c>
      <c r="F2601">
        <v>195</v>
      </c>
      <c r="G2601">
        <v>228</v>
      </c>
      <c r="H2601">
        <v>-33</v>
      </c>
      <c r="I2601">
        <v>108</v>
      </c>
      <c r="J2601">
        <v>139</v>
      </c>
      <c r="K2601">
        <v>-31</v>
      </c>
      <c r="L2601">
        <v>87</v>
      </c>
      <c r="M2601">
        <v>89</v>
      </c>
      <c r="N2601">
        <v>-2</v>
      </c>
    </row>
    <row r="2602" spans="1:14" x14ac:dyDescent="0.3">
      <c r="A2602" t="s">
        <v>614</v>
      </c>
      <c r="B2602" t="s">
        <v>257</v>
      </c>
      <c r="C2602" t="str">
        <f>VLOOKUP($B2602,classification!$A$1:$D$339,2,FALSE)</f>
        <v>Predominantly Urban</v>
      </c>
      <c r="D2602" t="str">
        <f>VLOOKUP($B2602,classification!$A$1:$D$339,4,FALSE)</f>
        <v>Shire District</v>
      </c>
      <c r="E2602" t="s">
        <v>470</v>
      </c>
      <c r="F2602">
        <v>183</v>
      </c>
      <c r="G2602">
        <v>184</v>
      </c>
      <c r="H2602">
        <v>-1</v>
      </c>
      <c r="I2602">
        <v>102</v>
      </c>
      <c r="J2602">
        <v>90</v>
      </c>
      <c r="K2602">
        <v>12</v>
      </c>
      <c r="L2602">
        <v>81</v>
      </c>
      <c r="M2602">
        <v>94</v>
      </c>
      <c r="N2602">
        <v>-13</v>
      </c>
    </row>
    <row r="2603" spans="1:14" x14ac:dyDescent="0.3">
      <c r="A2603" t="s">
        <v>614</v>
      </c>
      <c r="B2603" t="s">
        <v>257</v>
      </c>
      <c r="C2603" t="str">
        <f>VLOOKUP($B2603,classification!$A$1:$D$339,2,FALSE)</f>
        <v>Predominantly Urban</v>
      </c>
      <c r="D2603" t="str">
        <f>VLOOKUP($B2603,classification!$A$1:$D$339,4,FALSE)</f>
        <v>Shire District</v>
      </c>
      <c r="E2603" t="s">
        <v>471</v>
      </c>
      <c r="F2603">
        <v>190</v>
      </c>
      <c r="G2603">
        <v>147</v>
      </c>
      <c r="H2603">
        <v>43</v>
      </c>
      <c r="I2603">
        <v>95</v>
      </c>
      <c r="J2603">
        <v>85</v>
      </c>
      <c r="K2603">
        <v>10</v>
      </c>
      <c r="L2603">
        <v>95</v>
      </c>
      <c r="M2603">
        <v>62</v>
      </c>
      <c r="N2603">
        <v>33</v>
      </c>
    </row>
    <row r="2604" spans="1:14" x14ac:dyDescent="0.3">
      <c r="A2604" t="s">
        <v>614</v>
      </c>
      <c r="B2604" t="s">
        <v>257</v>
      </c>
      <c r="C2604" t="str">
        <f>VLOOKUP($B2604,classification!$A$1:$D$339,2,FALSE)</f>
        <v>Predominantly Urban</v>
      </c>
      <c r="D2604" t="str">
        <f>VLOOKUP($B2604,classification!$A$1:$D$339,4,FALSE)</f>
        <v>Shire District</v>
      </c>
      <c r="E2604" t="s">
        <v>472</v>
      </c>
      <c r="F2604">
        <v>100</v>
      </c>
      <c r="G2604">
        <v>123</v>
      </c>
      <c r="H2604">
        <v>-23</v>
      </c>
      <c r="I2604">
        <v>55</v>
      </c>
      <c r="J2604">
        <v>57</v>
      </c>
      <c r="K2604">
        <v>-2</v>
      </c>
      <c r="L2604">
        <v>45</v>
      </c>
      <c r="M2604">
        <v>66</v>
      </c>
      <c r="N2604">
        <v>-21</v>
      </c>
    </row>
    <row r="2605" spans="1:14" x14ac:dyDescent="0.3">
      <c r="A2605" t="s">
        <v>614</v>
      </c>
      <c r="B2605" t="s">
        <v>257</v>
      </c>
      <c r="C2605" t="str">
        <f>VLOOKUP($B2605,classification!$A$1:$D$339,2,FALSE)</f>
        <v>Predominantly Urban</v>
      </c>
      <c r="D2605" t="str">
        <f>VLOOKUP($B2605,classification!$A$1:$D$339,4,FALSE)</f>
        <v>Shire District</v>
      </c>
      <c r="E2605" t="s">
        <v>473</v>
      </c>
      <c r="F2605">
        <v>92</v>
      </c>
      <c r="G2605">
        <v>90</v>
      </c>
      <c r="H2605">
        <v>2</v>
      </c>
      <c r="I2605">
        <v>42</v>
      </c>
      <c r="J2605">
        <v>48</v>
      </c>
      <c r="K2605">
        <v>-6</v>
      </c>
      <c r="L2605">
        <v>50</v>
      </c>
      <c r="M2605">
        <v>42</v>
      </c>
      <c r="N2605">
        <v>8</v>
      </c>
    </row>
    <row r="2606" spans="1:14" x14ac:dyDescent="0.3">
      <c r="A2606" t="s">
        <v>614</v>
      </c>
      <c r="B2606" t="s">
        <v>257</v>
      </c>
      <c r="C2606" t="str">
        <f>VLOOKUP($B2606,classification!$A$1:$D$339,2,FALSE)</f>
        <v>Predominantly Urban</v>
      </c>
      <c r="D2606" t="str">
        <f>VLOOKUP($B2606,classification!$A$1:$D$339,4,FALSE)</f>
        <v>Shire District</v>
      </c>
      <c r="E2606" t="s">
        <v>474</v>
      </c>
      <c r="F2606">
        <v>73</v>
      </c>
      <c r="G2606">
        <v>70</v>
      </c>
      <c r="H2606">
        <v>3</v>
      </c>
      <c r="I2606">
        <v>41</v>
      </c>
      <c r="J2606">
        <v>35</v>
      </c>
      <c r="K2606">
        <v>6</v>
      </c>
      <c r="L2606">
        <v>32</v>
      </c>
      <c r="M2606">
        <v>35</v>
      </c>
      <c r="N2606">
        <v>-3</v>
      </c>
    </row>
    <row r="2607" spans="1:14" x14ac:dyDescent="0.3">
      <c r="A2607" t="s">
        <v>614</v>
      </c>
      <c r="B2607" t="s">
        <v>257</v>
      </c>
      <c r="C2607" t="str">
        <f>VLOOKUP($B2607,classification!$A$1:$D$339,2,FALSE)</f>
        <v>Predominantly Urban</v>
      </c>
      <c r="D2607" t="str">
        <f>VLOOKUP($B2607,classification!$A$1:$D$339,4,FALSE)</f>
        <v>Shire District</v>
      </c>
      <c r="E2607" t="s">
        <v>475</v>
      </c>
      <c r="F2607">
        <v>55</v>
      </c>
      <c r="G2607">
        <v>42</v>
      </c>
      <c r="H2607">
        <v>13</v>
      </c>
      <c r="I2607">
        <v>23</v>
      </c>
      <c r="J2607">
        <v>22</v>
      </c>
      <c r="K2607">
        <v>1</v>
      </c>
      <c r="L2607">
        <v>32</v>
      </c>
      <c r="M2607">
        <v>20</v>
      </c>
      <c r="N2607">
        <v>12</v>
      </c>
    </row>
    <row r="2608" spans="1:14" x14ac:dyDescent="0.3">
      <c r="A2608" t="s">
        <v>614</v>
      </c>
      <c r="B2608" t="s">
        <v>257</v>
      </c>
      <c r="C2608" t="str">
        <f>VLOOKUP($B2608,classification!$A$1:$D$339,2,FALSE)</f>
        <v>Predominantly Urban</v>
      </c>
      <c r="D2608" t="str">
        <f>VLOOKUP($B2608,classification!$A$1:$D$339,4,FALSE)</f>
        <v>Shire District</v>
      </c>
      <c r="E2608" t="s">
        <v>476</v>
      </c>
      <c r="F2608">
        <v>38</v>
      </c>
      <c r="G2608">
        <v>22</v>
      </c>
      <c r="H2608">
        <v>16</v>
      </c>
      <c r="I2608">
        <v>17</v>
      </c>
      <c r="J2608">
        <v>5</v>
      </c>
      <c r="K2608">
        <v>12</v>
      </c>
      <c r="L2608">
        <v>21</v>
      </c>
      <c r="M2608">
        <v>17</v>
      </c>
      <c r="N2608">
        <v>4</v>
      </c>
    </row>
    <row r="2609" spans="1:14" x14ac:dyDescent="0.3">
      <c r="A2609" t="s">
        <v>614</v>
      </c>
      <c r="B2609" t="s">
        <v>257</v>
      </c>
      <c r="C2609" t="str">
        <f>VLOOKUP($B2609,classification!$A$1:$D$339,2,FALSE)</f>
        <v>Predominantly Urban</v>
      </c>
      <c r="D2609" t="str">
        <f>VLOOKUP($B2609,classification!$A$1:$D$339,4,FALSE)</f>
        <v>Shire District</v>
      </c>
      <c r="E2609" t="s">
        <v>477</v>
      </c>
      <c r="F2609">
        <v>23</v>
      </c>
      <c r="G2609">
        <v>27</v>
      </c>
      <c r="H2609">
        <v>-4</v>
      </c>
      <c r="I2609">
        <v>9</v>
      </c>
      <c r="J2609">
        <v>8</v>
      </c>
      <c r="K2609">
        <v>1</v>
      </c>
      <c r="L2609">
        <v>14</v>
      </c>
      <c r="M2609">
        <v>19</v>
      </c>
      <c r="N2609">
        <v>-5</v>
      </c>
    </row>
    <row r="2610" spans="1:14" x14ac:dyDescent="0.3">
      <c r="A2610" t="s">
        <v>614</v>
      </c>
      <c r="B2610" t="s">
        <v>257</v>
      </c>
      <c r="C2610" t="str">
        <f>VLOOKUP($B2610,classification!$A$1:$D$339,2,FALSE)</f>
        <v>Predominantly Urban</v>
      </c>
      <c r="D2610" t="str">
        <f>VLOOKUP($B2610,classification!$A$1:$D$339,4,FALSE)</f>
        <v>Shire District</v>
      </c>
      <c r="E2610" t="s">
        <v>478</v>
      </c>
      <c r="F2610">
        <v>34</v>
      </c>
      <c r="G2610">
        <v>15</v>
      </c>
      <c r="H2610">
        <v>19</v>
      </c>
      <c r="I2610">
        <v>11</v>
      </c>
      <c r="J2610">
        <v>5</v>
      </c>
      <c r="K2610">
        <v>6</v>
      </c>
      <c r="L2610">
        <v>23</v>
      </c>
      <c r="M2610">
        <v>10</v>
      </c>
      <c r="N2610">
        <v>13</v>
      </c>
    </row>
    <row r="2611" spans="1:14" x14ac:dyDescent="0.3">
      <c r="A2611" t="s">
        <v>615</v>
      </c>
      <c r="B2611" t="s">
        <v>258</v>
      </c>
      <c r="C2611" t="str">
        <f>VLOOKUP($B2611,classification!$A$1:$D$339,2,FALSE)</f>
        <v>Urban with Significant Rural</v>
      </c>
      <c r="D2611" t="str">
        <f>VLOOKUP($B2611,classification!$A$1:$D$339,4,FALSE)</f>
        <v>Shire District</v>
      </c>
      <c r="E2611" t="s">
        <v>460</v>
      </c>
      <c r="F2611">
        <v>389</v>
      </c>
      <c r="G2611">
        <v>314</v>
      </c>
      <c r="H2611">
        <v>75</v>
      </c>
      <c r="I2611">
        <v>197</v>
      </c>
      <c r="J2611">
        <v>166</v>
      </c>
      <c r="K2611">
        <v>31</v>
      </c>
      <c r="L2611">
        <v>192</v>
      </c>
      <c r="M2611">
        <v>148</v>
      </c>
      <c r="N2611">
        <v>44</v>
      </c>
    </row>
    <row r="2612" spans="1:14" x14ac:dyDescent="0.3">
      <c r="A2612" t="s">
        <v>615</v>
      </c>
      <c r="B2612" t="s">
        <v>258</v>
      </c>
      <c r="C2612" t="str">
        <f>VLOOKUP($B2612,classification!$A$1:$D$339,2,FALSE)</f>
        <v>Urban with Significant Rural</v>
      </c>
      <c r="D2612" t="str">
        <f>VLOOKUP($B2612,classification!$A$1:$D$339,4,FALSE)</f>
        <v>Shire District</v>
      </c>
      <c r="E2612" t="s">
        <v>461</v>
      </c>
      <c r="F2612">
        <v>323</v>
      </c>
      <c r="G2612">
        <v>246</v>
      </c>
      <c r="H2612">
        <v>77</v>
      </c>
      <c r="I2612">
        <v>165</v>
      </c>
      <c r="J2612">
        <v>125</v>
      </c>
      <c r="K2612">
        <v>40</v>
      </c>
      <c r="L2612">
        <v>158</v>
      </c>
      <c r="M2612">
        <v>121</v>
      </c>
      <c r="N2612">
        <v>37</v>
      </c>
    </row>
    <row r="2613" spans="1:14" x14ac:dyDescent="0.3">
      <c r="A2613" t="s">
        <v>615</v>
      </c>
      <c r="B2613" t="s">
        <v>258</v>
      </c>
      <c r="C2613" t="str">
        <f>VLOOKUP($B2613,classification!$A$1:$D$339,2,FALSE)</f>
        <v>Urban with Significant Rural</v>
      </c>
      <c r="D2613" t="str">
        <f>VLOOKUP($B2613,classification!$A$1:$D$339,4,FALSE)</f>
        <v>Shire District</v>
      </c>
      <c r="E2613" t="s">
        <v>462</v>
      </c>
      <c r="F2613">
        <v>266</v>
      </c>
      <c r="G2613">
        <v>161</v>
      </c>
      <c r="H2613">
        <v>105</v>
      </c>
      <c r="I2613">
        <v>139</v>
      </c>
      <c r="J2613">
        <v>74</v>
      </c>
      <c r="K2613">
        <v>65</v>
      </c>
      <c r="L2613">
        <v>127</v>
      </c>
      <c r="M2613">
        <v>87</v>
      </c>
      <c r="N2613">
        <v>40</v>
      </c>
    </row>
    <row r="2614" spans="1:14" x14ac:dyDescent="0.3">
      <c r="A2614" t="s">
        <v>615</v>
      </c>
      <c r="B2614" t="s">
        <v>258</v>
      </c>
      <c r="C2614" t="str">
        <f>VLOOKUP($B2614,classification!$A$1:$D$339,2,FALSE)</f>
        <v>Urban with Significant Rural</v>
      </c>
      <c r="D2614" t="str">
        <f>VLOOKUP($B2614,classification!$A$1:$D$339,4,FALSE)</f>
        <v>Shire District</v>
      </c>
      <c r="E2614" t="s">
        <v>463</v>
      </c>
      <c r="F2614">
        <v>224</v>
      </c>
      <c r="G2614">
        <v>443</v>
      </c>
      <c r="H2614">
        <v>-219</v>
      </c>
      <c r="I2614">
        <v>100</v>
      </c>
      <c r="J2614">
        <v>183</v>
      </c>
      <c r="K2614">
        <v>-83</v>
      </c>
      <c r="L2614">
        <v>124</v>
      </c>
      <c r="M2614">
        <v>260</v>
      </c>
      <c r="N2614">
        <v>-136</v>
      </c>
    </row>
    <row r="2615" spans="1:14" x14ac:dyDescent="0.3">
      <c r="A2615" t="s">
        <v>615</v>
      </c>
      <c r="B2615" t="s">
        <v>258</v>
      </c>
      <c r="C2615" t="str">
        <f>VLOOKUP($B2615,classification!$A$1:$D$339,2,FALSE)</f>
        <v>Urban with Significant Rural</v>
      </c>
      <c r="D2615" t="str">
        <f>VLOOKUP($B2615,classification!$A$1:$D$339,4,FALSE)</f>
        <v>Shire District</v>
      </c>
      <c r="E2615" t="s">
        <v>464</v>
      </c>
      <c r="F2615">
        <v>1017</v>
      </c>
      <c r="G2615">
        <v>702</v>
      </c>
      <c r="H2615">
        <v>315</v>
      </c>
      <c r="I2615">
        <v>433</v>
      </c>
      <c r="J2615">
        <v>302</v>
      </c>
      <c r="K2615">
        <v>131</v>
      </c>
      <c r="L2615">
        <v>584</v>
      </c>
      <c r="M2615">
        <v>400</v>
      </c>
      <c r="N2615">
        <v>184</v>
      </c>
    </row>
    <row r="2616" spans="1:14" x14ac:dyDescent="0.3">
      <c r="A2616" t="s">
        <v>615</v>
      </c>
      <c r="B2616" t="s">
        <v>258</v>
      </c>
      <c r="C2616" t="str">
        <f>VLOOKUP($B2616,classification!$A$1:$D$339,2,FALSE)</f>
        <v>Urban with Significant Rural</v>
      </c>
      <c r="D2616" t="str">
        <f>VLOOKUP($B2616,classification!$A$1:$D$339,4,FALSE)</f>
        <v>Shire District</v>
      </c>
      <c r="E2616" t="s">
        <v>465</v>
      </c>
      <c r="F2616">
        <v>820</v>
      </c>
      <c r="G2616">
        <v>707</v>
      </c>
      <c r="H2616">
        <v>113</v>
      </c>
      <c r="I2616">
        <v>373</v>
      </c>
      <c r="J2616">
        <v>307</v>
      </c>
      <c r="K2616">
        <v>66</v>
      </c>
      <c r="L2616">
        <v>447</v>
      </c>
      <c r="M2616">
        <v>400</v>
      </c>
      <c r="N2616">
        <v>47</v>
      </c>
    </row>
    <row r="2617" spans="1:14" x14ac:dyDescent="0.3">
      <c r="A2617" t="s">
        <v>615</v>
      </c>
      <c r="B2617" t="s">
        <v>258</v>
      </c>
      <c r="C2617" t="str">
        <f>VLOOKUP($B2617,classification!$A$1:$D$339,2,FALSE)</f>
        <v>Urban with Significant Rural</v>
      </c>
      <c r="D2617" t="str">
        <f>VLOOKUP($B2617,classification!$A$1:$D$339,4,FALSE)</f>
        <v>Shire District</v>
      </c>
      <c r="E2617" t="s">
        <v>466</v>
      </c>
      <c r="F2617">
        <v>691</v>
      </c>
      <c r="G2617">
        <v>560</v>
      </c>
      <c r="H2617">
        <v>131</v>
      </c>
      <c r="I2617">
        <v>346</v>
      </c>
      <c r="J2617">
        <v>280</v>
      </c>
      <c r="K2617">
        <v>66</v>
      </c>
      <c r="L2617">
        <v>345</v>
      </c>
      <c r="M2617">
        <v>280</v>
      </c>
      <c r="N2617">
        <v>65</v>
      </c>
    </row>
    <row r="2618" spans="1:14" x14ac:dyDescent="0.3">
      <c r="A2618" t="s">
        <v>615</v>
      </c>
      <c r="B2618" t="s">
        <v>258</v>
      </c>
      <c r="C2618" t="str">
        <f>VLOOKUP($B2618,classification!$A$1:$D$339,2,FALSE)</f>
        <v>Urban with Significant Rural</v>
      </c>
      <c r="D2618" t="str">
        <f>VLOOKUP($B2618,classification!$A$1:$D$339,4,FALSE)</f>
        <v>Shire District</v>
      </c>
      <c r="E2618" t="s">
        <v>467</v>
      </c>
      <c r="F2618">
        <v>536</v>
      </c>
      <c r="G2618">
        <v>363</v>
      </c>
      <c r="H2618">
        <v>173</v>
      </c>
      <c r="I2618">
        <v>303</v>
      </c>
      <c r="J2618">
        <v>191</v>
      </c>
      <c r="K2618">
        <v>112</v>
      </c>
      <c r="L2618">
        <v>233</v>
      </c>
      <c r="M2618">
        <v>172</v>
      </c>
      <c r="N2618">
        <v>61</v>
      </c>
    </row>
    <row r="2619" spans="1:14" x14ac:dyDescent="0.3">
      <c r="A2619" t="s">
        <v>615</v>
      </c>
      <c r="B2619" t="s">
        <v>258</v>
      </c>
      <c r="C2619" t="str">
        <f>VLOOKUP($B2619,classification!$A$1:$D$339,2,FALSE)</f>
        <v>Urban with Significant Rural</v>
      </c>
      <c r="D2619" t="str">
        <f>VLOOKUP($B2619,classification!$A$1:$D$339,4,FALSE)</f>
        <v>Shire District</v>
      </c>
      <c r="E2619" t="s">
        <v>468</v>
      </c>
      <c r="F2619">
        <v>361</v>
      </c>
      <c r="G2619">
        <v>245</v>
      </c>
      <c r="H2619">
        <v>116</v>
      </c>
      <c r="I2619">
        <v>189</v>
      </c>
      <c r="J2619">
        <v>126</v>
      </c>
      <c r="K2619">
        <v>63</v>
      </c>
      <c r="L2619">
        <v>172</v>
      </c>
      <c r="M2619">
        <v>119</v>
      </c>
      <c r="N2619">
        <v>53</v>
      </c>
    </row>
    <row r="2620" spans="1:14" x14ac:dyDescent="0.3">
      <c r="A2620" t="s">
        <v>615</v>
      </c>
      <c r="B2620" t="s">
        <v>258</v>
      </c>
      <c r="C2620" t="str">
        <f>VLOOKUP($B2620,classification!$A$1:$D$339,2,FALSE)</f>
        <v>Urban with Significant Rural</v>
      </c>
      <c r="D2620" t="str">
        <f>VLOOKUP($B2620,classification!$A$1:$D$339,4,FALSE)</f>
        <v>Shire District</v>
      </c>
      <c r="E2620" t="s">
        <v>469</v>
      </c>
      <c r="F2620">
        <v>353</v>
      </c>
      <c r="G2620">
        <v>272</v>
      </c>
      <c r="H2620">
        <v>81</v>
      </c>
      <c r="I2620">
        <v>181</v>
      </c>
      <c r="J2620">
        <v>154</v>
      </c>
      <c r="K2620">
        <v>27</v>
      </c>
      <c r="L2620">
        <v>172</v>
      </c>
      <c r="M2620">
        <v>118</v>
      </c>
      <c r="N2620">
        <v>54</v>
      </c>
    </row>
    <row r="2621" spans="1:14" x14ac:dyDescent="0.3">
      <c r="A2621" t="s">
        <v>615</v>
      </c>
      <c r="B2621" t="s">
        <v>258</v>
      </c>
      <c r="C2621" t="str">
        <f>VLOOKUP($B2621,classification!$A$1:$D$339,2,FALSE)</f>
        <v>Urban with Significant Rural</v>
      </c>
      <c r="D2621" t="str">
        <f>VLOOKUP($B2621,classification!$A$1:$D$339,4,FALSE)</f>
        <v>Shire District</v>
      </c>
      <c r="E2621" t="s">
        <v>470</v>
      </c>
      <c r="F2621">
        <v>322</v>
      </c>
      <c r="G2621">
        <v>251</v>
      </c>
      <c r="H2621">
        <v>71</v>
      </c>
      <c r="I2621">
        <v>174</v>
      </c>
      <c r="J2621">
        <v>136</v>
      </c>
      <c r="K2621">
        <v>38</v>
      </c>
      <c r="L2621">
        <v>148</v>
      </c>
      <c r="M2621">
        <v>115</v>
      </c>
      <c r="N2621">
        <v>33</v>
      </c>
    </row>
    <row r="2622" spans="1:14" x14ac:dyDescent="0.3">
      <c r="A2622" t="s">
        <v>615</v>
      </c>
      <c r="B2622" t="s">
        <v>258</v>
      </c>
      <c r="C2622" t="str">
        <f>VLOOKUP($B2622,classification!$A$1:$D$339,2,FALSE)</f>
        <v>Urban with Significant Rural</v>
      </c>
      <c r="D2622" t="str">
        <f>VLOOKUP($B2622,classification!$A$1:$D$339,4,FALSE)</f>
        <v>Shire District</v>
      </c>
      <c r="E2622" t="s">
        <v>471</v>
      </c>
      <c r="F2622">
        <v>283</v>
      </c>
      <c r="G2622">
        <v>256</v>
      </c>
      <c r="H2622">
        <v>27</v>
      </c>
      <c r="I2622">
        <v>149</v>
      </c>
      <c r="J2622">
        <v>127</v>
      </c>
      <c r="K2622">
        <v>22</v>
      </c>
      <c r="L2622">
        <v>134</v>
      </c>
      <c r="M2622">
        <v>129</v>
      </c>
      <c r="N2622">
        <v>5</v>
      </c>
    </row>
    <row r="2623" spans="1:14" x14ac:dyDescent="0.3">
      <c r="A2623" t="s">
        <v>615</v>
      </c>
      <c r="B2623" t="s">
        <v>258</v>
      </c>
      <c r="C2623" t="str">
        <f>VLOOKUP($B2623,classification!$A$1:$D$339,2,FALSE)</f>
        <v>Urban with Significant Rural</v>
      </c>
      <c r="D2623" t="str">
        <f>VLOOKUP($B2623,classification!$A$1:$D$339,4,FALSE)</f>
        <v>Shire District</v>
      </c>
      <c r="E2623" t="s">
        <v>472</v>
      </c>
      <c r="F2623">
        <v>189</v>
      </c>
      <c r="G2623">
        <v>170</v>
      </c>
      <c r="H2623">
        <v>19</v>
      </c>
      <c r="I2623">
        <v>107</v>
      </c>
      <c r="J2623">
        <v>90</v>
      </c>
      <c r="K2623">
        <v>17</v>
      </c>
      <c r="L2623">
        <v>82</v>
      </c>
      <c r="M2623">
        <v>80</v>
      </c>
      <c r="N2623">
        <v>2</v>
      </c>
    </row>
    <row r="2624" spans="1:14" x14ac:dyDescent="0.3">
      <c r="A2624" t="s">
        <v>615</v>
      </c>
      <c r="B2624" t="s">
        <v>258</v>
      </c>
      <c r="C2624" t="str">
        <f>VLOOKUP($B2624,classification!$A$1:$D$339,2,FALSE)</f>
        <v>Urban with Significant Rural</v>
      </c>
      <c r="D2624" t="str">
        <f>VLOOKUP($B2624,classification!$A$1:$D$339,4,FALSE)</f>
        <v>Shire District</v>
      </c>
      <c r="E2624" t="s">
        <v>473</v>
      </c>
      <c r="F2624">
        <v>122</v>
      </c>
      <c r="G2624">
        <v>112</v>
      </c>
      <c r="H2624">
        <v>10</v>
      </c>
      <c r="I2624">
        <v>63</v>
      </c>
      <c r="J2624">
        <v>54</v>
      </c>
      <c r="K2624">
        <v>9</v>
      </c>
      <c r="L2624">
        <v>59</v>
      </c>
      <c r="M2624">
        <v>58</v>
      </c>
      <c r="N2624">
        <v>1</v>
      </c>
    </row>
    <row r="2625" spans="1:14" x14ac:dyDescent="0.3">
      <c r="A2625" t="s">
        <v>615</v>
      </c>
      <c r="B2625" t="s">
        <v>258</v>
      </c>
      <c r="C2625" t="str">
        <f>VLOOKUP($B2625,classification!$A$1:$D$339,2,FALSE)</f>
        <v>Urban with Significant Rural</v>
      </c>
      <c r="D2625" t="str">
        <f>VLOOKUP($B2625,classification!$A$1:$D$339,4,FALSE)</f>
        <v>Shire District</v>
      </c>
      <c r="E2625" t="s">
        <v>474</v>
      </c>
      <c r="F2625">
        <v>119</v>
      </c>
      <c r="G2625">
        <v>96</v>
      </c>
      <c r="H2625">
        <v>23</v>
      </c>
      <c r="I2625">
        <v>58</v>
      </c>
      <c r="J2625">
        <v>38</v>
      </c>
      <c r="K2625">
        <v>20</v>
      </c>
      <c r="L2625">
        <v>61</v>
      </c>
      <c r="M2625">
        <v>58</v>
      </c>
      <c r="N2625">
        <v>3</v>
      </c>
    </row>
    <row r="2626" spans="1:14" x14ac:dyDescent="0.3">
      <c r="A2626" t="s">
        <v>615</v>
      </c>
      <c r="B2626" t="s">
        <v>258</v>
      </c>
      <c r="C2626" t="str">
        <f>VLOOKUP($B2626,classification!$A$1:$D$339,2,FALSE)</f>
        <v>Urban with Significant Rural</v>
      </c>
      <c r="D2626" t="str">
        <f>VLOOKUP($B2626,classification!$A$1:$D$339,4,FALSE)</f>
        <v>Shire District</v>
      </c>
      <c r="E2626" t="s">
        <v>475</v>
      </c>
      <c r="F2626">
        <v>92</v>
      </c>
      <c r="G2626">
        <v>79</v>
      </c>
      <c r="H2626">
        <v>13</v>
      </c>
      <c r="I2626">
        <v>49</v>
      </c>
      <c r="J2626">
        <v>41</v>
      </c>
      <c r="K2626">
        <v>8</v>
      </c>
      <c r="L2626">
        <v>43</v>
      </c>
      <c r="M2626">
        <v>38</v>
      </c>
      <c r="N2626">
        <v>5</v>
      </c>
    </row>
    <row r="2627" spans="1:14" x14ac:dyDescent="0.3">
      <c r="A2627" t="s">
        <v>615</v>
      </c>
      <c r="B2627" t="s">
        <v>258</v>
      </c>
      <c r="C2627" t="str">
        <f>VLOOKUP($B2627,classification!$A$1:$D$339,2,FALSE)</f>
        <v>Urban with Significant Rural</v>
      </c>
      <c r="D2627" t="str">
        <f>VLOOKUP($B2627,classification!$A$1:$D$339,4,FALSE)</f>
        <v>Shire District</v>
      </c>
      <c r="E2627" t="s">
        <v>476</v>
      </c>
      <c r="F2627">
        <v>74</v>
      </c>
      <c r="G2627">
        <v>65</v>
      </c>
      <c r="H2627">
        <v>9</v>
      </c>
      <c r="I2627">
        <v>26</v>
      </c>
      <c r="J2627">
        <v>24</v>
      </c>
      <c r="K2627">
        <v>2</v>
      </c>
      <c r="L2627">
        <v>48</v>
      </c>
      <c r="M2627">
        <v>41</v>
      </c>
      <c r="N2627">
        <v>7</v>
      </c>
    </row>
    <row r="2628" spans="1:14" x14ac:dyDescent="0.3">
      <c r="A2628" t="s">
        <v>615</v>
      </c>
      <c r="B2628" t="s">
        <v>258</v>
      </c>
      <c r="C2628" t="str">
        <f>VLOOKUP($B2628,classification!$A$1:$D$339,2,FALSE)</f>
        <v>Urban with Significant Rural</v>
      </c>
      <c r="D2628" t="str">
        <f>VLOOKUP($B2628,classification!$A$1:$D$339,4,FALSE)</f>
        <v>Shire District</v>
      </c>
      <c r="E2628" t="s">
        <v>477</v>
      </c>
      <c r="F2628">
        <v>62</v>
      </c>
      <c r="G2628">
        <v>47</v>
      </c>
      <c r="H2628">
        <v>15</v>
      </c>
      <c r="I2628">
        <v>18</v>
      </c>
      <c r="J2628">
        <v>14</v>
      </c>
      <c r="K2628">
        <v>4</v>
      </c>
      <c r="L2628">
        <v>44</v>
      </c>
      <c r="M2628">
        <v>33</v>
      </c>
      <c r="N2628">
        <v>11</v>
      </c>
    </row>
    <row r="2629" spans="1:14" x14ac:dyDescent="0.3">
      <c r="A2629" t="s">
        <v>615</v>
      </c>
      <c r="B2629" t="s">
        <v>258</v>
      </c>
      <c r="C2629" t="str">
        <f>VLOOKUP($B2629,classification!$A$1:$D$339,2,FALSE)</f>
        <v>Urban with Significant Rural</v>
      </c>
      <c r="D2629" t="str">
        <f>VLOOKUP($B2629,classification!$A$1:$D$339,4,FALSE)</f>
        <v>Shire District</v>
      </c>
      <c r="E2629" t="s">
        <v>478</v>
      </c>
      <c r="F2629">
        <v>60</v>
      </c>
      <c r="G2629">
        <v>28</v>
      </c>
      <c r="H2629">
        <v>32</v>
      </c>
      <c r="I2629">
        <v>19</v>
      </c>
      <c r="J2629">
        <v>12</v>
      </c>
      <c r="K2629">
        <v>7</v>
      </c>
      <c r="L2629">
        <v>41</v>
      </c>
      <c r="M2629">
        <v>16</v>
      </c>
      <c r="N2629">
        <v>25</v>
      </c>
    </row>
    <row r="2630" spans="1:14" x14ac:dyDescent="0.3">
      <c r="A2630" t="s">
        <v>616</v>
      </c>
      <c r="B2630" t="s">
        <v>259</v>
      </c>
      <c r="C2630" t="str">
        <f>VLOOKUP($B2630,classification!$A$1:$D$339,2,FALSE)</f>
        <v>Predominantly Urban</v>
      </c>
      <c r="D2630" t="str">
        <f>VLOOKUP($B2630,classification!$A$1:$D$339,4,FALSE)</f>
        <v>Shire District</v>
      </c>
      <c r="E2630" t="s">
        <v>460</v>
      </c>
      <c r="F2630">
        <v>286</v>
      </c>
      <c r="G2630">
        <v>194</v>
      </c>
      <c r="H2630">
        <v>92</v>
      </c>
      <c r="I2630">
        <v>137</v>
      </c>
      <c r="J2630">
        <v>118</v>
      </c>
      <c r="K2630">
        <v>19</v>
      </c>
      <c r="L2630">
        <v>149</v>
      </c>
      <c r="M2630">
        <v>76</v>
      </c>
      <c r="N2630">
        <v>73</v>
      </c>
    </row>
    <row r="2631" spans="1:14" x14ac:dyDescent="0.3">
      <c r="A2631" t="s">
        <v>616</v>
      </c>
      <c r="B2631" t="s">
        <v>259</v>
      </c>
      <c r="C2631" t="str">
        <f>VLOOKUP($B2631,classification!$A$1:$D$339,2,FALSE)</f>
        <v>Predominantly Urban</v>
      </c>
      <c r="D2631" t="str">
        <f>VLOOKUP($B2631,classification!$A$1:$D$339,4,FALSE)</f>
        <v>Shire District</v>
      </c>
      <c r="E2631" t="s">
        <v>461</v>
      </c>
      <c r="F2631">
        <v>244</v>
      </c>
      <c r="G2631">
        <v>167</v>
      </c>
      <c r="H2631">
        <v>77</v>
      </c>
      <c r="I2631">
        <v>126</v>
      </c>
      <c r="J2631">
        <v>83</v>
      </c>
      <c r="K2631">
        <v>43</v>
      </c>
      <c r="L2631">
        <v>118</v>
      </c>
      <c r="M2631">
        <v>84</v>
      </c>
      <c r="N2631">
        <v>34</v>
      </c>
    </row>
    <row r="2632" spans="1:14" x14ac:dyDescent="0.3">
      <c r="A2632" t="s">
        <v>616</v>
      </c>
      <c r="B2632" t="s">
        <v>259</v>
      </c>
      <c r="C2632" t="str">
        <f>VLOOKUP($B2632,classification!$A$1:$D$339,2,FALSE)</f>
        <v>Predominantly Urban</v>
      </c>
      <c r="D2632" t="str">
        <f>VLOOKUP($B2632,classification!$A$1:$D$339,4,FALSE)</f>
        <v>Shire District</v>
      </c>
      <c r="E2632" t="s">
        <v>462</v>
      </c>
      <c r="F2632">
        <v>209</v>
      </c>
      <c r="G2632">
        <v>147</v>
      </c>
      <c r="H2632">
        <v>62</v>
      </c>
      <c r="I2632">
        <v>106</v>
      </c>
      <c r="J2632">
        <v>81</v>
      </c>
      <c r="K2632">
        <v>25</v>
      </c>
      <c r="L2632">
        <v>103</v>
      </c>
      <c r="M2632">
        <v>66</v>
      </c>
      <c r="N2632">
        <v>37</v>
      </c>
    </row>
    <row r="2633" spans="1:14" x14ac:dyDescent="0.3">
      <c r="A2633" t="s">
        <v>616</v>
      </c>
      <c r="B2633" t="s">
        <v>259</v>
      </c>
      <c r="C2633" t="str">
        <f>VLOOKUP($B2633,classification!$A$1:$D$339,2,FALSE)</f>
        <v>Predominantly Urban</v>
      </c>
      <c r="D2633" t="str">
        <f>VLOOKUP($B2633,classification!$A$1:$D$339,4,FALSE)</f>
        <v>Shire District</v>
      </c>
      <c r="E2633" t="s">
        <v>463</v>
      </c>
      <c r="F2633">
        <v>203</v>
      </c>
      <c r="G2633">
        <v>411</v>
      </c>
      <c r="H2633">
        <v>-208</v>
      </c>
      <c r="I2633">
        <v>103</v>
      </c>
      <c r="J2633">
        <v>188</v>
      </c>
      <c r="K2633">
        <v>-85</v>
      </c>
      <c r="L2633">
        <v>100</v>
      </c>
      <c r="M2633">
        <v>223</v>
      </c>
      <c r="N2633">
        <v>-123</v>
      </c>
    </row>
    <row r="2634" spans="1:14" x14ac:dyDescent="0.3">
      <c r="A2634" t="s">
        <v>616</v>
      </c>
      <c r="B2634" t="s">
        <v>259</v>
      </c>
      <c r="C2634" t="str">
        <f>VLOOKUP($B2634,classification!$A$1:$D$339,2,FALSE)</f>
        <v>Predominantly Urban</v>
      </c>
      <c r="D2634" t="str">
        <f>VLOOKUP($B2634,classification!$A$1:$D$339,4,FALSE)</f>
        <v>Shire District</v>
      </c>
      <c r="E2634" t="s">
        <v>464</v>
      </c>
      <c r="F2634">
        <v>709</v>
      </c>
      <c r="G2634">
        <v>487</v>
      </c>
      <c r="H2634">
        <v>222</v>
      </c>
      <c r="I2634">
        <v>331</v>
      </c>
      <c r="J2634">
        <v>219</v>
      </c>
      <c r="K2634">
        <v>112</v>
      </c>
      <c r="L2634">
        <v>378</v>
      </c>
      <c r="M2634">
        <v>268</v>
      </c>
      <c r="N2634">
        <v>110</v>
      </c>
    </row>
    <row r="2635" spans="1:14" x14ac:dyDescent="0.3">
      <c r="A2635" t="s">
        <v>616</v>
      </c>
      <c r="B2635" t="s">
        <v>259</v>
      </c>
      <c r="C2635" t="str">
        <f>VLOOKUP($B2635,classification!$A$1:$D$339,2,FALSE)</f>
        <v>Predominantly Urban</v>
      </c>
      <c r="D2635" t="str">
        <f>VLOOKUP($B2635,classification!$A$1:$D$339,4,FALSE)</f>
        <v>Shire District</v>
      </c>
      <c r="E2635" t="s">
        <v>465</v>
      </c>
      <c r="F2635">
        <v>495</v>
      </c>
      <c r="G2635">
        <v>463</v>
      </c>
      <c r="H2635">
        <v>32</v>
      </c>
      <c r="I2635">
        <v>222</v>
      </c>
      <c r="J2635">
        <v>235</v>
      </c>
      <c r="K2635">
        <v>-13</v>
      </c>
      <c r="L2635">
        <v>273</v>
      </c>
      <c r="M2635">
        <v>228</v>
      </c>
      <c r="N2635">
        <v>45</v>
      </c>
    </row>
    <row r="2636" spans="1:14" x14ac:dyDescent="0.3">
      <c r="A2636" t="s">
        <v>616</v>
      </c>
      <c r="B2636" t="s">
        <v>259</v>
      </c>
      <c r="C2636" t="str">
        <f>VLOOKUP($B2636,classification!$A$1:$D$339,2,FALSE)</f>
        <v>Predominantly Urban</v>
      </c>
      <c r="D2636" t="str">
        <f>VLOOKUP($B2636,classification!$A$1:$D$339,4,FALSE)</f>
        <v>Shire District</v>
      </c>
      <c r="E2636" t="s">
        <v>466</v>
      </c>
      <c r="F2636">
        <v>441</v>
      </c>
      <c r="G2636">
        <v>375</v>
      </c>
      <c r="H2636">
        <v>66</v>
      </c>
      <c r="I2636">
        <v>201</v>
      </c>
      <c r="J2636">
        <v>187</v>
      </c>
      <c r="K2636">
        <v>14</v>
      </c>
      <c r="L2636">
        <v>240</v>
      </c>
      <c r="M2636">
        <v>188</v>
      </c>
      <c r="N2636">
        <v>52</v>
      </c>
    </row>
    <row r="2637" spans="1:14" x14ac:dyDescent="0.3">
      <c r="A2637" t="s">
        <v>616</v>
      </c>
      <c r="B2637" t="s">
        <v>259</v>
      </c>
      <c r="C2637" t="str">
        <f>VLOOKUP($B2637,classification!$A$1:$D$339,2,FALSE)</f>
        <v>Predominantly Urban</v>
      </c>
      <c r="D2637" t="str">
        <f>VLOOKUP($B2637,classification!$A$1:$D$339,4,FALSE)</f>
        <v>Shire District</v>
      </c>
      <c r="E2637" t="s">
        <v>467</v>
      </c>
      <c r="F2637">
        <v>334</v>
      </c>
      <c r="G2637">
        <v>234</v>
      </c>
      <c r="H2637">
        <v>100</v>
      </c>
      <c r="I2637">
        <v>174</v>
      </c>
      <c r="J2637">
        <v>118</v>
      </c>
      <c r="K2637">
        <v>56</v>
      </c>
      <c r="L2637">
        <v>160</v>
      </c>
      <c r="M2637">
        <v>116</v>
      </c>
      <c r="N2637">
        <v>44</v>
      </c>
    </row>
    <row r="2638" spans="1:14" x14ac:dyDescent="0.3">
      <c r="A2638" t="s">
        <v>616</v>
      </c>
      <c r="B2638" t="s">
        <v>259</v>
      </c>
      <c r="C2638" t="str">
        <f>VLOOKUP($B2638,classification!$A$1:$D$339,2,FALSE)</f>
        <v>Predominantly Urban</v>
      </c>
      <c r="D2638" t="str">
        <f>VLOOKUP($B2638,classification!$A$1:$D$339,4,FALSE)</f>
        <v>Shire District</v>
      </c>
      <c r="E2638" t="s">
        <v>468</v>
      </c>
      <c r="F2638">
        <v>277</v>
      </c>
      <c r="G2638">
        <v>196</v>
      </c>
      <c r="H2638">
        <v>81</v>
      </c>
      <c r="I2638">
        <v>139</v>
      </c>
      <c r="J2638">
        <v>115</v>
      </c>
      <c r="K2638">
        <v>24</v>
      </c>
      <c r="L2638">
        <v>138</v>
      </c>
      <c r="M2638">
        <v>81</v>
      </c>
      <c r="N2638">
        <v>57</v>
      </c>
    </row>
    <row r="2639" spans="1:14" x14ac:dyDescent="0.3">
      <c r="A2639" t="s">
        <v>616</v>
      </c>
      <c r="B2639" t="s">
        <v>259</v>
      </c>
      <c r="C2639" t="str">
        <f>VLOOKUP($B2639,classification!$A$1:$D$339,2,FALSE)</f>
        <v>Predominantly Urban</v>
      </c>
      <c r="D2639" t="str">
        <f>VLOOKUP($B2639,classification!$A$1:$D$339,4,FALSE)</f>
        <v>Shire District</v>
      </c>
      <c r="E2639" t="s">
        <v>469</v>
      </c>
      <c r="F2639">
        <v>325</v>
      </c>
      <c r="G2639">
        <v>189</v>
      </c>
      <c r="H2639">
        <v>136</v>
      </c>
      <c r="I2639">
        <v>175</v>
      </c>
      <c r="J2639">
        <v>115</v>
      </c>
      <c r="K2639">
        <v>60</v>
      </c>
      <c r="L2639">
        <v>150</v>
      </c>
      <c r="M2639">
        <v>74</v>
      </c>
      <c r="N2639">
        <v>76</v>
      </c>
    </row>
    <row r="2640" spans="1:14" x14ac:dyDescent="0.3">
      <c r="A2640" t="s">
        <v>616</v>
      </c>
      <c r="B2640" t="s">
        <v>259</v>
      </c>
      <c r="C2640" t="str">
        <f>VLOOKUP($B2640,classification!$A$1:$D$339,2,FALSE)</f>
        <v>Predominantly Urban</v>
      </c>
      <c r="D2640" t="str">
        <f>VLOOKUP($B2640,classification!$A$1:$D$339,4,FALSE)</f>
        <v>Shire District</v>
      </c>
      <c r="E2640" t="s">
        <v>470</v>
      </c>
      <c r="F2640">
        <v>334</v>
      </c>
      <c r="G2640">
        <v>242</v>
      </c>
      <c r="H2640">
        <v>92</v>
      </c>
      <c r="I2640">
        <v>155</v>
      </c>
      <c r="J2640">
        <v>134</v>
      </c>
      <c r="K2640">
        <v>21</v>
      </c>
      <c r="L2640">
        <v>179</v>
      </c>
      <c r="M2640">
        <v>108</v>
      </c>
      <c r="N2640">
        <v>71</v>
      </c>
    </row>
    <row r="2641" spans="1:14" x14ac:dyDescent="0.3">
      <c r="A2641" t="s">
        <v>616</v>
      </c>
      <c r="B2641" t="s">
        <v>259</v>
      </c>
      <c r="C2641" t="str">
        <f>VLOOKUP($B2641,classification!$A$1:$D$339,2,FALSE)</f>
        <v>Predominantly Urban</v>
      </c>
      <c r="D2641" t="str">
        <f>VLOOKUP($B2641,classification!$A$1:$D$339,4,FALSE)</f>
        <v>Shire District</v>
      </c>
      <c r="E2641" t="s">
        <v>471</v>
      </c>
      <c r="F2641">
        <v>347</v>
      </c>
      <c r="G2641">
        <v>211</v>
      </c>
      <c r="H2641">
        <v>136</v>
      </c>
      <c r="I2641">
        <v>193</v>
      </c>
      <c r="J2641">
        <v>100</v>
      </c>
      <c r="K2641">
        <v>93</v>
      </c>
      <c r="L2641">
        <v>154</v>
      </c>
      <c r="M2641">
        <v>111</v>
      </c>
      <c r="N2641">
        <v>43</v>
      </c>
    </row>
    <row r="2642" spans="1:14" x14ac:dyDescent="0.3">
      <c r="A2642" t="s">
        <v>616</v>
      </c>
      <c r="B2642" t="s">
        <v>259</v>
      </c>
      <c r="C2642" t="str">
        <f>VLOOKUP($B2642,classification!$A$1:$D$339,2,FALSE)</f>
        <v>Predominantly Urban</v>
      </c>
      <c r="D2642" t="str">
        <f>VLOOKUP($B2642,classification!$A$1:$D$339,4,FALSE)</f>
        <v>Shire District</v>
      </c>
      <c r="E2642" t="s">
        <v>472</v>
      </c>
      <c r="F2642">
        <v>280</v>
      </c>
      <c r="G2642">
        <v>182</v>
      </c>
      <c r="H2642">
        <v>98</v>
      </c>
      <c r="I2642">
        <v>133</v>
      </c>
      <c r="J2642">
        <v>93</v>
      </c>
      <c r="K2642">
        <v>40</v>
      </c>
      <c r="L2642">
        <v>147</v>
      </c>
      <c r="M2642">
        <v>89</v>
      </c>
      <c r="N2642">
        <v>58</v>
      </c>
    </row>
    <row r="2643" spans="1:14" x14ac:dyDescent="0.3">
      <c r="A2643" t="s">
        <v>616</v>
      </c>
      <c r="B2643" t="s">
        <v>259</v>
      </c>
      <c r="C2643" t="str">
        <f>VLOOKUP($B2643,classification!$A$1:$D$339,2,FALSE)</f>
        <v>Predominantly Urban</v>
      </c>
      <c r="D2643" t="str">
        <f>VLOOKUP($B2643,classification!$A$1:$D$339,4,FALSE)</f>
        <v>Shire District</v>
      </c>
      <c r="E2643" t="s">
        <v>473</v>
      </c>
      <c r="F2643">
        <v>242</v>
      </c>
      <c r="G2643">
        <v>145</v>
      </c>
      <c r="H2643">
        <v>97</v>
      </c>
      <c r="I2643">
        <v>128</v>
      </c>
      <c r="J2643">
        <v>78</v>
      </c>
      <c r="K2643">
        <v>50</v>
      </c>
      <c r="L2643">
        <v>114</v>
      </c>
      <c r="M2643">
        <v>67</v>
      </c>
      <c r="N2643">
        <v>47</v>
      </c>
    </row>
    <row r="2644" spans="1:14" x14ac:dyDescent="0.3">
      <c r="A2644" t="s">
        <v>616</v>
      </c>
      <c r="B2644" t="s">
        <v>259</v>
      </c>
      <c r="C2644" t="str">
        <f>VLOOKUP($B2644,classification!$A$1:$D$339,2,FALSE)</f>
        <v>Predominantly Urban</v>
      </c>
      <c r="D2644" t="str">
        <f>VLOOKUP($B2644,classification!$A$1:$D$339,4,FALSE)</f>
        <v>Shire District</v>
      </c>
      <c r="E2644" t="s">
        <v>474</v>
      </c>
      <c r="F2644">
        <v>256</v>
      </c>
      <c r="G2644">
        <v>120</v>
      </c>
      <c r="H2644">
        <v>136</v>
      </c>
      <c r="I2644">
        <v>138</v>
      </c>
      <c r="J2644">
        <v>57</v>
      </c>
      <c r="K2644">
        <v>81</v>
      </c>
      <c r="L2644">
        <v>118</v>
      </c>
      <c r="M2644">
        <v>63</v>
      </c>
      <c r="N2644">
        <v>55</v>
      </c>
    </row>
    <row r="2645" spans="1:14" x14ac:dyDescent="0.3">
      <c r="A2645" t="s">
        <v>616</v>
      </c>
      <c r="B2645" t="s">
        <v>259</v>
      </c>
      <c r="C2645" t="str">
        <f>VLOOKUP($B2645,classification!$A$1:$D$339,2,FALSE)</f>
        <v>Predominantly Urban</v>
      </c>
      <c r="D2645" t="str">
        <f>VLOOKUP($B2645,classification!$A$1:$D$339,4,FALSE)</f>
        <v>Shire District</v>
      </c>
      <c r="E2645" t="s">
        <v>475</v>
      </c>
      <c r="F2645">
        <v>156</v>
      </c>
      <c r="G2645">
        <v>97</v>
      </c>
      <c r="H2645">
        <v>59</v>
      </c>
      <c r="I2645">
        <v>75</v>
      </c>
      <c r="J2645">
        <v>42</v>
      </c>
      <c r="K2645">
        <v>33</v>
      </c>
      <c r="L2645">
        <v>81</v>
      </c>
      <c r="M2645">
        <v>55</v>
      </c>
      <c r="N2645">
        <v>26</v>
      </c>
    </row>
    <row r="2646" spans="1:14" x14ac:dyDescent="0.3">
      <c r="A2646" t="s">
        <v>616</v>
      </c>
      <c r="B2646" t="s">
        <v>259</v>
      </c>
      <c r="C2646" t="str">
        <f>VLOOKUP($B2646,classification!$A$1:$D$339,2,FALSE)</f>
        <v>Predominantly Urban</v>
      </c>
      <c r="D2646" t="str">
        <f>VLOOKUP($B2646,classification!$A$1:$D$339,4,FALSE)</f>
        <v>Shire District</v>
      </c>
      <c r="E2646" t="s">
        <v>476</v>
      </c>
      <c r="F2646">
        <v>117</v>
      </c>
      <c r="G2646">
        <v>69</v>
      </c>
      <c r="H2646">
        <v>48</v>
      </c>
      <c r="I2646">
        <v>40</v>
      </c>
      <c r="J2646">
        <v>28</v>
      </c>
      <c r="K2646">
        <v>12</v>
      </c>
      <c r="L2646">
        <v>77</v>
      </c>
      <c r="M2646">
        <v>41</v>
      </c>
      <c r="N2646">
        <v>36</v>
      </c>
    </row>
    <row r="2647" spans="1:14" x14ac:dyDescent="0.3">
      <c r="A2647" t="s">
        <v>616</v>
      </c>
      <c r="B2647" t="s">
        <v>259</v>
      </c>
      <c r="C2647" t="str">
        <f>VLOOKUP($B2647,classification!$A$1:$D$339,2,FALSE)</f>
        <v>Predominantly Urban</v>
      </c>
      <c r="D2647" t="str">
        <f>VLOOKUP($B2647,classification!$A$1:$D$339,4,FALSE)</f>
        <v>Shire District</v>
      </c>
      <c r="E2647" t="s">
        <v>477</v>
      </c>
      <c r="F2647">
        <v>90</v>
      </c>
      <c r="G2647">
        <v>59</v>
      </c>
      <c r="H2647">
        <v>31</v>
      </c>
      <c r="I2647">
        <v>37</v>
      </c>
      <c r="J2647">
        <v>27</v>
      </c>
      <c r="K2647">
        <v>10</v>
      </c>
      <c r="L2647">
        <v>53</v>
      </c>
      <c r="M2647">
        <v>32</v>
      </c>
      <c r="N2647">
        <v>21</v>
      </c>
    </row>
    <row r="2648" spans="1:14" x14ac:dyDescent="0.3">
      <c r="A2648" t="s">
        <v>616</v>
      </c>
      <c r="B2648" t="s">
        <v>259</v>
      </c>
      <c r="C2648" t="str">
        <f>VLOOKUP($B2648,classification!$A$1:$D$339,2,FALSE)</f>
        <v>Predominantly Urban</v>
      </c>
      <c r="D2648" t="str">
        <f>VLOOKUP($B2648,classification!$A$1:$D$339,4,FALSE)</f>
        <v>Shire District</v>
      </c>
      <c r="E2648" t="s">
        <v>478</v>
      </c>
      <c r="F2648">
        <v>70</v>
      </c>
      <c r="G2648">
        <v>48</v>
      </c>
      <c r="H2648">
        <v>22</v>
      </c>
      <c r="I2648">
        <v>22</v>
      </c>
      <c r="J2648">
        <v>9</v>
      </c>
      <c r="K2648">
        <v>13</v>
      </c>
      <c r="L2648">
        <v>48</v>
      </c>
      <c r="M2648">
        <v>39</v>
      </c>
      <c r="N2648">
        <v>9</v>
      </c>
    </row>
    <row r="2649" spans="1:14" x14ac:dyDescent="0.3">
      <c r="A2649" t="s">
        <v>617</v>
      </c>
      <c r="B2649" t="s">
        <v>260</v>
      </c>
      <c r="C2649" t="str">
        <f>VLOOKUP($B2649,classification!$A$1:$D$339,2,FALSE)</f>
        <v>Predominantly Urban</v>
      </c>
      <c r="D2649" t="str">
        <f>VLOOKUP($B2649,classification!$A$1:$D$339,4,FALSE)</f>
        <v>Shire District</v>
      </c>
      <c r="E2649" t="s">
        <v>460</v>
      </c>
      <c r="F2649">
        <v>270</v>
      </c>
      <c r="G2649">
        <v>275</v>
      </c>
      <c r="H2649">
        <v>-5</v>
      </c>
      <c r="I2649">
        <v>139</v>
      </c>
      <c r="J2649">
        <v>135</v>
      </c>
      <c r="K2649">
        <v>4</v>
      </c>
      <c r="L2649">
        <v>131</v>
      </c>
      <c r="M2649">
        <v>140</v>
      </c>
      <c r="N2649">
        <v>-9</v>
      </c>
    </row>
    <row r="2650" spans="1:14" x14ac:dyDescent="0.3">
      <c r="A2650" t="s">
        <v>617</v>
      </c>
      <c r="B2650" t="s">
        <v>260</v>
      </c>
      <c r="C2650" t="str">
        <f>VLOOKUP($B2650,classification!$A$1:$D$339,2,FALSE)</f>
        <v>Predominantly Urban</v>
      </c>
      <c r="D2650" t="str">
        <f>VLOOKUP($B2650,classification!$A$1:$D$339,4,FALSE)</f>
        <v>Shire District</v>
      </c>
      <c r="E2650" t="s">
        <v>461</v>
      </c>
      <c r="F2650">
        <v>197</v>
      </c>
      <c r="G2650">
        <v>238</v>
      </c>
      <c r="H2650">
        <v>-41</v>
      </c>
      <c r="I2650">
        <v>89</v>
      </c>
      <c r="J2650">
        <v>103</v>
      </c>
      <c r="K2650">
        <v>-14</v>
      </c>
      <c r="L2650">
        <v>108</v>
      </c>
      <c r="M2650">
        <v>135</v>
      </c>
      <c r="N2650">
        <v>-27</v>
      </c>
    </row>
    <row r="2651" spans="1:14" x14ac:dyDescent="0.3">
      <c r="A2651" t="s">
        <v>617</v>
      </c>
      <c r="B2651" t="s">
        <v>260</v>
      </c>
      <c r="C2651" t="str">
        <f>VLOOKUP($B2651,classification!$A$1:$D$339,2,FALSE)</f>
        <v>Predominantly Urban</v>
      </c>
      <c r="D2651" t="str">
        <f>VLOOKUP($B2651,classification!$A$1:$D$339,4,FALSE)</f>
        <v>Shire District</v>
      </c>
      <c r="E2651" t="s">
        <v>462</v>
      </c>
      <c r="F2651">
        <v>166</v>
      </c>
      <c r="G2651">
        <v>175</v>
      </c>
      <c r="H2651">
        <v>-9</v>
      </c>
      <c r="I2651">
        <v>82</v>
      </c>
      <c r="J2651">
        <v>89</v>
      </c>
      <c r="K2651">
        <v>-7</v>
      </c>
      <c r="L2651">
        <v>84</v>
      </c>
      <c r="M2651">
        <v>86</v>
      </c>
      <c r="N2651">
        <v>-2</v>
      </c>
    </row>
    <row r="2652" spans="1:14" x14ac:dyDescent="0.3">
      <c r="A2652" t="s">
        <v>617</v>
      </c>
      <c r="B2652" t="s">
        <v>260</v>
      </c>
      <c r="C2652" t="str">
        <f>VLOOKUP($B2652,classification!$A$1:$D$339,2,FALSE)</f>
        <v>Predominantly Urban</v>
      </c>
      <c r="D2652" t="str">
        <f>VLOOKUP($B2652,classification!$A$1:$D$339,4,FALSE)</f>
        <v>Shire District</v>
      </c>
      <c r="E2652" t="s">
        <v>463</v>
      </c>
      <c r="F2652">
        <v>179</v>
      </c>
      <c r="G2652">
        <v>325</v>
      </c>
      <c r="H2652">
        <v>-146</v>
      </c>
      <c r="I2652">
        <v>77</v>
      </c>
      <c r="J2652">
        <v>145</v>
      </c>
      <c r="K2652">
        <v>-68</v>
      </c>
      <c r="L2652">
        <v>102</v>
      </c>
      <c r="M2652">
        <v>180</v>
      </c>
      <c r="N2652">
        <v>-78</v>
      </c>
    </row>
    <row r="2653" spans="1:14" x14ac:dyDescent="0.3">
      <c r="A2653" t="s">
        <v>617</v>
      </c>
      <c r="B2653" t="s">
        <v>260</v>
      </c>
      <c r="C2653" t="str">
        <f>VLOOKUP($B2653,classification!$A$1:$D$339,2,FALSE)</f>
        <v>Predominantly Urban</v>
      </c>
      <c r="D2653" t="str">
        <f>VLOOKUP($B2653,classification!$A$1:$D$339,4,FALSE)</f>
        <v>Shire District</v>
      </c>
      <c r="E2653" t="s">
        <v>464</v>
      </c>
      <c r="F2653">
        <v>588</v>
      </c>
      <c r="G2653">
        <v>478</v>
      </c>
      <c r="H2653">
        <v>110</v>
      </c>
      <c r="I2653">
        <v>257</v>
      </c>
      <c r="J2653">
        <v>193</v>
      </c>
      <c r="K2653">
        <v>64</v>
      </c>
      <c r="L2653">
        <v>331</v>
      </c>
      <c r="M2653">
        <v>285</v>
      </c>
      <c r="N2653">
        <v>46</v>
      </c>
    </row>
    <row r="2654" spans="1:14" x14ac:dyDescent="0.3">
      <c r="A2654" t="s">
        <v>617</v>
      </c>
      <c r="B2654" t="s">
        <v>260</v>
      </c>
      <c r="C2654" t="str">
        <f>VLOOKUP($B2654,classification!$A$1:$D$339,2,FALSE)</f>
        <v>Predominantly Urban</v>
      </c>
      <c r="D2654" t="str">
        <f>VLOOKUP($B2654,classification!$A$1:$D$339,4,FALSE)</f>
        <v>Shire District</v>
      </c>
      <c r="E2654" t="s">
        <v>465</v>
      </c>
      <c r="F2654">
        <v>496</v>
      </c>
      <c r="G2654">
        <v>503</v>
      </c>
      <c r="H2654">
        <v>-7</v>
      </c>
      <c r="I2654">
        <v>206</v>
      </c>
      <c r="J2654">
        <v>212</v>
      </c>
      <c r="K2654">
        <v>-6</v>
      </c>
      <c r="L2654">
        <v>290</v>
      </c>
      <c r="M2654">
        <v>291</v>
      </c>
      <c r="N2654">
        <v>-1</v>
      </c>
    </row>
    <row r="2655" spans="1:14" x14ac:dyDescent="0.3">
      <c r="A2655" t="s">
        <v>617</v>
      </c>
      <c r="B2655" t="s">
        <v>260</v>
      </c>
      <c r="C2655" t="str">
        <f>VLOOKUP($B2655,classification!$A$1:$D$339,2,FALSE)</f>
        <v>Predominantly Urban</v>
      </c>
      <c r="D2655" t="str">
        <f>VLOOKUP($B2655,classification!$A$1:$D$339,4,FALSE)</f>
        <v>Shire District</v>
      </c>
      <c r="E2655" t="s">
        <v>466</v>
      </c>
      <c r="F2655">
        <v>355</v>
      </c>
      <c r="G2655">
        <v>401</v>
      </c>
      <c r="H2655">
        <v>-46</v>
      </c>
      <c r="I2655">
        <v>164</v>
      </c>
      <c r="J2655">
        <v>215</v>
      </c>
      <c r="K2655">
        <v>-51</v>
      </c>
      <c r="L2655">
        <v>191</v>
      </c>
      <c r="M2655">
        <v>186</v>
      </c>
      <c r="N2655">
        <v>5</v>
      </c>
    </row>
    <row r="2656" spans="1:14" x14ac:dyDescent="0.3">
      <c r="A2656" t="s">
        <v>617</v>
      </c>
      <c r="B2656" t="s">
        <v>260</v>
      </c>
      <c r="C2656" t="str">
        <f>VLOOKUP($B2656,classification!$A$1:$D$339,2,FALSE)</f>
        <v>Predominantly Urban</v>
      </c>
      <c r="D2656" t="str">
        <f>VLOOKUP($B2656,classification!$A$1:$D$339,4,FALSE)</f>
        <v>Shire District</v>
      </c>
      <c r="E2656" t="s">
        <v>467</v>
      </c>
      <c r="F2656">
        <v>262</v>
      </c>
      <c r="G2656">
        <v>259</v>
      </c>
      <c r="H2656">
        <v>3</v>
      </c>
      <c r="I2656">
        <v>132</v>
      </c>
      <c r="J2656">
        <v>137</v>
      </c>
      <c r="K2656">
        <v>-5</v>
      </c>
      <c r="L2656">
        <v>130</v>
      </c>
      <c r="M2656">
        <v>122</v>
      </c>
      <c r="N2656">
        <v>8</v>
      </c>
    </row>
    <row r="2657" spans="1:14" x14ac:dyDescent="0.3">
      <c r="A2657" t="s">
        <v>617</v>
      </c>
      <c r="B2657" t="s">
        <v>260</v>
      </c>
      <c r="C2657" t="str">
        <f>VLOOKUP($B2657,classification!$A$1:$D$339,2,FALSE)</f>
        <v>Predominantly Urban</v>
      </c>
      <c r="D2657" t="str">
        <f>VLOOKUP($B2657,classification!$A$1:$D$339,4,FALSE)</f>
        <v>Shire District</v>
      </c>
      <c r="E2657" t="s">
        <v>468</v>
      </c>
      <c r="F2657">
        <v>183</v>
      </c>
      <c r="G2657">
        <v>199</v>
      </c>
      <c r="H2657">
        <v>-16</v>
      </c>
      <c r="I2657">
        <v>111</v>
      </c>
      <c r="J2657">
        <v>114</v>
      </c>
      <c r="K2657">
        <v>-3</v>
      </c>
      <c r="L2657">
        <v>72</v>
      </c>
      <c r="M2657">
        <v>85</v>
      </c>
      <c r="N2657">
        <v>-13</v>
      </c>
    </row>
    <row r="2658" spans="1:14" x14ac:dyDescent="0.3">
      <c r="A2658" t="s">
        <v>617</v>
      </c>
      <c r="B2658" t="s">
        <v>260</v>
      </c>
      <c r="C2658" t="str">
        <f>VLOOKUP($B2658,classification!$A$1:$D$339,2,FALSE)</f>
        <v>Predominantly Urban</v>
      </c>
      <c r="D2658" t="str">
        <f>VLOOKUP($B2658,classification!$A$1:$D$339,4,FALSE)</f>
        <v>Shire District</v>
      </c>
      <c r="E2658" t="s">
        <v>469</v>
      </c>
      <c r="F2658">
        <v>171</v>
      </c>
      <c r="G2658">
        <v>164</v>
      </c>
      <c r="H2658">
        <v>7</v>
      </c>
      <c r="I2658">
        <v>103</v>
      </c>
      <c r="J2658">
        <v>95</v>
      </c>
      <c r="K2658">
        <v>8</v>
      </c>
      <c r="L2658">
        <v>68</v>
      </c>
      <c r="M2658">
        <v>69</v>
      </c>
      <c r="N2658">
        <v>-1</v>
      </c>
    </row>
    <row r="2659" spans="1:14" x14ac:dyDescent="0.3">
      <c r="A2659" t="s">
        <v>617</v>
      </c>
      <c r="B2659" t="s">
        <v>260</v>
      </c>
      <c r="C2659" t="str">
        <f>VLOOKUP($B2659,classification!$A$1:$D$339,2,FALSE)</f>
        <v>Predominantly Urban</v>
      </c>
      <c r="D2659" t="str">
        <f>VLOOKUP($B2659,classification!$A$1:$D$339,4,FALSE)</f>
        <v>Shire District</v>
      </c>
      <c r="E2659" t="s">
        <v>470</v>
      </c>
      <c r="F2659">
        <v>190</v>
      </c>
      <c r="G2659">
        <v>189</v>
      </c>
      <c r="H2659">
        <v>1</v>
      </c>
      <c r="I2659">
        <v>109</v>
      </c>
      <c r="J2659">
        <v>103</v>
      </c>
      <c r="K2659">
        <v>6</v>
      </c>
      <c r="L2659">
        <v>81</v>
      </c>
      <c r="M2659">
        <v>86</v>
      </c>
      <c r="N2659">
        <v>-5</v>
      </c>
    </row>
    <row r="2660" spans="1:14" x14ac:dyDescent="0.3">
      <c r="A2660" t="s">
        <v>617</v>
      </c>
      <c r="B2660" t="s">
        <v>260</v>
      </c>
      <c r="C2660" t="str">
        <f>VLOOKUP($B2660,classification!$A$1:$D$339,2,FALSE)</f>
        <v>Predominantly Urban</v>
      </c>
      <c r="D2660" t="str">
        <f>VLOOKUP($B2660,classification!$A$1:$D$339,4,FALSE)</f>
        <v>Shire District</v>
      </c>
      <c r="E2660" t="s">
        <v>471</v>
      </c>
      <c r="F2660">
        <v>154</v>
      </c>
      <c r="G2660">
        <v>141</v>
      </c>
      <c r="H2660">
        <v>13</v>
      </c>
      <c r="I2660">
        <v>78</v>
      </c>
      <c r="J2660">
        <v>78</v>
      </c>
      <c r="K2660">
        <v>0</v>
      </c>
      <c r="L2660">
        <v>76</v>
      </c>
      <c r="M2660">
        <v>63</v>
      </c>
      <c r="N2660">
        <v>13</v>
      </c>
    </row>
    <row r="2661" spans="1:14" x14ac:dyDescent="0.3">
      <c r="A2661" t="s">
        <v>617</v>
      </c>
      <c r="B2661" t="s">
        <v>260</v>
      </c>
      <c r="C2661" t="str">
        <f>VLOOKUP($B2661,classification!$A$1:$D$339,2,FALSE)</f>
        <v>Predominantly Urban</v>
      </c>
      <c r="D2661" t="str">
        <f>VLOOKUP($B2661,classification!$A$1:$D$339,4,FALSE)</f>
        <v>Shire District</v>
      </c>
      <c r="E2661" t="s">
        <v>472</v>
      </c>
      <c r="F2661">
        <v>113</v>
      </c>
      <c r="G2661">
        <v>129</v>
      </c>
      <c r="H2661">
        <v>-16</v>
      </c>
      <c r="I2661">
        <v>59</v>
      </c>
      <c r="J2661">
        <v>64</v>
      </c>
      <c r="K2661">
        <v>-5</v>
      </c>
      <c r="L2661">
        <v>54</v>
      </c>
      <c r="M2661">
        <v>65</v>
      </c>
      <c r="N2661">
        <v>-11</v>
      </c>
    </row>
    <row r="2662" spans="1:14" x14ac:dyDescent="0.3">
      <c r="A2662" t="s">
        <v>617</v>
      </c>
      <c r="B2662" t="s">
        <v>260</v>
      </c>
      <c r="C2662" t="str">
        <f>VLOOKUP($B2662,classification!$A$1:$D$339,2,FALSE)</f>
        <v>Predominantly Urban</v>
      </c>
      <c r="D2662" t="str">
        <f>VLOOKUP($B2662,classification!$A$1:$D$339,4,FALSE)</f>
        <v>Shire District</v>
      </c>
      <c r="E2662" t="s">
        <v>473</v>
      </c>
      <c r="F2662">
        <v>65</v>
      </c>
      <c r="G2662">
        <v>80</v>
      </c>
      <c r="H2662">
        <v>-15</v>
      </c>
      <c r="I2662">
        <v>29</v>
      </c>
      <c r="J2662">
        <v>39</v>
      </c>
      <c r="K2662">
        <v>-10</v>
      </c>
      <c r="L2662">
        <v>36</v>
      </c>
      <c r="M2662">
        <v>41</v>
      </c>
      <c r="N2662">
        <v>-5</v>
      </c>
    </row>
    <row r="2663" spans="1:14" x14ac:dyDescent="0.3">
      <c r="A2663" t="s">
        <v>617</v>
      </c>
      <c r="B2663" t="s">
        <v>260</v>
      </c>
      <c r="C2663" t="str">
        <f>VLOOKUP($B2663,classification!$A$1:$D$339,2,FALSE)</f>
        <v>Predominantly Urban</v>
      </c>
      <c r="D2663" t="str">
        <f>VLOOKUP($B2663,classification!$A$1:$D$339,4,FALSE)</f>
        <v>Shire District</v>
      </c>
      <c r="E2663" t="s">
        <v>474</v>
      </c>
      <c r="F2663">
        <v>60</v>
      </c>
      <c r="G2663">
        <v>72</v>
      </c>
      <c r="H2663">
        <v>-12</v>
      </c>
      <c r="I2663">
        <v>29</v>
      </c>
      <c r="J2663">
        <v>39</v>
      </c>
      <c r="K2663">
        <v>-10</v>
      </c>
      <c r="L2663">
        <v>31</v>
      </c>
      <c r="M2663">
        <v>33</v>
      </c>
      <c r="N2663">
        <v>-2</v>
      </c>
    </row>
    <row r="2664" spans="1:14" x14ac:dyDescent="0.3">
      <c r="A2664" t="s">
        <v>617</v>
      </c>
      <c r="B2664" t="s">
        <v>260</v>
      </c>
      <c r="C2664" t="str">
        <f>VLOOKUP($B2664,classification!$A$1:$D$339,2,FALSE)</f>
        <v>Predominantly Urban</v>
      </c>
      <c r="D2664" t="str">
        <f>VLOOKUP($B2664,classification!$A$1:$D$339,4,FALSE)</f>
        <v>Shire District</v>
      </c>
      <c r="E2664" t="s">
        <v>475</v>
      </c>
      <c r="F2664">
        <v>45</v>
      </c>
      <c r="G2664">
        <v>41</v>
      </c>
      <c r="H2664">
        <v>4</v>
      </c>
      <c r="I2664">
        <v>23</v>
      </c>
      <c r="J2664">
        <v>23</v>
      </c>
      <c r="K2664">
        <v>0</v>
      </c>
      <c r="L2664">
        <v>22</v>
      </c>
      <c r="M2664">
        <v>18</v>
      </c>
      <c r="N2664">
        <v>4</v>
      </c>
    </row>
    <row r="2665" spans="1:14" x14ac:dyDescent="0.3">
      <c r="A2665" t="s">
        <v>617</v>
      </c>
      <c r="B2665" t="s">
        <v>260</v>
      </c>
      <c r="C2665" t="str">
        <f>VLOOKUP($B2665,classification!$A$1:$D$339,2,FALSE)</f>
        <v>Predominantly Urban</v>
      </c>
      <c r="D2665" t="str">
        <f>VLOOKUP($B2665,classification!$A$1:$D$339,4,FALSE)</f>
        <v>Shire District</v>
      </c>
      <c r="E2665" t="s">
        <v>476</v>
      </c>
      <c r="F2665">
        <v>42</v>
      </c>
      <c r="G2665">
        <v>34</v>
      </c>
      <c r="H2665">
        <v>8</v>
      </c>
      <c r="I2665">
        <v>20</v>
      </c>
      <c r="J2665">
        <v>12</v>
      </c>
      <c r="K2665">
        <v>8</v>
      </c>
      <c r="L2665">
        <v>22</v>
      </c>
      <c r="M2665">
        <v>22</v>
      </c>
      <c r="N2665">
        <v>0</v>
      </c>
    </row>
    <row r="2666" spans="1:14" x14ac:dyDescent="0.3">
      <c r="A2666" t="s">
        <v>617</v>
      </c>
      <c r="B2666" t="s">
        <v>260</v>
      </c>
      <c r="C2666" t="str">
        <f>VLOOKUP($B2666,classification!$A$1:$D$339,2,FALSE)</f>
        <v>Predominantly Urban</v>
      </c>
      <c r="D2666" t="str">
        <f>VLOOKUP($B2666,classification!$A$1:$D$339,4,FALSE)</f>
        <v>Shire District</v>
      </c>
      <c r="E2666" t="s">
        <v>477</v>
      </c>
      <c r="F2666">
        <v>24</v>
      </c>
      <c r="G2666">
        <v>29</v>
      </c>
      <c r="H2666">
        <v>-5</v>
      </c>
      <c r="I2666">
        <v>12</v>
      </c>
      <c r="J2666">
        <v>7</v>
      </c>
      <c r="K2666">
        <v>5</v>
      </c>
      <c r="L2666">
        <v>12</v>
      </c>
      <c r="M2666">
        <v>22</v>
      </c>
      <c r="N2666">
        <v>-10</v>
      </c>
    </row>
    <row r="2667" spans="1:14" x14ac:dyDescent="0.3">
      <c r="A2667" t="s">
        <v>617</v>
      </c>
      <c r="B2667" t="s">
        <v>260</v>
      </c>
      <c r="C2667" t="str">
        <f>VLOOKUP($B2667,classification!$A$1:$D$339,2,FALSE)</f>
        <v>Predominantly Urban</v>
      </c>
      <c r="D2667" t="str">
        <f>VLOOKUP($B2667,classification!$A$1:$D$339,4,FALSE)</f>
        <v>Shire District</v>
      </c>
      <c r="E2667" t="s">
        <v>478</v>
      </c>
      <c r="F2667">
        <v>20</v>
      </c>
      <c r="G2667">
        <v>16</v>
      </c>
      <c r="H2667">
        <v>4</v>
      </c>
      <c r="I2667">
        <v>7</v>
      </c>
      <c r="J2667">
        <v>6</v>
      </c>
      <c r="K2667">
        <v>1</v>
      </c>
      <c r="L2667">
        <v>13</v>
      </c>
      <c r="M2667">
        <v>10</v>
      </c>
      <c r="N2667">
        <v>3</v>
      </c>
    </row>
    <row r="2668" spans="1:14" x14ac:dyDescent="0.3">
      <c r="A2668" t="s">
        <v>618</v>
      </c>
      <c r="B2668" t="s">
        <v>261</v>
      </c>
      <c r="C2668" t="str">
        <f>VLOOKUP($B2668,classification!$A$1:$D$339,2,FALSE)</f>
        <v>Urban with Significant Rural</v>
      </c>
      <c r="D2668" t="str">
        <f>VLOOKUP($B2668,classification!$A$1:$D$339,4,FALSE)</f>
        <v>Shire District</v>
      </c>
      <c r="E2668" t="s">
        <v>460</v>
      </c>
      <c r="F2668">
        <v>275</v>
      </c>
      <c r="G2668">
        <v>275</v>
      </c>
      <c r="H2668">
        <v>0</v>
      </c>
      <c r="I2668">
        <v>150</v>
      </c>
      <c r="J2668">
        <v>131</v>
      </c>
      <c r="K2668">
        <v>19</v>
      </c>
      <c r="L2668">
        <v>125</v>
      </c>
      <c r="M2668">
        <v>144</v>
      </c>
      <c r="N2668">
        <v>-19</v>
      </c>
    </row>
    <row r="2669" spans="1:14" x14ac:dyDescent="0.3">
      <c r="A2669" t="s">
        <v>618</v>
      </c>
      <c r="B2669" t="s">
        <v>261</v>
      </c>
      <c r="C2669" t="str">
        <f>VLOOKUP($B2669,classification!$A$1:$D$339,2,FALSE)</f>
        <v>Urban with Significant Rural</v>
      </c>
      <c r="D2669" t="str">
        <f>VLOOKUP($B2669,classification!$A$1:$D$339,4,FALSE)</f>
        <v>Shire District</v>
      </c>
      <c r="E2669" t="s">
        <v>461</v>
      </c>
      <c r="F2669">
        <v>215</v>
      </c>
      <c r="G2669">
        <v>186</v>
      </c>
      <c r="H2669">
        <v>29</v>
      </c>
      <c r="I2669">
        <v>113</v>
      </c>
      <c r="J2669">
        <v>100</v>
      </c>
      <c r="K2669">
        <v>13</v>
      </c>
      <c r="L2669">
        <v>102</v>
      </c>
      <c r="M2669">
        <v>86</v>
      </c>
      <c r="N2669">
        <v>16</v>
      </c>
    </row>
    <row r="2670" spans="1:14" x14ac:dyDescent="0.3">
      <c r="A2670" t="s">
        <v>618</v>
      </c>
      <c r="B2670" t="s">
        <v>261</v>
      </c>
      <c r="C2670" t="str">
        <f>VLOOKUP($B2670,classification!$A$1:$D$339,2,FALSE)</f>
        <v>Urban with Significant Rural</v>
      </c>
      <c r="D2670" t="str">
        <f>VLOOKUP($B2670,classification!$A$1:$D$339,4,FALSE)</f>
        <v>Shire District</v>
      </c>
      <c r="E2670" t="s">
        <v>462</v>
      </c>
      <c r="F2670">
        <v>285</v>
      </c>
      <c r="G2670">
        <v>184</v>
      </c>
      <c r="H2670">
        <v>101</v>
      </c>
      <c r="I2670">
        <v>127</v>
      </c>
      <c r="J2670">
        <v>87</v>
      </c>
      <c r="K2670">
        <v>40</v>
      </c>
      <c r="L2670">
        <v>158</v>
      </c>
      <c r="M2670">
        <v>97</v>
      </c>
      <c r="N2670">
        <v>61</v>
      </c>
    </row>
    <row r="2671" spans="1:14" x14ac:dyDescent="0.3">
      <c r="A2671" t="s">
        <v>618</v>
      </c>
      <c r="B2671" t="s">
        <v>261</v>
      </c>
      <c r="C2671" t="str">
        <f>VLOOKUP($B2671,classification!$A$1:$D$339,2,FALSE)</f>
        <v>Urban with Significant Rural</v>
      </c>
      <c r="D2671" t="str">
        <f>VLOOKUP($B2671,classification!$A$1:$D$339,4,FALSE)</f>
        <v>Shire District</v>
      </c>
      <c r="E2671" t="s">
        <v>463</v>
      </c>
      <c r="F2671">
        <v>2416</v>
      </c>
      <c r="G2671">
        <v>699</v>
      </c>
      <c r="H2671">
        <v>1717</v>
      </c>
      <c r="I2671">
        <v>1214</v>
      </c>
      <c r="J2671">
        <v>323</v>
      </c>
      <c r="K2671">
        <v>891</v>
      </c>
      <c r="L2671">
        <v>1202</v>
      </c>
      <c r="M2671">
        <v>376</v>
      </c>
      <c r="N2671">
        <v>826</v>
      </c>
    </row>
    <row r="2672" spans="1:14" x14ac:dyDescent="0.3">
      <c r="A2672" t="s">
        <v>618</v>
      </c>
      <c r="B2672" t="s">
        <v>261</v>
      </c>
      <c r="C2672" t="str">
        <f>VLOOKUP($B2672,classification!$A$1:$D$339,2,FALSE)</f>
        <v>Urban with Significant Rural</v>
      </c>
      <c r="D2672" t="str">
        <f>VLOOKUP($B2672,classification!$A$1:$D$339,4,FALSE)</f>
        <v>Shire District</v>
      </c>
      <c r="E2672" t="s">
        <v>464</v>
      </c>
      <c r="F2672">
        <v>2408</v>
      </c>
      <c r="G2672">
        <v>4137</v>
      </c>
      <c r="H2672">
        <v>-1729</v>
      </c>
      <c r="I2672">
        <v>1178</v>
      </c>
      <c r="J2672">
        <v>1957</v>
      </c>
      <c r="K2672">
        <v>-779</v>
      </c>
      <c r="L2672">
        <v>1230</v>
      </c>
      <c r="M2672">
        <v>2180</v>
      </c>
      <c r="N2672">
        <v>-950</v>
      </c>
    </row>
    <row r="2673" spans="1:14" x14ac:dyDescent="0.3">
      <c r="A2673" t="s">
        <v>618</v>
      </c>
      <c r="B2673" t="s">
        <v>261</v>
      </c>
      <c r="C2673" t="str">
        <f>VLOOKUP($B2673,classification!$A$1:$D$339,2,FALSE)</f>
        <v>Urban with Significant Rural</v>
      </c>
      <c r="D2673" t="str">
        <f>VLOOKUP($B2673,classification!$A$1:$D$339,4,FALSE)</f>
        <v>Shire District</v>
      </c>
      <c r="E2673" t="s">
        <v>465</v>
      </c>
      <c r="F2673">
        <v>849</v>
      </c>
      <c r="G2673">
        <v>1295</v>
      </c>
      <c r="H2673">
        <v>-446</v>
      </c>
      <c r="I2673">
        <v>421</v>
      </c>
      <c r="J2673">
        <v>660</v>
      </c>
      <c r="K2673">
        <v>-239</v>
      </c>
      <c r="L2673">
        <v>428</v>
      </c>
      <c r="M2673">
        <v>635</v>
      </c>
      <c r="N2673">
        <v>-207</v>
      </c>
    </row>
    <row r="2674" spans="1:14" x14ac:dyDescent="0.3">
      <c r="A2674" t="s">
        <v>618</v>
      </c>
      <c r="B2674" t="s">
        <v>261</v>
      </c>
      <c r="C2674" t="str">
        <f>VLOOKUP($B2674,classification!$A$1:$D$339,2,FALSE)</f>
        <v>Urban with Significant Rural</v>
      </c>
      <c r="D2674" t="str">
        <f>VLOOKUP($B2674,classification!$A$1:$D$339,4,FALSE)</f>
        <v>Shire District</v>
      </c>
      <c r="E2674" t="s">
        <v>466</v>
      </c>
      <c r="F2674">
        <v>581</v>
      </c>
      <c r="G2674">
        <v>596</v>
      </c>
      <c r="H2674">
        <v>-15</v>
      </c>
      <c r="I2674">
        <v>283</v>
      </c>
      <c r="J2674">
        <v>308</v>
      </c>
      <c r="K2674">
        <v>-25</v>
      </c>
      <c r="L2674">
        <v>298</v>
      </c>
      <c r="M2674">
        <v>288</v>
      </c>
      <c r="N2674">
        <v>10</v>
      </c>
    </row>
    <row r="2675" spans="1:14" x14ac:dyDescent="0.3">
      <c r="A2675" t="s">
        <v>618</v>
      </c>
      <c r="B2675" t="s">
        <v>261</v>
      </c>
      <c r="C2675" t="str">
        <f>VLOOKUP($B2675,classification!$A$1:$D$339,2,FALSE)</f>
        <v>Urban with Significant Rural</v>
      </c>
      <c r="D2675" t="str">
        <f>VLOOKUP($B2675,classification!$A$1:$D$339,4,FALSE)</f>
        <v>Shire District</v>
      </c>
      <c r="E2675" t="s">
        <v>467</v>
      </c>
      <c r="F2675">
        <v>418</v>
      </c>
      <c r="G2675">
        <v>370</v>
      </c>
      <c r="H2675">
        <v>48</v>
      </c>
      <c r="I2675">
        <v>221</v>
      </c>
      <c r="J2675">
        <v>206</v>
      </c>
      <c r="K2675">
        <v>15</v>
      </c>
      <c r="L2675">
        <v>197</v>
      </c>
      <c r="M2675">
        <v>164</v>
      </c>
      <c r="N2675">
        <v>33</v>
      </c>
    </row>
    <row r="2676" spans="1:14" x14ac:dyDescent="0.3">
      <c r="A2676" t="s">
        <v>618</v>
      </c>
      <c r="B2676" t="s">
        <v>261</v>
      </c>
      <c r="C2676" t="str">
        <f>VLOOKUP($B2676,classification!$A$1:$D$339,2,FALSE)</f>
        <v>Urban with Significant Rural</v>
      </c>
      <c r="D2676" t="str">
        <f>VLOOKUP($B2676,classification!$A$1:$D$339,4,FALSE)</f>
        <v>Shire District</v>
      </c>
      <c r="E2676" t="s">
        <v>468</v>
      </c>
      <c r="F2676">
        <v>301</v>
      </c>
      <c r="G2676">
        <v>267</v>
      </c>
      <c r="H2676">
        <v>34</v>
      </c>
      <c r="I2676">
        <v>149</v>
      </c>
      <c r="J2676">
        <v>149</v>
      </c>
      <c r="K2676">
        <v>0</v>
      </c>
      <c r="L2676">
        <v>152</v>
      </c>
      <c r="M2676">
        <v>118</v>
      </c>
      <c r="N2676">
        <v>34</v>
      </c>
    </row>
    <row r="2677" spans="1:14" x14ac:dyDescent="0.3">
      <c r="A2677" t="s">
        <v>618</v>
      </c>
      <c r="B2677" t="s">
        <v>261</v>
      </c>
      <c r="C2677" t="str">
        <f>VLOOKUP($B2677,classification!$A$1:$D$339,2,FALSE)</f>
        <v>Urban with Significant Rural</v>
      </c>
      <c r="D2677" t="str">
        <f>VLOOKUP($B2677,classification!$A$1:$D$339,4,FALSE)</f>
        <v>Shire District</v>
      </c>
      <c r="E2677" t="s">
        <v>469</v>
      </c>
      <c r="F2677">
        <v>288</v>
      </c>
      <c r="G2677">
        <v>257</v>
      </c>
      <c r="H2677">
        <v>31</v>
      </c>
      <c r="I2677">
        <v>167</v>
      </c>
      <c r="J2677">
        <v>150</v>
      </c>
      <c r="K2677">
        <v>17</v>
      </c>
      <c r="L2677">
        <v>121</v>
      </c>
      <c r="M2677">
        <v>107</v>
      </c>
      <c r="N2677">
        <v>14</v>
      </c>
    </row>
    <row r="2678" spans="1:14" x14ac:dyDescent="0.3">
      <c r="A2678" t="s">
        <v>618</v>
      </c>
      <c r="B2678" t="s">
        <v>261</v>
      </c>
      <c r="C2678" t="str">
        <f>VLOOKUP($B2678,classification!$A$1:$D$339,2,FALSE)</f>
        <v>Urban with Significant Rural</v>
      </c>
      <c r="D2678" t="str">
        <f>VLOOKUP($B2678,classification!$A$1:$D$339,4,FALSE)</f>
        <v>Shire District</v>
      </c>
      <c r="E2678" t="s">
        <v>470</v>
      </c>
      <c r="F2678">
        <v>292</v>
      </c>
      <c r="G2678">
        <v>272</v>
      </c>
      <c r="H2678">
        <v>20</v>
      </c>
      <c r="I2678">
        <v>155</v>
      </c>
      <c r="J2678">
        <v>140</v>
      </c>
      <c r="K2678">
        <v>15</v>
      </c>
      <c r="L2678">
        <v>137</v>
      </c>
      <c r="M2678">
        <v>132</v>
      </c>
      <c r="N2678">
        <v>5</v>
      </c>
    </row>
    <row r="2679" spans="1:14" x14ac:dyDescent="0.3">
      <c r="A2679" t="s">
        <v>618</v>
      </c>
      <c r="B2679" t="s">
        <v>261</v>
      </c>
      <c r="C2679" t="str">
        <f>VLOOKUP($B2679,classification!$A$1:$D$339,2,FALSE)</f>
        <v>Urban with Significant Rural</v>
      </c>
      <c r="D2679" t="str">
        <f>VLOOKUP($B2679,classification!$A$1:$D$339,4,FALSE)</f>
        <v>Shire District</v>
      </c>
      <c r="E2679" t="s">
        <v>471</v>
      </c>
      <c r="F2679">
        <v>284</v>
      </c>
      <c r="G2679">
        <v>208</v>
      </c>
      <c r="H2679">
        <v>76</v>
      </c>
      <c r="I2679">
        <v>134</v>
      </c>
      <c r="J2679">
        <v>98</v>
      </c>
      <c r="K2679">
        <v>36</v>
      </c>
      <c r="L2679">
        <v>150</v>
      </c>
      <c r="M2679">
        <v>110</v>
      </c>
      <c r="N2679">
        <v>40</v>
      </c>
    </row>
    <row r="2680" spans="1:14" x14ac:dyDescent="0.3">
      <c r="A2680" t="s">
        <v>618</v>
      </c>
      <c r="B2680" t="s">
        <v>261</v>
      </c>
      <c r="C2680" t="str">
        <f>VLOOKUP($B2680,classification!$A$1:$D$339,2,FALSE)</f>
        <v>Urban with Significant Rural</v>
      </c>
      <c r="D2680" t="str">
        <f>VLOOKUP($B2680,classification!$A$1:$D$339,4,FALSE)</f>
        <v>Shire District</v>
      </c>
      <c r="E2680" t="s">
        <v>472</v>
      </c>
      <c r="F2680">
        <v>270</v>
      </c>
      <c r="G2680">
        <v>172</v>
      </c>
      <c r="H2680">
        <v>98</v>
      </c>
      <c r="I2680">
        <v>132</v>
      </c>
      <c r="J2680">
        <v>95</v>
      </c>
      <c r="K2680">
        <v>37</v>
      </c>
      <c r="L2680">
        <v>138</v>
      </c>
      <c r="M2680">
        <v>77</v>
      </c>
      <c r="N2680">
        <v>61</v>
      </c>
    </row>
    <row r="2681" spans="1:14" x14ac:dyDescent="0.3">
      <c r="A2681" t="s">
        <v>618</v>
      </c>
      <c r="B2681" t="s">
        <v>261</v>
      </c>
      <c r="C2681" t="str">
        <f>VLOOKUP($B2681,classification!$A$1:$D$339,2,FALSE)</f>
        <v>Urban with Significant Rural</v>
      </c>
      <c r="D2681" t="str">
        <f>VLOOKUP($B2681,classification!$A$1:$D$339,4,FALSE)</f>
        <v>Shire District</v>
      </c>
      <c r="E2681" t="s">
        <v>473</v>
      </c>
      <c r="F2681">
        <v>187</v>
      </c>
      <c r="G2681">
        <v>158</v>
      </c>
      <c r="H2681">
        <v>29</v>
      </c>
      <c r="I2681">
        <v>95</v>
      </c>
      <c r="J2681">
        <v>79</v>
      </c>
      <c r="K2681">
        <v>16</v>
      </c>
      <c r="L2681">
        <v>92</v>
      </c>
      <c r="M2681">
        <v>79</v>
      </c>
      <c r="N2681">
        <v>13</v>
      </c>
    </row>
    <row r="2682" spans="1:14" x14ac:dyDescent="0.3">
      <c r="A2682" t="s">
        <v>618</v>
      </c>
      <c r="B2682" t="s">
        <v>261</v>
      </c>
      <c r="C2682" t="str">
        <f>VLOOKUP($B2682,classification!$A$1:$D$339,2,FALSE)</f>
        <v>Urban with Significant Rural</v>
      </c>
      <c r="D2682" t="str">
        <f>VLOOKUP($B2682,classification!$A$1:$D$339,4,FALSE)</f>
        <v>Shire District</v>
      </c>
      <c r="E2682" t="s">
        <v>474</v>
      </c>
      <c r="F2682">
        <v>176</v>
      </c>
      <c r="G2682">
        <v>123</v>
      </c>
      <c r="H2682">
        <v>53</v>
      </c>
      <c r="I2682">
        <v>96</v>
      </c>
      <c r="J2682">
        <v>68</v>
      </c>
      <c r="K2682">
        <v>28</v>
      </c>
      <c r="L2682">
        <v>80</v>
      </c>
      <c r="M2682">
        <v>55</v>
      </c>
      <c r="N2682">
        <v>25</v>
      </c>
    </row>
    <row r="2683" spans="1:14" x14ac:dyDescent="0.3">
      <c r="A2683" t="s">
        <v>618</v>
      </c>
      <c r="B2683" t="s">
        <v>261</v>
      </c>
      <c r="C2683" t="str">
        <f>VLOOKUP($B2683,classification!$A$1:$D$339,2,FALSE)</f>
        <v>Urban with Significant Rural</v>
      </c>
      <c r="D2683" t="str">
        <f>VLOOKUP($B2683,classification!$A$1:$D$339,4,FALSE)</f>
        <v>Shire District</v>
      </c>
      <c r="E2683" t="s">
        <v>475</v>
      </c>
      <c r="F2683">
        <v>98</v>
      </c>
      <c r="G2683">
        <v>85</v>
      </c>
      <c r="H2683">
        <v>13</v>
      </c>
      <c r="I2683">
        <v>46</v>
      </c>
      <c r="J2683">
        <v>40</v>
      </c>
      <c r="K2683">
        <v>6</v>
      </c>
      <c r="L2683">
        <v>52</v>
      </c>
      <c r="M2683">
        <v>45</v>
      </c>
      <c r="N2683">
        <v>7</v>
      </c>
    </row>
    <row r="2684" spans="1:14" x14ac:dyDescent="0.3">
      <c r="A2684" t="s">
        <v>618</v>
      </c>
      <c r="B2684" t="s">
        <v>261</v>
      </c>
      <c r="C2684" t="str">
        <f>VLOOKUP($B2684,classification!$A$1:$D$339,2,FALSE)</f>
        <v>Urban with Significant Rural</v>
      </c>
      <c r="D2684" t="str">
        <f>VLOOKUP($B2684,classification!$A$1:$D$339,4,FALSE)</f>
        <v>Shire District</v>
      </c>
      <c r="E2684" t="s">
        <v>476</v>
      </c>
      <c r="F2684">
        <v>72</v>
      </c>
      <c r="G2684">
        <v>45</v>
      </c>
      <c r="H2684">
        <v>27</v>
      </c>
      <c r="I2684">
        <v>38</v>
      </c>
      <c r="J2684">
        <v>24</v>
      </c>
      <c r="K2684">
        <v>14</v>
      </c>
      <c r="L2684">
        <v>34</v>
      </c>
      <c r="M2684">
        <v>21</v>
      </c>
      <c r="N2684">
        <v>13</v>
      </c>
    </row>
    <row r="2685" spans="1:14" x14ac:dyDescent="0.3">
      <c r="A2685" t="s">
        <v>618</v>
      </c>
      <c r="B2685" t="s">
        <v>261</v>
      </c>
      <c r="C2685" t="str">
        <f>VLOOKUP($B2685,classification!$A$1:$D$339,2,FALSE)</f>
        <v>Urban with Significant Rural</v>
      </c>
      <c r="D2685" t="str">
        <f>VLOOKUP($B2685,classification!$A$1:$D$339,4,FALSE)</f>
        <v>Shire District</v>
      </c>
      <c r="E2685" t="s">
        <v>477</v>
      </c>
      <c r="F2685">
        <v>46</v>
      </c>
      <c r="G2685">
        <v>55</v>
      </c>
      <c r="H2685">
        <v>-9</v>
      </c>
      <c r="I2685">
        <v>15</v>
      </c>
      <c r="J2685">
        <v>18</v>
      </c>
      <c r="K2685">
        <v>-3</v>
      </c>
      <c r="L2685">
        <v>31</v>
      </c>
      <c r="M2685">
        <v>37</v>
      </c>
      <c r="N2685">
        <v>-6</v>
      </c>
    </row>
    <row r="2686" spans="1:14" x14ac:dyDescent="0.3">
      <c r="A2686" t="s">
        <v>618</v>
      </c>
      <c r="B2686" t="s">
        <v>261</v>
      </c>
      <c r="C2686" t="str">
        <f>VLOOKUP($B2686,classification!$A$1:$D$339,2,FALSE)</f>
        <v>Urban with Significant Rural</v>
      </c>
      <c r="D2686" t="str">
        <f>VLOOKUP($B2686,classification!$A$1:$D$339,4,FALSE)</f>
        <v>Shire District</v>
      </c>
      <c r="E2686" t="s">
        <v>478</v>
      </c>
      <c r="F2686">
        <v>47</v>
      </c>
      <c r="G2686">
        <v>61</v>
      </c>
      <c r="H2686">
        <v>-14</v>
      </c>
      <c r="I2686">
        <v>14</v>
      </c>
      <c r="J2686">
        <v>16</v>
      </c>
      <c r="K2686">
        <v>-2</v>
      </c>
      <c r="L2686">
        <v>33</v>
      </c>
      <c r="M2686">
        <v>45</v>
      </c>
      <c r="N2686">
        <v>-12</v>
      </c>
    </row>
    <row r="2687" spans="1:14" x14ac:dyDescent="0.3">
      <c r="A2687" t="s">
        <v>619</v>
      </c>
      <c r="B2687" t="s">
        <v>262</v>
      </c>
      <c r="C2687" t="str">
        <f>VLOOKUP($B2687,classification!$A$1:$D$339,2,FALSE)</f>
        <v>Predominantly Urban</v>
      </c>
      <c r="D2687" t="str">
        <f>VLOOKUP($B2687,classification!$A$1:$D$339,4,FALSE)</f>
        <v>Shire District</v>
      </c>
      <c r="E2687" t="s">
        <v>460</v>
      </c>
      <c r="F2687">
        <v>267</v>
      </c>
      <c r="G2687">
        <v>268</v>
      </c>
      <c r="H2687">
        <v>-1</v>
      </c>
      <c r="I2687">
        <v>146</v>
      </c>
      <c r="J2687">
        <v>141</v>
      </c>
      <c r="K2687">
        <v>5</v>
      </c>
      <c r="L2687">
        <v>121</v>
      </c>
      <c r="M2687">
        <v>127</v>
      </c>
      <c r="N2687">
        <v>-6</v>
      </c>
    </row>
    <row r="2688" spans="1:14" x14ac:dyDescent="0.3">
      <c r="A2688" t="s">
        <v>619</v>
      </c>
      <c r="B2688" t="s">
        <v>262</v>
      </c>
      <c r="C2688" t="str">
        <f>VLOOKUP($B2688,classification!$A$1:$D$339,2,FALSE)</f>
        <v>Predominantly Urban</v>
      </c>
      <c r="D2688" t="str">
        <f>VLOOKUP($B2688,classification!$A$1:$D$339,4,FALSE)</f>
        <v>Shire District</v>
      </c>
      <c r="E2688" t="s">
        <v>461</v>
      </c>
      <c r="F2688">
        <v>189</v>
      </c>
      <c r="G2688">
        <v>235</v>
      </c>
      <c r="H2688">
        <v>-46</v>
      </c>
      <c r="I2688">
        <v>93</v>
      </c>
      <c r="J2688">
        <v>114</v>
      </c>
      <c r="K2688">
        <v>-21</v>
      </c>
      <c r="L2688">
        <v>96</v>
      </c>
      <c r="M2688">
        <v>121</v>
      </c>
      <c r="N2688">
        <v>-25</v>
      </c>
    </row>
    <row r="2689" spans="1:14" x14ac:dyDescent="0.3">
      <c r="A2689" t="s">
        <v>619</v>
      </c>
      <c r="B2689" t="s">
        <v>262</v>
      </c>
      <c r="C2689" t="str">
        <f>VLOOKUP($B2689,classification!$A$1:$D$339,2,FALSE)</f>
        <v>Predominantly Urban</v>
      </c>
      <c r="D2689" t="str">
        <f>VLOOKUP($B2689,classification!$A$1:$D$339,4,FALSE)</f>
        <v>Shire District</v>
      </c>
      <c r="E2689" t="s">
        <v>462</v>
      </c>
      <c r="F2689">
        <v>169</v>
      </c>
      <c r="G2689">
        <v>194</v>
      </c>
      <c r="H2689">
        <v>-25</v>
      </c>
      <c r="I2689">
        <v>86</v>
      </c>
      <c r="J2689">
        <v>105</v>
      </c>
      <c r="K2689">
        <v>-19</v>
      </c>
      <c r="L2689">
        <v>83</v>
      </c>
      <c r="M2689">
        <v>89</v>
      </c>
      <c r="N2689">
        <v>-6</v>
      </c>
    </row>
    <row r="2690" spans="1:14" x14ac:dyDescent="0.3">
      <c r="A2690" t="s">
        <v>619</v>
      </c>
      <c r="B2690" t="s">
        <v>262</v>
      </c>
      <c r="C2690" t="str">
        <f>VLOOKUP($B2690,classification!$A$1:$D$339,2,FALSE)</f>
        <v>Predominantly Urban</v>
      </c>
      <c r="D2690" t="str">
        <f>VLOOKUP($B2690,classification!$A$1:$D$339,4,FALSE)</f>
        <v>Shire District</v>
      </c>
      <c r="E2690" t="s">
        <v>463</v>
      </c>
      <c r="F2690">
        <v>168</v>
      </c>
      <c r="G2690">
        <v>390</v>
      </c>
      <c r="H2690">
        <v>-222</v>
      </c>
      <c r="I2690">
        <v>67</v>
      </c>
      <c r="J2690">
        <v>167</v>
      </c>
      <c r="K2690">
        <v>-100</v>
      </c>
      <c r="L2690">
        <v>101</v>
      </c>
      <c r="M2690">
        <v>223</v>
      </c>
      <c r="N2690">
        <v>-122</v>
      </c>
    </row>
    <row r="2691" spans="1:14" x14ac:dyDescent="0.3">
      <c r="A2691" t="s">
        <v>619</v>
      </c>
      <c r="B2691" t="s">
        <v>262</v>
      </c>
      <c r="C2691" t="str">
        <f>VLOOKUP($B2691,classification!$A$1:$D$339,2,FALSE)</f>
        <v>Predominantly Urban</v>
      </c>
      <c r="D2691" t="str">
        <f>VLOOKUP($B2691,classification!$A$1:$D$339,4,FALSE)</f>
        <v>Shire District</v>
      </c>
      <c r="E2691" t="s">
        <v>464</v>
      </c>
      <c r="F2691">
        <v>615</v>
      </c>
      <c r="G2691">
        <v>492</v>
      </c>
      <c r="H2691">
        <v>123</v>
      </c>
      <c r="I2691">
        <v>272</v>
      </c>
      <c r="J2691">
        <v>219</v>
      </c>
      <c r="K2691">
        <v>53</v>
      </c>
      <c r="L2691">
        <v>343</v>
      </c>
      <c r="M2691">
        <v>273</v>
      </c>
      <c r="N2691">
        <v>70</v>
      </c>
    </row>
    <row r="2692" spans="1:14" x14ac:dyDescent="0.3">
      <c r="A2692" t="s">
        <v>619</v>
      </c>
      <c r="B2692" t="s">
        <v>262</v>
      </c>
      <c r="C2692" t="str">
        <f>VLOOKUP($B2692,classification!$A$1:$D$339,2,FALSE)</f>
        <v>Predominantly Urban</v>
      </c>
      <c r="D2692" t="str">
        <f>VLOOKUP($B2692,classification!$A$1:$D$339,4,FALSE)</f>
        <v>Shire District</v>
      </c>
      <c r="E2692" t="s">
        <v>465</v>
      </c>
      <c r="F2692">
        <v>447</v>
      </c>
      <c r="G2692">
        <v>459</v>
      </c>
      <c r="H2692">
        <v>-12</v>
      </c>
      <c r="I2692">
        <v>171</v>
      </c>
      <c r="J2692">
        <v>185</v>
      </c>
      <c r="K2692">
        <v>-14</v>
      </c>
      <c r="L2692">
        <v>276</v>
      </c>
      <c r="M2692">
        <v>274</v>
      </c>
      <c r="N2692">
        <v>2</v>
      </c>
    </row>
    <row r="2693" spans="1:14" x14ac:dyDescent="0.3">
      <c r="A2693" t="s">
        <v>619</v>
      </c>
      <c r="B2693" t="s">
        <v>262</v>
      </c>
      <c r="C2693" t="str">
        <f>VLOOKUP($B2693,classification!$A$1:$D$339,2,FALSE)</f>
        <v>Predominantly Urban</v>
      </c>
      <c r="D2693" t="str">
        <f>VLOOKUP($B2693,classification!$A$1:$D$339,4,FALSE)</f>
        <v>Shire District</v>
      </c>
      <c r="E2693" t="s">
        <v>466</v>
      </c>
      <c r="F2693">
        <v>419</v>
      </c>
      <c r="G2693">
        <v>338</v>
      </c>
      <c r="H2693">
        <v>81</v>
      </c>
      <c r="I2693">
        <v>201</v>
      </c>
      <c r="J2693">
        <v>158</v>
      </c>
      <c r="K2693">
        <v>43</v>
      </c>
      <c r="L2693">
        <v>218</v>
      </c>
      <c r="M2693">
        <v>180</v>
      </c>
      <c r="N2693">
        <v>38</v>
      </c>
    </row>
    <row r="2694" spans="1:14" x14ac:dyDescent="0.3">
      <c r="A2694" t="s">
        <v>619</v>
      </c>
      <c r="B2694" t="s">
        <v>262</v>
      </c>
      <c r="C2694" t="str">
        <f>VLOOKUP($B2694,classification!$A$1:$D$339,2,FALSE)</f>
        <v>Predominantly Urban</v>
      </c>
      <c r="D2694" t="str">
        <f>VLOOKUP($B2694,classification!$A$1:$D$339,4,FALSE)</f>
        <v>Shire District</v>
      </c>
      <c r="E2694" t="s">
        <v>467</v>
      </c>
      <c r="F2694">
        <v>265</v>
      </c>
      <c r="G2694">
        <v>299</v>
      </c>
      <c r="H2694">
        <v>-34</v>
      </c>
      <c r="I2694">
        <v>152</v>
      </c>
      <c r="J2694">
        <v>151</v>
      </c>
      <c r="K2694">
        <v>1</v>
      </c>
      <c r="L2694">
        <v>113</v>
      </c>
      <c r="M2694">
        <v>148</v>
      </c>
      <c r="N2694">
        <v>-35</v>
      </c>
    </row>
    <row r="2695" spans="1:14" x14ac:dyDescent="0.3">
      <c r="A2695" t="s">
        <v>619</v>
      </c>
      <c r="B2695" t="s">
        <v>262</v>
      </c>
      <c r="C2695" t="str">
        <f>VLOOKUP($B2695,classification!$A$1:$D$339,2,FALSE)</f>
        <v>Predominantly Urban</v>
      </c>
      <c r="D2695" t="str">
        <f>VLOOKUP($B2695,classification!$A$1:$D$339,4,FALSE)</f>
        <v>Shire District</v>
      </c>
      <c r="E2695" t="s">
        <v>468</v>
      </c>
      <c r="F2695">
        <v>201</v>
      </c>
      <c r="G2695">
        <v>221</v>
      </c>
      <c r="H2695">
        <v>-20</v>
      </c>
      <c r="I2695">
        <v>112</v>
      </c>
      <c r="J2695">
        <v>122</v>
      </c>
      <c r="K2695">
        <v>-10</v>
      </c>
      <c r="L2695">
        <v>89</v>
      </c>
      <c r="M2695">
        <v>99</v>
      </c>
      <c r="N2695">
        <v>-10</v>
      </c>
    </row>
    <row r="2696" spans="1:14" x14ac:dyDescent="0.3">
      <c r="A2696" t="s">
        <v>619</v>
      </c>
      <c r="B2696" t="s">
        <v>262</v>
      </c>
      <c r="C2696" t="str">
        <f>VLOOKUP($B2696,classification!$A$1:$D$339,2,FALSE)</f>
        <v>Predominantly Urban</v>
      </c>
      <c r="D2696" t="str">
        <f>VLOOKUP($B2696,classification!$A$1:$D$339,4,FALSE)</f>
        <v>Shire District</v>
      </c>
      <c r="E2696" t="s">
        <v>469</v>
      </c>
      <c r="F2696">
        <v>205</v>
      </c>
      <c r="G2696">
        <v>222</v>
      </c>
      <c r="H2696">
        <v>-17</v>
      </c>
      <c r="I2696">
        <v>116</v>
      </c>
      <c r="J2696">
        <v>130</v>
      </c>
      <c r="K2696">
        <v>-14</v>
      </c>
      <c r="L2696">
        <v>89</v>
      </c>
      <c r="M2696">
        <v>92</v>
      </c>
      <c r="N2696">
        <v>-3</v>
      </c>
    </row>
    <row r="2697" spans="1:14" x14ac:dyDescent="0.3">
      <c r="A2697" t="s">
        <v>619</v>
      </c>
      <c r="B2697" t="s">
        <v>262</v>
      </c>
      <c r="C2697" t="str">
        <f>VLOOKUP($B2697,classification!$A$1:$D$339,2,FALSE)</f>
        <v>Predominantly Urban</v>
      </c>
      <c r="D2697" t="str">
        <f>VLOOKUP($B2697,classification!$A$1:$D$339,4,FALSE)</f>
        <v>Shire District</v>
      </c>
      <c r="E2697" t="s">
        <v>470</v>
      </c>
      <c r="F2697">
        <v>209</v>
      </c>
      <c r="G2697">
        <v>191</v>
      </c>
      <c r="H2697">
        <v>18</v>
      </c>
      <c r="I2697">
        <v>109</v>
      </c>
      <c r="J2697">
        <v>105</v>
      </c>
      <c r="K2697">
        <v>4</v>
      </c>
      <c r="L2697">
        <v>100</v>
      </c>
      <c r="M2697">
        <v>86</v>
      </c>
      <c r="N2697">
        <v>14</v>
      </c>
    </row>
    <row r="2698" spans="1:14" x14ac:dyDescent="0.3">
      <c r="A2698" t="s">
        <v>619</v>
      </c>
      <c r="B2698" t="s">
        <v>262</v>
      </c>
      <c r="C2698" t="str">
        <f>VLOOKUP($B2698,classification!$A$1:$D$339,2,FALSE)</f>
        <v>Predominantly Urban</v>
      </c>
      <c r="D2698" t="str">
        <f>VLOOKUP($B2698,classification!$A$1:$D$339,4,FALSE)</f>
        <v>Shire District</v>
      </c>
      <c r="E2698" t="s">
        <v>471</v>
      </c>
      <c r="F2698">
        <v>195</v>
      </c>
      <c r="G2698">
        <v>173</v>
      </c>
      <c r="H2698">
        <v>22</v>
      </c>
      <c r="I2698">
        <v>101</v>
      </c>
      <c r="J2698">
        <v>93</v>
      </c>
      <c r="K2698">
        <v>8</v>
      </c>
      <c r="L2698">
        <v>94</v>
      </c>
      <c r="M2698">
        <v>80</v>
      </c>
      <c r="N2698">
        <v>14</v>
      </c>
    </row>
    <row r="2699" spans="1:14" x14ac:dyDescent="0.3">
      <c r="A2699" t="s">
        <v>619</v>
      </c>
      <c r="B2699" t="s">
        <v>262</v>
      </c>
      <c r="C2699" t="str">
        <f>VLOOKUP($B2699,classification!$A$1:$D$339,2,FALSE)</f>
        <v>Predominantly Urban</v>
      </c>
      <c r="D2699" t="str">
        <f>VLOOKUP($B2699,classification!$A$1:$D$339,4,FALSE)</f>
        <v>Shire District</v>
      </c>
      <c r="E2699" t="s">
        <v>472</v>
      </c>
      <c r="F2699">
        <v>150</v>
      </c>
      <c r="G2699">
        <v>118</v>
      </c>
      <c r="H2699">
        <v>32</v>
      </c>
      <c r="I2699">
        <v>82</v>
      </c>
      <c r="J2699">
        <v>51</v>
      </c>
      <c r="K2699">
        <v>31</v>
      </c>
      <c r="L2699">
        <v>68</v>
      </c>
      <c r="M2699">
        <v>67</v>
      </c>
      <c r="N2699">
        <v>1</v>
      </c>
    </row>
    <row r="2700" spans="1:14" x14ac:dyDescent="0.3">
      <c r="A2700" t="s">
        <v>619</v>
      </c>
      <c r="B2700" t="s">
        <v>262</v>
      </c>
      <c r="C2700" t="str">
        <f>VLOOKUP($B2700,classification!$A$1:$D$339,2,FALSE)</f>
        <v>Predominantly Urban</v>
      </c>
      <c r="D2700" t="str">
        <f>VLOOKUP($B2700,classification!$A$1:$D$339,4,FALSE)</f>
        <v>Shire District</v>
      </c>
      <c r="E2700" t="s">
        <v>473</v>
      </c>
      <c r="F2700">
        <v>102</v>
      </c>
      <c r="G2700">
        <v>116</v>
      </c>
      <c r="H2700">
        <v>-14</v>
      </c>
      <c r="I2700">
        <v>54</v>
      </c>
      <c r="J2700">
        <v>51</v>
      </c>
      <c r="K2700">
        <v>3</v>
      </c>
      <c r="L2700">
        <v>48</v>
      </c>
      <c r="M2700">
        <v>65</v>
      </c>
      <c r="N2700">
        <v>-17</v>
      </c>
    </row>
    <row r="2701" spans="1:14" x14ac:dyDescent="0.3">
      <c r="A2701" t="s">
        <v>619</v>
      </c>
      <c r="B2701" t="s">
        <v>262</v>
      </c>
      <c r="C2701" t="str">
        <f>VLOOKUP($B2701,classification!$A$1:$D$339,2,FALSE)</f>
        <v>Predominantly Urban</v>
      </c>
      <c r="D2701" t="str">
        <f>VLOOKUP($B2701,classification!$A$1:$D$339,4,FALSE)</f>
        <v>Shire District</v>
      </c>
      <c r="E2701" t="s">
        <v>474</v>
      </c>
      <c r="F2701">
        <v>74</v>
      </c>
      <c r="G2701">
        <v>87</v>
      </c>
      <c r="H2701">
        <v>-13</v>
      </c>
      <c r="I2701">
        <v>40</v>
      </c>
      <c r="J2701">
        <v>45</v>
      </c>
      <c r="K2701">
        <v>-5</v>
      </c>
      <c r="L2701">
        <v>34</v>
      </c>
      <c r="M2701">
        <v>42</v>
      </c>
      <c r="N2701">
        <v>-8</v>
      </c>
    </row>
    <row r="2702" spans="1:14" x14ac:dyDescent="0.3">
      <c r="A2702" t="s">
        <v>619</v>
      </c>
      <c r="B2702" t="s">
        <v>262</v>
      </c>
      <c r="C2702" t="str">
        <f>VLOOKUP($B2702,classification!$A$1:$D$339,2,FALSE)</f>
        <v>Predominantly Urban</v>
      </c>
      <c r="D2702" t="str">
        <f>VLOOKUP($B2702,classification!$A$1:$D$339,4,FALSE)</f>
        <v>Shire District</v>
      </c>
      <c r="E2702" t="s">
        <v>475</v>
      </c>
      <c r="F2702">
        <v>45</v>
      </c>
      <c r="G2702">
        <v>64</v>
      </c>
      <c r="H2702">
        <v>-19</v>
      </c>
      <c r="I2702">
        <v>21</v>
      </c>
      <c r="J2702">
        <v>32</v>
      </c>
      <c r="K2702">
        <v>-11</v>
      </c>
      <c r="L2702">
        <v>24</v>
      </c>
      <c r="M2702">
        <v>32</v>
      </c>
      <c r="N2702">
        <v>-8</v>
      </c>
    </row>
    <row r="2703" spans="1:14" x14ac:dyDescent="0.3">
      <c r="A2703" t="s">
        <v>619</v>
      </c>
      <c r="B2703" t="s">
        <v>262</v>
      </c>
      <c r="C2703" t="str">
        <f>VLOOKUP($B2703,classification!$A$1:$D$339,2,FALSE)</f>
        <v>Predominantly Urban</v>
      </c>
      <c r="D2703" t="str">
        <f>VLOOKUP($B2703,classification!$A$1:$D$339,4,FALSE)</f>
        <v>Shire District</v>
      </c>
      <c r="E2703" t="s">
        <v>476</v>
      </c>
      <c r="F2703">
        <v>29</v>
      </c>
      <c r="G2703">
        <v>40</v>
      </c>
      <c r="H2703">
        <v>-11</v>
      </c>
      <c r="I2703">
        <v>7</v>
      </c>
      <c r="J2703">
        <v>18</v>
      </c>
      <c r="K2703">
        <v>-11</v>
      </c>
      <c r="L2703">
        <v>22</v>
      </c>
      <c r="M2703">
        <v>22</v>
      </c>
      <c r="N2703">
        <v>0</v>
      </c>
    </row>
    <row r="2704" spans="1:14" x14ac:dyDescent="0.3">
      <c r="A2704" t="s">
        <v>619</v>
      </c>
      <c r="B2704" t="s">
        <v>262</v>
      </c>
      <c r="C2704" t="str">
        <f>VLOOKUP($B2704,classification!$A$1:$D$339,2,FALSE)</f>
        <v>Predominantly Urban</v>
      </c>
      <c r="D2704" t="str">
        <f>VLOOKUP($B2704,classification!$A$1:$D$339,4,FALSE)</f>
        <v>Shire District</v>
      </c>
      <c r="E2704" t="s">
        <v>477</v>
      </c>
      <c r="F2704">
        <v>23</v>
      </c>
      <c r="G2704">
        <v>28</v>
      </c>
      <c r="H2704">
        <v>-5</v>
      </c>
      <c r="I2704">
        <v>7</v>
      </c>
      <c r="J2704">
        <v>7</v>
      </c>
      <c r="K2704">
        <v>0</v>
      </c>
      <c r="L2704">
        <v>16</v>
      </c>
      <c r="M2704">
        <v>21</v>
      </c>
      <c r="N2704">
        <v>-5</v>
      </c>
    </row>
    <row r="2705" spans="1:14" x14ac:dyDescent="0.3">
      <c r="A2705" t="s">
        <v>619</v>
      </c>
      <c r="B2705" t="s">
        <v>262</v>
      </c>
      <c r="C2705" t="str">
        <f>VLOOKUP($B2705,classification!$A$1:$D$339,2,FALSE)</f>
        <v>Predominantly Urban</v>
      </c>
      <c r="D2705" t="str">
        <f>VLOOKUP($B2705,classification!$A$1:$D$339,4,FALSE)</f>
        <v>Shire District</v>
      </c>
      <c r="E2705" t="s">
        <v>478</v>
      </c>
      <c r="F2705">
        <v>16</v>
      </c>
      <c r="G2705">
        <v>23</v>
      </c>
      <c r="H2705">
        <v>-7</v>
      </c>
      <c r="I2705">
        <v>6</v>
      </c>
      <c r="J2705">
        <v>6</v>
      </c>
      <c r="K2705">
        <v>0</v>
      </c>
      <c r="L2705">
        <v>10</v>
      </c>
      <c r="M2705">
        <v>17</v>
      </c>
      <c r="N2705">
        <v>-7</v>
      </c>
    </row>
    <row r="2706" spans="1:14" x14ac:dyDescent="0.3">
      <c r="A2706" t="s">
        <v>620</v>
      </c>
      <c r="B2706" t="s">
        <v>263</v>
      </c>
      <c r="C2706" t="str">
        <f>VLOOKUP($B2706,classification!$A$1:$D$339,2,FALSE)</f>
        <v>Predominantly Urban</v>
      </c>
      <c r="D2706" t="str">
        <f>VLOOKUP($B2706,classification!$A$1:$D$339,4,FALSE)</f>
        <v>Shire District</v>
      </c>
      <c r="E2706" t="s">
        <v>460</v>
      </c>
      <c r="F2706">
        <v>457</v>
      </c>
      <c r="G2706">
        <v>418</v>
      </c>
      <c r="H2706">
        <v>39</v>
      </c>
      <c r="I2706">
        <v>225</v>
      </c>
      <c r="J2706">
        <v>199</v>
      </c>
      <c r="K2706">
        <v>26</v>
      </c>
      <c r="L2706">
        <v>232</v>
      </c>
      <c r="M2706">
        <v>219</v>
      </c>
      <c r="N2706">
        <v>13</v>
      </c>
    </row>
    <row r="2707" spans="1:14" x14ac:dyDescent="0.3">
      <c r="A2707" t="s">
        <v>620</v>
      </c>
      <c r="B2707" t="s">
        <v>263</v>
      </c>
      <c r="C2707" t="str">
        <f>VLOOKUP($B2707,classification!$A$1:$D$339,2,FALSE)</f>
        <v>Predominantly Urban</v>
      </c>
      <c r="D2707" t="str">
        <f>VLOOKUP($B2707,classification!$A$1:$D$339,4,FALSE)</f>
        <v>Shire District</v>
      </c>
      <c r="E2707" t="s">
        <v>461</v>
      </c>
      <c r="F2707">
        <v>330</v>
      </c>
      <c r="G2707">
        <v>292</v>
      </c>
      <c r="H2707">
        <v>38</v>
      </c>
      <c r="I2707">
        <v>158</v>
      </c>
      <c r="J2707">
        <v>152</v>
      </c>
      <c r="K2707">
        <v>6</v>
      </c>
      <c r="L2707">
        <v>172</v>
      </c>
      <c r="M2707">
        <v>140</v>
      </c>
      <c r="N2707">
        <v>32</v>
      </c>
    </row>
    <row r="2708" spans="1:14" x14ac:dyDescent="0.3">
      <c r="A2708" t="s">
        <v>620</v>
      </c>
      <c r="B2708" t="s">
        <v>263</v>
      </c>
      <c r="C2708" t="str">
        <f>VLOOKUP($B2708,classification!$A$1:$D$339,2,FALSE)</f>
        <v>Predominantly Urban</v>
      </c>
      <c r="D2708" t="str">
        <f>VLOOKUP($B2708,classification!$A$1:$D$339,4,FALSE)</f>
        <v>Shire District</v>
      </c>
      <c r="E2708" t="s">
        <v>462</v>
      </c>
      <c r="F2708">
        <v>238</v>
      </c>
      <c r="G2708">
        <v>241</v>
      </c>
      <c r="H2708">
        <v>-3</v>
      </c>
      <c r="I2708">
        <v>136</v>
      </c>
      <c r="J2708">
        <v>133</v>
      </c>
      <c r="K2708">
        <v>3</v>
      </c>
      <c r="L2708">
        <v>102</v>
      </c>
      <c r="M2708">
        <v>108</v>
      </c>
      <c r="N2708">
        <v>-6</v>
      </c>
    </row>
    <row r="2709" spans="1:14" x14ac:dyDescent="0.3">
      <c r="A2709" t="s">
        <v>620</v>
      </c>
      <c r="B2709" t="s">
        <v>263</v>
      </c>
      <c r="C2709" t="str">
        <f>VLOOKUP($B2709,classification!$A$1:$D$339,2,FALSE)</f>
        <v>Predominantly Urban</v>
      </c>
      <c r="D2709" t="str">
        <f>VLOOKUP($B2709,classification!$A$1:$D$339,4,FALSE)</f>
        <v>Shire District</v>
      </c>
      <c r="E2709" t="s">
        <v>463</v>
      </c>
      <c r="F2709">
        <v>1095</v>
      </c>
      <c r="G2709">
        <v>556</v>
      </c>
      <c r="H2709">
        <v>539</v>
      </c>
      <c r="I2709">
        <v>465</v>
      </c>
      <c r="J2709">
        <v>249</v>
      </c>
      <c r="K2709">
        <v>216</v>
      </c>
      <c r="L2709">
        <v>630</v>
      </c>
      <c r="M2709">
        <v>307</v>
      </c>
      <c r="N2709">
        <v>323</v>
      </c>
    </row>
    <row r="2710" spans="1:14" x14ac:dyDescent="0.3">
      <c r="A2710" t="s">
        <v>620</v>
      </c>
      <c r="B2710" t="s">
        <v>263</v>
      </c>
      <c r="C2710" t="str">
        <f>VLOOKUP($B2710,classification!$A$1:$D$339,2,FALSE)</f>
        <v>Predominantly Urban</v>
      </c>
      <c r="D2710" t="str">
        <f>VLOOKUP($B2710,classification!$A$1:$D$339,4,FALSE)</f>
        <v>Shire District</v>
      </c>
      <c r="E2710" t="s">
        <v>464</v>
      </c>
      <c r="F2710">
        <v>2322</v>
      </c>
      <c r="G2710">
        <v>3143</v>
      </c>
      <c r="H2710">
        <v>-821</v>
      </c>
      <c r="I2710">
        <v>1091</v>
      </c>
      <c r="J2710">
        <v>1491</v>
      </c>
      <c r="K2710">
        <v>-400</v>
      </c>
      <c r="L2710">
        <v>1231</v>
      </c>
      <c r="M2710">
        <v>1652</v>
      </c>
      <c r="N2710">
        <v>-421</v>
      </c>
    </row>
    <row r="2711" spans="1:14" x14ac:dyDescent="0.3">
      <c r="A2711" t="s">
        <v>620</v>
      </c>
      <c r="B2711" t="s">
        <v>263</v>
      </c>
      <c r="C2711" t="str">
        <f>VLOOKUP($B2711,classification!$A$1:$D$339,2,FALSE)</f>
        <v>Predominantly Urban</v>
      </c>
      <c r="D2711" t="str">
        <f>VLOOKUP($B2711,classification!$A$1:$D$339,4,FALSE)</f>
        <v>Shire District</v>
      </c>
      <c r="E2711" t="s">
        <v>465</v>
      </c>
      <c r="F2711">
        <v>1291</v>
      </c>
      <c r="G2711">
        <v>1493</v>
      </c>
      <c r="H2711">
        <v>-202</v>
      </c>
      <c r="I2711">
        <v>610</v>
      </c>
      <c r="J2711">
        <v>677</v>
      </c>
      <c r="K2711">
        <v>-67</v>
      </c>
      <c r="L2711">
        <v>681</v>
      </c>
      <c r="M2711">
        <v>816</v>
      </c>
      <c r="N2711">
        <v>-135</v>
      </c>
    </row>
    <row r="2712" spans="1:14" x14ac:dyDescent="0.3">
      <c r="A2712" t="s">
        <v>620</v>
      </c>
      <c r="B2712" t="s">
        <v>263</v>
      </c>
      <c r="C2712" t="str">
        <f>VLOOKUP($B2712,classification!$A$1:$D$339,2,FALSE)</f>
        <v>Predominantly Urban</v>
      </c>
      <c r="D2712" t="str">
        <f>VLOOKUP($B2712,classification!$A$1:$D$339,4,FALSE)</f>
        <v>Shire District</v>
      </c>
      <c r="E2712" t="s">
        <v>466</v>
      </c>
      <c r="F2712">
        <v>784</v>
      </c>
      <c r="G2712">
        <v>854</v>
      </c>
      <c r="H2712">
        <v>-70</v>
      </c>
      <c r="I2712">
        <v>412</v>
      </c>
      <c r="J2712">
        <v>442</v>
      </c>
      <c r="K2712">
        <v>-30</v>
      </c>
      <c r="L2712">
        <v>372</v>
      </c>
      <c r="M2712">
        <v>412</v>
      </c>
      <c r="N2712">
        <v>-40</v>
      </c>
    </row>
    <row r="2713" spans="1:14" x14ac:dyDescent="0.3">
      <c r="A2713" t="s">
        <v>620</v>
      </c>
      <c r="B2713" t="s">
        <v>263</v>
      </c>
      <c r="C2713" t="str">
        <f>VLOOKUP($B2713,classification!$A$1:$D$339,2,FALSE)</f>
        <v>Predominantly Urban</v>
      </c>
      <c r="D2713" t="str">
        <f>VLOOKUP($B2713,classification!$A$1:$D$339,4,FALSE)</f>
        <v>Shire District</v>
      </c>
      <c r="E2713" t="s">
        <v>467</v>
      </c>
      <c r="F2713">
        <v>542</v>
      </c>
      <c r="G2713">
        <v>549</v>
      </c>
      <c r="H2713">
        <v>-7</v>
      </c>
      <c r="I2713">
        <v>281</v>
      </c>
      <c r="J2713">
        <v>307</v>
      </c>
      <c r="K2713">
        <v>-26</v>
      </c>
      <c r="L2713">
        <v>261</v>
      </c>
      <c r="M2713">
        <v>242</v>
      </c>
      <c r="N2713">
        <v>19</v>
      </c>
    </row>
    <row r="2714" spans="1:14" x14ac:dyDescent="0.3">
      <c r="A2714" t="s">
        <v>620</v>
      </c>
      <c r="B2714" t="s">
        <v>263</v>
      </c>
      <c r="C2714" t="str">
        <f>VLOOKUP($B2714,classification!$A$1:$D$339,2,FALSE)</f>
        <v>Predominantly Urban</v>
      </c>
      <c r="D2714" t="str">
        <f>VLOOKUP($B2714,classification!$A$1:$D$339,4,FALSE)</f>
        <v>Shire District</v>
      </c>
      <c r="E2714" t="s">
        <v>468</v>
      </c>
      <c r="F2714">
        <v>419</v>
      </c>
      <c r="G2714">
        <v>382</v>
      </c>
      <c r="H2714">
        <v>37</v>
      </c>
      <c r="I2714">
        <v>231</v>
      </c>
      <c r="J2714">
        <v>229</v>
      </c>
      <c r="K2714">
        <v>2</v>
      </c>
      <c r="L2714">
        <v>188</v>
      </c>
      <c r="M2714">
        <v>153</v>
      </c>
      <c r="N2714">
        <v>35</v>
      </c>
    </row>
    <row r="2715" spans="1:14" x14ac:dyDescent="0.3">
      <c r="A2715" t="s">
        <v>620</v>
      </c>
      <c r="B2715" t="s">
        <v>263</v>
      </c>
      <c r="C2715" t="str">
        <f>VLOOKUP($B2715,classification!$A$1:$D$339,2,FALSE)</f>
        <v>Predominantly Urban</v>
      </c>
      <c r="D2715" t="str">
        <f>VLOOKUP($B2715,classification!$A$1:$D$339,4,FALSE)</f>
        <v>Shire District</v>
      </c>
      <c r="E2715" t="s">
        <v>469</v>
      </c>
      <c r="F2715">
        <v>355</v>
      </c>
      <c r="G2715">
        <v>319</v>
      </c>
      <c r="H2715">
        <v>36</v>
      </c>
      <c r="I2715">
        <v>212</v>
      </c>
      <c r="J2715">
        <v>178</v>
      </c>
      <c r="K2715">
        <v>34</v>
      </c>
      <c r="L2715">
        <v>143</v>
      </c>
      <c r="M2715">
        <v>141</v>
      </c>
      <c r="N2715">
        <v>2</v>
      </c>
    </row>
    <row r="2716" spans="1:14" x14ac:dyDescent="0.3">
      <c r="A2716" t="s">
        <v>620</v>
      </c>
      <c r="B2716" t="s">
        <v>263</v>
      </c>
      <c r="C2716" t="str">
        <f>VLOOKUP($B2716,classification!$A$1:$D$339,2,FALSE)</f>
        <v>Predominantly Urban</v>
      </c>
      <c r="D2716" t="str">
        <f>VLOOKUP($B2716,classification!$A$1:$D$339,4,FALSE)</f>
        <v>Shire District</v>
      </c>
      <c r="E2716" t="s">
        <v>470</v>
      </c>
      <c r="F2716">
        <v>269</v>
      </c>
      <c r="G2716">
        <v>316</v>
      </c>
      <c r="H2716">
        <v>-47</v>
      </c>
      <c r="I2716">
        <v>157</v>
      </c>
      <c r="J2716">
        <v>166</v>
      </c>
      <c r="K2716">
        <v>-9</v>
      </c>
      <c r="L2716">
        <v>112</v>
      </c>
      <c r="M2716">
        <v>150</v>
      </c>
      <c r="N2716">
        <v>-38</v>
      </c>
    </row>
    <row r="2717" spans="1:14" x14ac:dyDescent="0.3">
      <c r="A2717" t="s">
        <v>620</v>
      </c>
      <c r="B2717" t="s">
        <v>263</v>
      </c>
      <c r="C2717" t="str">
        <f>VLOOKUP($B2717,classification!$A$1:$D$339,2,FALSE)</f>
        <v>Predominantly Urban</v>
      </c>
      <c r="D2717" t="str">
        <f>VLOOKUP($B2717,classification!$A$1:$D$339,4,FALSE)</f>
        <v>Shire District</v>
      </c>
      <c r="E2717" t="s">
        <v>471</v>
      </c>
      <c r="F2717">
        <v>218</v>
      </c>
      <c r="G2717">
        <v>240</v>
      </c>
      <c r="H2717">
        <v>-22</v>
      </c>
      <c r="I2717">
        <v>127</v>
      </c>
      <c r="J2717">
        <v>135</v>
      </c>
      <c r="K2717">
        <v>-8</v>
      </c>
      <c r="L2717">
        <v>91</v>
      </c>
      <c r="M2717">
        <v>105</v>
      </c>
      <c r="N2717">
        <v>-14</v>
      </c>
    </row>
    <row r="2718" spans="1:14" x14ac:dyDescent="0.3">
      <c r="A2718" t="s">
        <v>620</v>
      </c>
      <c r="B2718" t="s">
        <v>263</v>
      </c>
      <c r="C2718" t="str">
        <f>VLOOKUP($B2718,classification!$A$1:$D$339,2,FALSE)</f>
        <v>Predominantly Urban</v>
      </c>
      <c r="D2718" t="str">
        <f>VLOOKUP($B2718,classification!$A$1:$D$339,4,FALSE)</f>
        <v>Shire District</v>
      </c>
      <c r="E2718" t="s">
        <v>472</v>
      </c>
      <c r="F2718">
        <v>157</v>
      </c>
      <c r="G2718">
        <v>183</v>
      </c>
      <c r="H2718">
        <v>-26</v>
      </c>
      <c r="I2718">
        <v>80</v>
      </c>
      <c r="J2718">
        <v>105</v>
      </c>
      <c r="K2718">
        <v>-25</v>
      </c>
      <c r="L2718">
        <v>77</v>
      </c>
      <c r="M2718">
        <v>78</v>
      </c>
      <c r="N2718">
        <v>-1</v>
      </c>
    </row>
    <row r="2719" spans="1:14" x14ac:dyDescent="0.3">
      <c r="A2719" t="s">
        <v>620</v>
      </c>
      <c r="B2719" t="s">
        <v>263</v>
      </c>
      <c r="C2719" t="str">
        <f>VLOOKUP($B2719,classification!$A$1:$D$339,2,FALSE)</f>
        <v>Predominantly Urban</v>
      </c>
      <c r="D2719" t="str">
        <f>VLOOKUP($B2719,classification!$A$1:$D$339,4,FALSE)</f>
        <v>Shire District</v>
      </c>
      <c r="E2719" t="s">
        <v>473</v>
      </c>
      <c r="F2719">
        <v>110</v>
      </c>
      <c r="G2719">
        <v>120</v>
      </c>
      <c r="H2719">
        <v>-10</v>
      </c>
      <c r="I2719">
        <v>56</v>
      </c>
      <c r="J2719">
        <v>55</v>
      </c>
      <c r="K2719">
        <v>1</v>
      </c>
      <c r="L2719">
        <v>54</v>
      </c>
      <c r="M2719">
        <v>65</v>
      </c>
      <c r="N2719">
        <v>-11</v>
      </c>
    </row>
    <row r="2720" spans="1:14" x14ac:dyDescent="0.3">
      <c r="A2720" t="s">
        <v>620</v>
      </c>
      <c r="B2720" t="s">
        <v>263</v>
      </c>
      <c r="C2720" t="str">
        <f>VLOOKUP($B2720,classification!$A$1:$D$339,2,FALSE)</f>
        <v>Predominantly Urban</v>
      </c>
      <c r="D2720" t="str">
        <f>VLOOKUP($B2720,classification!$A$1:$D$339,4,FALSE)</f>
        <v>Shire District</v>
      </c>
      <c r="E2720" t="s">
        <v>474</v>
      </c>
      <c r="F2720">
        <v>103</v>
      </c>
      <c r="G2720">
        <v>95</v>
      </c>
      <c r="H2720">
        <v>8</v>
      </c>
      <c r="I2720">
        <v>45</v>
      </c>
      <c r="J2720">
        <v>45</v>
      </c>
      <c r="K2720">
        <v>0</v>
      </c>
      <c r="L2720">
        <v>58</v>
      </c>
      <c r="M2720">
        <v>50</v>
      </c>
      <c r="N2720">
        <v>8</v>
      </c>
    </row>
    <row r="2721" spans="1:14" x14ac:dyDescent="0.3">
      <c r="A2721" t="s">
        <v>620</v>
      </c>
      <c r="B2721" t="s">
        <v>263</v>
      </c>
      <c r="C2721" t="str">
        <f>VLOOKUP($B2721,classification!$A$1:$D$339,2,FALSE)</f>
        <v>Predominantly Urban</v>
      </c>
      <c r="D2721" t="str">
        <f>VLOOKUP($B2721,classification!$A$1:$D$339,4,FALSE)</f>
        <v>Shire District</v>
      </c>
      <c r="E2721" t="s">
        <v>475</v>
      </c>
      <c r="F2721">
        <v>63</v>
      </c>
      <c r="G2721">
        <v>60</v>
      </c>
      <c r="H2721">
        <v>3</v>
      </c>
      <c r="I2721">
        <v>36</v>
      </c>
      <c r="J2721">
        <v>35</v>
      </c>
      <c r="K2721">
        <v>1</v>
      </c>
      <c r="L2721">
        <v>27</v>
      </c>
      <c r="M2721">
        <v>25</v>
      </c>
      <c r="N2721">
        <v>2</v>
      </c>
    </row>
    <row r="2722" spans="1:14" x14ac:dyDescent="0.3">
      <c r="A2722" t="s">
        <v>620</v>
      </c>
      <c r="B2722" t="s">
        <v>263</v>
      </c>
      <c r="C2722" t="str">
        <f>VLOOKUP($B2722,classification!$A$1:$D$339,2,FALSE)</f>
        <v>Predominantly Urban</v>
      </c>
      <c r="D2722" t="str">
        <f>VLOOKUP($B2722,classification!$A$1:$D$339,4,FALSE)</f>
        <v>Shire District</v>
      </c>
      <c r="E2722" t="s">
        <v>476</v>
      </c>
      <c r="F2722">
        <v>47</v>
      </c>
      <c r="G2722">
        <v>66</v>
      </c>
      <c r="H2722">
        <v>-19</v>
      </c>
      <c r="I2722">
        <v>17</v>
      </c>
      <c r="J2722">
        <v>28</v>
      </c>
      <c r="K2722">
        <v>-11</v>
      </c>
      <c r="L2722">
        <v>30</v>
      </c>
      <c r="M2722">
        <v>38</v>
      </c>
      <c r="N2722">
        <v>-8</v>
      </c>
    </row>
    <row r="2723" spans="1:14" x14ac:dyDescent="0.3">
      <c r="A2723" t="s">
        <v>620</v>
      </c>
      <c r="B2723" t="s">
        <v>263</v>
      </c>
      <c r="C2723" t="str">
        <f>VLOOKUP($B2723,classification!$A$1:$D$339,2,FALSE)</f>
        <v>Predominantly Urban</v>
      </c>
      <c r="D2723" t="str">
        <f>VLOOKUP($B2723,classification!$A$1:$D$339,4,FALSE)</f>
        <v>Shire District</v>
      </c>
      <c r="E2723" t="s">
        <v>477</v>
      </c>
      <c r="F2723">
        <v>68</v>
      </c>
      <c r="G2723">
        <v>70</v>
      </c>
      <c r="H2723">
        <v>-2</v>
      </c>
      <c r="I2723">
        <v>30</v>
      </c>
      <c r="J2723">
        <v>23</v>
      </c>
      <c r="K2723">
        <v>7</v>
      </c>
      <c r="L2723">
        <v>38</v>
      </c>
      <c r="M2723">
        <v>47</v>
      </c>
      <c r="N2723">
        <v>-9</v>
      </c>
    </row>
    <row r="2724" spans="1:14" x14ac:dyDescent="0.3">
      <c r="A2724" t="s">
        <v>620</v>
      </c>
      <c r="B2724" t="s">
        <v>263</v>
      </c>
      <c r="C2724" t="str">
        <f>VLOOKUP($B2724,classification!$A$1:$D$339,2,FALSE)</f>
        <v>Predominantly Urban</v>
      </c>
      <c r="D2724" t="str">
        <f>VLOOKUP($B2724,classification!$A$1:$D$339,4,FALSE)</f>
        <v>Shire District</v>
      </c>
      <c r="E2724" t="s">
        <v>478</v>
      </c>
      <c r="F2724">
        <v>40</v>
      </c>
      <c r="G2724">
        <v>46</v>
      </c>
      <c r="H2724">
        <v>-6</v>
      </c>
      <c r="I2724">
        <v>13</v>
      </c>
      <c r="J2724">
        <v>14</v>
      </c>
      <c r="K2724">
        <v>-1</v>
      </c>
      <c r="L2724">
        <v>27</v>
      </c>
      <c r="M2724">
        <v>32</v>
      </c>
      <c r="N2724">
        <v>-5</v>
      </c>
    </row>
    <row r="2725" spans="1:14" x14ac:dyDescent="0.3">
      <c r="A2725" t="s">
        <v>621</v>
      </c>
      <c r="B2725" t="s">
        <v>264</v>
      </c>
      <c r="C2725" t="str">
        <f>VLOOKUP($B2725,classification!$A$1:$D$339,2,FALSE)</f>
        <v>Predominantly Rural</v>
      </c>
      <c r="D2725" t="str">
        <f>VLOOKUP($B2725,classification!$A$1:$D$339,4,FALSE)</f>
        <v>Shire District</v>
      </c>
      <c r="E2725" t="s">
        <v>460</v>
      </c>
      <c r="F2725">
        <v>202</v>
      </c>
      <c r="G2725">
        <v>117</v>
      </c>
      <c r="H2725">
        <v>85</v>
      </c>
      <c r="I2725">
        <v>105</v>
      </c>
      <c r="J2725">
        <v>63</v>
      </c>
      <c r="K2725">
        <v>42</v>
      </c>
      <c r="L2725">
        <v>97</v>
      </c>
      <c r="M2725">
        <v>54</v>
      </c>
      <c r="N2725">
        <v>43</v>
      </c>
    </row>
    <row r="2726" spans="1:14" x14ac:dyDescent="0.3">
      <c r="A2726" t="s">
        <v>621</v>
      </c>
      <c r="B2726" t="s">
        <v>264</v>
      </c>
      <c r="C2726" t="str">
        <f>VLOOKUP($B2726,classification!$A$1:$D$339,2,FALSE)</f>
        <v>Predominantly Rural</v>
      </c>
      <c r="D2726" t="str">
        <f>VLOOKUP($B2726,classification!$A$1:$D$339,4,FALSE)</f>
        <v>Shire District</v>
      </c>
      <c r="E2726" t="s">
        <v>461</v>
      </c>
      <c r="F2726">
        <v>192</v>
      </c>
      <c r="G2726">
        <v>92</v>
      </c>
      <c r="H2726">
        <v>100</v>
      </c>
      <c r="I2726">
        <v>83</v>
      </c>
      <c r="J2726">
        <v>40</v>
      </c>
      <c r="K2726">
        <v>43</v>
      </c>
      <c r="L2726">
        <v>109</v>
      </c>
      <c r="M2726">
        <v>52</v>
      </c>
      <c r="N2726">
        <v>57</v>
      </c>
    </row>
    <row r="2727" spans="1:14" x14ac:dyDescent="0.3">
      <c r="A2727" t="s">
        <v>621</v>
      </c>
      <c r="B2727" t="s">
        <v>264</v>
      </c>
      <c r="C2727" t="str">
        <f>VLOOKUP($B2727,classification!$A$1:$D$339,2,FALSE)</f>
        <v>Predominantly Rural</v>
      </c>
      <c r="D2727" t="str">
        <f>VLOOKUP($B2727,classification!$A$1:$D$339,4,FALSE)</f>
        <v>Shire District</v>
      </c>
      <c r="E2727" t="s">
        <v>462</v>
      </c>
      <c r="F2727">
        <v>180</v>
      </c>
      <c r="G2727">
        <v>96</v>
      </c>
      <c r="H2727">
        <v>84</v>
      </c>
      <c r="I2727">
        <v>99</v>
      </c>
      <c r="J2727">
        <v>46</v>
      </c>
      <c r="K2727">
        <v>53</v>
      </c>
      <c r="L2727">
        <v>81</v>
      </c>
      <c r="M2727">
        <v>50</v>
      </c>
      <c r="N2727">
        <v>31</v>
      </c>
    </row>
    <row r="2728" spans="1:14" x14ac:dyDescent="0.3">
      <c r="A2728" t="s">
        <v>621</v>
      </c>
      <c r="B2728" t="s">
        <v>264</v>
      </c>
      <c r="C2728" t="str">
        <f>VLOOKUP($B2728,classification!$A$1:$D$339,2,FALSE)</f>
        <v>Predominantly Rural</v>
      </c>
      <c r="D2728" t="str">
        <f>VLOOKUP($B2728,classification!$A$1:$D$339,4,FALSE)</f>
        <v>Shire District</v>
      </c>
      <c r="E2728" t="s">
        <v>463</v>
      </c>
      <c r="F2728">
        <v>164</v>
      </c>
      <c r="G2728">
        <v>395</v>
      </c>
      <c r="H2728">
        <v>-231</v>
      </c>
      <c r="I2728">
        <v>75</v>
      </c>
      <c r="J2728">
        <v>172</v>
      </c>
      <c r="K2728">
        <v>-97</v>
      </c>
      <c r="L2728">
        <v>89</v>
      </c>
      <c r="M2728">
        <v>223</v>
      </c>
      <c r="N2728">
        <v>-134</v>
      </c>
    </row>
    <row r="2729" spans="1:14" x14ac:dyDescent="0.3">
      <c r="A2729" t="s">
        <v>621</v>
      </c>
      <c r="B2729" t="s">
        <v>264</v>
      </c>
      <c r="C2729" t="str">
        <f>VLOOKUP($B2729,classification!$A$1:$D$339,2,FALSE)</f>
        <v>Predominantly Rural</v>
      </c>
      <c r="D2729" t="str">
        <f>VLOOKUP($B2729,classification!$A$1:$D$339,4,FALSE)</f>
        <v>Shire District</v>
      </c>
      <c r="E2729" t="s">
        <v>464</v>
      </c>
      <c r="F2729">
        <v>567</v>
      </c>
      <c r="G2729">
        <v>387</v>
      </c>
      <c r="H2729">
        <v>180</v>
      </c>
      <c r="I2729">
        <v>266</v>
      </c>
      <c r="J2729">
        <v>168</v>
      </c>
      <c r="K2729">
        <v>98</v>
      </c>
      <c r="L2729">
        <v>301</v>
      </c>
      <c r="M2729">
        <v>219</v>
      </c>
      <c r="N2729">
        <v>82</v>
      </c>
    </row>
    <row r="2730" spans="1:14" x14ac:dyDescent="0.3">
      <c r="A2730" t="s">
        <v>621</v>
      </c>
      <c r="B2730" t="s">
        <v>264</v>
      </c>
      <c r="C2730" t="str">
        <f>VLOOKUP($B2730,classification!$A$1:$D$339,2,FALSE)</f>
        <v>Predominantly Rural</v>
      </c>
      <c r="D2730" t="str">
        <f>VLOOKUP($B2730,classification!$A$1:$D$339,4,FALSE)</f>
        <v>Shire District</v>
      </c>
      <c r="E2730" t="s">
        <v>465</v>
      </c>
      <c r="F2730">
        <v>395</v>
      </c>
      <c r="G2730">
        <v>373</v>
      </c>
      <c r="H2730">
        <v>22</v>
      </c>
      <c r="I2730">
        <v>168</v>
      </c>
      <c r="J2730">
        <v>165</v>
      </c>
      <c r="K2730">
        <v>3</v>
      </c>
      <c r="L2730">
        <v>227</v>
      </c>
      <c r="M2730">
        <v>208</v>
      </c>
      <c r="N2730">
        <v>19</v>
      </c>
    </row>
    <row r="2731" spans="1:14" x14ac:dyDescent="0.3">
      <c r="A2731" t="s">
        <v>621</v>
      </c>
      <c r="B2731" t="s">
        <v>264</v>
      </c>
      <c r="C2731" t="str">
        <f>VLOOKUP($B2731,classification!$A$1:$D$339,2,FALSE)</f>
        <v>Predominantly Rural</v>
      </c>
      <c r="D2731" t="str">
        <f>VLOOKUP($B2731,classification!$A$1:$D$339,4,FALSE)</f>
        <v>Shire District</v>
      </c>
      <c r="E2731" t="s">
        <v>466</v>
      </c>
      <c r="F2731">
        <v>361</v>
      </c>
      <c r="G2731">
        <v>243</v>
      </c>
      <c r="H2731">
        <v>118</v>
      </c>
      <c r="I2731">
        <v>178</v>
      </c>
      <c r="J2731">
        <v>119</v>
      </c>
      <c r="K2731">
        <v>59</v>
      </c>
      <c r="L2731">
        <v>183</v>
      </c>
      <c r="M2731">
        <v>124</v>
      </c>
      <c r="N2731">
        <v>59</v>
      </c>
    </row>
    <row r="2732" spans="1:14" x14ac:dyDescent="0.3">
      <c r="A2732" t="s">
        <v>621</v>
      </c>
      <c r="B2732" t="s">
        <v>264</v>
      </c>
      <c r="C2732" t="str">
        <f>VLOOKUP($B2732,classification!$A$1:$D$339,2,FALSE)</f>
        <v>Predominantly Rural</v>
      </c>
      <c r="D2732" t="str">
        <f>VLOOKUP($B2732,classification!$A$1:$D$339,4,FALSE)</f>
        <v>Shire District</v>
      </c>
      <c r="E2732" t="s">
        <v>467</v>
      </c>
      <c r="F2732">
        <v>263</v>
      </c>
      <c r="G2732">
        <v>168</v>
      </c>
      <c r="H2732">
        <v>95</v>
      </c>
      <c r="I2732">
        <v>133</v>
      </c>
      <c r="J2732">
        <v>91</v>
      </c>
      <c r="K2732">
        <v>42</v>
      </c>
      <c r="L2732">
        <v>130</v>
      </c>
      <c r="M2732">
        <v>77</v>
      </c>
      <c r="N2732">
        <v>53</v>
      </c>
    </row>
    <row r="2733" spans="1:14" x14ac:dyDescent="0.3">
      <c r="A2733" t="s">
        <v>621</v>
      </c>
      <c r="B2733" t="s">
        <v>264</v>
      </c>
      <c r="C2733" t="str">
        <f>VLOOKUP($B2733,classification!$A$1:$D$339,2,FALSE)</f>
        <v>Predominantly Rural</v>
      </c>
      <c r="D2733" t="str">
        <f>VLOOKUP($B2733,classification!$A$1:$D$339,4,FALSE)</f>
        <v>Shire District</v>
      </c>
      <c r="E2733" t="s">
        <v>468</v>
      </c>
      <c r="F2733">
        <v>203</v>
      </c>
      <c r="G2733">
        <v>126</v>
      </c>
      <c r="H2733">
        <v>77</v>
      </c>
      <c r="I2733">
        <v>117</v>
      </c>
      <c r="J2733">
        <v>78</v>
      </c>
      <c r="K2733">
        <v>39</v>
      </c>
      <c r="L2733">
        <v>86</v>
      </c>
      <c r="M2733">
        <v>48</v>
      </c>
      <c r="N2733">
        <v>38</v>
      </c>
    </row>
    <row r="2734" spans="1:14" x14ac:dyDescent="0.3">
      <c r="A2734" t="s">
        <v>621</v>
      </c>
      <c r="B2734" t="s">
        <v>264</v>
      </c>
      <c r="C2734" t="str">
        <f>VLOOKUP($B2734,classification!$A$1:$D$339,2,FALSE)</f>
        <v>Predominantly Rural</v>
      </c>
      <c r="D2734" t="str">
        <f>VLOOKUP($B2734,classification!$A$1:$D$339,4,FALSE)</f>
        <v>Shire District</v>
      </c>
      <c r="E2734" t="s">
        <v>469</v>
      </c>
      <c r="F2734">
        <v>201</v>
      </c>
      <c r="G2734">
        <v>124</v>
      </c>
      <c r="H2734">
        <v>77</v>
      </c>
      <c r="I2734">
        <v>105</v>
      </c>
      <c r="J2734">
        <v>57</v>
      </c>
      <c r="K2734">
        <v>48</v>
      </c>
      <c r="L2734">
        <v>96</v>
      </c>
      <c r="M2734">
        <v>67</v>
      </c>
      <c r="N2734">
        <v>29</v>
      </c>
    </row>
    <row r="2735" spans="1:14" x14ac:dyDescent="0.3">
      <c r="A2735" t="s">
        <v>621</v>
      </c>
      <c r="B2735" t="s">
        <v>264</v>
      </c>
      <c r="C2735" t="str">
        <f>VLOOKUP($B2735,classification!$A$1:$D$339,2,FALSE)</f>
        <v>Predominantly Rural</v>
      </c>
      <c r="D2735" t="str">
        <f>VLOOKUP($B2735,classification!$A$1:$D$339,4,FALSE)</f>
        <v>Shire District</v>
      </c>
      <c r="E2735" t="s">
        <v>470</v>
      </c>
      <c r="F2735">
        <v>202</v>
      </c>
      <c r="G2735">
        <v>135</v>
      </c>
      <c r="H2735">
        <v>67</v>
      </c>
      <c r="I2735">
        <v>101</v>
      </c>
      <c r="J2735">
        <v>79</v>
      </c>
      <c r="K2735">
        <v>22</v>
      </c>
      <c r="L2735">
        <v>101</v>
      </c>
      <c r="M2735">
        <v>56</v>
      </c>
      <c r="N2735">
        <v>45</v>
      </c>
    </row>
    <row r="2736" spans="1:14" x14ac:dyDescent="0.3">
      <c r="A2736" t="s">
        <v>621</v>
      </c>
      <c r="B2736" t="s">
        <v>264</v>
      </c>
      <c r="C2736" t="str">
        <f>VLOOKUP($B2736,classification!$A$1:$D$339,2,FALSE)</f>
        <v>Predominantly Rural</v>
      </c>
      <c r="D2736" t="str">
        <f>VLOOKUP($B2736,classification!$A$1:$D$339,4,FALSE)</f>
        <v>Shire District</v>
      </c>
      <c r="E2736" t="s">
        <v>471</v>
      </c>
      <c r="F2736">
        <v>222</v>
      </c>
      <c r="G2736">
        <v>141</v>
      </c>
      <c r="H2736">
        <v>81</v>
      </c>
      <c r="I2736">
        <v>116</v>
      </c>
      <c r="J2736">
        <v>81</v>
      </c>
      <c r="K2736">
        <v>35</v>
      </c>
      <c r="L2736">
        <v>106</v>
      </c>
      <c r="M2736">
        <v>60</v>
      </c>
      <c r="N2736">
        <v>46</v>
      </c>
    </row>
    <row r="2737" spans="1:14" x14ac:dyDescent="0.3">
      <c r="A2737" t="s">
        <v>621</v>
      </c>
      <c r="B2737" t="s">
        <v>264</v>
      </c>
      <c r="C2737" t="str">
        <f>VLOOKUP($B2737,classification!$A$1:$D$339,2,FALSE)</f>
        <v>Predominantly Rural</v>
      </c>
      <c r="D2737" t="str">
        <f>VLOOKUP($B2737,classification!$A$1:$D$339,4,FALSE)</f>
        <v>Shire District</v>
      </c>
      <c r="E2737" t="s">
        <v>472</v>
      </c>
      <c r="F2737">
        <v>168</v>
      </c>
      <c r="G2737">
        <v>116</v>
      </c>
      <c r="H2737">
        <v>52</v>
      </c>
      <c r="I2737">
        <v>78</v>
      </c>
      <c r="J2737">
        <v>59</v>
      </c>
      <c r="K2737">
        <v>19</v>
      </c>
      <c r="L2737">
        <v>90</v>
      </c>
      <c r="M2737">
        <v>57</v>
      </c>
      <c r="N2737">
        <v>33</v>
      </c>
    </row>
    <row r="2738" spans="1:14" x14ac:dyDescent="0.3">
      <c r="A2738" t="s">
        <v>621</v>
      </c>
      <c r="B2738" t="s">
        <v>264</v>
      </c>
      <c r="C2738" t="str">
        <f>VLOOKUP($B2738,classification!$A$1:$D$339,2,FALSE)</f>
        <v>Predominantly Rural</v>
      </c>
      <c r="D2738" t="str">
        <f>VLOOKUP($B2738,classification!$A$1:$D$339,4,FALSE)</f>
        <v>Shire District</v>
      </c>
      <c r="E2738" t="s">
        <v>473</v>
      </c>
      <c r="F2738">
        <v>111</v>
      </c>
      <c r="G2738">
        <v>80</v>
      </c>
      <c r="H2738">
        <v>31</v>
      </c>
      <c r="I2738">
        <v>53</v>
      </c>
      <c r="J2738">
        <v>43</v>
      </c>
      <c r="K2738">
        <v>10</v>
      </c>
      <c r="L2738">
        <v>58</v>
      </c>
      <c r="M2738">
        <v>37</v>
      </c>
      <c r="N2738">
        <v>21</v>
      </c>
    </row>
    <row r="2739" spans="1:14" x14ac:dyDescent="0.3">
      <c r="A2739" t="s">
        <v>621</v>
      </c>
      <c r="B2739" t="s">
        <v>264</v>
      </c>
      <c r="C2739" t="str">
        <f>VLOOKUP($B2739,classification!$A$1:$D$339,2,FALSE)</f>
        <v>Predominantly Rural</v>
      </c>
      <c r="D2739" t="str">
        <f>VLOOKUP($B2739,classification!$A$1:$D$339,4,FALSE)</f>
        <v>Shire District</v>
      </c>
      <c r="E2739" t="s">
        <v>474</v>
      </c>
      <c r="F2739">
        <v>108</v>
      </c>
      <c r="G2739">
        <v>82</v>
      </c>
      <c r="H2739">
        <v>26</v>
      </c>
      <c r="I2739">
        <v>50</v>
      </c>
      <c r="J2739">
        <v>38</v>
      </c>
      <c r="K2739">
        <v>12</v>
      </c>
      <c r="L2739">
        <v>58</v>
      </c>
      <c r="M2739">
        <v>44</v>
      </c>
      <c r="N2739">
        <v>14</v>
      </c>
    </row>
    <row r="2740" spans="1:14" x14ac:dyDescent="0.3">
      <c r="A2740" t="s">
        <v>621</v>
      </c>
      <c r="B2740" t="s">
        <v>264</v>
      </c>
      <c r="C2740" t="str">
        <f>VLOOKUP($B2740,classification!$A$1:$D$339,2,FALSE)</f>
        <v>Predominantly Rural</v>
      </c>
      <c r="D2740" t="str">
        <f>VLOOKUP($B2740,classification!$A$1:$D$339,4,FALSE)</f>
        <v>Shire District</v>
      </c>
      <c r="E2740" t="s">
        <v>475</v>
      </c>
      <c r="F2740">
        <v>37</v>
      </c>
      <c r="G2740">
        <v>45</v>
      </c>
      <c r="H2740">
        <v>-8</v>
      </c>
      <c r="I2740">
        <v>22</v>
      </c>
      <c r="J2740">
        <v>26</v>
      </c>
      <c r="K2740">
        <v>-4</v>
      </c>
      <c r="L2740">
        <v>15</v>
      </c>
      <c r="M2740">
        <v>19</v>
      </c>
      <c r="N2740">
        <v>-4</v>
      </c>
    </row>
    <row r="2741" spans="1:14" x14ac:dyDescent="0.3">
      <c r="A2741" t="s">
        <v>621</v>
      </c>
      <c r="B2741" t="s">
        <v>264</v>
      </c>
      <c r="C2741" t="str">
        <f>VLOOKUP($B2741,classification!$A$1:$D$339,2,FALSE)</f>
        <v>Predominantly Rural</v>
      </c>
      <c r="D2741" t="str">
        <f>VLOOKUP($B2741,classification!$A$1:$D$339,4,FALSE)</f>
        <v>Shire District</v>
      </c>
      <c r="E2741" t="s">
        <v>476</v>
      </c>
      <c r="F2741">
        <v>55</v>
      </c>
      <c r="G2741">
        <v>55</v>
      </c>
      <c r="H2741">
        <v>0</v>
      </c>
      <c r="I2741">
        <v>24</v>
      </c>
      <c r="J2741">
        <v>19</v>
      </c>
      <c r="K2741">
        <v>5</v>
      </c>
      <c r="L2741">
        <v>31</v>
      </c>
      <c r="M2741">
        <v>36</v>
      </c>
      <c r="N2741">
        <v>-5</v>
      </c>
    </row>
    <row r="2742" spans="1:14" x14ac:dyDescent="0.3">
      <c r="A2742" t="s">
        <v>621</v>
      </c>
      <c r="B2742" t="s">
        <v>264</v>
      </c>
      <c r="C2742" t="str">
        <f>VLOOKUP($B2742,classification!$A$1:$D$339,2,FALSE)</f>
        <v>Predominantly Rural</v>
      </c>
      <c r="D2742" t="str">
        <f>VLOOKUP($B2742,classification!$A$1:$D$339,4,FALSE)</f>
        <v>Shire District</v>
      </c>
      <c r="E2742" t="s">
        <v>477</v>
      </c>
      <c r="F2742">
        <v>49</v>
      </c>
      <c r="G2742">
        <v>41</v>
      </c>
      <c r="H2742">
        <v>8</v>
      </c>
      <c r="I2742">
        <v>16</v>
      </c>
      <c r="J2742">
        <v>12</v>
      </c>
      <c r="K2742">
        <v>4</v>
      </c>
      <c r="L2742">
        <v>33</v>
      </c>
      <c r="M2742">
        <v>29</v>
      </c>
      <c r="N2742">
        <v>4</v>
      </c>
    </row>
    <row r="2743" spans="1:14" x14ac:dyDescent="0.3">
      <c r="A2743" t="s">
        <v>621</v>
      </c>
      <c r="B2743" t="s">
        <v>264</v>
      </c>
      <c r="C2743" t="str">
        <f>VLOOKUP($B2743,classification!$A$1:$D$339,2,FALSE)</f>
        <v>Predominantly Rural</v>
      </c>
      <c r="D2743" t="str">
        <f>VLOOKUP($B2743,classification!$A$1:$D$339,4,FALSE)</f>
        <v>Shire District</v>
      </c>
      <c r="E2743" t="s">
        <v>478</v>
      </c>
      <c r="F2743">
        <v>33</v>
      </c>
      <c r="G2743">
        <v>38</v>
      </c>
      <c r="H2743">
        <v>-5</v>
      </c>
      <c r="I2743">
        <v>7</v>
      </c>
      <c r="J2743">
        <v>11</v>
      </c>
      <c r="K2743">
        <v>-4</v>
      </c>
      <c r="L2743">
        <v>26</v>
      </c>
      <c r="M2743">
        <v>27</v>
      </c>
      <c r="N2743">
        <v>-1</v>
      </c>
    </row>
    <row r="2744" spans="1:14" x14ac:dyDescent="0.3">
      <c r="A2744" t="s">
        <v>622</v>
      </c>
      <c r="B2744" t="s">
        <v>265</v>
      </c>
      <c r="C2744" t="str">
        <f>VLOOKUP($B2744,classification!$A$1:$D$339,2,FALSE)</f>
        <v>Predominantly Urban</v>
      </c>
      <c r="D2744" t="str">
        <f>VLOOKUP($B2744,classification!$A$1:$D$339,4,FALSE)</f>
        <v>Shire District</v>
      </c>
      <c r="E2744" t="s">
        <v>460</v>
      </c>
      <c r="F2744">
        <v>303</v>
      </c>
      <c r="G2744">
        <v>241</v>
      </c>
      <c r="H2744">
        <v>62</v>
      </c>
      <c r="I2744">
        <v>168</v>
      </c>
      <c r="J2744">
        <v>122</v>
      </c>
      <c r="K2744">
        <v>46</v>
      </c>
      <c r="L2744">
        <v>135</v>
      </c>
      <c r="M2744">
        <v>119</v>
      </c>
      <c r="N2744">
        <v>16</v>
      </c>
    </row>
    <row r="2745" spans="1:14" x14ac:dyDescent="0.3">
      <c r="A2745" t="s">
        <v>622</v>
      </c>
      <c r="B2745" t="s">
        <v>265</v>
      </c>
      <c r="C2745" t="str">
        <f>VLOOKUP($B2745,classification!$A$1:$D$339,2,FALSE)</f>
        <v>Predominantly Urban</v>
      </c>
      <c r="D2745" t="str">
        <f>VLOOKUP($B2745,classification!$A$1:$D$339,4,FALSE)</f>
        <v>Shire District</v>
      </c>
      <c r="E2745" t="s">
        <v>461</v>
      </c>
      <c r="F2745">
        <v>245</v>
      </c>
      <c r="G2745">
        <v>141</v>
      </c>
      <c r="H2745">
        <v>104</v>
      </c>
      <c r="I2745">
        <v>128</v>
      </c>
      <c r="J2745">
        <v>70</v>
      </c>
      <c r="K2745">
        <v>58</v>
      </c>
      <c r="L2745">
        <v>117</v>
      </c>
      <c r="M2745">
        <v>71</v>
      </c>
      <c r="N2745">
        <v>46</v>
      </c>
    </row>
    <row r="2746" spans="1:14" x14ac:dyDescent="0.3">
      <c r="A2746" t="s">
        <v>622</v>
      </c>
      <c r="B2746" t="s">
        <v>265</v>
      </c>
      <c r="C2746" t="str">
        <f>VLOOKUP($B2746,classification!$A$1:$D$339,2,FALSE)</f>
        <v>Predominantly Urban</v>
      </c>
      <c r="D2746" t="str">
        <f>VLOOKUP($B2746,classification!$A$1:$D$339,4,FALSE)</f>
        <v>Shire District</v>
      </c>
      <c r="E2746" t="s">
        <v>462</v>
      </c>
      <c r="F2746">
        <v>183</v>
      </c>
      <c r="G2746">
        <v>150</v>
      </c>
      <c r="H2746">
        <v>33</v>
      </c>
      <c r="I2746">
        <v>89</v>
      </c>
      <c r="J2746">
        <v>75</v>
      </c>
      <c r="K2746">
        <v>14</v>
      </c>
      <c r="L2746">
        <v>94</v>
      </c>
      <c r="M2746">
        <v>75</v>
      </c>
      <c r="N2746">
        <v>19</v>
      </c>
    </row>
    <row r="2747" spans="1:14" x14ac:dyDescent="0.3">
      <c r="A2747" t="s">
        <v>622</v>
      </c>
      <c r="B2747" t="s">
        <v>265</v>
      </c>
      <c r="C2747" t="str">
        <f>VLOOKUP($B2747,classification!$A$1:$D$339,2,FALSE)</f>
        <v>Predominantly Urban</v>
      </c>
      <c r="D2747" t="str">
        <f>VLOOKUP($B2747,classification!$A$1:$D$339,4,FALSE)</f>
        <v>Shire District</v>
      </c>
      <c r="E2747" t="s">
        <v>463</v>
      </c>
      <c r="F2747">
        <v>181</v>
      </c>
      <c r="G2747">
        <v>406</v>
      </c>
      <c r="H2747">
        <v>-225</v>
      </c>
      <c r="I2747">
        <v>80</v>
      </c>
      <c r="J2747">
        <v>199</v>
      </c>
      <c r="K2747">
        <v>-119</v>
      </c>
      <c r="L2747">
        <v>101</v>
      </c>
      <c r="M2747">
        <v>207</v>
      </c>
      <c r="N2747">
        <v>-106</v>
      </c>
    </row>
    <row r="2748" spans="1:14" x14ac:dyDescent="0.3">
      <c r="A2748" t="s">
        <v>622</v>
      </c>
      <c r="B2748" t="s">
        <v>265</v>
      </c>
      <c r="C2748" t="str">
        <f>VLOOKUP($B2748,classification!$A$1:$D$339,2,FALSE)</f>
        <v>Predominantly Urban</v>
      </c>
      <c r="D2748" t="str">
        <f>VLOOKUP($B2748,classification!$A$1:$D$339,4,FALSE)</f>
        <v>Shire District</v>
      </c>
      <c r="E2748" t="s">
        <v>464</v>
      </c>
      <c r="F2748">
        <v>600</v>
      </c>
      <c r="G2748">
        <v>413</v>
      </c>
      <c r="H2748">
        <v>187</v>
      </c>
      <c r="I2748">
        <v>265</v>
      </c>
      <c r="J2748">
        <v>168</v>
      </c>
      <c r="K2748">
        <v>97</v>
      </c>
      <c r="L2748">
        <v>335</v>
      </c>
      <c r="M2748">
        <v>245</v>
      </c>
      <c r="N2748">
        <v>90</v>
      </c>
    </row>
    <row r="2749" spans="1:14" x14ac:dyDescent="0.3">
      <c r="A2749" t="s">
        <v>622</v>
      </c>
      <c r="B2749" t="s">
        <v>265</v>
      </c>
      <c r="C2749" t="str">
        <f>VLOOKUP($B2749,classification!$A$1:$D$339,2,FALSE)</f>
        <v>Predominantly Urban</v>
      </c>
      <c r="D2749" t="str">
        <f>VLOOKUP($B2749,classification!$A$1:$D$339,4,FALSE)</f>
        <v>Shire District</v>
      </c>
      <c r="E2749" t="s">
        <v>465</v>
      </c>
      <c r="F2749">
        <v>492</v>
      </c>
      <c r="G2749">
        <v>471</v>
      </c>
      <c r="H2749">
        <v>21</v>
      </c>
      <c r="I2749">
        <v>201</v>
      </c>
      <c r="J2749">
        <v>191</v>
      </c>
      <c r="K2749">
        <v>10</v>
      </c>
      <c r="L2749">
        <v>291</v>
      </c>
      <c r="M2749">
        <v>280</v>
      </c>
      <c r="N2749">
        <v>11</v>
      </c>
    </row>
    <row r="2750" spans="1:14" x14ac:dyDescent="0.3">
      <c r="A2750" t="s">
        <v>622</v>
      </c>
      <c r="B2750" t="s">
        <v>265</v>
      </c>
      <c r="C2750" t="str">
        <f>VLOOKUP($B2750,classification!$A$1:$D$339,2,FALSE)</f>
        <v>Predominantly Urban</v>
      </c>
      <c r="D2750" t="str">
        <f>VLOOKUP($B2750,classification!$A$1:$D$339,4,FALSE)</f>
        <v>Shire District</v>
      </c>
      <c r="E2750" t="s">
        <v>466</v>
      </c>
      <c r="F2750">
        <v>380</v>
      </c>
      <c r="G2750">
        <v>319</v>
      </c>
      <c r="H2750">
        <v>61</v>
      </c>
      <c r="I2750">
        <v>188</v>
      </c>
      <c r="J2750">
        <v>157</v>
      </c>
      <c r="K2750">
        <v>31</v>
      </c>
      <c r="L2750">
        <v>192</v>
      </c>
      <c r="M2750">
        <v>162</v>
      </c>
      <c r="N2750">
        <v>30</v>
      </c>
    </row>
    <row r="2751" spans="1:14" x14ac:dyDescent="0.3">
      <c r="A2751" t="s">
        <v>622</v>
      </c>
      <c r="B2751" t="s">
        <v>265</v>
      </c>
      <c r="C2751" t="str">
        <f>VLOOKUP($B2751,classification!$A$1:$D$339,2,FALSE)</f>
        <v>Predominantly Urban</v>
      </c>
      <c r="D2751" t="str">
        <f>VLOOKUP($B2751,classification!$A$1:$D$339,4,FALSE)</f>
        <v>Shire District</v>
      </c>
      <c r="E2751" t="s">
        <v>467</v>
      </c>
      <c r="F2751">
        <v>316</v>
      </c>
      <c r="G2751">
        <v>245</v>
      </c>
      <c r="H2751">
        <v>71</v>
      </c>
      <c r="I2751">
        <v>176</v>
      </c>
      <c r="J2751">
        <v>131</v>
      </c>
      <c r="K2751">
        <v>45</v>
      </c>
      <c r="L2751">
        <v>140</v>
      </c>
      <c r="M2751">
        <v>114</v>
      </c>
      <c r="N2751">
        <v>26</v>
      </c>
    </row>
    <row r="2752" spans="1:14" x14ac:dyDescent="0.3">
      <c r="A2752" t="s">
        <v>622</v>
      </c>
      <c r="B2752" t="s">
        <v>265</v>
      </c>
      <c r="C2752" t="str">
        <f>VLOOKUP($B2752,classification!$A$1:$D$339,2,FALSE)</f>
        <v>Predominantly Urban</v>
      </c>
      <c r="D2752" t="str">
        <f>VLOOKUP($B2752,classification!$A$1:$D$339,4,FALSE)</f>
        <v>Shire District</v>
      </c>
      <c r="E2752" t="s">
        <v>468</v>
      </c>
      <c r="F2752">
        <v>241</v>
      </c>
      <c r="G2752">
        <v>161</v>
      </c>
      <c r="H2752">
        <v>80</v>
      </c>
      <c r="I2752">
        <v>110</v>
      </c>
      <c r="J2752">
        <v>79</v>
      </c>
      <c r="K2752">
        <v>31</v>
      </c>
      <c r="L2752">
        <v>131</v>
      </c>
      <c r="M2752">
        <v>82</v>
      </c>
      <c r="N2752">
        <v>49</v>
      </c>
    </row>
    <row r="2753" spans="1:14" x14ac:dyDescent="0.3">
      <c r="A2753" t="s">
        <v>622</v>
      </c>
      <c r="B2753" t="s">
        <v>265</v>
      </c>
      <c r="C2753" t="str">
        <f>VLOOKUP($B2753,classification!$A$1:$D$339,2,FALSE)</f>
        <v>Predominantly Urban</v>
      </c>
      <c r="D2753" t="str">
        <f>VLOOKUP($B2753,classification!$A$1:$D$339,4,FALSE)</f>
        <v>Shire District</v>
      </c>
      <c r="E2753" t="s">
        <v>469</v>
      </c>
      <c r="F2753">
        <v>205</v>
      </c>
      <c r="G2753">
        <v>180</v>
      </c>
      <c r="H2753">
        <v>25</v>
      </c>
      <c r="I2753">
        <v>107</v>
      </c>
      <c r="J2753">
        <v>103</v>
      </c>
      <c r="K2753">
        <v>4</v>
      </c>
      <c r="L2753">
        <v>98</v>
      </c>
      <c r="M2753">
        <v>77</v>
      </c>
      <c r="N2753">
        <v>21</v>
      </c>
    </row>
    <row r="2754" spans="1:14" x14ac:dyDescent="0.3">
      <c r="A2754" t="s">
        <v>622</v>
      </c>
      <c r="B2754" t="s">
        <v>265</v>
      </c>
      <c r="C2754" t="str">
        <f>VLOOKUP($B2754,classification!$A$1:$D$339,2,FALSE)</f>
        <v>Predominantly Urban</v>
      </c>
      <c r="D2754" t="str">
        <f>VLOOKUP($B2754,classification!$A$1:$D$339,4,FALSE)</f>
        <v>Shire District</v>
      </c>
      <c r="E2754" t="s">
        <v>470</v>
      </c>
      <c r="F2754">
        <v>196</v>
      </c>
      <c r="G2754">
        <v>167</v>
      </c>
      <c r="H2754">
        <v>29</v>
      </c>
      <c r="I2754">
        <v>110</v>
      </c>
      <c r="J2754">
        <v>88</v>
      </c>
      <c r="K2754">
        <v>22</v>
      </c>
      <c r="L2754">
        <v>86</v>
      </c>
      <c r="M2754">
        <v>79</v>
      </c>
      <c r="N2754">
        <v>7</v>
      </c>
    </row>
    <row r="2755" spans="1:14" x14ac:dyDescent="0.3">
      <c r="A2755" t="s">
        <v>622</v>
      </c>
      <c r="B2755" t="s">
        <v>265</v>
      </c>
      <c r="C2755" t="str">
        <f>VLOOKUP($B2755,classification!$A$1:$D$339,2,FALSE)</f>
        <v>Predominantly Urban</v>
      </c>
      <c r="D2755" t="str">
        <f>VLOOKUP($B2755,classification!$A$1:$D$339,4,FALSE)</f>
        <v>Shire District</v>
      </c>
      <c r="E2755" t="s">
        <v>471</v>
      </c>
      <c r="F2755">
        <v>142</v>
      </c>
      <c r="G2755">
        <v>187</v>
      </c>
      <c r="H2755">
        <v>-45</v>
      </c>
      <c r="I2755">
        <v>75</v>
      </c>
      <c r="J2755">
        <v>103</v>
      </c>
      <c r="K2755">
        <v>-28</v>
      </c>
      <c r="L2755">
        <v>67</v>
      </c>
      <c r="M2755">
        <v>84</v>
      </c>
      <c r="N2755">
        <v>-17</v>
      </c>
    </row>
    <row r="2756" spans="1:14" x14ac:dyDescent="0.3">
      <c r="A2756" t="s">
        <v>622</v>
      </c>
      <c r="B2756" t="s">
        <v>265</v>
      </c>
      <c r="C2756" t="str">
        <f>VLOOKUP($B2756,classification!$A$1:$D$339,2,FALSE)</f>
        <v>Predominantly Urban</v>
      </c>
      <c r="D2756" t="str">
        <f>VLOOKUP($B2756,classification!$A$1:$D$339,4,FALSE)</f>
        <v>Shire District</v>
      </c>
      <c r="E2756" t="s">
        <v>472</v>
      </c>
      <c r="F2756">
        <v>138</v>
      </c>
      <c r="G2756">
        <v>145</v>
      </c>
      <c r="H2756">
        <v>-7</v>
      </c>
      <c r="I2756">
        <v>68</v>
      </c>
      <c r="J2756">
        <v>73</v>
      </c>
      <c r="K2756">
        <v>-5</v>
      </c>
      <c r="L2756">
        <v>70</v>
      </c>
      <c r="M2756">
        <v>72</v>
      </c>
      <c r="N2756">
        <v>-2</v>
      </c>
    </row>
    <row r="2757" spans="1:14" x14ac:dyDescent="0.3">
      <c r="A2757" t="s">
        <v>622</v>
      </c>
      <c r="B2757" t="s">
        <v>265</v>
      </c>
      <c r="C2757" t="str">
        <f>VLOOKUP($B2757,classification!$A$1:$D$339,2,FALSE)</f>
        <v>Predominantly Urban</v>
      </c>
      <c r="D2757" t="str">
        <f>VLOOKUP($B2757,classification!$A$1:$D$339,4,FALSE)</f>
        <v>Shire District</v>
      </c>
      <c r="E2757" t="s">
        <v>473</v>
      </c>
      <c r="F2757">
        <v>92</v>
      </c>
      <c r="G2757">
        <v>102</v>
      </c>
      <c r="H2757">
        <v>-10</v>
      </c>
      <c r="I2757">
        <v>47</v>
      </c>
      <c r="J2757">
        <v>58</v>
      </c>
      <c r="K2757">
        <v>-11</v>
      </c>
      <c r="L2757">
        <v>45</v>
      </c>
      <c r="M2757">
        <v>44</v>
      </c>
      <c r="N2757">
        <v>1</v>
      </c>
    </row>
    <row r="2758" spans="1:14" x14ac:dyDescent="0.3">
      <c r="A2758" t="s">
        <v>622</v>
      </c>
      <c r="B2758" t="s">
        <v>265</v>
      </c>
      <c r="C2758" t="str">
        <f>VLOOKUP($B2758,classification!$A$1:$D$339,2,FALSE)</f>
        <v>Predominantly Urban</v>
      </c>
      <c r="D2758" t="str">
        <f>VLOOKUP($B2758,classification!$A$1:$D$339,4,FALSE)</f>
        <v>Shire District</v>
      </c>
      <c r="E2758" t="s">
        <v>474</v>
      </c>
      <c r="F2758">
        <v>73</v>
      </c>
      <c r="G2758">
        <v>99</v>
      </c>
      <c r="H2758">
        <v>-26</v>
      </c>
      <c r="I2758">
        <v>37</v>
      </c>
      <c r="J2758">
        <v>55</v>
      </c>
      <c r="K2758">
        <v>-18</v>
      </c>
      <c r="L2758">
        <v>36</v>
      </c>
      <c r="M2758">
        <v>44</v>
      </c>
      <c r="N2758">
        <v>-8</v>
      </c>
    </row>
    <row r="2759" spans="1:14" x14ac:dyDescent="0.3">
      <c r="A2759" t="s">
        <v>622</v>
      </c>
      <c r="B2759" t="s">
        <v>265</v>
      </c>
      <c r="C2759" t="str">
        <f>VLOOKUP($B2759,classification!$A$1:$D$339,2,FALSE)</f>
        <v>Predominantly Urban</v>
      </c>
      <c r="D2759" t="str">
        <f>VLOOKUP($B2759,classification!$A$1:$D$339,4,FALSE)</f>
        <v>Shire District</v>
      </c>
      <c r="E2759" t="s">
        <v>475</v>
      </c>
      <c r="F2759">
        <v>44</v>
      </c>
      <c r="G2759">
        <v>44</v>
      </c>
      <c r="H2759">
        <v>0</v>
      </c>
      <c r="I2759">
        <v>20</v>
      </c>
      <c r="J2759">
        <v>23</v>
      </c>
      <c r="K2759">
        <v>-3</v>
      </c>
      <c r="L2759">
        <v>24</v>
      </c>
      <c r="M2759">
        <v>21</v>
      </c>
      <c r="N2759">
        <v>3</v>
      </c>
    </row>
    <row r="2760" spans="1:14" x14ac:dyDescent="0.3">
      <c r="A2760" t="s">
        <v>622</v>
      </c>
      <c r="B2760" t="s">
        <v>265</v>
      </c>
      <c r="C2760" t="str">
        <f>VLOOKUP($B2760,classification!$A$1:$D$339,2,FALSE)</f>
        <v>Predominantly Urban</v>
      </c>
      <c r="D2760" t="str">
        <f>VLOOKUP($B2760,classification!$A$1:$D$339,4,FALSE)</f>
        <v>Shire District</v>
      </c>
      <c r="E2760" t="s">
        <v>476</v>
      </c>
      <c r="F2760">
        <v>42</v>
      </c>
      <c r="G2760">
        <v>30</v>
      </c>
      <c r="H2760">
        <v>12</v>
      </c>
      <c r="I2760">
        <v>16</v>
      </c>
      <c r="J2760">
        <v>10</v>
      </c>
      <c r="K2760">
        <v>6</v>
      </c>
      <c r="L2760">
        <v>26</v>
      </c>
      <c r="M2760">
        <v>20</v>
      </c>
      <c r="N2760">
        <v>6</v>
      </c>
    </row>
    <row r="2761" spans="1:14" x14ac:dyDescent="0.3">
      <c r="A2761" t="s">
        <v>622</v>
      </c>
      <c r="B2761" t="s">
        <v>265</v>
      </c>
      <c r="C2761" t="str">
        <f>VLOOKUP($B2761,classification!$A$1:$D$339,2,FALSE)</f>
        <v>Predominantly Urban</v>
      </c>
      <c r="D2761" t="str">
        <f>VLOOKUP($B2761,classification!$A$1:$D$339,4,FALSE)</f>
        <v>Shire District</v>
      </c>
      <c r="E2761" t="s">
        <v>477</v>
      </c>
      <c r="F2761">
        <v>41</v>
      </c>
      <c r="G2761">
        <v>16</v>
      </c>
      <c r="H2761">
        <v>25</v>
      </c>
      <c r="I2761">
        <v>7</v>
      </c>
      <c r="J2761">
        <v>5</v>
      </c>
      <c r="K2761">
        <v>2</v>
      </c>
      <c r="L2761">
        <v>34</v>
      </c>
      <c r="M2761">
        <v>11</v>
      </c>
      <c r="N2761">
        <v>23</v>
      </c>
    </row>
    <row r="2762" spans="1:14" x14ac:dyDescent="0.3">
      <c r="A2762" t="s">
        <v>622</v>
      </c>
      <c r="B2762" t="s">
        <v>265</v>
      </c>
      <c r="C2762" t="str">
        <f>VLOOKUP($B2762,classification!$A$1:$D$339,2,FALSE)</f>
        <v>Predominantly Urban</v>
      </c>
      <c r="D2762" t="str">
        <f>VLOOKUP($B2762,classification!$A$1:$D$339,4,FALSE)</f>
        <v>Shire District</v>
      </c>
      <c r="E2762" t="s">
        <v>478</v>
      </c>
      <c r="F2762">
        <v>37</v>
      </c>
      <c r="G2762">
        <v>16</v>
      </c>
      <c r="H2762">
        <v>21</v>
      </c>
      <c r="I2762">
        <v>15</v>
      </c>
      <c r="J2762">
        <v>5</v>
      </c>
      <c r="K2762">
        <v>10</v>
      </c>
      <c r="L2762">
        <v>22</v>
      </c>
      <c r="M2762">
        <v>11</v>
      </c>
      <c r="N2762">
        <v>11</v>
      </c>
    </row>
    <row r="2763" spans="1:14" x14ac:dyDescent="0.3">
      <c r="A2763" t="s">
        <v>623</v>
      </c>
      <c r="B2763" t="s">
        <v>266</v>
      </c>
      <c r="C2763" t="str">
        <f>VLOOKUP($B2763,classification!$A$1:$D$339,2,FALSE)</f>
        <v>Predominantly Urban</v>
      </c>
      <c r="D2763" t="str">
        <f>VLOOKUP($B2763,classification!$A$1:$D$339,4,FALSE)</f>
        <v>Shire District</v>
      </c>
      <c r="E2763" t="s">
        <v>460</v>
      </c>
      <c r="F2763">
        <v>368</v>
      </c>
      <c r="G2763">
        <v>337</v>
      </c>
      <c r="H2763">
        <v>31</v>
      </c>
      <c r="I2763">
        <v>183</v>
      </c>
      <c r="J2763">
        <v>175</v>
      </c>
      <c r="K2763">
        <v>8</v>
      </c>
      <c r="L2763">
        <v>185</v>
      </c>
      <c r="M2763">
        <v>162</v>
      </c>
      <c r="N2763">
        <v>23</v>
      </c>
    </row>
    <row r="2764" spans="1:14" x14ac:dyDescent="0.3">
      <c r="A2764" t="s">
        <v>623</v>
      </c>
      <c r="B2764" t="s">
        <v>266</v>
      </c>
      <c r="C2764" t="str">
        <f>VLOOKUP($B2764,classification!$A$1:$D$339,2,FALSE)</f>
        <v>Predominantly Urban</v>
      </c>
      <c r="D2764" t="str">
        <f>VLOOKUP($B2764,classification!$A$1:$D$339,4,FALSE)</f>
        <v>Shire District</v>
      </c>
      <c r="E2764" t="s">
        <v>461</v>
      </c>
      <c r="F2764">
        <v>243</v>
      </c>
      <c r="G2764">
        <v>240</v>
      </c>
      <c r="H2764">
        <v>3</v>
      </c>
      <c r="I2764">
        <v>134</v>
      </c>
      <c r="J2764">
        <v>125</v>
      </c>
      <c r="K2764">
        <v>9</v>
      </c>
      <c r="L2764">
        <v>109</v>
      </c>
      <c r="M2764">
        <v>115</v>
      </c>
      <c r="N2764">
        <v>-6</v>
      </c>
    </row>
    <row r="2765" spans="1:14" x14ac:dyDescent="0.3">
      <c r="A2765" t="s">
        <v>623</v>
      </c>
      <c r="B2765" t="s">
        <v>266</v>
      </c>
      <c r="C2765" t="str">
        <f>VLOOKUP($B2765,classification!$A$1:$D$339,2,FALSE)</f>
        <v>Predominantly Urban</v>
      </c>
      <c r="D2765" t="str">
        <f>VLOOKUP($B2765,classification!$A$1:$D$339,4,FALSE)</f>
        <v>Shire District</v>
      </c>
      <c r="E2765" t="s">
        <v>462</v>
      </c>
      <c r="F2765">
        <v>187</v>
      </c>
      <c r="G2765">
        <v>206</v>
      </c>
      <c r="H2765">
        <v>-19</v>
      </c>
      <c r="I2765">
        <v>89</v>
      </c>
      <c r="J2765">
        <v>124</v>
      </c>
      <c r="K2765">
        <v>-35</v>
      </c>
      <c r="L2765">
        <v>98</v>
      </c>
      <c r="M2765">
        <v>82</v>
      </c>
      <c r="N2765">
        <v>16</v>
      </c>
    </row>
    <row r="2766" spans="1:14" x14ac:dyDescent="0.3">
      <c r="A2766" t="s">
        <v>623</v>
      </c>
      <c r="B2766" t="s">
        <v>266</v>
      </c>
      <c r="C2766" t="str">
        <f>VLOOKUP($B2766,classification!$A$1:$D$339,2,FALSE)</f>
        <v>Predominantly Urban</v>
      </c>
      <c r="D2766" t="str">
        <f>VLOOKUP($B2766,classification!$A$1:$D$339,4,FALSE)</f>
        <v>Shire District</v>
      </c>
      <c r="E2766" t="s">
        <v>463</v>
      </c>
      <c r="F2766">
        <v>208</v>
      </c>
      <c r="G2766">
        <v>477</v>
      </c>
      <c r="H2766">
        <v>-269</v>
      </c>
      <c r="I2766">
        <v>90</v>
      </c>
      <c r="J2766">
        <v>216</v>
      </c>
      <c r="K2766">
        <v>-126</v>
      </c>
      <c r="L2766">
        <v>118</v>
      </c>
      <c r="M2766">
        <v>261</v>
      </c>
      <c r="N2766">
        <v>-143</v>
      </c>
    </row>
    <row r="2767" spans="1:14" x14ac:dyDescent="0.3">
      <c r="A2767" t="s">
        <v>623</v>
      </c>
      <c r="B2767" t="s">
        <v>266</v>
      </c>
      <c r="C2767" t="str">
        <f>VLOOKUP($B2767,classification!$A$1:$D$339,2,FALSE)</f>
        <v>Predominantly Urban</v>
      </c>
      <c r="D2767" t="str">
        <f>VLOOKUP($B2767,classification!$A$1:$D$339,4,FALSE)</f>
        <v>Shire District</v>
      </c>
      <c r="E2767" t="s">
        <v>464</v>
      </c>
      <c r="F2767">
        <v>863</v>
      </c>
      <c r="G2767">
        <v>681</v>
      </c>
      <c r="H2767">
        <v>182</v>
      </c>
      <c r="I2767">
        <v>373</v>
      </c>
      <c r="J2767">
        <v>294</v>
      </c>
      <c r="K2767">
        <v>79</v>
      </c>
      <c r="L2767">
        <v>490</v>
      </c>
      <c r="M2767">
        <v>387</v>
      </c>
      <c r="N2767">
        <v>103</v>
      </c>
    </row>
    <row r="2768" spans="1:14" x14ac:dyDescent="0.3">
      <c r="A2768" t="s">
        <v>623</v>
      </c>
      <c r="B2768" t="s">
        <v>266</v>
      </c>
      <c r="C2768" t="str">
        <f>VLOOKUP($B2768,classification!$A$1:$D$339,2,FALSE)</f>
        <v>Predominantly Urban</v>
      </c>
      <c r="D2768" t="str">
        <f>VLOOKUP($B2768,classification!$A$1:$D$339,4,FALSE)</f>
        <v>Shire District</v>
      </c>
      <c r="E2768" t="s">
        <v>465</v>
      </c>
      <c r="F2768">
        <v>808</v>
      </c>
      <c r="G2768">
        <v>736</v>
      </c>
      <c r="H2768">
        <v>72</v>
      </c>
      <c r="I2768">
        <v>355</v>
      </c>
      <c r="J2768">
        <v>309</v>
      </c>
      <c r="K2768">
        <v>46</v>
      </c>
      <c r="L2768">
        <v>453</v>
      </c>
      <c r="M2768">
        <v>427</v>
      </c>
      <c r="N2768">
        <v>26</v>
      </c>
    </row>
    <row r="2769" spans="1:14" x14ac:dyDescent="0.3">
      <c r="A2769" t="s">
        <v>623</v>
      </c>
      <c r="B2769" t="s">
        <v>266</v>
      </c>
      <c r="C2769" t="str">
        <f>VLOOKUP($B2769,classification!$A$1:$D$339,2,FALSE)</f>
        <v>Predominantly Urban</v>
      </c>
      <c r="D2769" t="str">
        <f>VLOOKUP($B2769,classification!$A$1:$D$339,4,FALSE)</f>
        <v>Shire District</v>
      </c>
      <c r="E2769" t="s">
        <v>466</v>
      </c>
      <c r="F2769">
        <v>627</v>
      </c>
      <c r="G2769">
        <v>568</v>
      </c>
      <c r="H2769">
        <v>59</v>
      </c>
      <c r="I2769">
        <v>316</v>
      </c>
      <c r="J2769">
        <v>294</v>
      </c>
      <c r="K2769">
        <v>22</v>
      </c>
      <c r="L2769">
        <v>311</v>
      </c>
      <c r="M2769">
        <v>274</v>
      </c>
      <c r="N2769">
        <v>37</v>
      </c>
    </row>
    <row r="2770" spans="1:14" x14ac:dyDescent="0.3">
      <c r="A2770" t="s">
        <v>623</v>
      </c>
      <c r="B2770" t="s">
        <v>266</v>
      </c>
      <c r="C2770" t="str">
        <f>VLOOKUP($B2770,classification!$A$1:$D$339,2,FALSE)</f>
        <v>Predominantly Urban</v>
      </c>
      <c r="D2770" t="str">
        <f>VLOOKUP($B2770,classification!$A$1:$D$339,4,FALSE)</f>
        <v>Shire District</v>
      </c>
      <c r="E2770" t="s">
        <v>467</v>
      </c>
      <c r="F2770">
        <v>398</v>
      </c>
      <c r="G2770">
        <v>405</v>
      </c>
      <c r="H2770">
        <v>-7</v>
      </c>
      <c r="I2770">
        <v>213</v>
      </c>
      <c r="J2770">
        <v>217</v>
      </c>
      <c r="K2770">
        <v>-4</v>
      </c>
      <c r="L2770">
        <v>185</v>
      </c>
      <c r="M2770">
        <v>188</v>
      </c>
      <c r="N2770">
        <v>-3</v>
      </c>
    </row>
    <row r="2771" spans="1:14" x14ac:dyDescent="0.3">
      <c r="A2771" t="s">
        <v>623</v>
      </c>
      <c r="B2771" t="s">
        <v>266</v>
      </c>
      <c r="C2771" t="str">
        <f>VLOOKUP($B2771,classification!$A$1:$D$339,2,FALSE)</f>
        <v>Predominantly Urban</v>
      </c>
      <c r="D2771" t="str">
        <f>VLOOKUP($B2771,classification!$A$1:$D$339,4,FALSE)</f>
        <v>Shire District</v>
      </c>
      <c r="E2771" t="s">
        <v>468</v>
      </c>
      <c r="F2771">
        <v>290</v>
      </c>
      <c r="G2771">
        <v>284</v>
      </c>
      <c r="H2771">
        <v>6</v>
      </c>
      <c r="I2771">
        <v>149</v>
      </c>
      <c r="J2771">
        <v>143</v>
      </c>
      <c r="K2771">
        <v>6</v>
      </c>
      <c r="L2771">
        <v>141</v>
      </c>
      <c r="M2771">
        <v>141</v>
      </c>
      <c r="N2771">
        <v>0</v>
      </c>
    </row>
    <row r="2772" spans="1:14" x14ac:dyDescent="0.3">
      <c r="A2772" t="s">
        <v>623</v>
      </c>
      <c r="B2772" t="s">
        <v>266</v>
      </c>
      <c r="C2772" t="str">
        <f>VLOOKUP($B2772,classification!$A$1:$D$339,2,FALSE)</f>
        <v>Predominantly Urban</v>
      </c>
      <c r="D2772" t="str">
        <f>VLOOKUP($B2772,classification!$A$1:$D$339,4,FALSE)</f>
        <v>Shire District</v>
      </c>
      <c r="E2772" t="s">
        <v>469</v>
      </c>
      <c r="F2772">
        <v>277</v>
      </c>
      <c r="G2772">
        <v>279</v>
      </c>
      <c r="H2772">
        <v>-2</v>
      </c>
      <c r="I2772">
        <v>153</v>
      </c>
      <c r="J2772">
        <v>144</v>
      </c>
      <c r="K2772">
        <v>9</v>
      </c>
      <c r="L2772">
        <v>124</v>
      </c>
      <c r="M2772">
        <v>135</v>
      </c>
      <c r="N2772">
        <v>-11</v>
      </c>
    </row>
    <row r="2773" spans="1:14" x14ac:dyDescent="0.3">
      <c r="A2773" t="s">
        <v>623</v>
      </c>
      <c r="B2773" t="s">
        <v>266</v>
      </c>
      <c r="C2773" t="str">
        <f>VLOOKUP($B2773,classification!$A$1:$D$339,2,FALSE)</f>
        <v>Predominantly Urban</v>
      </c>
      <c r="D2773" t="str">
        <f>VLOOKUP($B2773,classification!$A$1:$D$339,4,FALSE)</f>
        <v>Shire District</v>
      </c>
      <c r="E2773" t="s">
        <v>470</v>
      </c>
      <c r="F2773">
        <v>277</v>
      </c>
      <c r="G2773">
        <v>258</v>
      </c>
      <c r="H2773">
        <v>19</v>
      </c>
      <c r="I2773">
        <v>142</v>
      </c>
      <c r="J2773">
        <v>149</v>
      </c>
      <c r="K2773">
        <v>-7</v>
      </c>
      <c r="L2773">
        <v>135</v>
      </c>
      <c r="M2773">
        <v>109</v>
      </c>
      <c r="N2773">
        <v>26</v>
      </c>
    </row>
    <row r="2774" spans="1:14" x14ac:dyDescent="0.3">
      <c r="A2774" t="s">
        <v>623</v>
      </c>
      <c r="B2774" t="s">
        <v>266</v>
      </c>
      <c r="C2774" t="str">
        <f>VLOOKUP($B2774,classification!$A$1:$D$339,2,FALSE)</f>
        <v>Predominantly Urban</v>
      </c>
      <c r="D2774" t="str">
        <f>VLOOKUP($B2774,classification!$A$1:$D$339,4,FALSE)</f>
        <v>Shire District</v>
      </c>
      <c r="E2774" t="s">
        <v>471</v>
      </c>
      <c r="F2774">
        <v>248</v>
      </c>
      <c r="G2774">
        <v>234</v>
      </c>
      <c r="H2774">
        <v>14</v>
      </c>
      <c r="I2774">
        <v>133</v>
      </c>
      <c r="J2774">
        <v>122</v>
      </c>
      <c r="K2774">
        <v>11</v>
      </c>
      <c r="L2774">
        <v>115</v>
      </c>
      <c r="M2774">
        <v>112</v>
      </c>
      <c r="N2774">
        <v>3</v>
      </c>
    </row>
    <row r="2775" spans="1:14" x14ac:dyDescent="0.3">
      <c r="A2775" t="s">
        <v>623</v>
      </c>
      <c r="B2775" t="s">
        <v>266</v>
      </c>
      <c r="C2775" t="str">
        <f>VLOOKUP($B2775,classification!$A$1:$D$339,2,FALSE)</f>
        <v>Predominantly Urban</v>
      </c>
      <c r="D2775" t="str">
        <f>VLOOKUP($B2775,classification!$A$1:$D$339,4,FALSE)</f>
        <v>Shire District</v>
      </c>
      <c r="E2775" t="s">
        <v>472</v>
      </c>
      <c r="F2775">
        <v>169</v>
      </c>
      <c r="G2775">
        <v>149</v>
      </c>
      <c r="H2775">
        <v>20</v>
      </c>
      <c r="I2775">
        <v>84</v>
      </c>
      <c r="J2775">
        <v>85</v>
      </c>
      <c r="K2775">
        <v>-1</v>
      </c>
      <c r="L2775">
        <v>85</v>
      </c>
      <c r="M2775">
        <v>64</v>
      </c>
      <c r="N2775">
        <v>21</v>
      </c>
    </row>
    <row r="2776" spans="1:14" x14ac:dyDescent="0.3">
      <c r="A2776" t="s">
        <v>623</v>
      </c>
      <c r="B2776" t="s">
        <v>266</v>
      </c>
      <c r="C2776" t="str">
        <f>VLOOKUP($B2776,classification!$A$1:$D$339,2,FALSE)</f>
        <v>Predominantly Urban</v>
      </c>
      <c r="D2776" t="str">
        <f>VLOOKUP($B2776,classification!$A$1:$D$339,4,FALSE)</f>
        <v>Shire District</v>
      </c>
      <c r="E2776" t="s">
        <v>473</v>
      </c>
      <c r="F2776">
        <v>125</v>
      </c>
      <c r="G2776">
        <v>110</v>
      </c>
      <c r="H2776">
        <v>15</v>
      </c>
      <c r="I2776">
        <v>59</v>
      </c>
      <c r="J2776">
        <v>62</v>
      </c>
      <c r="K2776">
        <v>-3</v>
      </c>
      <c r="L2776">
        <v>66</v>
      </c>
      <c r="M2776">
        <v>48</v>
      </c>
      <c r="N2776">
        <v>18</v>
      </c>
    </row>
    <row r="2777" spans="1:14" x14ac:dyDescent="0.3">
      <c r="A2777" t="s">
        <v>623</v>
      </c>
      <c r="B2777" t="s">
        <v>266</v>
      </c>
      <c r="C2777" t="str">
        <f>VLOOKUP($B2777,classification!$A$1:$D$339,2,FALSE)</f>
        <v>Predominantly Urban</v>
      </c>
      <c r="D2777" t="str">
        <f>VLOOKUP($B2777,classification!$A$1:$D$339,4,FALSE)</f>
        <v>Shire District</v>
      </c>
      <c r="E2777" t="s">
        <v>474</v>
      </c>
      <c r="F2777">
        <v>132</v>
      </c>
      <c r="G2777">
        <v>96</v>
      </c>
      <c r="H2777">
        <v>36</v>
      </c>
      <c r="I2777">
        <v>62</v>
      </c>
      <c r="J2777">
        <v>56</v>
      </c>
      <c r="K2777">
        <v>6</v>
      </c>
      <c r="L2777">
        <v>70</v>
      </c>
      <c r="M2777">
        <v>40</v>
      </c>
      <c r="N2777">
        <v>30</v>
      </c>
    </row>
    <row r="2778" spans="1:14" x14ac:dyDescent="0.3">
      <c r="A2778" t="s">
        <v>623</v>
      </c>
      <c r="B2778" t="s">
        <v>266</v>
      </c>
      <c r="C2778" t="str">
        <f>VLOOKUP($B2778,classification!$A$1:$D$339,2,FALSE)</f>
        <v>Predominantly Urban</v>
      </c>
      <c r="D2778" t="str">
        <f>VLOOKUP($B2778,classification!$A$1:$D$339,4,FALSE)</f>
        <v>Shire District</v>
      </c>
      <c r="E2778" t="s">
        <v>475</v>
      </c>
      <c r="F2778">
        <v>64</v>
      </c>
      <c r="G2778">
        <v>67</v>
      </c>
      <c r="H2778">
        <v>-3</v>
      </c>
      <c r="I2778">
        <v>24</v>
      </c>
      <c r="J2778">
        <v>33</v>
      </c>
      <c r="K2778">
        <v>-9</v>
      </c>
      <c r="L2778">
        <v>40</v>
      </c>
      <c r="M2778">
        <v>34</v>
      </c>
      <c r="N2778">
        <v>6</v>
      </c>
    </row>
    <row r="2779" spans="1:14" x14ac:dyDescent="0.3">
      <c r="A2779" t="s">
        <v>623</v>
      </c>
      <c r="B2779" t="s">
        <v>266</v>
      </c>
      <c r="C2779" t="str">
        <f>VLOOKUP($B2779,classification!$A$1:$D$339,2,FALSE)</f>
        <v>Predominantly Urban</v>
      </c>
      <c r="D2779" t="str">
        <f>VLOOKUP($B2779,classification!$A$1:$D$339,4,FALSE)</f>
        <v>Shire District</v>
      </c>
      <c r="E2779" t="s">
        <v>476</v>
      </c>
      <c r="F2779">
        <v>74</v>
      </c>
      <c r="G2779">
        <v>64</v>
      </c>
      <c r="H2779">
        <v>10</v>
      </c>
      <c r="I2779">
        <v>31</v>
      </c>
      <c r="J2779">
        <v>28</v>
      </c>
      <c r="K2779">
        <v>3</v>
      </c>
      <c r="L2779">
        <v>43</v>
      </c>
      <c r="M2779">
        <v>36</v>
      </c>
      <c r="N2779">
        <v>7</v>
      </c>
    </row>
    <row r="2780" spans="1:14" x14ac:dyDescent="0.3">
      <c r="A2780" t="s">
        <v>623</v>
      </c>
      <c r="B2780" t="s">
        <v>266</v>
      </c>
      <c r="C2780" t="str">
        <f>VLOOKUP($B2780,classification!$A$1:$D$339,2,FALSE)</f>
        <v>Predominantly Urban</v>
      </c>
      <c r="D2780" t="str">
        <f>VLOOKUP($B2780,classification!$A$1:$D$339,4,FALSE)</f>
        <v>Shire District</v>
      </c>
      <c r="E2780" t="s">
        <v>477</v>
      </c>
      <c r="F2780">
        <v>42</v>
      </c>
      <c r="G2780">
        <v>77</v>
      </c>
      <c r="H2780">
        <v>-35</v>
      </c>
      <c r="I2780">
        <v>10</v>
      </c>
      <c r="J2780">
        <v>32</v>
      </c>
      <c r="K2780">
        <v>-22</v>
      </c>
      <c r="L2780">
        <v>32</v>
      </c>
      <c r="M2780">
        <v>45</v>
      </c>
      <c r="N2780">
        <v>-13</v>
      </c>
    </row>
    <row r="2781" spans="1:14" x14ac:dyDescent="0.3">
      <c r="A2781" t="s">
        <v>623</v>
      </c>
      <c r="B2781" t="s">
        <v>266</v>
      </c>
      <c r="C2781" t="str">
        <f>VLOOKUP($B2781,classification!$A$1:$D$339,2,FALSE)</f>
        <v>Predominantly Urban</v>
      </c>
      <c r="D2781" t="str">
        <f>VLOOKUP($B2781,classification!$A$1:$D$339,4,FALSE)</f>
        <v>Shire District</v>
      </c>
      <c r="E2781" t="s">
        <v>478</v>
      </c>
      <c r="F2781">
        <v>32</v>
      </c>
      <c r="G2781">
        <v>57</v>
      </c>
      <c r="H2781">
        <v>-25</v>
      </c>
      <c r="I2781">
        <v>7</v>
      </c>
      <c r="J2781">
        <v>22</v>
      </c>
      <c r="K2781">
        <v>-15</v>
      </c>
      <c r="L2781">
        <v>25</v>
      </c>
      <c r="M2781">
        <v>35</v>
      </c>
      <c r="N2781">
        <v>-10</v>
      </c>
    </row>
    <row r="2782" spans="1:14" x14ac:dyDescent="0.3">
      <c r="A2782" t="s">
        <v>624</v>
      </c>
      <c r="B2782" t="s">
        <v>267</v>
      </c>
      <c r="C2782" t="str">
        <f>VLOOKUP($B2782,classification!$A$1:$D$339,2,FALSE)</f>
        <v>Urban with Significant Rural</v>
      </c>
      <c r="D2782" t="str">
        <f>VLOOKUP($B2782,classification!$A$1:$D$339,4,FALSE)</f>
        <v>Shire District</v>
      </c>
      <c r="E2782" t="s">
        <v>460</v>
      </c>
      <c r="F2782">
        <v>305</v>
      </c>
      <c r="G2782">
        <v>198</v>
      </c>
      <c r="H2782">
        <v>107</v>
      </c>
      <c r="I2782">
        <v>163</v>
      </c>
      <c r="J2782">
        <v>97</v>
      </c>
      <c r="K2782">
        <v>66</v>
      </c>
      <c r="L2782">
        <v>142</v>
      </c>
      <c r="M2782">
        <v>101</v>
      </c>
      <c r="N2782">
        <v>41</v>
      </c>
    </row>
    <row r="2783" spans="1:14" x14ac:dyDescent="0.3">
      <c r="A2783" t="s">
        <v>624</v>
      </c>
      <c r="B2783" t="s">
        <v>267</v>
      </c>
      <c r="C2783" t="str">
        <f>VLOOKUP($B2783,classification!$A$1:$D$339,2,FALSE)</f>
        <v>Urban with Significant Rural</v>
      </c>
      <c r="D2783" t="str">
        <f>VLOOKUP($B2783,classification!$A$1:$D$339,4,FALSE)</f>
        <v>Shire District</v>
      </c>
      <c r="E2783" t="s">
        <v>461</v>
      </c>
      <c r="F2783">
        <v>252</v>
      </c>
      <c r="G2783">
        <v>178</v>
      </c>
      <c r="H2783">
        <v>74</v>
      </c>
      <c r="I2783">
        <v>117</v>
      </c>
      <c r="J2783">
        <v>86</v>
      </c>
      <c r="K2783">
        <v>31</v>
      </c>
      <c r="L2783">
        <v>135</v>
      </c>
      <c r="M2783">
        <v>92</v>
      </c>
      <c r="N2783">
        <v>43</v>
      </c>
    </row>
    <row r="2784" spans="1:14" x14ac:dyDescent="0.3">
      <c r="A2784" t="s">
        <v>624</v>
      </c>
      <c r="B2784" t="s">
        <v>267</v>
      </c>
      <c r="C2784" t="str">
        <f>VLOOKUP($B2784,classification!$A$1:$D$339,2,FALSE)</f>
        <v>Urban with Significant Rural</v>
      </c>
      <c r="D2784" t="str">
        <f>VLOOKUP($B2784,classification!$A$1:$D$339,4,FALSE)</f>
        <v>Shire District</v>
      </c>
      <c r="E2784" t="s">
        <v>462</v>
      </c>
      <c r="F2784">
        <v>192</v>
      </c>
      <c r="G2784">
        <v>172</v>
      </c>
      <c r="H2784">
        <v>20</v>
      </c>
      <c r="I2784">
        <v>111</v>
      </c>
      <c r="J2784">
        <v>87</v>
      </c>
      <c r="K2784">
        <v>24</v>
      </c>
      <c r="L2784">
        <v>81</v>
      </c>
      <c r="M2784">
        <v>85</v>
      </c>
      <c r="N2784">
        <v>-4</v>
      </c>
    </row>
    <row r="2785" spans="1:14" x14ac:dyDescent="0.3">
      <c r="A2785" t="s">
        <v>624</v>
      </c>
      <c r="B2785" t="s">
        <v>267</v>
      </c>
      <c r="C2785" t="str">
        <f>VLOOKUP($B2785,classification!$A$1:$D$339,2,FALSE)</f>
        <v>Urban with Significant Rural</v>
      </c>
      <c r="D2785" t="str">
        <f>VLOOKUP($B2785,classification!$A$1:$D$339,4,FALSE)</f>
        <v>Shire District</v>
      </c>
      <c r="E2785" t="s">
        <v>463</v>
      </c>
      <c r="F2785">
        <v>1406</v>
      </c>
      <c r="G2785">
        <v>535</v>
      </c>
      <c r="H2785">
        <v>871</v>
      </c>
      <c r="I2785">
        <v>414</v>
      </c>
      <c r="J2785">
        <v>216</v>
      </c>
      <c r="K2785">
        <v>198</v>
      </c>
      <c r="L2785">
        <v>992</v>
      </c>
      <c r="M2785">
        <v>319</v>
      </c>
      <c r="N2785">
        <v>673</v>
      </c>
    </row>
    <row r="2786" spans="1:14" x14ac:dyDescent="0.3">
      <c r="A2786" t="s">
        <v>624</v>
      </c>
      <c r="B2786" t="s">
        <v>267</v>
      </c>
      <c r="C2786" t="str">
        <f>VLOOKUP($B2786,classification!$A$1:$D$339,2,FALSE)</f>
        <v>Urban with Significant Rural</v>
      </c>
      <c r="D2786" t="str">
        <f>VLOOKUP($B2786,classification!$A$1:$D$339,4,FALSE)</f>
        <v>Shire District</v>
      </c>
      <c r="E2786" t="s">
        <v>464</v>
      </c>
      <c r="F2786">
        <v>1626</v>
      </c>
      <c r="G2786">
        <v>2760</v>
      </c>
      <c r="H2786">
        <v>-1134</v>
      </c>
      <c r="I2786">
        <v>648</v>
      </c>
      <c r="J2786">
        <v>990</v>
      </c>
      <c r="K2786">
        <v>-342</v>
      </c>
      <c r="L2786">
        <v>978</v>
      </c>
      <c r="M2786">
        <v>1770</v>
      </c>
      <c r="N2786">
        <v>-792</v>
      </c>
    </row>
    <row r="2787" spans="1:14" x14ac:dyDescent="0.3">
      <c r="A2787" t="s">
        <v>624</v>
      </c>
      <c r="B2787" t="s">
        <v>267</v>
      </c>
      <c r="C2787" t="str">
        <f>VLOOKUP($B2787,classification!$A$1:$D$339,2,FALSE)</f>
        <v>Urban with Significant Rural</v>
      </c>
      <c r="D2787" t="str">
        <f>VLOOKUP($B2787,classification!$A$1:$D$339,4,FALSE)</f>
        <v>Shire District</v>
      </c>
      <c r="E2787" t="s">
        <v>465</v>
      </c>
      <c r="F2787">
        <v>617</v>
      </c>
      <c r="G2787">
        <v>796</v>
      </c>
      <c r="H2787">
        <v>-179</v>
      </c>
      <c r="I2787">
        <v>263</v>
      </c>
      <c r="J2787">
        <v>389</v>
      </c>
      <c r="K2787">
        <v>-126</v>
      </c>
      <c r="L2787">
        <v>354</v>
      </c>
      <c r="M2787">
        <v>407</v>
      </c>
      <c r="N2787">
        <v>-53</v>
      </c>
    </row>
    <row r="2788" spans="1:14" x14ac:dyDescent="0.3">
      <c r="A2788" t="s">
        <v>624</v>
      </c>
      <c r="B2788" t="s">
        <v>267</v>
      </c>
      <c r="C2788" t="str">
        <f>VLOOKUP($B2788,classification!$A$1:$D$339,2,FALSE)</f>
        <v>Urban with Significant Rural</v>
      </c>
      <c r="D2788" t="str">
        <f>VLOOKUP($B2788,classification!$A$1:$D$339,4,FALSE)</f>
        <v>Shire District</v>
      </c>
      <c r="E2788" t="s">
        <v>466</v>
      </c>
      <c r="F2788">
        <v>544</v>
      </c>
      <c r="G2788">
        <v>478</v>
      </c>
      <c r="H2788">
        <v>66</v>
      </c>
      <c r="I2788">
        <v>276</v>
      </c>
      <c r="J2788">
        <v>241</v>
      </c>
      <c r="K2788">
        <v>35</v>
      </c>
      <c r="L2788">
        <v>268</v>
      </c>
      <c r="M2788">
        <v>237</v>
      </c>
      <c r="N2788">
        <v>31</v>
      </c>
    </row>
    <row r="2789" spans="1:14" x14ac:dyDescent="0.3">
      <c r="A2789" t="s">
        <v>624</v>
      </c>
      <c r="B2789" t="s">
        <v>267</v>
      </c>
      <c r="C2789" t="str">
        <f>VLOOKUP($B2789,classification!$A$1:$D$339,2,FALSE)</f>
        <v>Urban with Significant Rural</v>
      </c>
      <c r="D2789" t="str">
        <f>VLOOKUP($B2789,classification!$A$1:$D$339,4,FALSE)</f>
        <v>Shire District</v>
      </c>
      <c r="E2789" t="s">
        <v>467</v>
      </c>
      <c r="F2789">
        <v>390</v>
      </c>
      <c r="G2789">
        <v>308</v>
      </c>
      <c r="H2789">
        <v>82</v>
      </c>
      <c r="I2789">
        <v>188</v>
      </c>
      <c r="J2789">
        <v>158</v>
      </c>
      <c r="K2789">
        <v>30</v>
      </c>
      <c r="L2789">
        <v>202</v>
      </c>
      <c r="M2789">
        <v>150</v>
      </c>
      <c r="N2789">
        <v>52</v>
      </c>
    </row>
    <row r="2790" spans="1:14" x14ac:dyDescent="0.3">
      <c r="A2790" t="s">
        <v>624</v>
      </c>
      <c r="B2790" t="s">
        <v>267</v>
      </c>
      <c r="C2790" t="str">
        <f>VLOOKUP($B2790,classification!$A$1:$D$339,2,FALSE)</f>
        <v>Urban with Significant Rural</v>
      </c>
      <c r="D2790" t="str">
        <f>VLOOKUP($B2790,classification!$A$1:$D$339,4,FALSE)</f>
        <v>Shire District</v>
      </c>
      <c r="E2790" t="s">
        <v>468</v>
      </c>
      <c r="F2790">
        <v>250</v>
      </c>
      <c r="G2790">
        <v>216</v>
      </c>
      <c r="H2790">
        <v>34</v>
      </c>
      <c r="I2790">
        <v>141</v>
      </c>
      <c r="J2790">
        <v>122</v>
      </c>
      <c r="K2790">
        <v>19</v>
      </c>
      <c r="L2790">
        <v>109</v>
      </c>
      <c r="M2790">
        <v>94</v>
      </c>
      <c r="N2790">
        <v>15</v>
      </c>
    </row>
    <row r="2791" spans="1:14" x14ac:dyDescent="0.3">
      <c r="A2791" t="s">
        <v>624</v>
      </c>
      <c r="B2791" t="s">
        <v>267</v>
      </c>
      <c r="C2791" t="str">
        <f>VLOOKUP($B2791,classification!$A$1:$D$339,2,FALSE)</f>
        <v>Urban with Significant Rural</v>
      </c>
      <c r="D2791" t="str">
        <f>VLOOKUP($B2791,classification!$A$1:$D$339,4,FALSE)</f>
        <v>Shire District</v>
      </c>
      <c r="E2791" t="s">
        <v>469</v>
      </c>
      <c r="F2791">
        <v>321</v>
      </c>
      <c r="G2791">
        <v>239</v>
      </c>
      <c r="H2791">
        <v>82</v>
      </c>
      <c r="I2791">
        <v>179</v>
      </c>
      <c r="J2791">
        <v>128</v>
      </c>
      <c r="K2791">
        <v>51</v>
      </c>
      <c r="L2791">
        <v>142</v>
      </c>
      <c r="M2791">
        <v>111</v>
      </c>
      <c r="N2791">
        <v>31</v>
      </c>
    </row>
    <row r="2792" spans="1:14" x14ac:dyDescent="0.3">
      <c r="A2792" t="s">
        <v>624</v>
      </c>
      <c r="B2792" t="s">
        <v>267</v>
      </c>
      <c r="C2792" t="str">
        <f>VLOOKUP($B2792,classification!$A$1:$D$339,2,FALSE)</f>
        <v>Urban with Significant Rural</v>
      </c>
      <c r="D2792" t="str">
        <f>VLOOKUP($B2792,classification!$A$1:$D$339,4,FALSE)</f>
        <v>Shire District</v>
      </c>
      <c r="E2792" t="s">
        <v>470</v>
      </c>
      <c r="F2792">
        <v>301</v>
      </c>
      <c r="G2792">
        <v>277</v>
      </c>
      <c r="H2792">
        <v>24</v>
      </c>
      <c r="I2792">
        <v>153</v>
      </c>
      <c r="J2792">
        <v>143</v>
      </c>
      <c r="K2792">
        <v>10</v>
      </c>
      <c r="L2792">
        <v>148</v>
      </c>
      <c r="M2792">
        <v>134</v>
      </c>
      <c r="N2792">
        <v>14</v>
      </c>
    </row>
    <row r="2793" spans="1:14" x14ac:dyDescent="0.3">
      <c r="A2793" t="s">
        <v>624</v>
      </c>
      <c r="B2793" t="s">
        <v>267</v>
      </c>
      <c r="C2793" t="str">
        <f>VLOOKUP($B2793,classification!$A$1:$D$339,2,FALSE)</f>
        <v>Urban with Significant Rural</v>
      </c>
      <c r="D2793" t="str">
        <f>VLOOKUP($B2793,classification!$A$1:$D$339,4,FALSE)</f>
        <v>Shire District</v>
      </c>
      <c r="E2793" t="s">
        <v>471</v>
      </c>
      <c r="F2793">
        <v>288</v>
      </c>
      <c r="G2793">
        <v>215</v>
      </c>
      <c r="H2793">
        <v>73</v>
      </c>
      <c r="I2793">
        <v>161</v>
      </c>
      <c r="J2793">
        <v>111</v>
      </c>
      <c r="K2793">
        <v>50</v>
      </c>
      <c r="L2793">
        <v>127</v>
      </c>
      <c r="M2793">
        <v>104</v>
      </c>
      <c r="N2793">
        <v>23</v>
      </c>
    </row>
    <row r="2794" spans="1:14" x14ac:dyDescent="0.3">
      <c r="A2794" t="s">
        <v>624</v>
      </c>
      <c r="B2794" t="s">
        <v>267</v>
      </c>
      <c r="C2794" t="str">
        <f>VLOOKUP($B2794,classification!$A$1:$D$339,2,FALSE)</f>
        <v>Urban with Significant Rural</v>
      </c>
      <c r="D2794" t="str">
        <f>VLOOKUP($B2794,classification!$A$1:$D$339,4,FALSE)</f>
        <v>Shire District</v>
      </c>
      <c r="E2794" t="s">
        <v>472</v>
      </c>
      <c r="F2794">
        <v>193</v>
      </c>
      <c r="G2794">
        <v>163</v>
      </c>
      <c r="H2794">
        <v>30</v>
      </c>
      <c r="I2794">
        <v>106</v>
      </c>
      <c r="J2794">
        <v>90</v>
      </c>
      <c r="K2794">
        <v>16</v>
      </c>
      <c r="L2794">
        <v>87</v>
      </c>
      <c r="M2794">
        <v>73</v>
      </c>
      <c r="N2794">
        <v>14</v>
      </c>
    </row>
    <row r="2795" spans="1:14" x14ac:dyDescent="0.3">
      <c r="A2795" t="s">
        <v>624</v>
      </c>
      <c r="B2795" t="s">
        <v>267</v>
      </c>
      <c r="C2795" t="str">
        <f>VLOOKUP($B2795,classification!$A$1:$D$339,2,FALSE)</f>
        <v>Urban with Significant Rural</v>
      </c>
      <c r="D2795" t="str">
        <f>VLOOKUP($B2795,classification!$A$1:$D$339,4,FALSE)</f>
        <v>Shire District</v>
      </c>
      <c r="E2795" t="s">
        <v>473</v>
      </c>
      <c r="F2795">
        <v>143</v>
      </c>
      <c r="G2795">
        <v>152</v>
      </c>
      <c r="H2795">
        <v>-9</v>
      </c>
      <c r="I2795">
        <v>80</v>
      </c>
      <c r="J2795">
        <v>79</v>
      </c>
      <c r="K2795">
        <v>1</v>
      </c>
      <c r="L2795">
        <v>63</v>
      </c>
      <c r="M2795">
        <v>73</v>
      </c>
      <c r="N2795">
        <v>-10</v>
      </c>
    </row>
    <row r="2796" spans="1:14" x14ac:dyDescent="0.3">
      <c r="A2796" t="s">
        <v>624</v>
      </c>
      <c r="B2796" t="s">
        <v>267</v>
      </c>
      <c r="C2796" t="str">
        <f>VLOOKUP($B2796,classification!$A$1:$D$339,2,FALSE)</f>
        <v>Urban with Significant Rural</v>
      </c>
      <c r="D2796" t="str">
        <f>VLOOKUP($B2796,classification!$A$1:$D$339,4,FALSE)</f>
        <v>Shire District</v>
      </c>
      <c r="E2796" t="s">
        <v>474</v>
      </c>
      <c r="F2796">
        <v>138</v>
      </c>
      <c r="G2796">
        <v>103</v>
      </c>
      <c r="H2796">
        <v>35</v>
      </c>
      <c r="I2796">
        <v>71</v>
      </c>
      <c r="J2796">
        <v>55</v>
      </c>
      <c r="K2796">
        <v>16</v>
      </c>
      <c r="L2796">
        <v>67</v>
      </c>
      <c r="M2796">
        <v>48</v>
      </c>
      <c r="N2796">
        <v>19</v>
      </c>
    </row>
    <row r="2797" spans="1:14" x14ac:dyDescent="0.3">
      <c r="A2797" t="s">
        <v>624</v>
      </c>
      <c r="B2797" t="s">
        <v>267</v>
      </c>
      <c r="C2797" t="str">
        <f>VLOOKUP($B2797,classification!$A$1:$D$339,2,FALSE)</f>
        <v>Urban with Significant Rural</v>
      </c>
      <c r="D2797" t="str">
        <f>VLOOKUP($B2797,classification!$A$1:$D$339,4,FALSE)</f>
        <v>Shire District</v>
      </c>
      <c r="E2797" t="s">
        <v>475</v>
      </c>
      <c r="F2797">
        <v>87</v>
      </c>
      <c r="G2797">
        <v>70</v>
      </c>
      <c r="H2797">
        <v>17</v>
      </c>
      <c r="I2797">
        <v>43</v>
      </c>
      <c r="J2797">
        <v>29</v>
      </c>
      <c r="K2797">
        <v>14</v>
      </c>
      <c r="L2797">
        <v>44</v>
      </c>
      <c r="M2797">
        <v>41</v>
      </c>
      <c r="N2797">
        <v>3</v>
      </c>
    </row>
    <row r="2798" spans="1:14" x14ac:dyDescent="0.3">
      <c r="A2798" t="s">
        <v>624</v>
      </c>
      <c r="B2798" t="s">
        <v>267</v>
      </c>
      <c r="C2798" t="str">
        <f>VLOOKUP($B2798,classification!$A$1:$D$339,2,FALSE)</f>
        <v>Urban with Significant Rural</v>
      </c>
      <c r="D2798" t="str">
        <f>VLOOKUP($B2798,classification!$A$1:$D$339,4,FALSE)</f>
        <v>Shire District</v>
      </c>
      <c r="E2798" t="s">
        <v>476</v>
      </c>
      <c r="F2798">
        <v>65</v>
      </c>
      <c r="G2798">
        <v>69</v>
      </c>
      <c r="H2798">
        <v>-4</v>
      </c>
      <c r="I2798">
        <v>24</v>
      </c>
      <c r="J2798">
        <v>28</v>
      </c>
      <c r="K2798">
        <v>-4</v>
      </c>
      <c r="L2798">
        <v>41</v>
      </c>
      <c r="M2798">
        <v>41</v>
      </c>
      <c r="N2798">
        <v>0</v>
      </c>
    </row>
    <row r="2799" spans="1:14" x14ac:dyDescent="0.3">
      <c r="A2799" t="s">
        <v>624</v>
      </c>
      <c r="B2799" t="s">
        <v>267</v>
      </c>
      <c r="C2799" t="str">
        <f>VLOOKUP($B2799,classification!$A$1:$D$339,2,FALSE)</f>
        <v>Urban with Significant Rural</v>
      </c>
      <c r="D2799" t="str">
        <f>VLOOKUP($B2799,classification!$A$1:$D$339,4,FALSE)</f>
        <v>Shire District</v>
      </c>
      <c r="E2799" t="s">
        <v>477</v>
      </c>
      <c r="F2799">
        <v>61</v>
      </c>
      <c r="G2799">
        <v>39</v>
      </c>
      <c r="H2799">
        <v>22</v>
      </c>
      <c r="I2799">
        <v>18</v>
      </c>
      <c r="J2799">
        <v>14</v>
      </c>
      <c r="K2799">
        <v>4</v>
      </c>
      <c r="L2799">
        <v>43</v>
      </c>
      <c r="M2799">
        <v>25</v>
      </c>
      <c r="N2799">
        <v>18</v>
      </c>
    </row>
    <row r="2800" spans="1:14" x14ac:dyDescent="0.3">
      <c r="A2800" t="s">
        <v>624</v>
      </c>
      <c r="B2800" t="s">
        <v>267</v>
      </c>
      <c r="C2800" t="str">
        <f>VLOOKUP($B2800,classification!$A$1:$D$339,2,FALSE)</f>
        <v>Urban with Significant Rural</v>
      </c>
      <c r="D2800" t="str">
        <f>VLOOKUP($B2800,classification!$A$1:$D$339,4,FALSE)</f>
        <v>Shire District</v>
      </c>
      <c r="E2800" t="s">
        <v>478</v>
      </c>
      <c r="F2800">
        <v>54</v>
      </c>
      <c r="G2800">
        <v>32</v>
      </c>
      <c r="H2800">
        <v>22</v>
      </c>
      <c r="I2800">
        <v>12</v>
      </c>
      <c r="J2800">
        <v>9</v>
      </c>
      <c r="K2800">
        <v>3</v>
      </c>
      <c r="L2800">
        <v>42</v>
      </c>
      <c r="M2800">
        <v>23</v>
      </c>
      <c r="N2800">
        <v>19</v>
      </c>
    </row>
    <row r="2801" spans="1:14" x14ac:dyDescent="0.3">
      <c r="A2801" t="s">
        <v>625</v>
      </c>
      <c r="B2801" t="s">
        <v>268</v>
      </c>
      <c r="C2801" t="str">
        <f>VLOOKUP($B2801,classification!$A$1:$D$339,2,FALSE)</f>
        <v>Predominantly Rural</v>
      </c>
      <c r="D2801" t="str">
        <f>VLOOKUP($B2801,classification!$A$1:$D$339,4,FALSE)</f>
        <v>Shire District</v>
      </c>
      <c r="E2801" t="s">
        <v>460</v>
      </c>
      <c r="F2801">
        <v>312</v>
      </c>
      <c r="G2801">
        <v>247</v>
      </c>
      <c r="H2801">
        <v>65</v>
      </c>
      <c r="I2801">
        <v>173</v>
      </c>
      <c r="J2801">
        <v>143</v>
      </c>
      <c r="K2801">
        <v>30</v>
      </c>
      <c r="L2801">
        <v>139</v>
      </c>
      <c r="M2801">
        <v>104</v>
      </c>
      <c r="N2801">
        <v>35</v>
      </c>
    </row>
    <row r="2802" spans="1:14" x14ac:dyDescent="0.3">
      <c r="A2802" t="s">
        <v>625</v>
      </c>
      <c r="B2802" t="s">
        <v>268</v>
      </c>
      <c r="C2802" t="str">
        <f>VLOOKUP($B2802,classification!$A$1:$D$339,2,FALSE)</f>
        <v>Predominantly Rural</v>
      </c>
      <c r="D2802" t="str">
        <f>VLOOKUP($B2802,classification!$A$1:$D$339,4,FALSE)</f>
        <v>Shire District</v>
      </c>
      <c r="E2802" t="s">
        <v>461</v>
      </c>
      <c r="F2802">
        <v>315</v>
      </c>
      <c r="G2802">
        <v>202</v>
      </c>
      <c r="H2802">
        <v>113</v>
      </c>
      <c r="I2802">
        <v>150</v>
      </c>
      <c r="J2802">
        <v>107</v>
      </c>
      <c r="K2802">
        <v>43</v>
      </c>
      <c r="L2802">
        <v>165</v>
      </c>
      <c r="M2802">
        <v>95</v>
      </c>
      <c r="N2802">
        <v>70</v>
      </c>
    </row>
    <row r="2803" spans="1:14" x14ac:dyDescent="0.3">
      <c r="A2803" t="s">
        <v>625</v>
      </c>
      <c r="B2803" t="s">
        <v>268</v>
      </c>
      <c r="C2803" t="str">
        <f>VLOOKUP($B2803,classification!$A$1:$D$339,2,FALSE)</f>
        <v>Predominantly Rural</v>
      </c>
      <c r="D2803" t="str">
        <f>VLOOKUP($B2803,classification!$A$1:$D$339,4,FALSE)</f>
        <v>Shire District</v>
      </c>
      <c r="E2803" t="s">
        <v>462</v>
      </c>
      <c r="F2803">
        <v>253</v>
      </c>
      <c r="G2803">
        <v>193</v>
      </c>
      <c r="H2803">
        <v>60</v>
      </c>
      <c r="I2803">
        <v>130</v>
      </c>
      <c r="J2803">
        <v>88</v>
      </c>
      <c r="K2803">
        <v>42</v>
      </c>
      <c r="L2803">
        <v>123</v>
      </c>
      <c r="M2803">
        <v>105</v>
      </c>
      <c r="N2803">
        <v>18</v>
      </c>
    </row>
    <row r="2804" spans="1:14" x14ac:dyDescent="0.3">
      <c r="A2804" t="s">
        <v>625</v>
      </c>
      <c r="B2804" t="s">
        <v>268</v>
      </c>
      <c r="C2804" t="str">
        <f>VLOOKUP($B2804,classification!$A$1:$D$339,2,FALSE)</f>
        <v>Predominantly Rural</v>
      </c>
      <c r="D2804" t="str">
        <f>VLOOKUP($B2804,classification!$A$1:$D$339,4,FALSE)</f>
        <v>Shire District</v>
      </c>
      <c r="E2804" t="s">
        <v>463</v>
      </c>
      <c r="F2804">
        <v>299</v>
      </c>
      <c r="G2804">
        <v>633</v>
      </c>
      <c r="H2804">
        <v>-334</v>
      </c>
      <c r="I2804">
        <v>153</v>
      </c>
      <c r="J2804">
        <v>313</v>
      </c>
      <c r="K2804">
        <v>-160</v>
      </c>
      <c r="L2804">
        <v>146</v>
      </c>
      <c r="M2804">
        <v>320</v>
      </c>
      <c r="N2804">
        <v>-174</v>
      </c>
    </row>
    <row r="2805" spans="1:14" x14ac:dyDescent="0.3">
      <c r="A2805" t="s">
        <v>625</v>
      </c>
      <c r="B2805" t="s">
        <v>268</v>
      </c>
      <c r="C2805" t="str">
        <f>VLOOKUP($B2805,classification!$A$1:$D$339,2,FALSE)</f>
        <v>Predominantly Rural</v>
      </c>
      <c r="D2805" t="str">
        <f>VLOOKUP($B2805,classification!$A$1:$D$339,4,FALSE)</f>
        <v>Shire District</v>
      </c>
      <c r="E2805" t="s">
        <v>464</v>
      </c>
      <c r="F2805">
        <v>837</v>
      </c>
      <c r="G2805">
        <v>760</v>
      </c>
      <c r="H2805">
        <v>77</v>
      </c>
      <c r="I2805">
        <v>386</v>
      </c>
      <c r="J2805">
        <v>332</v>
      </c>
      <c r="K2805">
        <v>54</v>
      </c>
      <c r="L2805">
        <v>451</v>
      </c>
      <c r="M2805">
        <v>428</v>
      </c>
      <c r="N2805">
        <v>23</v>
      </c>
    </row>
    <row r="2806" spans="1:14" x14ac:dyDescent="0.3">
      <c r="A2806" t="s">
        <v>625</v>
      </c>
      <c r="B2806" t="s">
        <v>268</v>
      </c>
      <c r="C2806" t="str">
        <f>VLOOKUP($B2806,classification!$A$1:$D$339,2,FALSE)</f>
        <v>Predominantly Rural</v>
      </c>
      <c r="D2806" t="str">
        <f>VLOOKUP($B2806,classification!$A$1:$D$339,4,FALSE)</f>
        <v>Shire District</v>
      </c>
      <c r="E2806" t="s">
        <v>465</v>
      </c>
      <c r="F2806">
        <v>641</v>
      </c>
      <c r="G2806">
        <v>594</v>
      </c>
      <c r="H2806">
        <v>47</v>
      </c>
      <c r="I2806">
        <v>281</v>
      </c>
      <c r="J2806">
        <v>272</v>
      </c>
      <c r="K2806">
        <v>9</v>
      </c>
      <c r="L2806">
        <v>360</v>
      </c>
      <c r="M2806">
        <v>322</v>
      </c>
      <c r="N2806">
        <v>38</v>
      </c>
    </row>
    <row r="2807" spans="1:14" x14ac:dyDescent="0.3">
      <c r="A2807" t="s">
        <v>625</v>
      </c>
      <c r="B2807" t="s">
        <v>268</v>
      </c>
      <c r="C2807" t="str">
        <f>VLOOKUP($B2807,classification!$A$1:$D$339,2,FALSE)</f>
        <v>Predominantly Rural</v>
      </c>
      <c r="D2807" t="str">
        <f>VLOOKUP($B2807,classification!$A$1:$D$339,4,FALSE)</f>
        <v>Shire District</v>
      </c>
      <c r="E2807" t="s">
        <v>466</v>
      </c>
      <c r="F2807">
        <v>524</v>
      </c>
      <c r="G2807">
        <v>410</v>
      </c>
      <c r="H2807">
        <v>114</v>
      </c>
      <c r="I2807">
        <v>264</v>
      </c>
      <c r="J2807">
        <v>220</v>
      </c>
      <c r="K2807">
        <v>44</v>
      </c>
      <c r="L2807">
        <v>260</v>
      </c>
      <c r="M2807">
        <v>190</v>
      </c>
      <c r="N2807">
        <v>70</v>
      </c>
    </row>
    <row r="2808" spans="1:14" x14ac:dyDescent="0.3">
      <c r="A2808" t="s">
        <v>625</v>
      </c>
      <c r="B2808" t="s">
        <v>268</v>
      </c>
      <c r="C2808" t="str">
        <f>VLOOKUP($B2808,classification!$A$1:$D$339,2,FALSE)</f>
        <v>Predominantly Rural</v>
      </c>
      <c r="D2808" t="str">
        <f>VLOOKUP($B2808,classification!$A$1:$D$339,4,FALSE)</f>
        <v>Shire District</v>
      </c>
      <c r="E2808" t="s">
        <v>467</v>
      </c>
      <c r="F2808">
        <v>406</v>
      </c>
      <c r="G2808">
        <v>307</v>
      </c>
      <c r="H2808">
        <v>99</v>
      </c>
      <c r="I2808">
        <v>217</v>
      </c>
      <c r="J2808">
        <v>162</v>
      </c>
      <c r="K2808">
        <v>55</v>
      </c>
      <c r="L2808">
        <v>189</v>
      </c>
      <c r="M2808">
        <v>145</v>
      </c>
      <c r="N2808">
        <v>44</v>
      </c>
    </row>
    <row r="2809" spans="1:14" x14ac:dyDescent="0.3">
      <c r="A2809" t="s">
        <v>625</v>
      </c>
      <c r="B2809" t="s">
        <v>268</v>
      </c>
      <c r="C2809" t="str">
        <f>VLOOKUP($B2809,classification!$A$1:$D$339,2,FALSE)</f>
        <v>Predominantly Rural</v>
      </c>
      <c r="D2809" t="str">
        <f>VLOOKUP($B2809,classification!$A$1:$D$339,4,FALSE)</f>
        <v>Shire District</v>
      </c>
      <c r="E2809" t="s">
        <v>468</v>
      </c>
      <c r="F2809">
        <v>318</v>
      </c>
      <c r="G2809">
        <v>229</v>
      </c>
      <c r="H2809">
        <v>89</v>
      </c>
      <c r="I2809">
        <v>181</v>
      </c>
      <c r="J2809">
        <v>128</v>
      </c>
      <c r="K2809">
        <v>53</v>
      </c>
      <c r="L2809">
        <v>137</v>
      </c>
      <c r="M2809">
        <v>101</v>
      </c>
      <c r="N2809">
        <v>36</v>
      </c>
    </row>
    <row r="2810" spans="1:14" x14ac:dyDescent="0.3">
      <c r="A2810" t="s">
        <v>625</v>
      </c>
      <c r="B2810" t="s">
        <v>268</v>
      </c>
      <c r="C2810" t="str">
        <f>VLOOKUP($B2810,classification!$A$1:$D$339,2,FALSE)</f>
        <v>Predominantly Rural</v>
      </c>
      <c r="D2810" t="str">
        <f>VLOOKUP($B2810,classification!$A$1:$D$339,4,FALSE)</f>
        <v>Shire District</v>
      </c>
      <c r="E2810" t="s">
        <v>469</v>
      </c>
      <c r="F2810">
        <v>297</v>
      </c>
      <c r="G2810">
        <v>251</v>
      </c>
      <c r="H2810">
        <v>46</v>
      </c>
      <c r="I2810">
        <v>158</v>
      </c>
      <c r="J2810">
        <v>139</v>
      </c>
      <c r="K2810">
        <v>19</v>
      </c>
      <c r="L2810">
        <v>139</v>
      </c>
      <c r="M2810">
        <v>112</v>
      </c>
      <c r="N2810">
        <v>27</v>
      </c>
    </row>
    <row r="2811" spans="1:14" x14ac:dyDescent="0.3">
      <c r="A2811" t="s">
        <v>625</v>
      </c>
      <c r="B2811" t="s">
        <v>268</v>
      </c>
      <c r="C2811" t="str">
        <f>VLOOKUP($B2811,classification!$A$1:$D$339,2,FALSE)</f>
        <v>Predominantly Rural</v>
      </c>
      <c r="D2811" t="str">
        <f>VLOOKUP($B2811,classification!$A$1:$D$339,4,FALSE)</f>
        <v>Shire District</v>
      </c>
      <c r="E2811" t="s">
        <v>470</v>
      </c>
      <c r="F2811">
        <v>408</v>
      </c>
      <c r="G2811">
        <v>261</v>
      </c>
      <c r="H2811">
        <v>147</v>
      </c>
      <c r="I2811">
        <v>194</v>
      </c>
      <c r="J2811">
        <v>126</v>
      </c>
      <c r="K2811">
        <v>68</v>
      </c>
      <c r="L2811">
        <v>214</v>
      </c>
      <c r="M2811">
        <v>135</v>
      </c>
      <c r="N2811">
        <v>79</v>
      </c>
    </row>
    <row r="2812" spans="1:14" x14ac:dyDescent="0.3">
      <c r="A2812" t="s">
        <v>625</v>
      </c>
      <c r="B2812" t="s">
        <v>268</v>
      </c>
      <c r="C2812" t="str">
        <f>VLOOKUP($B2812,classification!$A$1:$D$339,2,FALSE)</f>
        <v>Predominantly Rural</v>
      </c>
      <c r="D2812" t="str">
        <f>VLOOKUP($B2812,classification!$A$1:$D$339,4,FALSE)</f>
        <v>Shire District</v>
      </c>
      <c r="E2812" t="s">
        <v>471</v>
      </c>
      <c r="F2812">
        <v>452</v>
      </c>
      <c r="G2812">
        <v>262</v>
      </c>
      <c r="H2812">
        <v>190</v>
      </c>
      <c r="I2812">
        <v>210</v>
      </c>
      <c r="J2812">
        <v>136</v>
      </c>
      <c r="K2812">
        <v>74</v>
      </c>
      <c r="L2812">
        <v>242</v>
      </c>
      <c r="M2812">
        <v>126</v>
      </c>
      <c r="N2812">
        <v>116</v>
      </c>
    </row>
    <row r="2813" spans="1:14" x14ac:dyDescent="0.3">
      <c r="A2813" t="s">
        <v>625</v>
      </c>
      <c r="B2813" t="s">
        <v>268</v>
      </c>
      <c r="C2813" t="str">
        <f>VLOOKUP($B2813,classification!$A$1:$D$339,2,FALSE)</f>
        <v>Predominantly Rural</v>
      </c>
      <c r="D2813" t="str">
        <f>VLOOKUP($B2813,classification!$A$1:$D$339,4,FALSE)</f>
        <v>Shire District</v>
      </c>
      <c r="E2813" t="s">
        <v>472</v>
      </c>
      <c r="F2813">
        <v>393</v>
      </c>
      <c r="G2813">
        <v>190</v>
      </c>
      <c r="H2813">
        <v>203</v>
      </c>
      <c r="I2813">
        <v>208</v>
      </c>
      <c r="J2813">
        <v>111</v>
      </c>
      <c r="K2813">
        <v>97</v>
      </c>
      <c r="L2813">
        <v>185</v>
      </c>
      <c r="M2813">
        <v>79</v>
      </c>
      <c r="N2813">
        <v>106</v>
      </c>
    </row>
    <row r="2814" spans="1:14" x14ac:dyDescent="0.3">
      <c r="A2814" t="s">
        <v>625</v>
      </c>
      <c r="B2814" t="s">
        <v>268</v>
      </c>
      <c r="C2814" t="str">
        <f>VLOOKUP($B2814,classification!$A$1:$D$339,2,FALSE)</f>
        <v>Predominantly Rural</v>
      </c>
      <c r="D2814" t="str">
        <f>VLOOKUP($B2814,classification!$A$1:$D$339,4,FALSE)</f>
        <v>Shire District</v>
      </c>
      <c r="E2814" t="s">
        <v>473</v>
      </c>
      <c r="F2814">
        <v>378</v>
      </c>
      <c r="G2814">
        <v>137</v>
      </c>
      <c r="H2814">
        <v>241</v>
      </c>
      <c r="I2814">
        <v>201</v>
      </c>
      <c r="J2814">
        <v>66</v>
      </c>
      <c r="K2814">
        <v>135</v>
      </c>
      <c r="L2814">
        <v>177</v>
      </c>
      <c r="M2814">
        <v>71</v>
      </c>
      <c r="N2814">
        <v>106</v>
      </c>
    </row>
    <row r="2815" spans="1:14" x14ac:dyDescent="0.3">
      <c r="A2815" t="s">
        <v>625</v>
      </c>
      <c r="B2815" t="s">
        <v>268</v>
      </c>
      <c r="C2815" t="str">
        <f>VLOOKUP($B2815,classification!$A$1:$D$339,2,FALSE)</f>
        <v>Predominantly Rural</v>
      </c>
      <c r="D2815" t="str">
        <f>VLOOKUP($B2815,classification!$A$1:$D$339,4,FALSE)</f>
        <v>Shire District</v>
      </c>
      <c r="E2815" t="s">
        <v>474</v>
      </c>
      <c r="F2815">
        <v>288</v>
      </c>
      <c r="G2815">
        <v>176</v>
      </c>
      <c r="H2815">
        <v>112</v>
      </c>
      <c r="I2815">
        <v>144</v>
      </c>
      <c r="J2815">
        <v>94</v>
      </c>
      <c r="K2815">
        <v>50</v>
      </c>
      <c r="L2815">
        <v>144</v>
      </c>
      <c r="M2815">
        <v>82</v>
      </c>
      <c r="N2815">
        <v>62</v>
      </c>
    </row>
    <row r="2816" spans="1:14" x14ac:dyDescent="0.3">
      <c r="A2816" t="s">
        <v>625</v>
      </c>
      <c r="B2816" t="s">
        <v>268</v>
      </c>
      <c r="C2816" t="str">
        <f>VLOOKUP($B2816,classification!$A$1:$D$339,2,FALSE)</f>
        <v>Predominantly Rural</v>
      </c>
      <c r="D2816" t="str">
        <f>VLOOKUP($B2816,classification!$A$1:$D$339,4,FALSE)</f>
        <v>Shire District</v>
      </c>
      <c r="E2816" t="s">
        <v>475</v>
      </c>
      <c r="F2816">
        <v>175</v>
      </c>
      <c r="G2816">
        <v>117</v>
      </c>
      <c r="H2816">
        <v>58</v>
      </c>
      <c r="I2816">
        <v>93</v>
      </c>
      <c r="J2816">
        <v>49</v>
      </c>
      <c r="K2816">
        <v>44</v>
      </c>
      <c r="L2816">
        <v>82</v>
      </c>
      <c r="M2816">
        <v>68</v>
      </c>
      <c r="N2816">
        <v>14</v>
      </c>
    </row>
    <row r="2817" spans="1:14" x14ac:dyDescent="0.3">
      <c r="A2817" t="s">
        <v>625</v>
      </c>
      <c r="B2817" t="s">
        <v>268</v>
      </c>
      <c r="C2817" t="str">
        <f>VLOOKUP($B2817,classification!$A$1:$D$339,2,FALSE)</f>
        <v>Predominantly Rural</v>
      </c>
      <c r="D2817" t="str">
        <f>VLOOKUP($B2817,classification!$A$1:$D$339,4,FALSE)</f>
        <v>Shire District</v>
      </c>
      <c r="E2817" t="s">
        <v>476</v>
      </c>
      <c r="F2817">
        <v>109</v>
      </c>
      <c r="G2817">
        <v>118</v>
      </c>
      <c r="H2817">
        <v>-9</v>
      </c>
      <c r="I2817">
        <v>50</v>
      </c>
      <c r="J2817">
        <v>41</v>
      </c>
      <c r="K2817">
        <v>9</v>
      </c>
      <c r="L2817">
        <v>59</v>
      </c>
      <c r="M2817">
        <v>77</v>
      </c>
      <c r="N2817">
        <v>-18</v>
      </c>
    </row>
    <row r="2818" spans="1:14" x14ac:dyDescent="0.3">
      <c r="A2818" t="s">
        <v>625</v>
      </c>
      <c r="B2818" t="s">
        <v>268</v>
      </c>
      <c r="C2818" t="str">
        <f>VLOOKUP($B2818,classification!$A$1:$D$339,2,FALSE)</f>
        <v>Predominantly Rural</v>
      </c>
      <c r="D2818" t="str">
        <f>VLOOKUP($B2818,classification!$A$1:$D$339,4,FALSE)</f>
        <v>Shire District</v>
      </c>
      <c r="E2818" t="s">
        <v>477</v>
      </c>
      <c r="F2818">
        <v>86</v>
      </c>
      <c r="G2818">
        <v>86</v>
      </c>
      <c r="H2818">
        <v>0</v>
      </c>
      <c r="I2818">
        <v>32</v>
      </c>
      <c r="J2818">
        <v>35</v>
      </c>
      <c r="K2818">
        <v>-3</v>
      </c>
      <c r="L2818">
        <v>54</v>
      </c>
      <c r="M2818">
        <v>51</v>
      </c>
      <c r="N2818">
        <v>3</v>
      </c>
    </row>
    <row r="2819" spans="1:14" x14ac:dyDescent="0.3">
      <c r="A2819" t="s">
        <v>625</v>
      </c>
      <c r="B2819" t="s">
        <v>268</v>
      </c>
      <c r="C2819" t="str">
        <f>VLOOKUP($B2819,classification!$A$1:$D$339,2,FALSE)</f>
        <v>Predominantly Rural</v>
      </c>
      <c r="D2819" t="str">
        <f>VLOOKUP($B2819,classification!$A$1:$D$339,4,FALSE)</f>
        <v>Shire District</v>
      </c>
      <c r="E2819" t="s">
        <v>478</v>
      </c>
      <c r="F2819">
        <v>58</v>
      </c>
      <c r="G2819">
        <v>87</v>
      </c>
      <c r="H2819">
        <v>-29</v>
      </c>
      <c r="I2819">
        <v>20</v>
      </c>
      <c r="J2819">
        <v>24</v>
      </c>
      <c r="K2819">
        <v>-4</v>
      </c>
      <c r="L2819">
        <v>38</v>
      </c>
      <c r="M2819">
        <v>63</v>
      </c>
      <c r="N2819">
        <v>-25</v>
      </c>
    </row>
    <row r="2820" spans="1:14" x14ac:dyDescent="0.3">
      <c r="A2820" t="s">
        <v>626</v>
      </c>
      <c r="B2820" t="s">
        <v>284</v>
      </c>
      <c r="C2820" t="str">
        <f>VLOOKUP($B2820,classification!$A$1:$D$339,2,FALSE)</f>
        <v>Predominantly Urban</v>
      </c>
      <c r="D2820" t="str">
        <f>VLOOKUP($B2820,classification!$A$1:$D$339,4,FALSE)</f>
        <v>Shire District</v>
      </c>
      <c r="E2820" t="s">
        <v>460</v>
      </c>
      <c r="F2820">
        <v>441</v>
      </c>
      <c r="G2820">
        <v>351</v>
      </c>
      <c r="H2820">
        <v>90</v>
      </c>
      <c r="I2820">
        <v>247</v>
      </c>
      <c r="J2820">
        <v>187</v>
      </c>
      <c r="K2820">
        <v>60</v>
      </c>
      <c r="L2820">
        <v>194</v>
      </c>
      <c r="M2820">
        <v>164</v>
      </c>
      <c r="N2820">
        <v>30</v>
      </c>
    </row>
    <row r="2821" spans="1:14" x14ac:dyDescent="0.3">
      <c r="A2821" t="s">
        <v>626</v>
      </c>
      <c r="B2821" t="s">
        <v>284</v>
      </c>
      <c r="C2821" t="str">
        <f>VLOOKUP($B2821,classification!$A$1:$D$339,2,FALSE)</f>
        <v>Predominantly Urban</v>
      </c>
      <c r="D2821" t="str">
        <f>VLOOKUP($B2821,classification!$A$1:$D$339,4,FALSE)</f>
        <v>Shire District</v>
      </c>
      <c r="E2821" t="s">
        <v>461</v>
      </c>
      <c r="F2821">
        <v>350</v>
      </c>
      <c r="G2821">
        <v>239</v>
      </c>
      <c r="H2821">
        <v>111</v>
      </c>
      <c r="I2821">
        <v>188</v>
      </c>
      <c r="J2821">
        <v>128</v>
      </c>
      <c r="K2821">
        <v>60</v>
      </c>
      <c r="L2821">
        <v>162</v>
      </c>
      <c r="M2821">
        <v>111</v>
      </c>
      <c r="N2821">
        <v>51</v>
      </c>
    </row>
    <row r="2822" spans="1:14" x14ac:dyDescent="0.3">
      <c r="A2822" t="s">
        <v>626</v>
      </c>
      <c r="B2822" t="s">
        <v>284</v>
      </c>
      <c r="C2822" t="str">
        <f>VLOOKUP($B2822,classification!$A$1:$D$339,2,FALSE)</f>
        <v>Predominantly Urban</v>
      </c>
      <c r="D2822" t="str">
        <f>VLOOKUP($B2822,classification!$A$1:$D$339,4,FALSE)</f>
        <v>Shire District</v>
      </c>
      <c r="E2822" t="s">
        <v>462</v>
      </c>
      <c r="F2822">
        <v>284</v>
      </c>
      <c r="G2822">
        <v>239</v>
      </c>
      <c r="H2822">
        <v>45</v>
      </c>
      <c r="I2822">
        <v>157</v>
      </c>
      <c r="J2822">
        <v>126</v>
      </c>
      <c r="K2822">
        <v>31</v>
      </c>
      <c r="L2822">
        <v>127</v>
      </c>
      <c r="M2822">
        <v>113</v>
      </c>
      <c r="N2822">
        <v>14</v>
      </c>
    </row>
    <row r="2823" spans="1:14" x14ac:dyDescent="0.3">
      <c r="A2823" t="s">
        <v>626</v>
      </c>
      <c r="B2823" t="s">
        <v>284</v>
      </c>
      <c r="C2823" t="str">
        <f>VLOOKUP($B2823,classification!$A$1:$D$339,2,FALSE)</f>
        <v>Predominantly Urban</v>
      </c>
      <c r="D2823" t="str">
        <f>VLOOKUP($B2823,classification!$A$1:$D$339,4,FALSE)</f>
        <v>Shire District</v>
      </c>
      <c r="E2823" t="s">
        <v>463</v>
      </c>
      <c r="F2823">
        <v>248</v>
      </c>
      <c r="G2823">
        <v>460</v>
      </c>
      <c r="H2823">
        <v>-212</v>
      </c>
      <c r="I2823">
        <v>117</v>
      </c>
      <c r="J2823">
        <v>197</v>
      </c>
      <c r="K2823">
        <v>-80</v>
      </c>
      <c r="L2823">
        <v>131</v>
      </c>
      <c r="M2823">
        <v>263</v>
      </c>
      <c r="N2823">
        <v>-132</v>
      </c>
    </row>
    <row r="2824" spans="1:14" x14ac:dyDescent="0.3">
      <c r="A2824" t="s">
        <v>626</v>
      </c>
      <c r="B2824" t="s">
        <v>284</v>
      </c>
      <c r="C2824" t="str">
        <f>VLOOKUP($B2824,classification!$A$1:$D$339,2,FALSE)</f>
        <v>Predominantly Urban</v>
      </c>
      <c r="D2824" t="str">
        <f>VLOOKUP($B2824,classification!$A$1:$D$339,4,FALSE)</f>
        <v>Shire District</v>
      </c>
      <c r="E2824" t="s">
        <v>464</v>
      </c>
      <c r="F2824">
        <v>989</v>
      </c>
      <c r="G2824">
        <v>763</v>
      </c>
      <c r="H2824">
        <v>226</v>
      </c>
      <c r="I2824">
        <v>406</v>
      </c>
      <c r="J2824">
        <v>328</v>
      </c>
      <c r="K2824">
        <v>78</v>
      </c>
      <c r="L2824">
        <v>583</v>
      </c>
      <c r="M2824">
        <v>435</v>
      </c>
      <c r="N2824">
        <v>148</v>
      </c>
    </row>
    <row r="2825" spans="1:14" x14ac:dyDescent="0.3">
      <c r="A2825" t="s">
        <v>626</v>
      </c>
      <c r="B2825" t="s">
        <v>284</v>
      </c>
      <c r="C2825" t="str">
        <f>VLOOKUP($B2825,classification!$A$1:$D$339,2,FALSE)</f>
        <v>Predominantly Urban</v>
      </c>
      <c r="D2825" t="str">
        <f>VLOOKUP($B2825,classification!$A$1:$D$339,4,FALSE)</f>
        <v>Shire District</v>
      </c>
      <c r="E2825" t="s">
        <v>465</v>
      </c>
      <c r="F2825">
        <v>948</v>
      </c>
      <c r="G2825">
        <v>794</v>
      </c>
      <c r="H2825">
        <v>154</v>
      </c>
      <c r="I2825">
        <v>396</v>
      </c>
      <c r="J2825">
        <v>336</v>
      </c>
      <c r="K2825">
        <v>60</v>
      </c>
      <c r="L2825">
        <v>552</v>
      </c>
      <c r="M2825">
        <v>458</v>
      </c>
      <c r="N2825">
        <v>94</v>
      </c>
    </row>
    <row r="2826" spans="1:14" x14ac:dyDescent="0.3">
      <c r="A2826" t="s">
        <v>626</v>
      </c>
      <c r="B2826" t="s">
        <v>284</v>
      </c>
      <c r="C2826" t="str">
        <f>VLOOKUP($B2826,classification!$A$1:$D$339,2,FALSE)</f>
        <v>Predominantly Urban</v>
      </c>
      <c r="D2826" t="str">
        <f>VLOOKUP($B2826,classification!$A$1:$D$339,4,FALSE)</f>
        <v>Shire District</v>
      </c>
      <c r="E2826" t="s">
        <v>466</v>
      </c>
      <c r="F2826">
        <v>808</v>
      </c>
      <c r="G2826">
        <v>628</v>
      </c>
      <c r="H2826">
        <v>180</v>
      </c>
      <c r="I2826">
        <v>366</v>
      </c>
      <c r="J2826">
        <v>316</v>
      </c>
      <c r="K2826">
        <v>50</v>
      </c>
      <c r="L2826">
        <v>442</v>
      </c>
      <c r="M2826">
        <v>312</v>
      </c>
      <c r="N2826">
        <v>130</v>
      </c>
    </row>
    <row r="2827" spans="1:14" x14ac:dyDescent="0.3">
      <c r="A2827" t="s">
        <v>626</v>
      </c>
      <c r="B2827" t="s">
        <v>284</v>
      </c>
      <c r="C2827" t="str">
        <f>VLOOKUP($B2827,classification!$A$1:$D$339,2,FALSE)</f>
        <v>Predominantly Urban</v>
      </c>
      <c r="D2827" t="str">
        <f>VLOOKUP($B2827,classification!$A$1:$D$339,4,FALSE)</f>
        <v>Shire District</v>
      </c>
      <c r="E2827" t="s">
        <v>467</v>
      </c>
      <c r="F2827">
        <v>542</v>
      </c>
      <c r="G2827">
        <v>389</v>
      </c>
      <c r="H2827">
        <v>153</v>
      </c>
      <c r="I2827">
        <v>289</v>
      </c>
      <c r="J2827">
        <v>209</v>
      </c>
      <c r="K2827">
        <v>80</v>
      </c>
      <c r="L2827">
        <v>253</v>
      </c>
      <c r="M2827">
        <v>180</v>
      </c>
      <c r="N2827">
        <v>73</v>
      </c>
    </row>
    <row r="2828" spans="1:14" x14ac:dyDescent="0.3">
      <c r="A2828" t="s">
        <v>626</v>
      </c>
      <c r="B2828" t="s">
        <v>284</v>
      </c>
      <c r="C2828" t="str">
        <f>VLOOKUP($B2828,classification!$A$1:$D$339,2,FALSE)</f>
        <v>Predominantly Urban</v>
      </c>
      <c r="D2828" t="str">
        <f>VLOOKUP($B2828,classification!$A$1:$D$339,4,FALSE)</f>
        <v>Shire District</v>
      </c>
      <c r="E2828" t="s">
        <v>468</v>
      </c>
      <c r="F2828">
        <v>389</v>
      </c>
      <c r="G2828">
        <v>289</v>
      </c>
      <c r="H2828">
        <v>100</v>
      </c>
      <c r="I2828">
        <v>212</v>
      </c>
      <c r="J2828">
        <v>154</v>
      </c>
      <c r="K2828">
        <v>58</v>
      </c>
      <c r="L2828">
        <v>177</v>
      </c>
      <c r="M2828">
        <v>135</v>
      </c>
      <c r="N2828">
        <v>42</v>
      </c>
    </row>
    <row r="2829" spans="1:14" x14ac:dyDescent="0.3">
      <c r="A2829" t="s">
        <v>626</v>
      </c>
      <c r="B2829" t="s">
        <v>284</v>
      </c>
      <c r="C2829" t="str">
        <f>VLOOKUP($B2829,classification!$A$1:$D$339,2,FALSE)</f>
        <v>Predominantly Urban</v>
      </c>
      <c r="D2829" t="str">
        <f>VLOOKUP($B2829,classification!$A$1:$D$339,4,FALSE)</f>
        <v>Shire District</v>
      </c>
      <c r="E2829" t="s">
        <v>469</v>
      </c>
      <c r="F2829">
        <v>326</v>
      </c>
      <c r="G2829">
        <v>256</v>
      </c>
      <c r="H2829">
        <v>70</v>
      </c>
      <c r="I2829">
        <v>191</v>
      </c>
      <c r="J2829">
        <v>146</v>
      </c>
      <c r="K2829">
        <v>45</v>
      </c>
      <c r="L2829">
        <v>135</v>
      </c>
      <c r="M2829">
        <v>110</v>
      </c>
      <c r="N2829">
        <v>25</v>
      </c>
    </row>
    <row r="2830" spans="1:14" x14ac:dyDescent="0.3">
      <c r="A2830" t="s">
        <v>626</v>
      </c>
      <c r="B2830" t="s">
        <v>284</v>
      </c>
      <c r="C2830" t="str">
        <f>VLOOKUP($B2830,classification!$A$1:$D$339,2,FALSE)</f>
        <v>Predominantly Urban</v>
      </c>
      <c r="D2830" t="str">
        <f>VLOOKUP($B2830,classification!$A$1:$D$339,4,FALSE)</f>
        <v>Shire District</v>
      </c>
      <c r="E2830" t="s">
        <v>470</v>
      </c>
      <c r="F2830">
        <v>284</v>
      </c>
      <c r="G2830">
        <v>286</v>
      </c>
      <c r="H2830">
        <v>-2</v>
      </c>
      <c r="I2830">
        <v>133</v>
      </c>
      <c r="J2830">
        <v>158</v>
      </c>
      <c r="K2830">
        <v>-25</v>
      </c>
      <c r="L2830">
        <v>151</v>
      </c>
      <c r="M2830">
        <v>128</v>
      </c>
      <c r="N2830">
        <v>23</v>
      </c>
    </row>
    <row r="2831" spans="1:14" x14ac:dyDescent="0.3">
      <c r="A2831" t="s">
        <v>626</v>
      </c>
      <c r="B2831" t="s">
        <v>284</v>
      </c>
      <c r="C2831" t="str">
        <f>VLOOKUP($B2831,classification!$A$1:$D$339,2,FALSE)</f>
        <v>Predominantly Urban</v>
      </c>
      <c r="D2831" t="str">
        <f>VLOOKUP($B2831,classification!$A$1:$D$339,4,FALSE)</f>
        <v>Shire District</v>
      </c>
      <c r="E2831" t="s">
        <v>471</v>
      </c>
      <c r="F2831">
        <v>242</v>
      </c>
      <c r="G2831">
        <v>238</v>
      </c>
      <c r="H2831">
        <v>4</v>
      </c>
      <c r="I2831">
        <v>130</v>
      </c>
      <c r="J2831">
        <v>130</v>
      </c>
      <c r="K2831">
        <v>0</v>
      </c>
      <c r="L2831">
        <v>112</v>
      </c>
      <c r="M2831">
        <v>108</v>
      </c>
      <c r="N2831">
        <v>4</v>
      </c>
    </row>
    <row r="2832" spans="1:14" x14ac:dyDescent="0.3">
      <c r="A2832" t="s">
        <v>626</v>
      </c>
      <c r="B2832" t="s">
        <v>284</v>
      </c>
      <c r="C2832" t="str">
        <f>VLOOKUP($B2832,classification!$A$1:$D$339,2,FALSE)</f>
        <v>Predominantly Urban</v>
      </c>
      <c r="D2832" t="str">
        <f>VLOOKUP($B2832,classification!$A$1:$D$339,4,FALSE)</f>
        <v>Shire District</v>
      </c>
      <c r="E2832" t="s">
        <v>472</v>
      </c>
      <c r="F2832">
        <v>159</v>
      </c>
      <c r="G2832">
        <v>166</v>
      </c>
      <c r="H2832">
        <v>-7</v>
      </c>
      <c r="I2832">
        <v>79</v>
      </c>
      <c r="J2832">
        <v>95</v>
      </c>
      <c r="K2832">
        <v>-16</v>
      </c>
      <c r="L2832">
        <v>80</v>
      </c>
      <c r="M2832">
        <v>71</v>
      </c>
      <c r="N2832">
        <v>9</v>
      </c>
    </row>
    <row r="2833" spans="1:14" x14ac:dyDescent="0.3">
      <c r="A2833" t="s">
        <v>626</v>
      </c>
      <c r="B2833" t="s">
        <v>284</v>
      </c>
      <c r="C2833" t="str">
        <f>VLOOKUP($B2833,classification!$A$1:$D$339,2,FALSE)</f>
        <v>Predominantly Urban</v>
      </c>
      <c r="D2833" t="str">
        <f>VLOOKUP($B2833,classification!$A$1:$D$339,4,FALSE)</f>
        <v>Shire District</v>
      </c>
      <c r="E2833" t="s">
        <v>473</v>
      </c>
      <c r="F2833">
        <v>114</v>
      </c>
      <c r="G2833">
        <v>120</v>
      </c>
      <c r="H2833">
        <v>-6</v>
      </c>
      <c r="I2833">
        <v>64</v>
      </c>
      <c r="J2833">
        <v>61</v>
      </c>
      <c r="K2833">
        <v>3</v>
      </c>
      <c r="L2833">
        <v>50</v>
      </c>
      <c r="M2833">
        <v>59</v>
      </c>
      <c r="N2833">
        <v>-9</v>
      </c>
    </row>
    <row r="2834" spans="1:14" x14ac:dyDescent="0.3">
      <c r="A2834" t="s">
        <v>626</v>
      </c>
      <c r="B2834" t="s">
        <v>284</v>
      </c>
      <c r="C2834" t="str">
        <f>VLOOKUP($B2834,classification!$A$1:$D$339,2,FALSE)</f>
        <v>Predominantly Urban</v>
      </c>
      <c r="D2834" t="str">
        <f>VLOOKUP($B2834,classification!$A$1:$D$339,4,FALSE)</f>
        <v>Shire District</v>
      </c>
      <c r="E2834" t="s">
        <v>474</v>
      </c>
      <c r="F2834">
        <v>90</v>
      </c>
      <c r="G2834">
        <v>109</v>
      </c>
      <c r="H2834">
        <v>-19</v>
      </c>
      <c r="I2834">
        <v>49</v>
      </c>
      <c r="J2834">
        <v>53</v>
      </c>
      <c r="K2834">
        <v>-4</v>
      </c>
      <c r="L2834">
        <v>41</v>
      </c>
      <c r="M2834">
        <v>56</v>
      </c>
      <c r="N2834">
        <v>-15</v>
      </c>
    </row>
    <row r="2835" spans="1:14" x14ac:dyDescent="0.3">
      <c r="A2835" t="s">
        <v>626</v>
      </c>
      <c r="B2835" t="s">
        <v>284</v>
      </c>
      <c r="C2835" t="str">
        <f>VLOOKUP($B2835,classification!$A$1:$D$339,2,FALSE)</f>
        <v>Predominantly Urban</v>
      </c>
      <c r="D2835" t="str">
        <f>VLOOKUP($B2835,classification!$A$1:$D$339,4,FALSE)</f>
        <v>Shire District</v>
      </c>
      <c r="E2835" t="s">
        <v>475</v>
      </c>
      <c r="F2835">
        <v>68</v>
      </c>
      <c r="G2835">
        <v>77</v>
      </c>
      <c r="H2835">
        <v>-9</v>
      </c>
      <c r="I2835">
        <v>23</v>
      </c>
      <c r="J2835">
        <v>43</v>
      </c>
      <c r="K2835">
        <v>-20</v>
      </c>
      <c r="L2835">
        <v>45</v>
      </c>
      <c r="M2835">
        <v>34</v>
      </c>
      <c r="N2835">
        <v>11</v>
      </c>
    </row>
    <row r="2836" spans="1:14" x14ac:dyDescent="0.3">
      <c r="A2836" t="s">
        <v>626</v>
      </c>
      <c r="B2836" t="s">
        <v>284</v>
      </c>
      <c r="C2836" t="str">
        <f>VLOOKUP($B2836,classification!$A$1:$D$339,2,FALSE)</f>
        <v>Predominantly Urban</v>
      </c>
      <c r="D2836" t="str">
        <f>VLOOKUP($B2836,classification!$A$1:$D$339,4,FALSE)</f>
        <v>Shire District</v>
      </c>
      <c r="E2836" t="s">
        <v>476</v>
      </c>
      <c r="F2836">
        <v>62</v>
      </c>
      <c r="G2836">
        <v>78</v>
      </c>
      <c r="H2836">
        <v>-16</v>
      </c>
      <c r="I2836">
        <v>24</v>
      </c>
      <c r="J2836">
        <v>38</v>
      </c>
      <c r="K2836">
        <v>-14</v>
      </c>
      <c r="L2836">
        <v>38</v>
      </c>
      <c r="M2836">
        <v>40</v>
      </c>
      <c r="N2836">
        <v>-2</v>
      </c>
    </row>
    <row r="2837" spans="1:14" x14ac:dyDescent="0.3">
      <c r="A2837" t="s">
        <v>626</v>
      </c>
      <c r="B2837" t="s">
        <v>284</v>
      </c>
      <c r="C2837" t="str">
        <f>VLOOKUP($B2837,classification!$A$1:$D$339,2,FALSE)</f>
        <v>Predominantly Urban</v>
      </c>
      <c r="D2837" t="str">
        <f>VLOOKUP($B2837,classification!$A$1:$D$339,4,FALSE)</f>
        <v>Shire District</v>
      </c>
      <c r="E2837" t="s">
        <v>477</v>
      </c>
      <c r="F2837">
        <v>57</v>
      </c>
      <c r="G2837">
        <v>78</v>
      </c>
      <c r="H2837">
        <v>-21</v>
      </c>
      <c r="I2837">
        <v>20</v>
      </c>
      <c r="J2837">
        <v>37</v>
      </c>
      <c r="K2837">
        <v>-17</v>
      </c>
      <c r="L2837">
        <v>37</v>
      </c>
      <c r="M2837">
        <v>41</v>
      </c>
      <c r="N2837">
        <v>-4</v>
      </c>
    </row>
    <row r="2838" spans="1:14" x14ac:dyDescent="0.3">
      <c r="A2838" t="s">
        <v>626</v>
      </c>
      <c r="B2838" t="s">
        <v>284</v>
      </c>
      <c r="C2838" t="str">
        <f>VLOOKUP($B2838,classification!$A$1:$D$339,2,FALSE)</f>
        <v>Predominantly Urban</v>
      </c>
      <c r="D2838" t="str">
        <f>VLOOKUP($B2838,classification!$A$1:$D$339,4,FALSE)</f>
        <v>Shire District</v>
      </c>
      <c r="E2838" t="s">
        <v>478</v>
      </c>
      <c r="F2838">
        <v>48</v>
      </c>
      <c r="G2838">
        <v>59</v>
      </c>
      <c r="H2838">
        <v>-11</v>
      </c>
      <c r="I2838">
        <v>15</v>
      </c>
      <c r="J2838">
        <v>17</v>
      </c>
      <c r="K2838">
        <v>-2</v>
      </c>
      <c r="L2838">
        <v>33</v>
      </c>
      <c r="M2838">
        <v>42</v>
      </c>
      <c r="N2838">
        <v>-9</v>
      </c>
    </row>
    <row r="2839" spans="1:14" x14ac:dyDescent="0.3">
      <c r="A2839" t="s">
        <v>627</v>
      </c>
      <c r="B2839" t="s">
        <v>285</v>
      </c>
      <c r="C2839" t="str">
        <f>VLOOKUP($B2839,classification!$A$1:$D$339,2,FALSE)</f>
        <v>Predominantly Urban</v>
      </c>
      <c r="D2839" t="str">
        <f>VLOOKUP($B2839,classification!$A$1:$D$339,4,FALSE)</f>
        <v>Shire District</v>
      </c>
      <c r="E2839" t="s">
        <v>460</v>
      </c>
      <c r="F2839">
        <v>609</v>
      </c>
      <c r="G2839">
        <v>408</v>
      </c>
      <c r="H2839">
        <v>201</v>
      </c>
      <c r="I2839">
        <v>294</v>
      </c>
      <c r="J2839">
        <v>221</v>
      </c>
      <c r="K2839">
        <v>73</v>
      </c>
      <c r="L2839">
        <v>315</v>
      </c>
      <c r="M2839">
        <v>187</v>
      </c>
      <c r="N2839">
        <v>128</v>
      </c>
    </row>
    <row r="2840" spans="1:14" x14ac:dyDescent="0.3">
      <c r="A2840" t="s">
        <v>627</v>
      </c>
      <c r="B2840" t="s">
        <v>285</v>
      </c>
      <c r="C2840" t="str">
        <f>VLOOKUP($B2840,classification!$A$1:$D$339,2,FALSE)</f>
        <v>Predominantly Urban</v>
      </c>
      <c r="D2840" t="str">
        <f>VLOOKUP($B2840,classification!$A$1:$D$339,4,FALSE)</f>
        <v>Shire District</v>
      </c>
      <c r="E2840" t="s">
        <v>461</v>
      </c>
      <c r="F2840">
        <v>461</v>
      </c>
      <c r="G2840">
        <v>323</v>
      </c>
      <c r="H2840">
        <v>138</v>
      </c>
      <c r="I2840">
        <v>236</v>
      </c>
      <c r="J2840">
        <v>173</v>
      </c>
      <c r="K2840">
        <v>63</v>
      </c>
      <c r="L2840">
        <v>225</v>
      </c>
      <c r="M2840">
        <v>150</v>
      </c>
      <c r="N2840">
        <v>75</v>
      </c>
    </row>
    <row r="2841" spans="1:14" x14ac:dyDescent="0.3">
      <c r="A2841" t="s">
        <v>627</v>
      </c>
      <c r="B2841" t="s">
        <v>285</v>
      </c>
      <c r="C2841" t="str">
        <f>VLOOKUP($B2841,classification!$A$1:$D$339,2,FALSE)</f>
        <v>Predominantly Urban</v>
      </c>
      <c r="D2841" t="str">
        <f>VLOOKUP($B2841,classification!$A$1:$D$339,4,FALSE)</f>
        <v>Shire District</v>
      </c>
      <c r="E2841" t="s">
        <v>462</v>
      </c>
      <c r="F2841">
        <v>361</v>
      </c>
      <c r="G2841">
        <v>258</v>
      </c>
      <c r="H2841">
        <v>103</v>
      </c>
      <c r="I2841">
        <v>179</v>
      </c>
      <c r="J2841">
        <v>135</v>
      </c>
      <c r="K2841">
        <v>44</v>
      </c>
      <c r="L2841">
        <v>182</v>
      </c>
      <c r="M2841">
        <v>123</v>
      </c>
      <c r="N2841">
        <v>59</v>
      </c>
    </row>
    <row r="2842" spans="1:14" x14ac:dyDescent="0.3">
      <c r="A2842" t="s">
        <v>627</v>
      </c>
      <c r="B2842" t="s">
        <v>285</v>
      </c>
      <c r="C2842" t="str">
        <f>VLOOKUP($B2842,classification!$A$1:$D$339,2,FALSE)</f>
        <v>Predominantly Urban</v>
      </c>
      <c r="D2842" t="str">
        <f>VLOOKUP($B2842,classification!$A$1:$D$339,4,FALSE)</f>
        <v>Shire District</v>
      </c>
      <c r="E2842" t="s">
        <v>463</v>
      </c>
      <c r="F2842">
        <v>3717</v>
      </c>
      <c r="G2842">
        <v>1051</v>
      </c>
      <c r="H2842">
        <v>2666</v>
      </c>
      <c r="I2842">
        <v>2234</v>
      </c>
      <c r="J2842">
        <v>474</v>
      </c>
      <c r="K2842">
        <v>1760</v>
      </c>
      <c r="L2842">
        <v>1483</v>
      </c>
      <c r="M2842">
        <v>577</v>
      </c>
      <c r="N2842">
        <v>906</v>
      </c>
    </row>
    <row r="2843" spans="1:14" x14ac:dyDescent="0.3">
      <c r="A2843" t="s">
        <v>627</v>
      </c>
      <c r="B2843" t="s">
        <v>285</v>
      </c>
      <c r="C2843" t="str">
        <f>VLOOKUP($B2843,classification!$A$1:$D$339,2,FALSE)</f>
        <v>Predominantly Urban</v>
      </c>
      <c r="D2843" t="str">
        <f>VLOOKUP($B2843,classification!$A$1:$D$339,4,FALSE)</f>
        <v>Shire District</v>
      </c>
      <c r="E2843" t="s">
        <v>464</v>
      </c>
      <c r="F2843">
        <v>4067</v>
      </c>
      <c r="G2843">
        <v>6079</v>
      </c>
      <c r="H2843">
        <v>-2012</v>
      </c>
      <c r="I2843">
        <v>2065</v>
      </c>
      <c r="J2843">
        <v>3398</v>
      </c>
      <c r="K2843">
        <v>-1333</v>
      </c>
      <c r="L2843">
        <v>2002</v>
      </c>
      <c r="M2843">
        <v>2681</v>
      </c>
      <c r="N2843">
        <v>-679</v>
      </c>
    </row>
    <row r="2844" spans="1:14" x14ac:dyDescent="0.3">
      <c r="A2844" t="s">
        <v>627</v>
      </c>
      <c r="B2844" t="s">
        <v>285</v>
      </c>
      <c r="C2844" t="str">
        <f>VLOOKUP($B2844,classification!$A$1:$D$339,2,FALSE)</f>
        <v>Predominantly Urban</v>
      </c>
      <c r="D2844" t="str">
        <f>VLOOKUP($B2844,classification!$A$1:$D$339,4,FALSE)</f>
        <v>Shire District</v>
      </c>
      <c r="E2844" t="s">
        <v>465</v>
      </c>
      <c r="F2844">
        <v>1616</v>
      </c>
      <c r="G2844">
        <v>1860</v>
      </c>
      <c r="H2844">
        <v>-244</v>
      </c>
      <c r="I2844">
        <v>725</v>
      </c>
      <c r="J2844">
        <v>993</v>
      </c>
      <c r="K2844">
        <v>-268</v>
      </c>
      <c r="L2844">
        <v>891</v>
      </c>
      <c r="M2844">
        <v>867</v>
      </c>
      <c r="N2844">
        <v>24</v>
      </c>
    </row>
    <row r="2845" spans="1:14" x14ac:dyDescent="0.3">
      <c r="A2845" t="s">
        <v>627</v>
      </c>
      <c r="B2845" t="s">
        <v>285</v>
      </c>
      <c r="C2845" t="str">
        <f>VLOOKUP($B2845,classification!$A$1:$D$339,2,FALSE)</f>
        <v>Predominantly Urban</v>
      </c>
      <c r="D2845" t="str">
        <f>VLOOKUP($B2845,classification!$A$1:$D$339,4,FALSE)</f>
        <v>Shire District</v>
      </c>
      <c r="E2845" t="s">
        <v>466</v>
      </c>
      <c r="F2845">
        <v>1223</v>
      </c>
      <c r="G2845">
        <v>1016</v>
      </c>
      <c r="H2845">
        <v>207</v>
      </c>
      <c r="I2845">
        <v>638</v>
      </c>
      <c r="J2845">
        <v>520</v>
      </c>
      <c r="K2845">
        <v>118</v>
      </c>
      <c r="L2845">
        <v>585</v>
      </c>
      <c r="M2845">
        <v>496</v>
      </c>
      <c r="N2845">
        <v>89</v>
      </c>
    </row>
    <row r="2846" spans="1:14" x14ac:dyDescent="0.3">
      <c r="A2846" t="s">
        <v>627</v>
      </c>
      <c r="B2846" t="s">
        <v>285</v>
      </c>
      <c r="C2846" t="str">
        <f>VLOOKUP($B2846,classification!$A$1:$D$339,2,FALSE)</f>
        <v>Predominantly Urban</v>
      </c>
      <c r="D2846" t="str">
        <f>VLOOKUP($B2846,classification!$A$1:$D$339,4,FALSE)</f>
        <v>Shire District</v>
      </c>
      <c r="E2846" t="s">
        <v>467</v>
      </c>
      <c r="F2846">
        <v>853</v>
      </c>
      <c r="G2846">
        <v>618</v>
      </c>
      <c r="H2846">
        <v>235</v>
      </c>
      <c r="I2846">
        <v>440</v>
      </c>
      <c r="J2846">
        <v>338</v>
      </c>
      <c r="K2846">
        <v>102</v>
      </c>
      <c r="L2846">
        <v>413</v>
      </c>
      <c r="M2846">
        <v>280</v>
      </c>
      <c r="N2846">
        <v>133</v>
      </c>
    </row>
    <row r="2847" spans="1:14" x14ac:dyDescent="0.3">
      <c r="A2847" t="s">
        <v>627</v>
      </c>
      <c r="B2847" t="s">
        <v>285</v>
      </c>
      <c r="C2847" t="str">
        <f>VLOOKUP($B2847,classification!$A$1:$D$339,2,FALSE)</f>
        <v>Predominantly Urban</v>
      </c>
      <c r="D2847" t="str">
        <f>VLOOKUP($B2847,classification!$A$1:$D$339,4,FALSE)</f>
        <v>Shire District</v>
      </c>
      <c r="E2847" t="s">
        <v>468</v>
      </c>
      <c r="F2847">
        <v>566</v>
      </c>
      <c r="G2847">
        <v>396</v>
      </c>
      <c r="H2847">
        <v>170</v>
      </c>
      <c r="I2847">
        <v>322</v>
      </c>
      <c r="J2847">
        <v>224</v>
      </c>
      <c r="K2847">
        <v>98</v>
      </c>
      <c r="L2847">
        <v>244</v>
      </c>
      <c r="M2847">
        <v>172</v>
      </c>
      <c r="N2847">
        <v>72</v>
      </c>
    </row>
    <row r="2848" spans="1:14" x14ac:dyDescent="0.3">
      <c r="A2848" t="s">
        <v>627</v>
      </c>
      <c r="B2848" t="s">
        <v>285</v>
      </c>
      <c r="C2848" t="str">
        <f>VLOOKUP($B2848,classification!$A$1:$D$339,2,FALSE)</f>
        <v>Predominantly Urban</v>
      </c>
      <c r="D2848" t="str">
        <f>VLOOKUP($B2848,classification!$A$1:$D$339,4,FALSE)</f>
        <v>Shire District</v>
      </c>
      <c r="E2848" t="s">
        <v>469</v>
      </c>
      <c r="F2848">
        <v>541</v>
      </c>
      <c r="G2848">
        <v>401</v>
      </c>
      <c r="H2848">
        <v>140</v>
      </c>
      <c r="I2848">
        <v>295</v>
      </c>
      <c r="J2848">
        <v>235</v>
      </c>
      <c r="K2848">
        <v>60</v>
      </c>
      <c r="L2848">
        <v>246</v>
      </c>
      <c r="M2848">
        <v>166</v>
      </c>
      <c r="N2848">
        <v>80</v>
      </c>
    </row>
    <row r="2849" spans="1:14" x14ac:dyDescent="0.3">
      <c r="A2849" t="s">
        <v>627</v>
      </c>
      <c r="B2849" t="s">
        <v>285</v>
      </c>
      <c r="C2849" t="str">
        <f>VLOOKUP($B2849,classification!$A$1:$D$339,2,FALSE)</f>
        <v>Predominantly Urban</v>
      </c>
      <c r="D2849" t="str">
        <f>VLOOKUP($B2849,classification!$A$1:$D$339,4,FALSE)</f>
        <v>Shire District</v>
      </c>
      <c r="E2849" t="s">
        <v>470</v>
      </c>
      <c r="F2849">
        <v>459</v>
      </c>
      <c r="G2849">
        <v>359</v>
      </c>
      <c r="H2849">
        <v>100</v>
      </c>
      <c r="I2849">
        <v>236</v>
      </c>
      <c r="J2849">
        <v>176</v>
      </c>
      <c r="K2849">
        <v>60</v>
      </c>
      <c r="L2849">
        <v>223</v>
      </c>
      <c r="M2849">
        <v>183</v>
      </c>
      <c r="N2849">
        <v>40</v>
      </c>
    </row>
    <row r="2850" spans="1:14" x14ac:dyDescent="0.3">
      <c r="A2850" t="s">
        <v>627</v>
      </c>
      <c r="B2850" t="s">
        <v>285</v>
      </c>
      <c r="C2850" t="str">
        <f>VLOOKUP($B2850,classification!$A$1:$D$339,2,FALSE)</f>
        <v>Predominantly Urban</v>
      </c>
      <c r="D2850" t="str">
        <f>VLOOKUP($B2850,classification!$A$1:$D$339,4,FALSE)</f>
        <v>Shire District</v>
      </c>
      <c r="E2850" t="s">
        <v>471</v>
      </c>
      <c r="F2850">
        <v>363</v>
      </c>
      <c r="G2850">
        <v>291</v>
      </c>
      <c r="H2850">
        <v>72</v>
      </c>
      <c r="I2850">
        <v>196</v>
      </c>
      <c r="J2850">
        <v>148</v>
      </c>
      <c r="K2850">
        <v>48</v>
      </c>
      <c r="L2850">
        <v>167</v>
      </c>
      <c r="M2850">
        <v>143</v>
      </c>
      <c r="N2850">
        <v>24</v>
      </c>
    </row>
    <row r="2851" spans="1:14" x14ac:dyDescent="0.3">
      <c r="A2851" t="s">
        <v>627</v>
      </c>
      <c r="B2851" t="s">
        <v>285</v>
      </c>
      <c r="C2851" t="str">
        <f>VLOOKUP($B2851,classification!$A$1:$D$339,2,FALSE)</f>
        <v>Predominantly Urban</v>
      </c>
      <c r="D2851" t="str">
        <f>VLOOKUP($B2851,classification!$A$1:$D$339,4,FALSE)</f>
        <v>Shire District</v>
      </c>
      <c r="E2851" t="s">
        <v>472</v>
      </c>
      <c r="F2851">
        <v>257</v>
      </c>
      <c r="G2851">
        <v>227</v>
      </c>
      <c r="H2851">
        <v>30</v>
      </c>
      <c r="I2851">
        <v>142</v>
      </c>
      <c r="J2851">
        <v>100</v>
      </c>
      <c r="K2851">
        <v>42</v>
      </c>
      <c r="L2851">
        <v>115</v>
      </c>
      <c r="M2851">
        <v>127</v>
      </c>
      <c r="N2851">
        <v>-12</v>
      </c>
    </row>
    <row r="2852" spans="1:14" x14ac:dyDescent="0.3">
      <c r="A2852" t="s">
        <v>627</v>
      </c>
      <c r="B2852" t="s">
        <v>285</v>
      </c>
      <c r="C2852" t="str">
        <f>VLOOKUP($B2852,classification!$A$1:$D$339,2,FALSE)</f>
        <v>Predominantly Urban</v>
      </c>
      <c r="D2852" t="str">
        <f>VLOOKUP($B2852,classification!$A$1:$D$339,4,FALSE)</f>
        <v>Shire District</v>
      </c>
      <c r="E2852" t="s">
        <v>473</v>
      </c>
      <c r="F2852">
        <v>204</v>
      </c>
      <c r="G2852">
        <v>184</v>
      </c>
      <c r="H2852">
        <v>20</v>
      </c>
      <c r="I2852">
        <v>110</v>
      </c>
      <c r="J2852">
        <v>92</v>
      </c>
      <c r="K2852">
        <v>18</v>
      </c>
      <c r="L2852">
        <v>94</v>
      </c>
      <c r="M2852">
        <v>92</v>
      </c>
      <c r="N2852">
        <v>2</v>
      </c>
    </row>
    <row r="2853" spans="1:14" x14ac:dyDescent="0.3">
      <c r="A2853" t="s">
        <v>627</v>
      </c>
      <c r="B2853" t="s">
        <v>285</v>
      </c>
      <c r="C2853" t="str">
        <f>VLOOKUP($B2853,classification!$A$1:$D$339,2,FALSE)</f>
        <v>Predominantly Urban</v>
      </c>
      <c r="D2853" t="str">
        <f>VLOOKUP($B2853,classification!$A$1:$D$339,4,FALSE)</f>
        <v>Shire District</v>
      </c>
      <c r="E2853" t="s">
        <v>474</v>
      </c>
      <c r="F2853">
        <v>146</v>
      </c>
      <c r="G2853">
        <v>126</v>
      </c>
      <c r="H2853">
        <v>20</v>
      </c>
      <c r="I2853">
        <v>70</v>
      </c>
      <c r="J2853">
        <v>73</v>
      </c>
      <c r="K2853">
        <v>-3</v>
      </c>
      <c r="L2853">
        <v>76</v>
      </c>
      <c r="M2853">
        <v>53</v>
      </c>
      <c r="N2853">
        <v>23</v>
      </c>
    </row>
    <row r="2854" spans="1:14" x14ac:dyDescent="0.3">
      <c r="A2854" t="s">
        <v>627</v>
      </c>
      <c r="B2854" t="s">
        <v>285</v>
      </c>
      <c r="C2854" t="str">
        <f>VLOOKUP($B2854,classification!$A$1:$D$339,2,FALSE)</f>
        <v>Predominantly Urban</v>
      </c>
      <c r="D2854" t="str">
        <f>VLOOKUP($B2854,classification!$A$1:$D$339,4,FALSE)</f>
        <v>Shire District</v>
      </c>
      <c r="E2854" t="s">
        <v>475</v>
      </c>
      <c r="F2854">
        <v>110</v>
      </c>
      <c r="G2854">
        <v>69</v>
      </c>
      <c r="H2854">
        <v>41</v>
      </c>
      <c r="I2854">
        <v>50</v>
      </c>
      <c r="J2854">
        <v>25</v>
      </c>
      <c r="K2854">
        <v>25</v>
      </c>
      <c r="L2854">
        <v>60</v>
      </c>
      <c r="M2854">
        <v>44</v>
      </c>
      <c r="N2854">
        <v>16</v>
      </c>
    </row>
    <row r="2855" spans="1:14" x14ac:dyDescent="0.3">
      <c r="A2855" t="s">
        <v>627</v>
      </c>
      <c r="B2855" t="s">
        <v>285</v>
      </c>
      <c r="C2855" t="str">
        <f>VLOOKUP($B2855,classification!$A$1:$D$339,2,FALSE)</f>
        <v>Predominantly Urban</v>
      </c>
      <c r="D2855" t="str">
        <f>VLOOKUP($B2855,classification!$A$1:$D$339,4,FALSE)</f>
        <v>Shire District</v>
      </c>
      <c r="E2855" t="s">
        <v>476</v>
      </c>
      <c r="F2855">
        <v>75</v>
      </c>
      <c r="G2855">
        <v>81</v>
      </c>
      <c r="H2855">
        <v>-6</v>
      </c>
      <c r="I2855">
        <v>29</v>
      </c>
      <c r="J2855">
        <v>29</v>
      </c>
      <c r="K2855">
        <v>0</v>
      </c>
      <c r="L2855">
        <v>46</v>
      </c>
      <c r="M2855">
        <v>52</v>
      </c>
      <c r="N2855">
        <v>-6</v>
      </c>
    </row>
    <row r="2856" spans="1:14" x14ac:dyDescent="0.3">
      <c r="A2856" t="s">
        <v>627</v>
      </c>
      <c r="B2856" t="s">
        <v>285</v>
      </c>
      <c r="C2856" t="str">
        <f>VLOOKUP($B2856,classification!$A$1:$D$339,2,FALSE)</f>
        <v>Predominantly Urban</v>
      </c>
      <c r="D2856" t="str">
        <f>VLOOKUP($B2856,classification!$A$1:$D$339,4,FALSE)</f>
        <v>Shire District</v>
      </c>
      <c r="E2856" t="s">
        <v>477</v>
      </c>
      <c r="F2856">
        <v>69</v>
      </c>
      <c r="G2856">
        <v>77</v>
      </c>
      <c r="H2856">
        <v>-8</v>
      </c>
      <c r="I2856">
        <v>26</v>
      </c>
      <c r="J2856">
        <v>26</v>
      </c>
      <c r="K2856">
        <v>0</v>
      </c>
      <c r="L2856">
        <v>43</v>
      </c>
      <c r="M2856">
        <v>51</v>
      </c>
      <c r="N2856">
        <v>-8</v>
      </c>
    </row>
    <row r="2857" spans="1:14" x14ac:dyDescent="0.3">
      <c r="A2857" t="s">
        <v>627</v>
      </c>
      <c r="B2857" t="s">
        <v>285</v>
      </c>
      <c r="C2857" t="str">
        <f>VLOOKUP($B2857,classification!$A$1:$D$339,2,FALSE)</f>
        <v>Predominantly Urban</v>
      </c>
      <c r="D2857" t="str">
        <f>VLOOKUP($B2857,classification!$A$1:$D$339,4,FALSE)</f>
        <v>Shire District</v>
      </c>
      <c r="E2857" t="s">
        <v>478</v>
      </c>
      <c r="F2857">
        <v>52</v>
      </c>
      <c r="G2857">
        <v>57</v>
      </c>
      <c r="H2857">
        <v>-5</v>
      </c>
      <c r="I2857">
        <v>23</v>
      </c>
      <c r="J2857">
        <v>15</v>
      </c>
      <c r="K2857">
        <v>8</v>
      </c>
      <c r="L2857">
        <v>29</v>
      </c>
      <c r="M2857">
        <v>42</v>
      </c>
      <c r="N2857">
        <v>-13</v>
      </c>
    </row>
    <row r="2858" spans="1:14" x14ac:dyDescent="0.3">
      <c r="A2858" t="s">
        <v>628</v>
      </c>
      <c r="B2858" t="s">
        <v>286</v>
      </c>
      <c r="C2858" t="str">
        <f>VLOOKUP($B2858,classification!$A$1:$D$339,2,FALSE)</f>
        <v>Predominantly Rural</v>
      </c>
      <c r="D2858" t="str">
        <f>VLOOKUP($B2858,classification!$A$1:$D$339,4,FALSE)</f>
        <v>Shire District</v>
      </c>
      <c r="E2858" t="s">
        <v>460</v>
      </c>
      <c r="F2858">
        <v>431</v>
      </c>
      <c r="G2858">
        <v>206</v>
      </c>
      <c r="H2858">
        <v>225</v>
      </c>
      <c r="I2858">
        <v>222</v>
      </c>
      <c r="J2858">
        <v>107</v>
      </c>
      <c r="K2858">
        <v>115</v>
      </c>
      <c r="L2858">
        <v>209</v>
      </c>
      <c r="M2858">
        <v>99</v>
      </c>
      <c r="N2858">
        <v>110</v>
      </c>
    </row>
    <row r="2859" spans="1:14" x14ac:dyDescent="0.3">
      <c r="A2859" t="s">
        <v>628</v>
      </c>
      <c r="B2859" t="s">
        <v>286</v>
      </c>
      <c r="C2859" t="str">
        <f>VLOOKUP($B2859,classification!$A$1:$D$339,2,FALSE)</f>
        <v>Predominantly Rural</v>
      </c>
      <c r="D2859" t="str">
        <f>VLOOKUP($B2859,classification!$A$1:$D$339,4,FALSE)</f>
        <v>Shire District</v>
      </c>
      <c r="E2859" t="s">
        <v>461</v>
      </c>
      <c r="F2859">
        <v>295</v>
      </c>
      <c r="G2859">
        <v>155</v>
      </c>
      <c r="H2859">
        <v>140</v>
      </c>
      <c r="I2859">
        <v>155</v>
      </c>
      <c r="J2859">
        <v>89</v>
      </c>
      <c r="K2859">
        <v>66</v>
      </c>
      <c r="L2859">
        <v>140</v>
      </c>
      <c r="M2859">
        <v>66</v>
      </c>
      <c r="N2859">
        <v>74</v>
      </c>
    </row>
    <row r="2860" spans="1:14" x14ac:dyDescent="0.3">
      <c r="A2860" t="s">
        <v>628</v>
      </c>
      <c r="B2860" t="s">
        <v>286</v>
      </c>
      <c r="C2860" t="str">
        <f>VLOOKUP($B2860,classification!$A$1:$D$339,2,FALSE)</f>
        <v>Predominantly Rural</v>
      </c>
      <c r="D2860" t="str">
        <f>VLOOKUP($B2860,classification!$A$1:$D$339,4,FALSE)</f>
        <v>Shire District</v>
      </c>
      <c r="E2860" t="s">
        <v>462</v>
      </c>
      <c r="F2860">
        <v>276</v>
      </c>
      <c r="G2860">
        <v>138</v>
      </c>
      <c r="H2860">
        <v>138</v>
      </c>
      <c r="I2860">
        <v>134</v>
      </c>
      <c r="J2860">
        <v>81</v>
      </c>
      <c r="K2860">
        <v>53</v>
      </c>
      <c r="L2860">
        <v>142</v>
      </c>
      <c r="M2860">
        <v>57</v>
      </c>
      <c r="N2860">
        <v>85</v>
      </c>
    </row>
    <row r="2861" spans="1:14" x14ac:dyDescent="0.3">
      <c r="A2861" t="s">
        <v>628</v>
      </c>
      <c r="B2861" t="s">
        <v>286</v>
      </c>
      <c r="C2861" t="str">
        <f>VLOOKUP($B2861,classification!$A$1:$D$339,2,FALSE)</f>
        <v>Predominantly Rural</v>
      </c>
      <c r="D2861" t="str">
        <f>VLOOKUP($B2861,classification!$A$1:$D$339,4,FALSE)</f>
        <v>Shire District</v>
      </c>
      <c r="E2861" t="s">
        <v>463</v>
      </c>
      <c r="F2861">
        <v>216</v>
      </c>
      <c r="G2861">
        <v>580</v>
      </c>
      <c r="H2861">
        <v>-364</v>
      </c>
      <c r="I2861">
        <v>105</v>
      </c>
      <c r="J2861">
        <v>263</v>
      </c>
      <c r="K2861">
        <v>-158</v>
      </c>
      <c r="L2861">
        <v>111</v>
      </c>
      <c r="M2861">
        <v>317</v>
      </c>
      <c r="N2861">
        <v>-206</v>
      </c>
    </row>
    <row r="2862" spans="1:14" x14ac:dyDescent="0.3">
      <c r="A2862" t="s">
        <v>628</v>
      </c>
      <c r="B2862" t="s">
        <v>286</v>
      </c>
      <c r="C2862" t="str">
        <f>VLOOKUP($B2862,classification!$A$1:$D$339,2,FALSE)</f>
        <v>Predominantly Rural</v>
      </c>
      <c r="D2862" t="str">
        <f>VLOOKUP($B2862,classification!$A$1:$D$339,4,FALSE)</f>
        <v>Shire District</v>
      </c>
      <c r="E2862" t="s">
        <v>464</v>
      </c>
      <c r="F2862">
        <v>879</v>
      </c>
      <c r="G2862">
        <v>729</v>
      </c>
      <c r="H2862">
        <v>150</v>
      </c>
      <c r="I2862">
        <v>347</v>
      </c>
      <c r="J2862">
        <v>321</v>
      </c>
      <c r="K2862">
        <v>26</v>
      </c>
      <c r="L2862">
        <v>532</v>
      </c>
      <c r="M2862">
        <v>408</v>
      </c>
      <c r="N2862">
        <v>124</v>
      </c>
    </row>
    <row r="2863" spans="1:14" x14ac:dyDescent="0.3">
      <c r="A2863" t="s">
        <v>628</v>
      </c>
      <c r="B2863" t="s">
        <v>286</v>
      </c>
      <c r="C2863" t="str">
        <f>VLOOKUP($B2863,classification!$A$1:$D$339,2,FALSE)</f>
        <v>Predominantly Rural</v>
      </c>
      <c r="D2863" t="str">
        <f>VLOOKUP($B2863,classification!$A$1:$D$339,4,FALSE)</f>
        <v>Shire District</v>
      </c>
      <c r="E2863" t="s">
        <v>465</v>
      </c>
      <c r="F2863">
        <v>747</v>
      </c>
      <c r="G2863">
        <v>596</v>
      </c>
      <c r="H2863">
        <v>151</v>
      </c>
      <c r="I2863">
        <v>303</v>
      </c>
      <c r="J2863">
        <v>264</v>
      </c>
      <c r="K2863">
        <v>39</v>
      </c>
      <c r="L2863">
        <v>444</v>
      </c>
      <c r="M2863">
        <v>332</v>
      </c>
      <c r="N2863">
        <v>112</v>
      </c>
    </row>
    <row r="2864" spans="1:14" x14ac:dyDescent="0.3">
      <c r="A2864" t="s">
        <v>628</v>
      </c>
      <c r="B2864" t="s">
        <v>286</v>
      </c>
      <c r="C2864" t="str">
        <f>VLOOKUP($B2864,classification!$A$1:$D$339,2,FALSE)</f>
        <v>Predominantly Rural</v>
      </c>
      <c r="D2864" t="str">
        <f>VLOOKUP($B2864,classification!$A$1:$D$339,4,FALSE)</f>
        <v>Shire District</v>
      </c>
      <c r="E2864" t="s">
        <v>466</v>
      </c>
      <c r="F2864">
        <v>585</v>
      </c>
      <c r="G2864">
        <v>401</v>
      </c>
      <c r="H2864">
        <v>184</v>
      </c>
      <c r="I2864">
        <v>275</v>
      </c>
      <c r="J2864">
        <v>195</v>
      </c>
      <c r="K2864">
        <v>80</v>
      </c>
      <c r="L2864">
        <v>310</v>
      </c>
      <c r="M2864">
        <v>206</v>
      </c>
      <c r="N2864">
        <v>104</v>
      </c>
    </row>
    <row r="2865" spans="1:14" x14ac:dyDescent="0.3">
      <c r="A2865" t="s">
        <v>628</v>
      </c>
      <c r="B2865" t="s">
        <v>286</v>
      </c>
      <c r="C2865" t="str">
        <f>VLOOKUP($B2865,classification!$A$1:$D$339,2,FALSE)</f>
        <v>Predominantly Rural</v>
      </c>
      <c r="D2865" t="str">
        <f>VLOOKUP($B2865,classification!$A$1:$D$339,4,FALSE)</f>
        <v>Shire District</v>
      </c>
      <c r="E2865" t="s">
        <v>467</v>
      </c>
      <c r="F2865">
        <v>517</v>
      </c>
      <c r="G2865">
        <v>335</v>
      </c>
      <c r="H2865">
        <v>182</v>
      </c>
      <c r="I2865">
        <v>251</v>
      </c>
      <c r="J2865">
        <v>189</v>
      </c>
      <c r="K2865">
        <v>62</v>
      </c>
      <c r="L2865">
        <v>266</v>
      </c>
      <c r="M2865">
        <v>146</v>
      </c>
      <c r="N2865">
        <v>120</v>
      </c>
    </row>
    <row r="2866" spans="1:14" x14ac:dyDescent="0.3">
      <c r="A2866" t="s">
        <v>628</v>
      </c>
      <c r="B2866" t="s">
        <v>286</v>
      </c>
      <c r="C2866" t="str">
        <f>VLOOKUP($B2866,classification!$A$1:$D$339,2,FALSE)</f>
        <v>Predominantly Rural</v>
      </c>
      <c r="D2866" t="str">
        <f>VLOOKUP($B2866,classification!$A$1:$D$339,4,FALSE)</f>
        <v>Shire District</v>
      </c>
      <c r="E2866" t="s">
        <v>468</v>
      </c>
      <c r="F2866">
        <v>358</v>
      </c>
      <c r="G2866">
        <v>195</v>
      </c>
      <c r="H2866">
        <v>163</v>
      </c>
      <c r="I2866">
        <v>176</v>
      </c>
      <c r="J2866">
        <v>89</v>
      </c>
      <c r="K2866">
        <v>87</v>
      </c>
      <c r="L2866">
        <v>182</v>
      </c>
      <c r="M2866">
        <v>106</v>
      </c>
      <c r="N2866">
        <v>76</v>
      </c>
    </row>
    <row r="2867" spans="1:14" x14ac:dyDescent="0.3">
      <c r="A2867" t="s">
        <v>628</v>
      </c>
      <c r="B2867" t="s">
        <v>286</v>
      </c>
      <c r="C2867" t="str">
        <f>VLOOKUP($B2867,classification!$A$1:$D$339,2,FALSE)</f>
        <v>Predominantly Rural</v>
      </c>
      <c r="D2867" t="str">
        <f>VLOOKUP($B2867,classification!$A$1:$D$339,4,FALSE)</f>
        <v>Shire District</v>
      </c>
      <c r="E2867" t="s">
        <v>469</v>
      </c>
      <c r="F2867">
        <v>328</v>
      </c>
      <c r="G2867">
        <v>235</v>
      </c>
      <c r="H2867">
        <v>93</v>
      </c>
      <c r="I2867">
        <v>169</v>
      </c>
      <c r="J2867">
        <v>129</v>
      </c>
      <c r="K2867">
        <v>40</v>
      </c>
      <c r="L2867">
        <v>159</v>
      </c>
      <c r="M2867">
        <v>106</v>
      </c>
      <c r="N2867">
        <v>53</v>
      </c>
    </row>
    <row r="2868" spans="1:14" x14ac:dyDescent="0.3">
      <c r="A2868" t="s">
        <v>628</v>
      </c>
      <c r="B2868" t="s">
        <v>286</v>
      </c>
      <c r="C2868" t="str">
        <f>VLOOKUP($B2868,classification!$A$1:$D$339,2,FALSE)</f>
        <v>Predominantly Rural</v>
      </c>
      <c r="D2868" t="str">
        <f>VLOOKUP($B2868,classification!$A$1:$D$339,4,FALSE)</f>
        <v>Shire District</v>
      </c>
      <c r="E2868" t="s">
        <v>470</v>
      </c>
      <c r="F2868">
        <v>313</v>
      </c>
      <c r="G2868">
        <v>275</v>
      </c>
      <c r="H2868">
        <v>38</v>
      </c>
      <c r="I2868">
        <v>165</v>
      </c>
      <c r="J2868">
        <v>146</v>
      </c>
      <c r="K2868">
        <v>19</v>
      </c>
      <c r="L2868">
        <v>148</v>
      </c>
      <c r="M2868">
        <v>129</v>
      </c>
      <c r="N2868">
        <v>19</v>
      </c>
    </row>
    <row r="2869" spans="1:14" x14ac:dyDescent="0.3">
      <c r="A2869" t="s">
        <v>628</v>
      </c>
      <c r="B2869" t="s">
        <v>286</v>
      </c>
      <c r="C2869" t="str">
        <f>VLOOKUP($B2869,classification!$A$1:$D$339,2,FALSE)</f>
        <v>Predominantly Rural</v>
      </c>
      <c r="D2869" t="str">
        <f>VLOOKUP($B2869,classification!$A$1:$D$339,4,FALSE)</f>
        <v>Shire District</v>
      </c>
      <c r="E2869" t="s">
        <v>471</v>
      </c>
      <c r="F2869">
        <v>265</v>
      </c>
      <c r="G2869">
        <v>210</v>
      </c>
      <c r="H2869">
        <v>55</v>
      </c>
      <c r="I2869">
        <v>137</v>
      </c>
      <c r="J2869">
        <v>113</v>
      </c>
      <c r="K2869">
        <v>24</v>
      </c>
      <c r="L2869">
        <v>128</v>
      </c>
      <c r="M2869">
        <v>97</v>
      </c>
      <c r="N2869">
        <v>31</v>
      </c>
    </row>
    <row r="2870" spans="1:14" x14ac:dyDescent="0.3">
      <c r="A2870" t="s">
        <v>628</v>
      </c>
      <c r="B2870" t="s">
        <v>286</v>
      </c>
      <c r="C2870" t="str">
        <f>VLOOKUP($B2870,classification!$A$1:$D$339,2,FALSE)</f>
        <v>Predominantly Rural</v>
      </c>
      <c r="D2870" t="str">
        <f>VLOOKUP($B2870,classification!$A$1:$D$339,4,FALSE)</f>
        <v>Shire District</v>
      </c>
      <c r="E2870" t="s">
        <v>472</v>
      </c>
      <c r="F2870">
        <v>207</v>
      </c>
      <c r="G2870">
        <v>153</v>
      </c>
      <c r="H2870">
        <v>54</v>
      </c>
      <c r="I2870">
        <v>107</v>
      </c>
      <c r="J2870">
        <v>77</v>
      </c>
      <c r="K2870">
        <v>30</v>
      </c>
      <c r="L2870">
        <v>100</v>
      </c>
      <c r="M2870">
        <v>76</v>
      </c>
      <c r="N2870">
        <v>24</v>
      </c>
    </row>
    <row r="2871" spans="1:14" x14ac:dyDescent="0.3">
      <c r="A2871" t="s">
        <v>628</v>
      </c>
      <c r="B2871" t="s">
        <v>286</v>
      </c>
      <c r="C2871" t="str">
        <f>VLOOKUP($B2871,classification!$A$1:$D$339,2,FALSE)</f>
        <v>Predominantly Rural</v>
      </c>
      <c r="D2871" t="str">
        <f>VLOOKUP($B2871,classification!$A$1:$D$339,4,FALSE)</f>
        <v>Shire District</v>
      </c>
      <c r="E2871" t="s">
        <v>473</v>
      </c>
      <c r="F2871">
        <v>168</v>
      </c>
      <c r="G2871">
        <v>136</v>
      </c>
      <c r="H2871">
        <v>32</v>
      </c>
      <c r="I2871">
        <v>82</v>
      </c>
      <c r="J2871">
        <v>73</v>
      </c>
      <c r="K2871">
        <v>9</v>
      </c>
      <c r="L2871">
        <v>86</v>
      </c>
      <c r="M2871">
        <v>63</v>
      </c>
      <c r="N2871">
        <v>23</v>
      </c>
    </row>
    <row r="2872" spans="1:14" x14ac:dyDescent="0.3">
      <c r="A2872" t="s">
        <v>628</v>
      </c>
      <c r="B2872" t="s">
        <v>286</v>
      </c>
      <c r="C2872" t="str">
        <f>VLOOKUP($B2872,classification!$A$1:$D$339,2,FALSE)</f>
        <v>Predominantly Rural</v>
      </c>
      <c r="D2872" t="str">
        <f>VLOOKUP($B2872,classification!$A$1:$D$339,4,FALSE)</f>
        <v>Shire District</v>
      </c>
      <c r="E2872" t="s">
        <v>474</v>
      </c>
      <c r="F2872">
        <v>137</v>
      </c>
      <c r="G2872">
        <v>144</v>
      </c>
      <c r="H2872">
        <v>-7</v>
      </c>
      <c r="I2872">
        <v>68</v>
      </c>
      <c r="J2872">
        <v>73</v>
      </c>
      <c r="K2872">
        <v>-5</v>
      </c>
      <c r="L2872">
        <v>69</v>
      </c>
      <c r="M2872">
        <v>71</v>
      </c>
      <c r="N2872">
        <v>-2</v>
      </c>
    </row>
    <row r="2873" spans="1:14" x14ac:dyDescent="0.3">
      <c r="A2873" t="s">
        <v>628</v>
      </c>
      <c r="B2873" t="s">
        <v>286</v>
      </c>
      <c r="C2873" t="str">
        <f>VLOOKUP($B2873,classification!$A$1:$D$339,2,FALSE)</f>
        <v>Predominantly Rural</v>
      </c>
      <c r="D2873" t="str">
        <f>VLOOKUP($B2873,classification!$A$1:$D$339,4,FALSE)</f>
        <v>Shire District</v>
      </c>
      <c r="E2873" t="s">
        <v>475</v>
      </c>
      <c r="F2873">
        <v>78</v>
      </c>
      <c r="G2873">
        <v>73</v>
      </c>
      <c r="H2873">
        <v>5</v>
      </c>
      <c r="I2873">
        <v>34</v>
      </c>
      <c r="J2873">
        <v>32</v>
      </c>
      <c r="K2873">
        <v>2</v>
      </c>
      <c r="L2873">
        <v>44</v>
      </c>
      <c r="M2873">
        <v>41</v>
      </c>
      <c r="N2873">
        <v>3</v>
      </c>
    </row>
    <row r="2874" spans="1:14" x14ac:dyDescent="0.3">
      <c r="A2874" t="s">
        <v>628</v>
      </c>
      <c r="B2874" t="s">
        <v>286</v>
      </c>
      <c r="C2874" t="str">
        <f>VLOOKUP($B2874,classification!$A$1:$D$339,2,FALSE)</f>
        <v>Predominantly Rural</v>
      </c>
      <c r="D2874" t="str">
        <f>VLOOKUP($B2874,classification!$A$1:$D$339,4,FALSE)</f>
        <v>Shire District</v>
      </c>
      <c r="E2874" t="s">
        <v>476</v>
      </c>
      <c r="F2874">
        <v>78</v>
      </c>
      <c r="G2874">
        <v>56</v>
      </c>
      <c r="H2874">
        <v>22</v>
      </c>
      <c r="I2874">
        <v>38</v>
      </c>
      <c r="J2874">
        <v>22</v>
      </c>
      <c r="K2874">
        <v>16</v>
      </c>
      <c r="L2874">
        <v>40</v>
      </c>
      <c r="M2874">
        <v>34</v>
      </c>
      <c r="N2874">
        <v>6</v>
      </c>
    </row>
    <row r="2875" spans="1:14" x14ac:dyDescent="0.3">
      <c r="A2875" t="s">
        <v>628</v>
      </c>
      <c r="B2875" t="s">
        <v>286</v>
      </c>
      <c r="C2875" t="str">
        <f>VLOOKUP($B2875,classification!$A$1:$D$339,2,FALSE)</f>
        <v>Predominantly Rural</v>
      </c>
      <c r="D2875" t="str">
        <f>VLOOKUP($B2875,classification!$A$1:$D$339,4,FALSE)</f>
        <v>Shire District</v>
      </c>
      <c r="E2875" t="s">
        <v>477</v>
      </c>
      <c r="F2875">
        <v>44</v>
      </c>
      <c r="G2875">
        <v>54</v>
      </c>
      <c r="H2875">
        <v>-10</v>
      </c>
      <c r="I2875">
        <v>18</v>
      </c>
      <c r="J2875">
        <v>21</v>
      </c>
      <c r="K2875">
        <v>-3</v>
      </c>
      <c r="L2875">
        <v>26</v>
      </c>
      <c r="M2875">
        <v>33</v>
      </c>
      <c r="N2875">
        <v>-7</v>
      </c>
    </row>
    <row r="2876" spans="1:14" x14ac:dyDescent="0.3">
      <c r="A2876" t="s">
        <v>628</v>
      </c>
      <c r="B2876" t="s">
        <v>286</v>
      </c>
      <c r="C2876" t="str">
        <f>VLOOKUP($B2876,classification!$A$1:$D$339,2,FALSE)</f>
        <v>Predominantly Rural</v>
      </c>
      <c r="D2876" t="str">
        <f>VLOOKUP($B2876,classification!$A$1:$D$339,4,FALSE)</f>
        <v>Shire District</v>
      </c>
      <c r="E2876" t="s">
        <v>478</v>
      </c>
      <c r="F2876">
        <v>42</v>
      </c>
      <c r="G2876">
        <v>59</v>
      </c>
      <c r="H2876">
        <v>-17</v>
      </c>
      <c r="I2876">
        <v>10</v>
      </c>
      <c r="J2876">
        <v>23</v>
      </c>
      <c r="K2876">
        <v>-13</v>
      </c>
      <c r="L2876">
        <v>32</v>
      </c>
      <c r="M2876">
        <v>36</v>
      </c>
      <c r="N2876">
        <v>-4</v>
      </c>
    </row>
    <row r="2877" spans="1:14" x14ac:dyDescent="0.3">
      <c r="A2877" t="s">
        <v>629</v>
      </c>
      <c r="B2877" t="s">
        <v>287</v>
      </c>
      <c r="C2877" t="str">
        <f>VLOOKUP($B2877,classification!$A$1:$D$339,2,FALSE)</f>
        <v>Predominantly Rural</v>
      </c>
      <c r="D2877" t="str">
        <f>VLOOKUP($B2877,classification!$A$1:$D$339,4,FALSE)</f>
        <v>Shire District</v>
      </c>
      <c r="E2877" t="s">
        <v>460</v>
      </c>
      <c r="F2877">
        <v>367</v>
      </c>
      <c r="G2877">
        <v>320</v>
      </c>
      <c r="H2877">
        <v>47</v>
      </c>
      <c r="I2877">
        <v>198</v>
      </c>
      <c r="J2877">
        <v>163</v>
      </c>
      <c r="K2877">
        <v>35</v>
      </c>
      <c r="L2877">
        <v>169</v>
      </c>
      <c r="M2877">
        <v>157</v>
      </c>
      <c r="N2877">
        <v>12</v>
      </c>
    </row>
    <row r="2878" spans="1:14" x14ac:dyDescent="0.3">
      <c r="A2878" t="s">
        <v>629</v>
      </c>
      <c r="B2878" t="s">
        <v>287</v>
      </c>
      <c r="C2878" t="str">
        <f>VLOOKUP($B2878,classification!$A$1:$D$339,2,FALSE)</f>
        <v>Predominantly Rural</v>
      </c>
      <c r="D2878" t="str">
        <f>VLOOKUP($B2878,classification!$A$1:$D$339,4,FALSE)</f>
        <v>Shire District</v>
      </c>
      <c r="E2878" t="s">
        <v>461</v>
      </c>
      <c r="F2878">
        <v>302</v>
      </c>
      <c r="G2878">
        <v>202</v>
      </c>
      <c r="H2878">
        <v>100</v>
      </c>
      <c r="I2878">
        <v>164</v>
      </c>
      <c r="J2878">
        <v>108</v>
      </c>
      <c r="K2878">
        <v>56</v>
      </c>
      <c r="L2878">
        <v>138</v>
      </c>
      <c r="M2878">
        <v>94</v>
      </c>
      <c r="N2878">
        <v>44</v>
      </c>
    </row>
    <row r="2879" spans="1:14" x14ac:dyDescent="0.3">
      <c r="A2879" t="s">
        <v>629</v>
      </c>
      <c r="B2879" t="s">
        <v>287</v>
      </c>
      <c r="C2879" t="str">
        <f>VLOOKUP($B2879,classification!$A$1:$D$339,2,FALSE)</f>
        <v>Predominantly Rural</v>
      </c>
      <c r="D2879" t="str">
        <f>VLOOKUP($B2879,classification!$A$1:$D$339,4,FALSE)</f>
        <v>Shire District</v>
      </c>
      <c r="E2879" t="s">
        <v>462</v>
      </c>
      <c r="F2879">
        <v>225</v>
      </c>
      <c r="G2879">
        <v>164</v>
      </c>
      <c r="H2879">
        <v>61</v>
      </c>
      <c r="I2879">
        <v>114</v>
      </c>
      <c r="J2879">
        <v>89</v>
      </c>
      <c r="K2879">
        <v>25</v>
      </c>
      <c r="L2879">
        <v>111</v>
      </c>
      <c r="M2879">
        <v>75</v>
      </c>
      <c r="N2879">
        <v>36</v>
      </c>
    </row>
    <row r="2880" spans="1:14" x14ac:dyDescent="0.3">
      <c r="A2880" t="s">
        <v>629</v>
      </c>
      <c r="B2880" t="s">
        <v>287</v>
      </c>
      <c r="C2880" t="str">
        <f>VLOOKUP($B2880,classification!$A$1:$D$339,2,FALSE)</f>
        <v>Predominantly Rural</v>
      </c>
      <c r="D2880" t="str">
        <f>VLOOKUP($B2880,classification!$A$1:$D$339,4,FALSE)</f>
        <v>Shire District</v>
      </c>
      <c r="E2880" t="s">
        <v>463</v>
      </c>
      <c r="F2880">
        <v>237</v>
      </c>
      <c r="G2880">
        <v>536</v>
      </c>
      <c r="H2880">
        <v>-299</v>
      </c>
      <c r="I2880">
        <v>118</v>
      </c>
      <c r="J2880">
        <v>238</v>
      </c>
      <c r="K2880">
        <v>-120</v>
      </c>
      <c r="L2880">
        <v>119</v>
      </c>
      <c r="M2880">
        <v>298</v>
      </c>
      <c r="N2880">
        <v>-179</v>
      </c>
    </row>
    <row r="2881" spans="1:14" x14ac:dyDescent="0.3">
      <c r="A2881" t="s">
        <v>629</v>
      </c>
      <c r="B2881" t="s">
        <v>287</v>
      </c>
      <c r="C2881" t="str">
        <f>VLOOKUP($B2881,classification!$A$1:$D$339,2,FALSE)</f>
        <v>Predominantly Rural</v>
      </c>
      <c r="D2881" t="str">
        <f>VLOOKUP($B2881,classification!$A$1:$D$339,4,FALSE)</f>
        <v>Shire District</v>
      </c>
      <c r="E2881" t="s">
        <v>464</v>
      </c>
      <c r="F2881">
        <v>971</v>
      </c>
      <c r="G2881">
        <v>743</v>
      </c>
      <c r="H2881">
        <v>228</v>
      </c>
      <c r="I2881">
        <v>414</v>
      </c>
      <c r="J2881">
        <v>290</v>
      </c>
      <c r="K2881">
        <v>124</v>
      </c>
      <c r="L2881">
        <v>557</v>
      </c>
      <c r="M2881">
        <v>453</v>
      </c>
      <c r="N2881">
        <v>104</v>
      </c>
    </row>
    <row r="2882" spans="1:14" x14ac:dyDescent="0.3">
      <c r="A2882" t="s">
        <v>629</v>
      </c>
      <c r="B2882" t="s">
        <v>287</v>
      </c>
      <c r="C2882" t="str">
        <f>VLOOKUP($B2882,classification!$A$1:$D$339,2,FALSE)</f>
        <v>Predominantly Rural</v>
      </c>
      <c r="D2882" t="str">
        <f>VLOOKUP($B2882,classification!$A$1:$D$339,4,FALSE)</f>
        <v>Shire District</v>
      </c>
      <c r="E2882" t="s">
        <v>465</v>
      </c>
      <c r="F2882">
        <v>895</v>
      </c>
      <c r="G2882">
        <v>763</v>
      </c>
      <c r="H2882">
        <v>132</v>
      </c>
      <c r="I2882">
        <v>397</v>
      </c>
      <c r="J2882">
        <v>334</v>
      </c>
      <c r="K2882">
        <v>63</v>
      </c>
      <c r="L2882">
        <v>498</v>
      </c>
      <c r="M2882">
        <v>429</v>
      </c>
      <c r="N2882">
        <v>69</v>
      </c>
    </row>
    <row r="2883" spans="1:14" x14ac:dyDescent="0.3">
      <c r="A2883" t="s">
        <v>629</v>
      </c>
      <c r="B2883" t="s">
        <v>287</v>
      </c>
      <c r="C2883" t="str">
        <f>VLOOKUP($B2883,classification!$A$1:$D$339,2,FALSE)</f>
        <v>Predominantly Rural</v>
      </c>
      <c r="D2883" t="str">
        <f>VLOOKUP($B2883,classification!$A$1:$D$339,4,FALSE)</f>
        <v>Shire District</v>
      </c>
      <c r="E2883" t="s">
        <v>466</v>
      </c>
      <c r="F2883">
        <v>726</v>
      </c>
      <c r="G2883">
        <v>532</v>
      </c>
      <c r="H2883">
        <v>194</v>
      </c>
      <c r="I2883">
        <v>366</v>
      </c>
      <c r="J2883">
        <v>265</v>
      </c>
      <c r="K2883">
        <v>101</v>
      </c>
      <c r="L2883">
        <v>360</v>
      </c>
      <c r="M2883">
        <v>267</v>
      </c>
      <c r="N2883">
        <v>93</v>
      </c>
    </row>
    <row r="2884" spans="1:14" x14ac:dyDescent="0.3">
      <c r="A2884" t="s">
        <v>629</v>
      </c>
      <c r="B2884" t="s">
        <v>287</v>
      </c>
      <c r="C2884" t="str">
        <f>VLOOKUP($B2884,classification!$A$1:$D$339,2,FALSE)</f>
        <v>Predominantly Rural</v>
      </c>
      <c r="D2884" t="str">
        <f>VLOOKUP($B2884,classification!$A$1:$D$339,4,FALSE)</f>
        <v>Shire District</v>
      </c>
      <c r="E2884" t="s">
        <v>467</v>
      </c>
      <c r="F2884">
        <v>476</v>
      </c>
      <c r="G2884">
        <v>379</v>
      </c>
      <c r="H2884">
        <v>97</v>
      </c>
      <c r="I2884">
        <v>242</v>
      </c>
      <c r="J2884">
        <v>204</v>
      </c>
      <c r="K2884">
        <v>38</v>
      </c>
      <c r="L2884">
        <v>234</v>
      </c>
      <c r="M2884">
        <v>175</v>
      </c>
      <c r="N2884">
        <v>59</v>
      </c>
    </row>
    <row r="2885" spans="1:14" x14ac:dyDescent="0.3">
      <c r="A2885" t="s">
        <v>629</v>
      </c>
      <c r="B2885" t="s">
        <v>287</v>
      </c>
      <c r="C2885" t="str">
        <f>VLOOKUP($B2885,classification!$A$1:$D$339,2,FALSE)</f>
        <v>Predominantly Rural</v>
      </c>
      <c r="D2885" t="str">
        <f>VLOOKUP($B2885,classification!$A$1:$D$339,4,FALSE)</f>
        <v>Shire District</v>
      </c>
      <c r="E2885" t="s">
        <v>468</v>
      </c>
      <c r="F2885">
        <v>345</v>
      </c>
      <c r="G2885">
        <v>277</v>
      </c>
      <c r="H2885">
        <v>68</v>
      </c>
      <c r="I2885">
        <v>189</v>
      </c>
      <c r="J2885">
        <v>142</v>
      </c>
      <c r="K2885">
        <v>47</v>
      </c>
      <c r="L2885">
        <v>156</v>
      </c>
      <c r="M2885">
        <v>135</v>
      </c>
      <c r="N2885">
        <v>21</v>
      </c>
    </row>
    <row r="2886" spans="1:14" x14ac:dyDescent="0.3">
      <c r="A2886" t="s">
        <v>629</v>
      </c>
      <c r="B2886" t="s">
        <v>287</v>
      </c>
      <c r="C2886" t="str">
        <f>VLOOKUP($B2886,classification!$A$1:$D$339,2,FALSE)</f>
        <v>Predominantly Rural</v>
      </c>
      <c r="D2886" t="str">
        <f>VLOOKUP($B2886,classification!$A$1:$D$339,4,FALSE)</f>
        <v>Shire District</v>
      </c>
      <c r="E2886" t="s">
        <v>469</v>
      </c>
      <c r="F2886">
        <v>284</v>
      </c>
      <c r="G2886">
        <v>309</v>
      </c>
      <c r="H2886">
        <v>-25</v>
      </c>
      <c r="I2886">
        <v>148</v>
      </c>
      <c r="J2886">
        <v>155</v>
      </c>
      <c r="K2886">
        <v>-7</v>
      </c>
      <c r="L2886">
        <v>136</v>
      </c>
      <c r="M2886">
        <v>154</v>
      </c>
      <c r="N2886">
        <v>-18</v>
      </c>
    </row>
    <row r="2887" spans="1:14" x14ac:dyDescent="0.3">
      <c r="A2887" t="s">
        <v>629</v>
      </c>
      <c r="B2887" t="s">
        <v>287</v>
      </c>
      <c r="C2887" t="str">
        <f>VLOOKUP($B2887,classification!$A$1:$D$339,2,FALSE)</f>
        <v>Predominantly Rural</v>
      </c>
      <c r="D2887" t="str">
        <f>VLOOKUP($B2887,classification!$A$1:$D$339,4,FALSE)</f>
        <v>Shire District</v>
      </c>
      <c r="E2887" t="s">
        <v>470</v>
      </c>
      <c r="F2887">
        <v>339</v>
      </c>
      <c r="G2887">
        <v>289</v>
      </c>
      <c r="H2887">
        <v>50</v>
      </c>
      <c r="I2887">
        <v>187</v>
      </c>
      <c r="J2887">
        <v>157</v>
      </c>
      <c r="K2887">
        <v>30</v>
      </c>
      <c r="L2887">
        <v>152</v>
      </c>
      <c r="M2887">
        <v>132</v>
      </c>
      <c r="N2887">
        <v>20</v>
      </c>
    </row>
    <row r="2888" spans="1:14" x14ac:dyDescent="0.3">
      <c r="A2888" t="s">
        <v>629</v>
      </c>
      <c r="B2888" t="s">
        <v>287</v>
      </c>
      <c r="C2888" t="str">
        <f>VLOOKUP($B2888,classification!$A$1:$D$339,2,FALSE)</f>
        <v>Predominantly Rural</v>
      </c>
      <c r="D2888" t="str">
        <f>VLOOKUP($B2888,classification!$A$1:$D$339,4,FALSE)</f>
        <v>Shire District</v>
      </c>
      <c r="E2888" t="s">
        <v>471</v>
      </c>
      <c r="F2888">
        <v>272</v>
      </c>
      <c r="G2888">
        <v>237</v>
      </c>
      <c r="H2888">
        <v>35</v>
      </c>
      <c r="I2888">
        <v>141</v>
      </c>
      <c r="J2888">
        <v>125</v>
      </c>
      <c r="K2888">
        <v>16</v>
      </c>
      <c r="L2888">
        <v>131</v>
      </c>
      <c r="M2888">
        <v>112</v>
      </c>
      <c r="N2888">
        <v>19</v>
      </c>
    </row>
    <row r="2889" spans="1:14" x14ac:dyDescent="0.3">
      <c r="A2889" t="s">
        <v>629</v>
      </c>
      <c r="B2889" t="s">
        <v>287</v>
      </c>
      <c r="C2889" t="str">
        <f>VLOOKUP($B2889,classification!$A$1:$D$339,2,FALSE)</f>
        <v>Predominantly Rural</v>
      </c>
      <c r="D2889" t="str">
        <f>VLOOKUP($B2889,classification!$A$1:$D$339,4,FALSE)</f>
        <v>Shire District</v>
      </c>
      <c r="E2889" t="s">
        <v>472</v>
      </c>
      <c r="F2889">
        <v>191</v>
      </c>
      <c r="G2889">
        <v>205</v>
      </c>
      <c r="H2889">
        <v>-14</v>
      </c>
      <c r="I2889">
        <v>102</v>
      </c>
      <c r="J2889">
        <v>114</v>
      </c>
      <c r="K2889">
        <v>-12</v>
      </c>
      <c r="L2889">
        <v>89</v>
      </c>
      <c r="M2889">
        <v>91</v>
      </c>
      <c r="N2889">
        <v>-2</v>
      </c>
    </row>
    <row r="2890" spans="1:14" x14ac:dyDescent="0.3">
      <c r="A2890" t="s">
        <v>629</v>
      </c>
      <c r="B2890" t="s">
        <v>287</v>
      </c>
      <c r="C2890" t="str">
        <f>VLOOKUP($B2890,classification!$A$1:$D$339,2,FALSE)</f>
        <v>Predominantly Rural</v>
      </c>
      <c r="D2890" t="str">
        <f>VLOOKUP($B2890,classification!$A$1:$D$339,4,FALSE)</f>
        <v>Shire District</v>
      </c>
      <c r="E2890" t="s">
        <v>473</v>
      </c>
      <c r="F2890">
        <v>143</v>
      </c>
      <c r="G2890">
        <v>172</v>
      </c>
      <c r="H2890">
        <v>-29</v>
      </c>
      <c r="I2890">
        <v>77</v>
      </c>
      <c r="J2890">
        <v>93</v>
      </c>
      <c r="K2890">
        <v>-16</v>
      </c>
      <c r="L2890">
        <v>66</v>
      </c>
      <c r="M2890">
        <v>79</v>
      </c>
      <c r="N2890">
        <v>-13</v>
      </c>
    </row>
    <row r="2891" spans="1:14" x14ac:dyDescent="0.3">
      <c r="A2891" t="s">
        <v>629</v>
      </c>
      <c r="B2891" t="s">
        <v>287</v>
      </c>
      <c r="C2891" t="str">
        <f>VLOOKUP($B2891,classification!$A$1:$D$339,2,FALSE)</f>
        <v>Predominantly Rural</v>
      </c>
      <c r="D2891" t="str">
        <f>VLOOKUP($B2891,classification!$A$1:$D$339,4,FALSE)</f>
        <v>Shire District</v>
      </c>
      <c r="E2891" t="s">
        <v>474</v>
      </c>
      <c r="F2891">
        <v>107</v>
      </c>
      <c r="G2891">
        <v>107</v>
      </c>
      <c r="H2891">
        <v>0</v>
      </c>
      <c r="I2891">
        <v>51</v>
      </c>
      <c r="J2891">
        <v>56</v>
      </c>
      <c r="K2891">
        <v>-5</v>
      </c>
      <c r="L2891">
        <v>56</v>
      </c>
      <c r="M2891">
        <v>51</v>
      </c>
      <c r="N2891">
        <v>5</v>
      </c>
    </row>
    <row r="2892" spans="1:14" x14ac:dyDescent="0.3">
      <c r="A2892" t="s">
        <v>629</v>
      </c>
      <c r="B2892" t="s">
        <v>287</v>
      </c>
      <c r="C2892" t="str">
        <f>VLOOKUP($B2892,classification!$A$1:$D$339,2,FALSE)</f>
        <v>Predominantly Rural</v>
      </c>
      <c r="D2892" t="str">
        <f>VLOOKUP($B2892,classification!$A$1:$D$339,4,FALSE)</f>
        <v>Shire District</v>
      </c>
      <c r="E2892" t="s">
        <v>475</v>
      </c>
      <c r="F2892">
        <v>78</v>
      </c>
      <c r="G2892">
        <v>68</v>
      </c>
      <c r="H2892">
        <v>10</v>
      </c>
      <c r="I2892">
        <v>33</v>
      </c>
      <c r="J2892">
        <v>30</v>
      </c>
      <c r="K2892">
        <v>3</v>
      </c>
      <c r="L2892">
        <v>45</v>
      </c>
      <c r="M2892">
        <v>38</v>
      </c>
      <c r="N2892">
        <v>7</v>
      </c>
    </row>
    <row r="2893" spans="1:14" x14ac:dyDescent="0.3">
      <c r="A2893" t="s">
        <v>629</v>
      </c>
      <c r="B2893" t="s">
        <v>287</v>
      </c>
      <c r="C2893" t="str">
        <f>VLOOKUP($B2893,classification!$A$1:$D$339,2,FALSE)</f>
        <v>Predominantly Rural</v>
      </c>
      <c r="D2893" t="str">
        <f>VLOOKUP($B2893,classification!$A$1:$D$339,4,FALSE)</f>
        <v>Shire District</v>
      </c>
      <c r="E2893" t="s">
        <v>476</v>
      </c>
      <c r="F2893">
        <v>65</v>
      </c>
      <c r="G2893">
        <v>57</v>
      </c>
      <c r="H2893">
        <v>8</v>
      </c>
      <c r="I2893">
        <v>30</v>
      </c>
      <c r="J2893">
        <v>25</v>
      </c>
      <c r="K2893">
        <v>5</v>
      </c>
      <c r="L2893">
        <v>35</v>
      </c>
      <c r="M2893">
        <v>32</v>
      </c>
      <c r="N2893">
        <v>3</v>
      </c>
    </row>
    <row r="2894" spans="1:14" x14ac:dyDescent="0.3">
      <c r="A2894" t="s">
        <v>629</v>
      </c>
      <c r="B2894" t="s">
        <v>287</v>
      </c>
      <c r="C2894" t="str">
        <f>VLOOKUP($B2894,classification!$A$1:$D$339,2,FALSE)</f>
        <v>Predominantly Rural</v>
      </c>
      <c r="D2894" t="str">
        <f>VLOOKUP($B2894,classification!$A$1:$D$339,4,FALSE)</f>
        <v>Shire District</v>
      </c>
      <c r="E2894" t="s">
        <v>477</v>
      </c>
      <c r="F2894">
        <v>43</v>
      </c>
      <c r="G2894">
        <v>59</v>
      </c>
      <c r="H2894">
        <v>-16</v>
      </c>
      <c r="I2894">
        <v>12</v>
      </c>
      <c r="J2894">
        <v>15</v>
      </c>
      <c r="K2894">
        <v>-3</v>
      </c>
      <c r="L2894">
        <v>31</v>
      </c>
      <c r="M2894">
        <v>44</v>
      </c>
      <c r="N2894">
        <v>-13</v>
      </c>
    </row>
    <row r="2895" spans="1:14" x14ac:dyDescent="0.3">
      <c r="A2895" t="s">
        <v>629</v>
      </c>
      <c r="B2895" t="s">
        <v>287</v>
      </c>
      <c r="C2895" t="str">
        <f>VLOOKUP($B2895,classification!$A$1:$D$339,2,FALSE)</f>
        <v>Predominantly Rural</v>
      </c>
      <c r="D2895" t="str">
        <f>VLOOKUP($B2895,classification!$A$1:$D$339,4,FALSE)</f>
        <v>Shire District</v>
      </c>
      <c r="E2895" t="s">
        <v>478</v>
      </c>
      <c r="F2895">
        <v>52</v>
      </c>
      <c r="G2895">
        <v>39</v>
      </c>
      <c r="H2895">
        <v>13</v>
      </c>
      <c r="I2895">
        <v>9</v>
      </c>
      <c r="J2895">
        <v>15</v>
      </c>
      <c r="K2895">
        <v>-6</v>
      </c>
      <c r="L2895">
        <v>43</v>
      </c>
      <c r="M2895">
        <v>24</v>
      </c>
      <c r="N2895">
        <v>19</v>
      </c>
    </row>
    <row r="2896" spans="1:14" x14ac:dyDescent="0.3">
      <c r="A2896" t="s">
        <v>630</v>
      </c>
      <c r="B2896" t="s">
        <v>288</v>
      </c>
      <c r="C2896" t="str">
        <f>VLOOKUP($B2896,classification!$A$1:$D$339,2,FALSE)</f>
        <v>Predominantly Rural</v>
      </c>
      <c r="D2896" t="str">
        <f>VLOOKUP($B2896,classification!$A$1:$D$339,4,FALSE)</f>
        <v>Shire District</v>
      </c>
      <c r="E2896" t="s">
        <v>460</v>
      </c>
      <c r="F2896">
        <v>148</v>
      </c>
      <c r="G2896">
        <v>121</v>
      </c>
      <c r="H2896">
        <v>27</v>
      </c>
      <c r="I2896">
        <v>74</v>
      </c>
      <c r="J2896">
        <v>65</v>
      </c>
      <c r="K2896">
        <v>9</v>
      </c>
      <c r="L2896">
        <v>74</v>
      </c>
      <c r="M2896">
        <v>56</v>
      </c>
      <c r="N2896">
        <v>18</v>
      </c>
    </row>
    <row r="2897" spans="1:14" x14ac:dyDescent="0.3">
      <c r="A2897" t="s">
        <v>630</v>
      </c>
      <c r="B2897" t="s">
        <v>288</v>
      </c>
      <c r="C2897" t="str">
        <f>VLOOKUP($B2897,classification!$A$1:$D$339,2,FALSE)</f>
        <v>Predominantly Rural</v>
      </c>
      <c r="D2897" t="str">
        <f>VLOOKUP($B2897,classification!$A$1:$D$339,4,FALSE)</f>
        <v>Shire District</v>
      </c>
      <c r="E2897" t="s">
        <v>461</v>
      </c>
      <c r="F2897">
        <v>113</v>
      </c>
      <c r="G2897">
        <v>89</v>
      </c>
      <c r="H2897">
        <v>24</v>
      </c>
      <c r="I2897">
        <v>64</v>
      </c>
      <c r="J2897">
        <v>35</v>
      </c>
      <c r="K2897">
        <v>29</v>
      </c>
      <c r="L2897">
        <v>49</v>
      </c>
      <c r="M2897">
        <v>54</v>
      </c>
      <c r="N2897">
        <v>-5</v>
      </c>
    </row>
    <row r="2898" spans="1:14" x14ac:dyDescent="0.3">
      <c r="A2898" t="s">
        <v>630</v>
      </c>
      <c r="B2898" t="s">
        <v>288</v>
      </c>
      <c r="C2898" t="str">
        <f>VLOOKUP($B2898,classification!$A$1:$D$339,2,FALSE)</f>
        <v>Predominantly Rural</v>
      </c>
      <c r="D2898" t="str">
        <f>VLOOKUP($B2898,classification!$A$1:$D$339,4,FALSE)</f>
        <v>Shire District</v>
      </c>
      <c r="E2898" t="s">
        <v>462</v>
      </c>
      <c r="F2898">
        <v>100</v>
      </c>
      <c r="G2898">
        <v>106</v>
      </c>
      <c r="H2898">
        <v>-6</v>
      </c>
      <c r="I2898">
        <v>43</v>
      </c>
      <c r="J2898">
        <v>56</v>
      </c>
      <c r="K2898">
        <v>-13</v>
      </c>
      <c r="L2898">
        <v>57</v>
      </c>
      <c r="M2898">
        <v>50</v>
      </c>
      <c r="N2898">
        <v>7</v>
      </c>
    </row>
    <row r="2899" spans="1:14" x14ac:dyDescent="0.3">
      <c r="A2899" t="s">
        <v>630</v>
      </c>
      <c r="B2899" t="s">
        <v>288</v>
      </c>
      <c r="C2899" t="str">
        <f>VLOOKUP($B2899,classification!$A$1:$D$339,2,FALSE)</f>
        <v>Predominantly Rural</v>
      </c>
      <c r="D2899" t="str">
        <f>VLOOKUP($B2899,classification!$A$1:$D$339,4,FALSE)</f>
        <v>Shire District</v>
      </c>
      <c r="E2899" t="s">
        <v>463</v>
      </c>
      <c r="F2899">
        <v>113</v>
      </c>
      <c r="G2899">
        <v>284</v>
      </c>
      <c r="H2899">
        <v>-171</v>
      </c>
      <c r="I2899">
        <v>48</v>
      </c>
      <c r="J2899">
        <v>123</v>
      </c>
      <c r="K2899">
        <v>-75</v>
      </c>
      <c r="L2899">
        <v>65</v>
      </c>
      <c r="M2899">
        <v>161</v>
      </c>
      <c r="N2899">
        <v>-96</v>
      </c>
    </row>
    <row r="2900" spans="1:14" x14ac:dyDescent="0.3">
      <c r="A2900" t="s">
        <v>630</v>
      </c>
      <c r="B2900" t="s">
        <v>288</v>
      </c>
      <c r="C2900" t="str">
        <f>VLOOKUP($B2900,classification!$A$1:$D$339,2,FALSE)</f>
        <v>Predominantly Rural</v>
      </c>
      <c r="D2900" t="str">
        <f>VLOOKUP($B2900,classification!$A$1:$D$339,4,FALSE)</f>
        <v>Shire District</v>
      </c>
      <c r="E2900" t="s">
        <v>464</v>
      </c>
      <c r="F2900">
        <v>436</v>
      </c>
      <c r="G2900">
        <v>358</v>
      </c>
      <c r="H2900">
        <v>78</v>
      </c>
      <c r="I2900">
        <v>166</v>
      </c>
      <c r="J2900">
        <v>142</v>
      </c>
      <c r="K2900">
        <v>24</v>
      </c>
      <c r="L2900">
        <v>270</v>
      </c>
      <c r="M2900">
        <v>216</v>
      </c>
      <c r="N2900">
        <v>54</v>
      </c>
    </row>
    <row r="2901" spans="1:14" x14ac:dyDescent="0.3">
      <c r="A2901" t="s">
        <v>630</v>
      </c>
      <c r="B2901" t="s">
        <v>288</v>
      </c>
      <c r="C2901" t="str">
        <f>VLOOKUP($B2901,classification!$A$1:$D$339,2,FALSE)</f>
        <v>Predominantly Rural</v>
      </c>
      <c r="D2901" t="str">
        <f>VLOOKUP($B2901,classification!$A$1:$D$339,4,FALSE)</f>
        <v>Shire District</v>
      </c>
      <c r="E2901" t="s">
        <v>465</v>
      </c>
      <c r="F2901">
        <v>320</v>
      </c>
      <c r="G2901">
        <v>319</v>
      </c>
      <c r="H2901">
        <v>1</v>
      </c>
      <c r="I2901">
        <v>148</v>
      </c>
      <c r="J2901">
        <v>159</v>
      </c>
      <c r="K2901">
        <v>-11</v>
      </c>
      <c r="L2901">
        <v>172</v>
      </c>
      <c r="M2901">
        <v>160</v>
      </c>
      <c r="N2901">
        <v>12</v>
      </c>
    </row>
    <row r="2902" spans="1:14" x14ac:dyDescent="0.3">
      <c r="A2902" t="s">
        <v>630</v>
      </c>
      <c r="B2902" t="s">
        <v>288</v>
      </c>
      <c r="C2902" t="str">
        <f>VLOOKUP($B2902,classification!$A$1:$D$339,2,FALSE)</f>
        <v>Predominantly Rural</v>
      </c>
      <c r="D2902" t="str">
        <f>VLOOKUP($B2902,classification!$A$1:$D$339,4,FALSE)</f>
        <v>Shire District</v>
      </c>
      <c r="E2902" t="s">
        <v>466</v>
      </c>
      <c r="F2902">
        <v>246</v>
      </c>
      <c r="G2902">
        <v>221</v>
      </c>
      <c r="H2902">
        <v>25</v>
      </c>
      <c r="I2902">
        <v>111</v>
      </c>
      <c r="J2902">
        <v>121</v>
      </c>
      <c r="K2902">
        <v>-10</v>
      </c>
      <c r="L2902">
        <v>135</v>
      </c>
      <c r="M2902">
        <v>100</v>
      </c>
      <c r="N2902">
        <v>35</v>
      </c>
    </row>
    <row r="2903" spans="1:14" x14ac:dyDescent="0.3">
      <c r="A2903" t="s">
        <v>630</v>
      </c>
      <c r="B2903" t="s">
        <v>288</v>
      </c>
      <c r="C2903" t="str">
        <f>VLOOKUP($B2903,classification!$A$1:$D$339,2,FALSE)</f>
        <v>Predominantly Rural</v>
      </c>
      <c r="D2903" t="str">
        <f>VLOOKUP($B2903,classification!$A$1:$D$339,4,FALSE)</f>
        <v>Shire District</v>
      </c>
      <c r="E2903" t="s">
        <v>467</v>
      </c>
      <c r="F2903">
        <v>176</v>
      </c>
      <c r="G2903">
        <v>156</v>
      </c>
      <c r="H2903">
        <v>20</v>
      </c>
      <c r="I2903">
        <v>71</v>
      </c>
      <c r="J2903">
        <v>88</v>
      </c>
      <c r="K2903">
        <v>-17</v>
      </c>
      <c r="L2903">
        <v>105</v>
      </c>
      <c r="M2903">
        <v>68</v>
      </c>
      <c r="N2903">
        <v>37</v>
      </c>
    </row>
    <row r="2904" spans="1:14" x14ac:dyDescent="0.3">
      <c r="A2904" t="s">
        <v>630</v>
      </c>
      <c r="B2904" t="s">
        <v>288</v>
      </c>
      <c r="C2904" t="str">
        <f>VLOOKUP($B2904,classification!$A$1:$D$339,2,FALSE)</f>
        <v>Predominantly Rural</v>
      </c>
      <c r="D2904" t="str">
        <f>VLOOKUP($B2904,classification!$A$1:$D$339,4,FALSE)</f>
        <v>Shire District</v>
      </c>
      <c r="E2904" t="s">
        <v>468</v>
      </c>
      <c r="F2904">
        <v>153</v>
      </c>
      <c r="G2904">
        <v>103</v>
      </c>
      <c r="H2904">
        <v>50</v>
      </c>
      <c r="I2904">
        <v>66</v>
      </c>
      <c r="J2904">
        <v>53</v>
      </c>
      <c r="K2904">
        <v>13</v>
      </c>
      <c r="L2904">
        <v>87</v>
      </c>
      <c r="M2904">
        <v>50</v>
      </c>
      <c r="N2904">
        <v>37</v>
      </c>
    </row>
    <row r="2905" spans="1:14" x14ac:dyDescent="0.3">
      <c r="A2905" t="s">
        <v>630</v>
      </c>
      <c r="B2905" t="s">
        <v>288</v>
      </c>
      <c r="C2905" t="str">
        <f>VLOOKUP($B2905,classification!$A$1:$D$339,2,FALSE)</f>
        <v>Predominantly Rural</v>
      </c>
      <c r="D2905" t="str">
        <f>VLOOKUP($B2905,classification!$A$1:$D$339,4,FALSE)</f>
        <v>Shire District</v>
      </c>
      <c r="E2905" t="s">
        <v>469</v>
      </c>
      <c r="F2905">
        <v>147</v>
      </c>
      <c r="G2905">
        <v>133</v>
      </c>
      <c r="H2905">
        <v>14</v>
      </c>
      <c r="I2905">
        <v>70</v>
      </c>
      <c r="J2905">
        <v>77</v>
      </c>
      <c r="K2905">
        <v>-7</v>
      </c>
      <c r="L2905">
        <v>77</v>
      </c>
      <c r="M2905">
        <v>56</v>
      </c>
      <c r="N2905">
        <v>21</v>
      </c>
    </row>
    <row r="2906" spans="1:14" x14ac:dyDescent="0.3">
      <c r="A2906" t="s">
        <v>630</v>
      </c>
      <c r="B2906" t="s">
        <v>288</v>
      </c>
      <c r="C2906" t="str">
        <f>VLOOKUP($B2906,classification!$A$1:$D$339,2,FALSE)</f>
        <v>Predominantly Rural</v>
      </c>
      <c r="D2906" t="str">
        <f>VLOOKUP($B2906,classification!$A$1:$D$339,4,FALSE)</f>
        <v>Shire District</v>
      </c>
      <c r="E2906" t="s">
        <v>470</v>
      </c>
      <c r="F2906">
        <v>164</v>
      </c>
      <c r="G2906">
        <v>138</v>
      </c>
      <c r="H2906">
        <v>26</v>
      </c>
      <c r="I2906">
        <v>89</v>
      </c>
      <c r="J2906">
        <v>70</v>
      </c>
      <c r="K2906">
        <v>19</v>
      </c>
      <c r="L2906">
        <v>75</v>
      </c>
      <c r="M2906">
        <v>68</v>
      </c>
      <c r="N2906">
        <v>7</v>
      </c>
    </row>
    <row r="2907" spans="1:14" x14ac:dyDescent="0.3">
      <c r="A2907" t="s">
        <v>630</v>
      </c>
      <c r="B2907" t="s">
        <v>288</v>
      </c>
      <c r="C2907" t="str">
        <f>VLOOKUP($B2907,classification!$A$1:$D$339,2,FALSE)</f>
        <v>Predominantly Rural</v>
      </c>
      <c r="D2907" t="str">
        <f>VLOOKUP($B2907,classification!$A$1:$D$339,4,FALSE)</f>
        <v>Shire District</v>
      </c>
      <c r="E2907" t="s">
        <v>471</v>
      </c>
      <c r="F2907">
        <v>123</v>
      </c>
      <c r="G2907">
        <v>120</v>
      </c>
      <c r="H2907">
        <v>3</v>
      </c>
      <c r="I2907">
        <v>55</v>
      </c>
      <c r="J2907">
        <v>62</v>
      </c>
      <c r="K2907">
        <v>-7</v>
      </c>
      <c r="L2907">
        <v>68</v>
      </c>
      <c r="M2907">
        <v>58</v>
      </c>
      <c r="N2907">
        <v>10</v>
      </c>
    </row>
    <row r="2908" spans="1:14" x14ac:dyDescent="0.3">
      <c r="A2908" t="s">
        <v>630</v>
      </c>
      <c r="B2908" t="s">
        <v>288</v>
      </c>
      <c r="C2908" t="str">
        <f>VLOOKUP($B2908,classification!$A$1:$D$339,2,FALSE)</f>
        <v>Predominantly Rural</v>
      </c>
      <c r="D2908" t="str">
        <f>VLOOKUP($B2908,classification!$A$1:$D$339,4,FALSE)</f>
        <v>Shire District</v>
      </c>
      <c r="E2908" t="s">
        <v>472</v>
      </c>
      <c r="F2908">
        <v>131</v>
      </c>
      <c r="G2908">
        <v>101</v>
      </c>
      <c r="H2908">
        <v>30</v>
      </c>
      <c r="I2908">
        <v>58</v>
      </c>
      <c r="J2908">
        <v>53</v>
      </c>
      <c r="K2908">
        <v>5</v>
      </c>
      <c r="L2908">
        <v>73</v>
      </c>
      <c r="M2908">
        <v>48</v>
      </c>
      <c r="N2908">
        <v>25</v>
      </c>
    </row>
    <row r="2909" spans="1:14" x14ac:dyDescent="0.3">
      <c r="A2909" t="s">
        <v>630</v>
      </c>
      <c r="B2909" t="s">
        <v>288</v>
      </c>
      <c r="C2909" t="str">
        <f>VLOOKUP($B2909,classification!$A$1:$D$339,2,FALSE)</f>
        <v>Predominantly Rural</v>
      </c>
      <c r="D2909" t="str">
        <f>VLOOKUP($B2909,classification!$A$1:$D$339,4,FALSE)</f>
        <v>Shire District</v>
      </c>
      <c r="E2909" t="s">
        <v>473</v>
      </c>
      <c r="F2909">
        <v>98</v>
      </c>
      <c r="G2909">
        <v>86</v>
      </c>
      <c r="H2909">
        <v>12</v>
      </c>
      <c r="I2909">
        <v>46</v>
      </c>
      <c r="J2909">
        <v>49</v>
      </c>
      <c r="K2909">
        <v>-3</v>
      </c>
      <c r="L2909">
        <v>52</v>
      </c>
      <c r="M2909">
        <v>37</v>
      </c>
      <c r="N2909">
        <v>15</v>
      </c>
    </row>
    <row r="2910" spans="1:14" x14ac:dyDescent="0.3">
      <c r="A2910" t="s">
        <v>630</v>
      </c>
      <c r="B2910" t="s">
        <v>288</v>
      </c>
      <c r="C2910" t="str">
        <f>VLOOKUP($B2910,classification!$A$1:$D$339,2,FALSE)</f>
        <v>Predominantly Rural</v>
      </c>
      <c r="D2910" t="str">
        <f>VLOOKUP($B2910,classification!$A$1:$D$339,4,FALSE)</f>
        <v>Shire District</v>
      </c>
      <c r="E2910" t="s">
        <v>474</v>
      </c>
      <c r="F2910">
        <v>58</v>
      </c>
      <c r="G2910">
        <v>68</v>
      </c>
      <c r="H2910">
        <v>-10</v>
      </c>
      <c r="I2910">
        <v>30</v>
      </c>
      <c r="J2910">
        <v>38</v>
      </c>
      <c r="K2910">
        <v>-8</v>
      </c>
      <c r="L2910">
        <v>28</v>
      </c>
      <c r="M2910">
        <v>30</v>
      </c>
      <c r="N2910">
        <v>-2</v>
      </c>
    </row>
    <row r="2911" spans="1:14" x14ac:dyDescent="0.3">
      <c r="A2911" t="s">
        <v>630</v>
      </c>
      <c r="B2911" t="s">
        <v>288</v>
      </c>
      <c r="C2911" t="str">
        <f>VLOOKUP($B2911,classification!$A$1:$D$339,2,FALSE)</f>
        <v>Predominantly Rural</v>
      </c>
      <c r="D2911" t="str">
        <f>VLOOKUP($B2911,classification!$A$1:$D$339,4,FALSE)</f>
        <v>Shire District</v>
      </c>
      <c r="E2911" t="s">
        <v>475</v>
      </c>
      <c r="F2911">
        <v>47</v>
      </c>
      <c r="G2911">
        <v>27</v>
      </c>
      <c r="H2911">
        <v>20</v>
      </c>
      <c r="I2911">
        <v>24</v>
      </c>
      <c r="J2911">
        <v>12</v>
      </c>
      <c r="K2911">
        <v>12</v>
      </c>
      <c r="L2911">
        <v>23</v>
      </c>
      <c r="M2911">
        <v>15</v>
      </c>
      <c r="N2911">
        <v>8</v>
      </c>
    </row>
    <row r="2912" spans="1:14" x14ac:dyDescent="0.3">
      <c r="A2912" t="s">
        <v>630</v>
      </c>
      <c r="B2912" t="s">
        <v>288</v>
      </c>
      <c r="C2912" t="str">
        <f>VLOOKUP($B2912,classification!$A$1:$D$339,2,FALSE)</f>
        <v>Predominantly Rural</v>
      </c>
      <c r="D2912" t="str">
        <f>VLOOKUP($B2912,classification!$A$1:$D$339,4,FALSE)</f>
        <v>Shire District</v>
      </c>
      <c r="E2912" t="s">
        <v>476</v>
      </c>
      <c r="F2912">
        <v>31</v>
      </c>
      <c r="G2912">
        <v>35</v>
      </c>
      <c r="H2912">
        <v>-4</v>
      </c>
      <c r="I2912">
        <v>11</v>
      </c>
      <c r="J2912">
        <v>13</v>
      </c>
      <c r="K2912">
        <v>-2</v>
      </c>
      <c r="L2912">
        <v>20</v>
      </c>
      <c r="M2912">
        <v>22</v>
      </c>
      <c r="N2912">
        <v>-2</v>
      </c>
    </row>
    <row r="2913" spans="1:14" x14ac:dyDescent="0.3">
      <c r="A2913" t="s">
        <v>630</v>
      </c>
      <c r="B2913" t="s">
        <v>288</v>
      </c>
      <c r="C2913" t="str">
        <f>VLOOKUP($B2913,classification!$A$1:$D$339,2,FALSE)</f>
        <v>Predominantly Rural</v>
      </c>
      <c r="D2913" t="str">
        <f>VLOOKUP($B2913,classification!$A$1:$D$339,4,FALSE)</f>
        <v>Shire District</v>
      </c>
      <c r="E2913" t="s">
        <v>477</v>
      </c>
      <c r="F2913">
        <v>29</v>
      </c>
      <c r="G2913">
        <v>32</v>
      </c>
      <c r="H2913">
        <v>-3</v>
      </c>
      <c r="I2913">
        <v>12</v>
      </c>
      <c r="J2913">
        <v>12</v>
      </c>
      <c r="K2913">
        <v>0</v>
      </c>
      <c r="L2913">
        <v>17</v>
      </c>
      <c r="M2913">
        <v>20</v>
      </c>
      <c r="N2913">
        <v>-3</v>
      </c>
    </row>
    <row r="2914" spans="1:14" x14ac:dyDescent="0.3">
      <c r="A2914" t="s">
        <v>630</v>
      </c>
      <c r="B2914" t="s">
        <v>288</v>
      </c>
      <c r="C2914" t="str">
        <f>VLOOKUP($B2914,classification!$A$1:$D$339,2,FALSE)</f>
        <v>Predominantly Rural</v>
      </c>
      <c r="D2914" t="str">
        <f>VLOOKUP($B2914,classification!$A$1:$D$339,4,FALSE)</f>
        <v>Shire District</v>
      </c>
      <c r="E2914" t="s">
        <v>478</v>
      </c>
      <c r="F2914">
        <v>22</v>
      </c>
      <c r="G2914">
        <v>23</v>
      </c>
      <c r="H2914">
        <v>-1</v>
      </c>
      <c r="I2914">
        <v>8</v>
      </c>
      <c r="J2914">
        <v>11</v>
      </c>
      <c r="K2914">
        <v>-3</v>
      </c>
      <c r="L2914">
        <v>14</v>
      </c>
      <c r="M2914">
        <v>12</v>
      </c>
      <c r="N2914">
        <v>2</v>
      </c>
    </row>
    <row r="2915" spans="1:14" x14ac:dyDescent="0.3">
      <c r="A2915" t="s">
        <v>631</v>
      </c>
      <c r="B2915" t="s">
        <v>289</v>
      </c>
      <c r="C2915" t="str">
        <f>VLOOKUP($B2915,classification!$A$1:$D$339,2,FALSE)</f>
        <v>Predominantly Rural</v>
      </c>
      <c r="D2915" t="str">
        <f>VLOOKUP($B2915,classification!$A$1:$D$339,4,FALSE)</f>
        <v>Shire District</v>
      </c>
      <c r="E2915" t="s">
        <v>460</v>
      </c>
      <c r="F2915">
        <v>419</v>
      </c>
      <c r="G2915">
        <v>277</v>
      </c>
      <c r="H2915">
        <v>142</v>
      </c>
      <c r="I2915">
        <v>228</v>
      </c>
      <c r="J2915">
        <v>136</v>
      </c>
      <c r="K2915">
        <v>92</v>
      </c>
      <c r="L2915">
        <v>191</v>
      </c>
      <c r="M2915">
        <v>141</v>
      </c>
      <c r="N2915">
        <v>50</v>
      </c>
    </row>
    <row r="2916" spans="1:14" x14ac:dyDescent="0.3">
      <c r="A2916" t="s">
        <v>631</v>
      </c>
      <c r="B2916" t="s">
        <v>289</v>
      </c>
      <c r="C2916" t="str">
        <f>VLOOKUP($B2916,classification!$A$1:$D$339,2,FALSE)</f>
        <v>Predominantly Rural</v>
      </c>
      <c r="D2916" t="str">
        <f>VLOOKUP($B2916,classification!$A$1:$D$339,4,FALSE)</f>
        <v>Shire District</v>
      </c>
      <c r="E2916" t="s">
        <v>461</v>
      </c>
      <c r="F2916">
        <v>281</v>
      </c>
      <c r="G2916">
        <v>169</v>
      </c>
      <c r="H2916">
        <v>112</v>
      </c>
      <c r="I2916">
        <v>145</v>
      </c>
      <c r="J2916">
        <v>94</v>
      </c>
      <c r="K2916">
        <v>51</v>
      </c>
      <c r="L2916">
        <v>136</v>
      </c>
      <c r="M2916">
        <v>75</v>
      </c>
      <c r="N2916">
        <v>61</v>
      </c>
    </row>
    <row r="2917" spans="1:14" x14ac:dyDescent="0.3">
      <c r="A2917" t="s">
        <v>631</v>
      </c>
      <c r="B2917" t="s">
        <v>289</v>
      </c>
      <c r="C2917" t="str">
        <f>VLOOKUP($B2917,classification!$A$1:$D$339,2,FALSE)</f>
        <v>Predominantly Rural</v>
      </c>
      <c r="D2917" t="str">
        <f>VLOOKUP($B2917,classification!$A$1:$D$339,4,FALSE)</f>
        <v>Shire District</v>
      </c>
      <c r="E2917" t="s">
        <v>462</v>
      </c>
      <c r="F2917">
        <v>233</v>
      </c>
      <c r="G2917">
        <v>178</v>
      </c>
      <c r="H2917">
        <v>55</v>
      </c>
      <c r="I2917">
        <v>117</v>
      </c>
      <c r="J2917">
        <v>79</v>
      </c>
      <c r="K2917">
        <v>38</v>
      </c>
      <c r="L2917">
        <v>116</v>
      </c>
      <c r="M2917">
        <v>99</v>
      </c>
      <c r="N2917">
        <v>17</v>
      </c>
    </row>
    <row r="2918" spans="1:14" x14ac:dyDescent="0.3">
      <c r="A2918" t="s">
        <v>631</v>
      </c>
      <c r="B2918" t="s">
        <v>289</v>
      </c>
      <c r="C2918" t="str">
        <f>VLOOKUP($B2918,classification!$A$1:$D$339,2,FALSE)</f>
        <v>Predominantly Rural</v>
      </c>
      <c r="D2918" t="str">
        <f>VLOOKUP($B2918,classification!$A$1:$D$339,4,FALSE)</f>
        <v>Shire District</v>
      </c>
      <c r="E2918" t="s">
        <v>463</v>
      </c>
      <c r="F2918">
        <v>239</v>
      </c>
      <c r="G2918">
        <v>523</v>
      </c>
      <c r="H2918">
        <v>-284</v>
      </c>
      <c r="I2918">
        <v>94</v>
      </c>
      <c r="J2918">
        <v>235</v>
      </c>
      <c r="K2918">
        <v>-141</v>
      </c>
      <c r="L2918">
        <v>145</v>
      </c>
      <c r="M2918">
        <v>288</v>
      </c>
      <c r="N2918">
        <v>-143</v>
      </c>
    </row>
    <row r="2919" spans="1:14" x14ac:dyDescent="0.3">
      <c r="A2919" t="s">
        <v>631</v>
      </c>
      <c r="B2919" t="s">
        <v>289</v>
      </c>
      <c r="C2919" t="str">
        <f>VLOOKUP($B2919,classification!$A$1:$D$339,2,FALSE)</f>
        <v>Predominantly Rural</v>
      </c>
      <c r="D2919" t="str">
        <f>VLOOKUP($B2919,classification!$A$1:$D$339,4,FALSE)</f>
        <v>Shire District</v>
      </c>
      <c r="E2919" t="s">
        <v>464</v>
      </c>
      <c r="F2919">
        <v>1151</v>
      </c>
      <c r="G2919">
        <v>882</v>
      </c>
      <c r="H2919">
        <v>269</v>
      </c>
      <c r="I2919">
        <v>427</v>
      </c>
      <c r="J2919">
        <v>348</v>
      </c>
      <c r="K2919">
        <v>79</v>
      </c>
      <c r="L2919">
        <v>724</v>
      </c>
      <c r="M2919">
        <v>534</v>
      </c>
      <c r="N2919">
        <v>190</v>
      </c>
    </row>
    <row r="2920" spans="1:14" x14ac:dyDescent="0.3">
      <c r="A2920" t="s">
        <v>631</v>
      </c>
      <c r="B2920" t="s">
        <v>289</v>
      </c>
      <c r="C2920" t="str">
        <f>VLOOKUP($B2920,classification!$A$1:$D$339,2,FALSE)</f>
        <v>Predominantly Rural</v>
      </c>
      <c r="D2920" t="str">
        <f>VLOOKUP($B2920,classification!$A$1:$D$339,4,FALSE)</f>
        <v>Shire District</v>
      </c>
      <c r="E2920" t="s">
        <v>465</v>
      </c>
      <c r="F2920">
        <v>905</v>
      </c>
      <c r="G2920">
        <v>697</v>
      </c>
      <c r="H2920">
        <v>208</v>
      </c>
      <c r="I2920">
        <v>416</v>
      </c>
      <c r="J2920">
        <v>308</v>
      </c>
      <c r="K2920">
        <v>108</v>
      </c>
      <c r="L2920">
        <v>489</v>
      </c>
      <c r="M2920">
        <v>389</v>
      </c>
      <c r="N2920">
        <v>100</v>
      </c>
    </row>
    <row r="2921" spans="1:14" x14ac:dyDescent="0.3">
      <c r="A2921" t="s">
        <v>631</v>
      </c>
      <c r="B2921" t="s">
        <v>289</v>
      </c>
      <c r="C2921" t="str">
        <f>VLOOKUP($B2921,classification!$A$1:$D$339,2,FALSE)</f>
        <v>Predominantly Rural</v>
      </c>
      <c r="D2921" t="str">
        <f>VLOOKUP($B2921,classification!$A$1:$D$339,4,FALSE)</f>
        <v>Shire District</v>
      </c>
      <c r="E2921" t="s">
        <v>466</v>
      </c>
      <c r="F2921">
        <v>754</v>
      </c>
      <c r="G2921">
        <v>476</v>
      </c>
      <c r="H2921">
        <v>278</v>
      </c>
      <c r="I2921">
        <v>360</v>
      </c>
      <c r="J2921">
        <v>254</v>
      </c>
      <c r="K2921">
        <v>106</v>
      </c>
      <c r="L2921">
        <v>394</v>
      </c>
      <c r="M2921">
        <v>222</v>
      </c>
      <c r="N2921">
        <v>172</v>
      </c>
    </row>
    <row r="2922" spans="1:14" x14ac:dyDescent="0.3">
      <c r="A2922" t="s">
        <v>631</v>
      </c>
      <c r="B2922" t="s">
        <v>289</v>
      </c>
      <c r="C2922" t="str">
        <f>VLOOKUP($B2922,classification!$A$1:$D$339,2,FALSE)</f>
        <v>Predominantly Rural</v>
      </c>
      <c r="D2922" t="str">
        <f>VLOOKUP($B2922,classification!$A$1:$D$339,4,FALSE)</f>
        <v>Shire District</v>
      </c>
      <c r="E2922" t="s">
        <v>467</v>
      </c>
      <c r="F2922">
        <v>498</v>
      </c>
      <c r="G2922">
        <v>373</v>
      </c>
      <c r="H2922">
        <v>125</v>
      </c>
      <c r="I2922">
        <v>271</v>
      </c>
      <c r="J2922">
        <v>186</v>
      </c>
      <c r="K2922">
        <v>85</v>
      </c>
      <c r="L2922">
        <v>227</v>
      </c>
      <c r="M2922">
        <v>187</v>
      </c>
      <c r="N2922">
        <v>40</v>
      </c>
    </row>
    <row r="2923" spans="1:14" x14ac:dyDescent="0.3">
      <c r="A2923" t="s">
        <v>631</v>
      </c>
      <c r="B2923" t="s">
        <v>289</v>
      </c>
      <c r="C2923" t="str">
        <f>VLOOKUP($B2923,classification!$A$1:$D$339,2,FALSE)</f>
        <v>Predominantly Rural</v>
      </c>
      <c r="D2923" t="str">
        <f>VLOOKUP($B2923,classification!$A$1:$D$339,4,FALSE)</f>
        <v>Shire District</v>
      </c>
      <c r="E2923" t="s">
        <v>468</v>
      </c>
      <c r="F2923">
        <v>338</v>
      </c>
      <c r="G2923">
        <v>252</v>
      </c>
      <c r="H2923">
        <v>86</v>
      </c>
      <c r="I2923">
        <v>168</v>
      </c>
      <c r="J2923">
        <v>134</v>
      </c>
      <c r="K2923">
        <v>34</v>
      </c>
      <c r="L2923">
        <v>170</v>
      </c>
      <c r="M2923">
        <v>118</v>
      </c>
      <c r="N2923">
        <v>52</v>
      </c>
    </row>
    <row r="2924" spans="1:14" x14ac:dyDescent="0.3">
      <c r="A2924" t="s">
        <v>631</v>
      </c>
      <c r="B2924" t="s">
        <v>289</v>
      </c>
      <c r="C2924" t="str">
        <f>VLOOKUP($B2924,classification!$A$1:$D$339,2,FALSE)</f>
        <v>Predominantly Rural</v>
      </c>
      <c r="D2924" t="str">
        <f>VLOOKUP($B2924,classification!$A$1:$D$339,4,FALSE)</f>
        <v>Shire District</v>
      </c>
      <c r="E2924" t="s">
        <v>469</v>
      </c>
      <c r="F2924">
        <v>371</v>
      </c>
      <c r="G2924">
        <v>241</v>
      </c>
      <c r="H2924">
        <v>130</v>
      </c>
      <c r="I2924">
        <v>186</v>
      </c>
      <c r="J2924">
        <v>118</v>
      </c>
      <c r="K2924">
        <v>68</v>
      </c>
      <c r="L2924">
        <v>185</v>
      </c>
      <c r="M2924">
        <v>123</v>
      </c>
      <c r="N2924">
        <v>62</v>
      </c>
    </row>
    <row r="2925" spans="1:14" x14ac:dyDescent="0.3">
      <c r="A2925" t="s">
        <v>631</v>
      </c>
      <c r="B2925" t="s">
        <v>289</v>
      </c>
      <c r="C2925" t="str">
        <f>VLOOKUP($B2925,classification!$A$1:$D$339,2,FALSE)</f>
        <v>Predominantly Rural</v>
      </c>
      <c r="D2925" t="str">
        <f>VLOOKUP($B2925,classification!$A$1:$D$339,4,FALSE)</f>
        <v>Shire District</v>
      </c>
      <c r="E2925" t="s">
        <v>470</v>
      </c>
      <c r="F2925">
        <v>368</v>
      </c>
      <c r="G2925">
        <v>301</v>
      </c>
      <c r="H2925">
        <v>67</v>
      </c>
      <c r="I2925">
        <v>203</v>
      </c>
      <c r="J2925">
        <v>151</v>
      </c>
      <c r="K2925">
        <v>52</v>
      </c>
      <c r="L2925">
        <v>165</v>
      </c>
      <c r="M2925">
        <v>150</v>
      </c>
      <c r="N2925">
        <v>15</v>
      </c>
    </row>
    <row r="2926" spans="1:14" x14ac:dyDescent="0.3">
      <c r="A2926" t="s">
        <v>631</v>
      </c>
      <c r="B2926" t="s">
        <v>289</v>
      </c>
      <c r="C2926" t="str">
        <f>VLOOKUP($B2926,classification!$A$1:$D$339,2,FALSE)</f>
        <v>Predominantly Rural</v>
      </c>
      <c r="D2926" t="str">
        <f>VLOOKUP($B2926,classification!$A$1:$D$339,4,FALSE)</f>
        <v>Shire District</v>
      </c>
      <c r="E2926" t="s">
        <v>471</v>
      </c>
      <c r="F2926">
        <v>301</v>
      </c>
      <c r="G2926">
        <v>229</v>
      </c>
      <c r="H2926">
        <v>72</v>
      </c>
      <c r="I2926">
        <v>132</v>
      </c>
      <c r="J2926">
        <v>119</v>
      </c>
      <c r="K2926">
        <v>13</v>
      </c>
      <c r="L2926">
        <v>169</v>
      </c>
      <c r="M2926">
        <v>110</v>
      </c>
      <c r="N2926">
        <v>59</v>
      </c>
    </row>
    <row r="2927" spans="1:14" x14ac:dyDescent="0.3">
      <c r="A2927" t="s">
        <v>631</v>
      </c>
      <c r="B2927" t="s">
        <v>289</v>
      </c>
      <c r="C2927" t="str">
        <f>VLOOKUP($B2927,classification!$A$1:$D$339,2,FALSE)</f>
        <v>Predominantly Rural</v>
      </c>
      <c r="D2927" t="str">
        <f>VLOOKUP($B2927,classification!$A$1:$D$339,4,FALSE)</f>
        <v>Shire District</v>
      </c>
      <c r="E2927" t="s">
        <v>472</v>
      </c>
      <c r="F2927">
        <v>221</v>
      </c>
      <c r="G2927">
        <v>175</v>
      </c>
      <c r="H2927">
        <v>46</v>
      </c>
      <c r="I2927">
        <v>113</v>
      </c>
      <c r="J2927">
        <v>91</v>
      </c>
      <c r="K2927">
        <v>22</v>
      </c>
      <c r="L2927">
        <v>108</v>
      </c>
      <c r="M2927">
        <v>84</v>
      </c>
      <c r="N2927">
        <v>24</v>
      </c>
    </row>
    <row r="2928" spans="1:14" x14ac:dyDescent="0.3">
      <c r="A2928" t="s">
        <v>631</v>
      </c>
      <c r="B2928" t="s">
        <v>289</v>
      </c>
      <c r="C2928" t="str">
        <f>VLOOKUP($B2928,classification!$A$1:$D$339,2,FALSE)</f>
        <v>Predominantly Rural</v>
      </c>
      <c r="D2928" t="str">
        <f>VLOOKUP($B2928,classification!$A$1:$D$339,4,FALSE)</f>
        <v>Shire District</v>
      </c>
      <c r="E2928" t="s">
        <v>473</v>
      </c>
      <c r="F2928">
        <v>149</v>
      </c>
      <c r="G2928">
        <v>147</v>
      </c>
      <c r="H2928">
        <v>2</v>
      </c>
      <c r="I2928">
        <v>79</v>
      </c>
      <c r="J2928">
        <v>76</v>
      </c>
      <c r="K2928">
        <v>3</v>
      </c>
      <c r="L2928">
        <v>70</v>
      </c>
      <c r="M2928">
        <v>71</v>
      </c>
      <c r="N2928">
        <v>-1</v>
      </c>
    </row>
    <row r="2929" spans="1:14" x14ac:dyDescent="0.3">
      <c r="A2929" t="s">
        <v>631</v>
      </c>
      <c r="B2929" t="s">
        <v>289</v>
      </c>
      <c r="C2929" t="str">
        <f>VLOOKUP($B2929,classification!$A$1:$D$339,2,FALSE)</f>
        <v>Predominantly Rural</v>
      </c>
      <c r="D2929" t="str">
        <f>VLOOKUP($B2929,classification!$A$1:$D$339,4,FALSE)</f>
        <v>Shire District</v>
      </c>
      <c r="E2929" t="s">
        <v>474</v>
      </c>
      <c r="F2929">
        <v>85</v>
      </c>
      <c r="G2929">
        <v>110</v>
      </c>
      <c r="H2929">
        <v>-25</v>
      </c>
      <c r="I2929">
        <v>52</v>
      </c>
      <c r="J2929">
        <v>59</v>
      </c>
      <c r="K2929">
        <v>-7</v>
      </c>
      <c r="L2929">
        <v>33</v>
      </c>
      <c r="M2929">
        <v>51</v>
      </c>
      <c r="N2929">
        <v>-18</v>
      </c>
    </row>
    <row r="2930" spans="1:14" x14ac:dyDescent="0.3">
      <c r="A2930" t="s">
        <v>631</v>
      </c>
      <c r="B2930" t="s">
        <v>289</v>
      </c>
      <c r="C2930" t="str">
        <f>VLOOKUP($B2930,classification!$A$1:$D$339,2,FALSE)</f>
        <v>Predominantly Rural</v>
      </c>
      <c r="D2930" t="str">
        <f>VLOOKUP($B2930,classification!$A$1:$D$339,4,FALSE)</f>
        <v>Shire District</v>
      </c>
      <c r="E2930" t="s">
        <v>475</v>
      </c>
      <c r="F2930">
        <v>67</v>
      </c>
      <c r="G2930">
        <v>59</v>
      </c>
      <c r="H2930">
        <v>8</v>
      </c>
      <c r="I2930">
        <v>22</v>
      </c>
      <c r="J2930">
        <v>33</v>
      </c>
      <c r="K2930">
        <v>-11</v>
      </c>
      <c r="L2930">
        <v>45</v>
      </c>
      <c r="M2930">
        <v>26</v>
      </c>
      <c r="N2930">
        <v>19</v>
      </c>
    </row>
    <row r="2931" spans="1:14" x14ac:dyDescent="0.3">
      <c r="A2931" t="s">
        <v>631</v>
      </c>
      <c r="B2931" t="s">
        <v>289</v>
      </c>
      <c r="C2931" t="str">
        <f>VLOOKUP($B2931,classification!$A$1:$D$339,2,FALSE)</f>
        <v>Predominantly Rural</v>
      </c>
      <c r="D2931" t="str">
        <f>VLOOKUP($B2931,classification!$A$1:$D$339,4,FALSE)</f>
        <v>Shire District</v>
      </c>
      <c r="E2931" t="s">
        <v>476</v>
      </c>
      <c r="F2931">
        <v>45</v>
      </c>
      <c r="G2931">
        <v>43</v>
      </c>
      <c r="H2931">
        <v>2</v>
      </c>
      <c r="I2931">
        <v>19</v>
      </c>
      <c r="J2931">
        <v>12</v>
      </c>
      <c r="K2931">
        <v>7</v>
      </c>
      <c r="L2931">
        <v>26</v>
      </c>
      <c r="M2931">
        <v>31</v>
      </c>
      <c r="N2931">
        <v>-5</v>
      </c>
    </row>
    <row r="2932" spans="1:14" x14ac:dyDescent="0.3">
      <c r="A2932" t="s">
        <v>631</v>
      </c>
      <c r="B2932" t="s">
        <v>289</v>
      </c>
      <c r="C2932" t="str">
        <f>VLOOKUP($B2932,classification!$A$1:$D$339,2,FALSE)</f>
        <v>Predominantly Rural</v>
      </c>
      <c r="D2932" t="str">
        <f>VLOOKUP($B2932,classification!$A$1:$D$339,4,FALSE)</f>
        <v>Shire District</v>
      </c>
      <c r="E2932" t="s">
        <v>477</v>
      </c>
      <c r="F2932">
        <v>35</v>
      </c>
      <c r="G2932">
        <v>60</v>
      </c>
      <c r="H2932">
        <v>-25</v>
      </c>
      <c r="I2932">
        <v>15</v>
      </c>
      <c r="J2932">
        <v>17</v>
      </c>
      <c r="K2932">
        <v>-2</v>
      </c>
      <c r="L2932">
        <v>20</v>
      </c>
      <c r="M2932">
        <v>43</v>
      </c>
      <c r="N2932">
        <v>-23</v>
      </c>
    </row>
    <row r="2933" spans="1:14" x14ac:dyDescent="0.3">
      <c r="A2933" t="s">
        <v>631</v>
      </c>
      <c r="B2933" t="s">
        <v>289</v>
      </c>
      <c r="C2933" t="str">
        <f>VLOOKUP($B2933,classification!$A$1:$D$339,2,FALSE)</f>
        <v>Predominantly Rural</v>
      </c>
      <c r="D2933" t="str">
        <f>VLOOKUP($B2933,classification!$A$1:$D$339,4,FALSE)</f>
        <v>Shire District</v>
      </c>
      <c r="E2933" t="s">
        <v>478</v>
      </c>
      <c r="F2933">
        <v>35</v>
      </c>
      <c r="G2933">
        <v>33</v>
      </c>
      <c r="H2933">
        <v>2</v>
      </c>
      <c r="I2933">
        <v>13</v>
      </c>
      <c r="J2933">
        <v>10</v>
      </c>
      <c r="K2933">
        <v>3</v>
      </c>
      <c r="L2933">
        <v>22</v>
      </c>
      <c r="M2933">
        <v>23</v>
      </c>
      <c r="N2933">
        <v>-1</v>
      </c>
    </row>
    <row r="2934" spans="1:14" x14ac:dyDescent="0.3">
      <c r="A2934" t="s">
        <v>632</v>
      </c>
      <c r="B2934" t="s">
        <v>290</v>
      </c>
      <c r="C2934" t="str">
        <f>VLOOKUP($B2934,classification!$A$1:$D$339,2,FALSE)</f>
        <v>Predominantly Urban</v>
      </c>
      <c r="D2934" t="str">
        <f>VLOOKUP($B2934,classification!$A$1:$D$339,4,FALSE)</f>
        <v>Shire District</v>
      </c>
      <c r="E2934" t="s">
        <v>460</v>
      </c>
      <c r="F2934">
        <v>303</v>
      </c>
      <c r="G2934">
        <v>245</v>
      </c>
      <c r="H2934">
        <v>58</v>
      </c>
      <c r="I2934">
        <v>148</v>
      </c>
      <c r="J2934">
        <v>132</v>
      </c>
      <c r="K2934">
        <v>16</v>
      </c>
      <c r="L2934">
        <v>155</v>
      </c>
      <c r="M2934">
        <v>113</v>
      </c>
      <c r="N2934">
        <v>42</v>
      </c>
    </row>
    <row r="2935" spans="1:14" x14ac:dyDescent="0.3">
      <c r="A2935" t="s">
        <v>632</v>
      </c>
      <c r="B2935" t="s">
        <v>290</v>
      </c>
      <c r="C2935" t="str">
        <f>VLOOKUP($B2935,classification!$A$1:$D$339,2,FALSE)</f>
        <v>Predominantly Urban</v>
      </c>
      <c r="D2935" t="str">
        <f>VLOOKUP($B2935,classification!$A$1:$D$339,4,FALSE)</f>
        <v>Shire District</v>
      </c>
      <c r="E2935" t="s">
        <v>461</v>
      </c>
      <c r="F2935">
        <v>234</v>
      </c>
      <c r="G2935">
        <v>179</v>
      </c>
      <c r="H2935">
        <v>55</v>
      </c>
      <c r="I2935">
        <v>132</v>
      </c>
      <c r="J2935">
        <v>97</v>
      </c>
      <c r="K2935">
        <v>35</v>
      </c>
      <c r="L2935">
        <v>102</v>
      </c>
      <c r="M2935">
        <v>82</v>
      </c>
      <c r="N2935">
        <v>20</v>
      </c>
    </row>
    <row r="2936" spans="1:14" x14ac:dyDescent="0.3">
      <c r="A2936" t="s">
        <v>632</v>
      </c>
      <c r="B2936" t="s">
        <v>290</v>
      </c>
      <c r="C2936" t="str">
        <f>VLOOKUP($B2936,classification!$A$1:$D$339,2,FALSE)</f>
        <v>Predominantly Urban</v>
      </c>
      <c r="D2936" t="str">
        <f>VLOOKUP($B2936,classification!$A$1:$D$339,4,FALSE)</f>
        <v>Shire District</v>
      </c>
      <c r="E2936" t="s">
        <v>462</v>
      </c>
      <c r="F2936">
        <v>201</v>
      </c>
      <c r="G2936">
        <v>142</v>
      </c>
      <c r="H2936">
        <v>59</v>
      </c>
      <c r="I2936">
        <v>114</v>
      </c>
      <c r="J2936">
        <v>69</v>
      </c>
      <c r="K2936">
        <v>45</v>
      </c>
      <c r="L2936">
        <v>87</v>
      </c>
      <c r="M2936">
        <v>73</v>
      </c>
      <c r="N2936">
        <v>14</v>
      </c>
    </row>
    <row r="2937" spans="1:14" x14ac:dyDescent="0.3">
      <c r="A2937" t="s">
        <v>632</v>
      </c>
      <c r="B2937" t="s">
        <v>290</v>
      </c>
      <c r="C2937" t="str">
        <f>VLOOKUP($B2937,classification!$A$1:$D$339,2,FALSE)</f>
        <v>Predominantly Urban</v>
      </c>
      <c r="D2937" t="str">
        <f>VLOOKUP($B2937,classification!$A$1:$D$339,4,FALSE)</f>
        <v>Shire District</v>
      </c>
      <c r="E2937" t="s">
        <v>463</v>
      </c>
      <c r="F2937">
        <v>1273</v>
      </c>
      <c r="G2937">
        <v>537</v>
      </c>
      <c r="H2937">
        <v>736</v>
      </c>
      <c r="I2937">
        <v>638</v>
      </c>
      <c r="J2937">
        <v>260</v>
      </c>
      <c r="K2937">
        <v>378</v>
      </c>
      <c r="L2937">
        <v>635</v>
      </c>
      <c r="M2937">
        <v>277</v>
      </c>
      <c r="N2937">
        <v>358</v>
      </c>
    </row>
    <row r="2938" spans="1:14" x14ac:dyDescent="0.3">
      <c r="A2938" t="s">
        <v>632</v>
      </c>
      <c r="B2938" t="s">
        <v>290</v>
      </c>
      <c r="C2938" t="str">
        <f>VLOOKUP($B2938,classification!$A$1:$D$339,2,FALSE)</f>
        <v>Predominantly Urban</v>
      </c>
      <c r="D2938" t="str">
        <f>VLOOKUP($B2938,classification!$A$1:$D$339,4,FALSE)</f>
        <v>Shire District</v>
      </c>
      <c r="E2938" t="s">
        <v>464</v>
      </c>
      <c r="F2938">
        <v>1000</v>
      </c>
      <c r="G2938">
        <v>2119</v>
      </c>
      <c r="H2938">
        <v>-1119</v>
      </c>
      <c r="I2938">
        <v>509</v>
      </c>
      <c r="J2938">
        <v>1091</v>
      </c>
      <c r="K2938">
        <v>-582</v>
      </c>
      <c r="L2938">
        <v>491</v>
      </c>
      <c r="M2938">
        <v>1028</v>
      </c>
      <c r="N2938">
        <v>-537</v>
      </c>
    </row>
    <row r="2939" spans="1:14" x14ac:dyDescent="0.3">
      <c r="A2939" t="s">
        <v>632</v>
      </c>
      <c r="B2939" t="s">
        <v>290</v>
      </c>
      <c r="C2939" t="str">
        <f>VLOOKUP($B2939,classification!$A$1:$D$339,2,FALSE)</f>
        <v>Predominantly Urban</v>
      </c>
      <c r="D2939" t="str">
        <f>VLOOKUP($B2939,classification!$A$1:$D$339,4,FALSE)</f>
        <v>Shire District</v>
      </c>
      <c r="E2939" t="s">
        <v>465</v>
      </c>
      <c r="F2939">
        <v>498</v>
      </c>
      <c r="G2939">
        <v>537</v>
      </c>
      <c r="H2939">
        <v>-39</v>
      </c>
      <c r="I2939">
        <v>224</v>
      </c>
      <c r="J2939">
        <v>265</v>
      </c>
      <c r="K2939">
        <v>-41</v>
      </c>
      <c r="L2939">
        <v>274</v>
      </c>
      <c r="M2939">
        <v>272</v>
      </c>
      <c r="N2939">
        <v>2</v>
      </c>
    </row>
    <row r="2940" spans="1:14" x14ac:dyDescent="0.3">
      <c r="A2940" t="s">
        <v>632</v>
      </c>
      <c r="B2940" t="s">
        <v>290</v>
      </c>
      <c r="C2940" t="str">
        <f>VLOOKUP($B2940,classification!$A$1:$D$339,2,FALSE)</f>
        <v>Predominantly Urban</v>
      </c>
      <c r="D2940" t="str">
        <f>VLOOKUP($B2940,classification!$A$1:$D$339,4,FALSE)</f>
        <v>Shire District</v>
      </c>
      <c r="E2940" t="s">
        <v>466</v>
      </c>
      <c r="F2940">
        <v>453</v>
      </c>
      <c r="G2940">
        <v>361</v>
      </c>
      <c r="H2940">
        <v>92</v>
      </c>
      <c r="I2940">
        <v>213</v>
      </c>
      <c r="J2940">
        <v>165</v>
      </c>
      <c r="K2940">
        <v>48</v>
      </c>
      <c r="L2940">
        <v>240</v>
      </c>
      <c r="M2940">
        <v>196</v>
      </c>
      <c r="N2940">
        <v>44</v>
      </c>
    </row>
    <row r="2941" spans="1:14" x14ac:dyDescent="0.3">
      <c r="A2941" t="s">
        <v>632</v>
      </c>
      <c r="B2941" t="s">
        <v>290</v>
      </c>
      <c r="C2941" t="str">
        <f>VLOOKUP($B2941,classification!$A$1:$D$339,2,FALSE)</f>
        <v>Predominantly Urban</v>
      </c>
      <c r="D2941" t="str">
        <f>VLOOKUP($B2941,classification!$A$1:$D$339,4,FALSE)</f>
        <v>Shire District</v>
      </c>
      <c r="E2941" t="s">
        <v>467</v>
      </c>
      <c r="F2941">
        <v>318</v>
      </c>
      <c r="G2941">
        <v>303</v>
      </c>
      <c r="H2941">
        <v>15</v>
      </c>
      <c r="I2941">
        <v>149</v>
      </c>
      <c r="J2941">
        <v>153</v>
      </c>
      <c r="K2941">
        <v>-4</v>
      </c>
      <c r="L2941">
        <v>169</v>
      </c>
      <c r="M2941">
        <v>150</v>
      </c>
      <c r="N2941">
        <v>19</v>
      </c>
    </row>
    <row r="2942" spans="1:14" x14ac:dyDescent="0.3">
      <c r="A2942" t="s">
        <v>632</v>
      </c>
      <c r="B2942" t="s">
        <v>290</v>
      </c>
      <c r="C2942" t="str">
        <f>VLOOKUP($B2942,classification!$A$1:$D$339,2,FALSE)</f>
        <v>Predominantly Urban</v>
      </c>
      <c r="D2942" t="str">
        <f>VLOOKUP($B2942,classification!$A$1:$D$339,4,FALSE)</f>
        <v>Shire District</v>
      </c>
      <c r="E2942" t="s">
        <v>468</v>
      </c>
      <c r="F2942">
        <v>226</v>
      </c>
      <c r="G2942">
        <v>175</v>
      </c>
      <c r="H2942">
        <v>51</v>
      </c>
      <c r="I2942">
        <v>125</v>
      </c>
      <c r="J2942">
        <v>76</v>
      </c>
      <c r="K2942">
        <v>49</v>
      </c>
      <c r="L2942">
        <v>101</v>
      </c>
      <c r="M2942">
        <v>99</v>
      </c>
      <c r="N2942">
        <v>2</v>
      </c>
    </row>
    <row r="2943" spans="1:14" x14ac:dyDescent="0.3">
      <c r="A2943" t="s">
        <v>632</v>
      </c>
      <c r="B2943" t="s">
        <v>290</v>
      </c>
      <c r="C2943" t="str">
        <f>VLOOKUP($B2943,classification!$A$1:$D$339,2,FALSE)</f>
        <v>Predominantly Urban</v>
      </c>
      <c r="D2943" t="str">
        <f>VLOOKUP($B2943,classification!$A$1:$D$339,4,FALSE)</f>
        <v>Shire District</v>
      </c>
      <c r="E2943" t="s">
        <v>469</v>
      </c>
      <c r="F2943">
        <v>179</v>
      </c>
      <c r="G2943">
        <v>192</v>
      </c>
      <c r="H2943">
        <v>-13</v>
      </c>
      <c r="I2943">
        <v>104</v>
      </c>
      <c r="J2943">
        <v>97</v>
      </c>
      <c r="K2943">
        <v>7</v>
      </c>
      <c r="L2943">
        <v>75</v>
      </c>
      <c r="M2943">
        <v>95</v>
      </c>
      <c r="N2943">
        <v>-20</v>
      </c>
    </row>
    <row r="2944" spans="1:14" x14ac:dyDescent="0.3">
      <c r="A2944" t="s">
        <v>632</v>
      </c>
      <c r="B2944" t="s">
        <v>290</v>
      </c>
      <c r="C2944" t="str">
        <f>VLOOKUP($B2944,classification!$A$1:$D$339,2,FALSE)</f>
        <v>Predominantly Urban</v>
      </c>
      <c r="D2944" t="str">
        <f>VLOOKUP($B2944,classification!$A$1:$D$339,4,FALSE)</f>
        <v>Shire District</v>
      </c>
      <c r="E2944" t="s">
        <v>470</v>
      </c>
      <c r="F2944">
        <v>143</v>
      </c>
      <c r="G2944">
        <v>179</v>
      </c>
      <c r="H2944">
        <v>-36</v>
      </c>
      <c r="I2944">
        <v>71</v>
      </c>
      <c r="J2944">
        <v>95</v>
      </c>
      <c r="K2944">
        <v>-24</v>
      </c>
      <c r="L2944">
        <v>72</v>
      </c>
      <c r="M2944">
        <v>84</v>
      </c>
      <c r="N2944">
        <v>-12</v>
      </c>
    </row>
    <row r="2945" spans="1:14" x14ac:dyDescent="0.3">
      <c r="A2945" t="s">
        <v>632</v>
      </c>
      <c r="B2945" t="s">
        <v>290</v>
      </c>
      <c r="C2945" t="str">
        <f>VLOOKUP($B2945,classification!$A$1:$D$339,2,FALSE)</f>
        <v>Predominantly Urban</v>
      </c>
      <c r="D2945" t="str">
        <f>VLOOKUP($B2945,classification!$A$1:$D$339,4,FALSE)</f>
        <v>Shire District</v>
      </c>
      <c r="E2945" t="s">
        <v>471</v>
      </c>
      <c r="F2945">
        <v>126</v>
      </c>
      <c r="G2945">
        <v>167</v>
      </c>
      <c r="H2945">
        <v>-41</v>
      </c>
      <c r="I2945">
        <v>71</v>
      </c>
      <c r="J2945">
        <v>88</v>
      </c>
      <c r="K2945">
        <v>-17</v>
      </c>
      <c r="L2945">
        <v>55</v>
      </c>
      <c r="M2945">
        <v>79</v>
      </c>
      <c r="N2945">
        <v>-24</v>
      </c>
    </row>
    <row r="2946" spans="1:14" x14ac:dyDescent="0.3">
      <c r="A2946" t="s">
        <v>632</v>
      </c>
      <c r="B2946" t="s">
        <v>290</v>
      </c>
      <c r="C2946" t="str">
        <f>VLOOKUP($B2946,classification!$A$1:$D$339,2,FALSE)</f>
        <v>Predominantly Urban</v>
      </c>
      <c r="D2946" t="str">
        <f>VLOOKUP($B2946,classification!$A$1:$D$339,4,FALSE)</f>
        <v>Shire District</v>
      </c>
      <c r="E2946" t="s">
        <v>472</v>
      </c>
      <c r="F2946">
        <v>61</v>
      </c>
      <c r="G2946">
        <v>112</v>
      </c>
      <c r="H2946">
        <v>-51</v>
      </c>
      <c r="I2946">
        <v>27</v>
      </c>
      <c r="J2946">
        <v>61</v>
      </c>
      <c r="K2946">
        <v>-34</v>
      </c>
      <c r="L2946">
        <v>34</v>
      </c>
      <c r="M2946">
        <v>51</v>
      </c>
      <c r="N2946">
        <v>-17</v>
      </c>
    </row>
    <row r="2947" spans="1:14" x14ac:dyDescent="0.3">
      <c r="A2947" t="s">
        <v>632</v>
      </c>
      <c r="B2947" t="s">
        <v>290</v>
      </c>
      <c r="C2947" t="str">
        <f>VLOOKUP($B2947,classification!$A$1:$D$339,2,FALSE)</f>
        <v>Predominantly Urban</v>
      </c>
      <c r="D2947" t="str">
        <f>VLOOKUP($B2947,classification!$A$1:$D$339,4,FALSE)</f>
        <v>Shire District</v>
      </c>
      <c r="E2947" t="s">
        <v>473</v>
      </c>
      <c r="F2947">
        <v>90</v>
      </c>
      <c r="G2947">
        <v>82</v>
      </c>
      <c r="H2947">
        <v>8</v>
      </c>
      <c r="I2947">
        <v>50</v>
      </c>
      <c r="J2947">
        <v>42</v>
      </c>
      <c r="K2947">
        <v>8</v>
      </c>
      <c r="L2947">
        <v>40</v>
      </c>
      <c r="M2947">
        <v>40</v>
      </c>
      <c r="N2947">
        <v>0</v>
      </c>
    </row>
    <row r="2948" spans="1:14" x14ac:dyDescent="0.3">
      <c r="A2948" t="s">
        <v>632</v>
      </c>
      <c r="B2948" t="s">
        <v>290</v>
      </c>
      <c r="C2948" t="str">
        <f>VLOOKUP($B2948,classification!$A$1:$D$339,2,FALSE)</f>
        <v>Predominantly Urban</v>
      </c>
      <c r="D2948" t="str">
        <f>VLOOKUP($B2948,classification!$A$1:$D$339,4,FALSE)</f>
        <v>Shire District</v>
      </c>
      <c r="E2948" t="s">
        <v>474</v>
      </c>
      <c r="F2948">
        <v>48</v>
      </c>
      <c r="G2948">
        <v>63</v>
      </c>
      <c r="H2948">
        <v>-15</v>
      </c>
      <c r="I2948">
        <v>25</v>
      </c>
      <c r="J2948">
        <v>30</v>
      </c>
      <c r="K2948">
        <v>-5</v>
      </c>
      <c r="L2948">
        <v>23</v>
      </c>
      <c r="M2948">
        <v>33</v>
      </c>
      <c r="N2948">
        <v>-10</v>
      </c>
    </row>
    <row r="2949" spans="1:14" x14ac:dyDescent="0.3">
      <c r="A2949" t="s">
        <v>632</v>
      </c>
      <c r="B2949" t="s">
        <v>290</v>
      </c>
      <c r="C2949" t="str">
        <f>VLOOKUP($B2949,classification!$A$1:$D$339,2,FALSE)</f>
        <v>Predominantly Urban</v>
      </c>
      <c r="D2949" t="str">
        <f>VLOOKUP($B2949,classification!$A$1:$D$339,4,FALSE)</f>
        <v>Shire District</v>
      </c>
      <c r="E2949" t="s">
        <v>475</v>
      </c>
      <c r="F2949">
        <v>47</v>
      </c>
      <c r="G2949">
        <v>26</v>
      </c>
      <c r="H2949">
        <v>21</v>
      </c>
      <c r="I2949">
        <v>21</v>
      </c>
      <c r="J2949">
        <v>11</v>
      </c>
      <c r="K2949">
        <v>10</v>
      </c>
      <c r="L2949">
        <v>26</v>
      </c>
      <c r="M2949">
        <v>15</v>
      </c>
      <c r="N2949">
        <v>11</v>
      </c>
    </row>
    <row r="2950" spans="1:14" x14ac:dyDescent="0.3">
      <c r="A2950" t="s">
        <v>632</v>
      </c>
      <c r="B2950" t="s">
        <v>290</v>
      </c>
      <c r="C2950" t="str">
        <f>VLOOKUP($B2950,classification!$A$1:$D$339,2,FALSE)</f>
        <v>Predominantly Urban</v>
      </c>
      <c r="D2950" t="str">
        <f>VLOOKUP($B2950,classification!$A$1:$D$339,4,FALSE)</f>
        <v>Shire District</v>
      </c>
      <c r="E2950" t="s">
        <v>476</v>
      </c>
      <c r="F2950">
        <v>64</v>
      </c>
      <c r="G2950">
        <v>48</v>
      </c>
      <c r="H2950">
        <v>16</v>
      </c>
      <c r="I2950">
        <v>27</v>
      </c>
      <c r="J2950">
        <v>22</v>
      </c>
      <c r="K2950">
        <v>5</v>
      </c>
      <c r="L2950">
        <v>37</v>
      </c>
      <c r="M2950">
        <v>26</v>
      </c>
      <c r="N2950">
        <v>11</v>
      </c>
    </row>
    <row r="2951" spans="1:14" x14ac:dyDescent="0.3">
      <c r="A2951" t="s">
        <v>632</v>
      </c>
      <c r="B2951" t="s">
        <v>290</v>
      </c>
      <c r="C2951" t="str">
        <f>VLOOKUP($B2951,classification!$A$1:$D$339,2,FALSE)</f>
        <v>Predominantly Urban</v>
      </c>
      <c r="D2951" t="str">
        <f>VLOOKUP($B2951,classification!$A$1:$D$339,4,FALSE)</f>
        <v>Shire District</v>
      </c>
      <c r="E2951" t="s">
        <v>477</v>
      </c>
      <c r="F2951">
        <v>61</v>
      </c>
      <c r="G2951">
        <v>43</v>
      </c>
      <c r="H2951">
        <v>18</v>
      </c>
      <c r="I2951">
        <v>30</v>
      </c>
      <c r="J2951">
        <v>20</v>
      </c>
      <c r="K2951">
        <v>10</v>
      </c>
      <c r="L2951">
        <v>31</v>
      </c>
      <c r="M2951">
        <v>23</v>
      </c>
      <c r="N2951">
        <v>8</v>
      </c>
    </row>
    <row r="2952" spans="1:14" x14ac:dyDescent="0.3">
      <c r="A2952" t="s">
        <v>632</v>
      </c>
      <c r="B2952" t="s">
        <v>290</v>
      </c>
      <c r="C2952" t="str">
        <f>VLOOKUP($B2952,classification!$A$1:$D$339,2,FALSE)</f>
        <v>Predominantly Urban</v>
      </c>
      <c r="D2952" t="str">
        <f>VLOOKUP($B2952,classification!$A$1:$D$339,4,FALSE)</f>
        <v>Shire District</v>
      </c>
      <c r="E2952" t="s">
        <v>478</v>
      </c>
      <c r="F2952">
        <v>53</v>
      </c>
      <c r="G2952">
        <v>38</v>
      </c>
      <c r="H2952">
        <v>15</v>
      </c>
      <c r="I2952">
        <v>15</v>
      </c>
      <c r="J2952">
        <v>13</v>
      </c>
      <c r="K2952">
        <v>2</v>
      </c>
      <c r="L2952">
        <v>38</v>
      </c>
      <c r="M2952">
        <v>25</v>
      </c>
      <c r="N2952">
        <v>13</v>
      </c>
    </row>
    <row r="2953" spans="1:14" x14ac:dyDescent="0.3">
      <c r="A2953" t="s">
        <v>633</v>
      </c>
      <c r="B2953" t="s">
        <v>291</v>
      </c>
      <c r="C2953" t="str">
        <f>VLOOKUP($B2953,classification!$A$1:$D$339,2,FALSE)</f>
        <v>Urban with Significant Rural</v>
      </c>
      <c r="D2953" t="str">
        <f>VLOOKUP($B2953,classification!$A$1:$D$339,4,FALSE)</f>
        <v>Shire District</v>
      </c>
      <c r="E2953" t="s">
        <v>460</v>
      </c>
      <c r="F2953">
        <v>176</v>
      </c>
      <c r="G2953">
        <v>184</v>
      </c>
      <c r="H2953">
        <v>-8</v>
      </c>
      <c r="I2953">
        <v>79</v>
      </c>
      <c r="J2953">
        <v>84</v>
      </c>
      <c r="K2953">
        <v>-5</v>
      </c>
      <c r="L2953">
        <v>97</v>
      </c>
      <c r="M2953">
        <v>100</v>
      </c>
      <c r="N2953">
        <v>-3</v>
      </c>
    </row>
    <row r="2954" spans="1:14" x14ac:dyDescent="0.3">
      <c r="A2954" t="s">
        <v>633</v>
      </c>
      <c r="B2954" t="s">
        <v>291</v>
      </c>
      <c r="C2954" t="str">
        <f>VLOOKUP($B2954,classification!$A$1:$D$339,2,FALSE)</f>
        <v>Urban with Significant Rural</v>
      </c>
      <c r="D2954" t="str">
        <f>VLOOKUP($B2954,classification!$A$1:$D$339,4,FALSE)</f>
        <v>Shire District</v>
      </c>
      <c r="E2954" t="s">
        <v>461</v>
      </c>
      <c r="F2954">
        <v>157</v>
      </c>
      <c r="G2954">
        <v>128</v>
      </c>
      <c r="H2954">
        <v>29</v>
      </c>
      <c r="I2954">
        <v>83</v>
      </c>
      <c r="J2954">
        <v>55</v>
      </c>
      <c r="K2954">
        <v>28</v>
      </c>
      <c r="L2954">
        <v>74</v>
      </c>
      <c r="M2954">
        <v>73</v>
      </c>
      <c r="N2954">
        <v>1</v>
      </c>
    </row>
    <row r="2955" spans="1:14" x14ac:dyDescent="0.3">
      <c r="A2955" t="s">
        <v>633</v>
      </c>
      <c r="B2955" t="s">
        <v>291</v>
      </c>
      <c r="C2955" t="str">
        <f>VLOOKUP($B2955,classification!$A$1:$D$339,2,FALSE)</f>
        <v>Urban with Significant Rural</v>
      </c>
      <c r="D2955" t="str">
        <f>VLOOKUP($B2955,classification!$A$1:$D$339,4,FALSE)</f>
        <v>Shire District</v>
      </c>
      <c r="E2955" t="s">
        <v>462</v>
      </c>
      <c r="F2955">
        <v>131</v>
      </c>
      <c r="G2955">
        <v>115</v>
      </c>
      <c r="H2955">
        <v>16</v>
      </c>
      <c r="I2955">
        <v>63</v>
      </c>
      <c r="J2955">
        <v>60</v>
      </c>
      <c r="K2955">
        <v>3</v>
      </c>
      <c r="L2955">
        <v>68</v>
      </c>
      <c r="M2955">
        <v>55</v>
      </c>
      <c r="N2955">
        <v>13</v>
      </c>
    </row>
    <row r="2956" spans="1:14" x14ac:dyDescent="0.3">
      <c r="A2956" t="s">
        <v>633</v>
      </c>
      <c r="B2956" t="s">
        <v>291</v>
      </c>
      <c r="C2956" t="str">
        <f>VLOOKUP($B2956,classification!$A$1:$D$339,2,FALSE)</f>
        <v>Urban with Significant Rural</v>
      </c>
      <c r="D2956" t="str">
        <f>VLOOKUP($B2956,classification!$A$1:$D$339,4,FALSE)</f>
        <v>Shire District</v>
      </c>
      <c r="E2956" t="s">
        <v>463</v>
      </c>
      <c r="F2956">
        <v>139</v>
      </c>
      <c r="G2956">
        <v>291</v>
      </c>
      <c r="H2956">
        <v>-152</v>
      </c>
      <c r="I2956">
        <v>53</v>
      </c>
      <c r="J2956">
        <v>138</v>
      </c>
      <c r="K2956">
        <v>-85</v>
      </c>
      <c r="L2956">
        <v>86</v>
      </c>
      <c r="M2956">
        <v>153</v>
      </c>
      <c r="N2956">
        <v>-67</v>
      </c>
    </row>
    <row r="2957" spans="1:14" x14ac:dyDescent="0.3">
      <c r="A2957" t="s">
        <v>633</v>
      </c>
      <c r="B2957" t="s">
        <v>291</v>
      </c>
      <c r="C2957" t="str">
        <f>VLOOKUP($B2957,classification!$A$1:$D$339,2,FALSE)</f>
        <v>Urban with Significant Rural</v>
      </c>
      <c r="D2957" t="str">
        <f>VLOOKUP($B2957,classification!$A$1:$D$339,4,FALSE)</f>
        <v>Shire District</v>
      </c>
      <c r="E2957" t="s">
        <v>464</v>
      </c>
      <c r="F2957">
        <v>439</v>
      </c>
      <c r="G2957">
        <v>467</v>
      </c>
      <c r="H2957">
        <v>-28</v>
      </c>
      <c r="I2957">
        <v>179</v>
      </c>
      <c r="J2957">
        <v>193</v>
      </c>
      <c r="K2957">
        <v>-14</v>
      </c>
      <c r="L2957">
        <v>260</v>
      </c>
      <c r="M2957">
        <v>274</v>
      </c>
      <c r="N2957">
        <v>-14</v>
      </c>
    </row>
    <row r="2958" spans="1:14" x14ac:dyDescent="0.3">
      <c r="A2958" t="s">
        <v>633</v>
      </c>
      <c r="B2958" t="s">
        <v>291</v>
      </c>
      <c r="C2958" t="str">
        <f>VLOOKUP($B2958,classification!$A$1:$D$339,2,FALSE)</f>
        <v>Urban with Significant Rural</v>
      </c>
      <c r="D2958" t="str">
        <f>VLOOKUP($B2958,classification!$A$1:$D$339,4,FALSE)</f>
        <v>Shire District</v>
      </c>
      <c r="E2958" t="s">
        <v>465</v>
      </c>
      <c r="F2958">
        <v>337</v>
      </c>
      <c r="G2958">
        <v>458</v>
      </c>
      <c r="H2958">
        <v>-121</v>
      </c>
      <c r="I2958">
        <v>166</v>
      </c>
      <c r="J2958">
        <v>209</v>
      </c>
      <c r="K2958">
        <v>-43</v>
      </c>
      <c r="L2958">
        <v>171</v>
      </c>
      <c r="M2958">
        <v>249</v>
      </c>
      <c r="N2958">
        <v>-78</v>
      </c>
    </row>
    <row r="2959" spans="1:14" x14ac:dyDescent="0.3">
      <c r="A2959" t="s">
        <v>633</v>
      </c>
      <c r="B2959" t="s">
        <v>291</v>
      </c>
      <c r="C2959" t="str">
        <f>VLOOKUP($B2959,classification!$A$1:$D$339,2,FALSE)</f>
        <v>Urban with Significant Rural</v>
      </c>
      <c r="D2959" t="str">
        <f>VLOOKUP($B2959,classification!$A$1:$D$339,4,FALSE)</f>
        <v>Shire District</v>
      </c>
      <c r="E2959" t="s">
        <v>466</v>
      </c>
      <c r="F2959">
        <v>279</v>
      </c>
      <c r="G2959">
        <v>284</v>
      </c>
      <c r="H2959">
        <v>-5</v>
      </c>
      <c r="I2959">
        <v>125</v>
      </c>
      <c r="J2959">
        <v>141</v>
      </c>
      <c r="K2959">
        <v>-16</v>
      </c>
      <c r="L2959">
        <v>154</v>
      </c>
      <c r="M2959">
        <v>143</v>
      </c>
      <c r="N2959">
        <v>11</v>
      </c>
    </row>
    <row r="2960" spans="1:14" x14ac:dyDescent="0.3">
      <c r="A2960" t="s">
        <v>633</v>
      </c>
      <c r="B2960" t="s">
        <v>291</v>
      </c>
      <c r="C2960" t="str">
        <f>VLOOKUP($B2960,classification!$A$1:$D$339,2,FALSE)</f>
        <v>Urban with Significant Rural</v>
      </c>
      <c r="D2960" t="str">
        <f>VLOOKUP($B2960,classification!$A$1:$D$339,4,FALSE)</f>
        <v>Shire District</v>
      </c>
      <c r="E2960" t="s">
        <v>467</v>
      </c>
      <c r="F2960">
        <v>194</v>
      </c>
      <c r="G2960">
        <v>207</v>
      </c>
      <c r="H2960">
        <v>-13</v>
      </c>
      <c r="I2960">
        <v>102</v>
      </c>
      <c r="J2960">
        <v>124</v>
      </c>
      <c r="K2960">
        <v>-22</v>
      </c>
      <c r="L2960">
        <v>92</v>
      </c>
      <c r="M2960">
        <v>83</v>
      </c>
      <c r="N2960">
        <v>9</v>
      </c>
    </row>
    <row r="2961" spans="1:14" x14ac:dyDescent="0.3">
      <c r="A2961" t="s">
        <v>633</v>
      </c>
      <c r="B2961" t="s">
        <v>291</v>
      </c>
      <c r="C2961" t="str">
        <f>VLOOKUP($B2961,classification!$A$1:$D$339,2,FALSE)</f>
        <v>Urban with Significant Rural</v>
      </c>
      <c r="D2961" t="str">
        <f>VLOOKUP($B2961,classification!$A$1:$D$339,4,FALSE)</f>
        <v>Shire District</v>
      </c>
      <c r="E2961" t="s">
        <v>468</v>
      </c>
      <c r="F2961">
        <v>148</v>
      </c>
      <c r="G2961">
        <v>153</v>
      </c>
      <c r="H2961">
        <v>-5</v>
      </c>
      <c r="I2961">
        <v>69</v>
      </c>
      <c r="J2961">
        <v>92</v>
      </c>
      <c r="K2961">
        <v>-23</v>
      </c>
      <c r="L2961">
        <v>79</v>
      </c>
      <c r="M2961">
        <v>61</v>
      </c>
      <c r="N2961">
        <v>18</v>
      </c>
    </row>
    <row r="2962" spans="1:14" x14ac:dyDescent="0.3">
      <c r="A2962" t="s">
        <v>633</v>
      </c>
      <c r="B2962" t="s">
        <v>291</v>
      </c>
      <c r="C2962" t="str">
        <f>VLOOKUP($B2962,classification!$A$1:$D$339,2,FALSE)</f>
        <v>Urban with Significant Rural</v>
      </c>
      <c r="D2962" t="str">
        <f>VLOOKUP($B2962,classification!$A$1:$D$339,4,FALSE)</f>
        <v>Shire District</v>
      </c>
      <c r="E2962" t="s">
        <v>469</v>
      </c>
      <c r="F2962">
        <v>164</v>
      </c>
      <c r="G2962">
        <v>162</v>
      </c>
      <c r="H2962">
        <v>2</v>
      </c>
      <c r="I2962">
        <v>77</v>
      </c>
      <c r="J2962">
        <v>85</v>
      </c>
      <c r="K2962">
        <v>-8</v>
      </c>
      <c r="L2962">
        <v>87</v>
      </c>
      <c r="M2962">
        <v>77</v>
      </c>
      <c r="N2962">
        <v>10</v>
      </c>
    </row>
    <row r="2963" spans="1:14" x14ac:dyDescent="0.3">
      <c r="A2963" t="s">
        <v>633</v>
      </c>
      <c r="B2963" t="s">
        <v>291</v>
      </c>
      <c r="C2963" t="str">
        <f>VLOOKUP($B2963,classification!$A$1:$D$339,2,FALSE)</f>
        <v>Urban with Significant Rural</v>
      </c>
      <c r="D2963" t="str">
        <f>VLOOKUP($B2963,classification!$A$1:$D$339,4,FALSE)</f>
        <v>Shire District</v>
      </c>
      <c r="E2963" t="s">
        <v>470</v>
      </c>
      <c r="F2963">
        <v>219</v>
      </c>
      <c r="G2963">
        <v>155</v>
      </c>
      <c r="H2963">
        <v>64</v>
      </c>
      <c r="I2963">
        <v>121</v>
      </c>
      <c r="J2963">
        <v>77</v>
      </c>
      <c r="K2963">
        <v>44</v>
      </c>
      <c r="L2963">
        <v>98</v>
      </c>
      <c r="M2963">
        <v>78</v>
      </c>
      <c r="N2963">
        <v>20</v>
      </c>
    </row>
    <row r="2964" spans="1:14" x14ac:dyDescent="0.3">
      <c r="A2964" t="s">
        <v>633</v>
      </c>
      <c r="B2964" t="s">
        <v>291</v>
      </c>
      <c r="C2964" t="str">
        <f>VLOOKUP($B2964,classification!$A$1:$D$339,2,FALSE)</f>
        <v>Urban with Significant Rural</v>
      </c>
      <c r="D2964" t="str">
        <f>VLOOKUP($B2964,classification!$A$1:$D$339,4,FALSE)</f>
        <v>Shire District</v>
      </c>
      <c r="E2964" t="s">
        <v>471</v>
      </c>
      <c r="F2964">
        <v>185</v>
      </c>
      <c r="G2964">
        <v>127</v>
      </c>
      <c r="H2964">
        <v>58</v>
      </c>
      <c r="I2964">
        <v>91</v>
      </c>
      <c r="J2964">
        <v>56</v>
      </c>
      <c r="K2964">
        <v>35</v>
      </c>
      <c r="L2964">
        <v>94</v>
      </c>
      <c r="M2964">
        <v>71</v>
      </c>
      <c r="N2964">
        <v>23</v>
      </c>
    </row>
    <row r="2965" spans="1:14" x14ac:dyDescent="0.3">
      <c r="A2965" t="s">
        <v>633</v>
      </c>
      <c r="B2965" t="s">
        <v>291</v>
      </c>
      <c r="C2965" t="str">
        <f>VLOOKUP($B2965,classification!$A$1:$D$339,2,FALSE)</f>
        <v>Urban with Significant Rural</v>
      </c>
      <c r="D2965" t="str">
        <f>VLOOKUP($B2965,classification!$A$1:$D$339,4,FALSE)</f>
        <v>Shire District</v>
      </c>
      <c r="E2965" t="s">
        <v>472</v>
      </c>
      <c r="F2965">
        <v>167</v>
      </c>
      <c r="G2965">
        <v>114</v>
      </c>
      <c r="H2965">
        <v>53</v>
      </c>
      <c r="I2965">
        <v>75</v>
      </c>
      <c r="J2965">
        <v>46</v>
      </c>
      <c r="K2965">
        <v>29</v>
      </c>
      <c r="L2965">
        <v>92</v>
      </c>
      <c r="M2965">
        <v>68</v>
      </c>
      <c r="N2965">
        <v>24</v>
      </c>
    </row>
    <row r="2966" spans="1:14" x14ac:dyDescent="0.3">
      <c r="A2966" t="s">
        <v>633</v>
      </c>
      <c r="B2966" t="s">
        <v>291</v>
      </c>
      <c r="C2966" t="str">
        <f>VLOOKUP($B2966,classification!$A$1:$D$339,2,FALSE)</f>
        <v>Urban with Significant Rural</v>
      </c>
      <c r="D2966" t="str">
        <f>VLOOKUP($B2966,classification!$A$1:$D$339,4,FALSE)</f>
        <v>Shire District</v>
      </c>
      <c r="E2966" t="s">
        <v>473</v>
      </c>
      <c r="F2966">
        <v>112</v>
      </c>
      <c r="G2966">
        <v>111</v>
      </c>
      <c r="H2966">
        <v>1</v>
      </c>
      <c r="I2966">
        <v>53</v>
      </c>
      <c r="J2966">
        <v>61</v>
      </c>
      <c r="K2966">
        <v>-8</v>
      </c>
      <c r="L2966">
        <v>59</v>
      </c>
      <c r="M2966">
        <v>50</v>
      </c>
      <c r="N2966">
        <v>9</v>
      </c>
    </row>
    <row r="2967" spans="1:14" x14ac:dyDescent="0.3">
      <c r="A2967" t="s">
        <v>633</v>
      </c>
      <c r="B2967" t="s">
        <v>291</v>
      </c>
      <c r="C2967" t="str">
        <f>VLOOKUP($B2967,classification!$A$1:$D$339,2,FALSE)</f>
        <v>Urban with Significant Rural</v>
      </c>
      <c r="D2967" t="str">
        <f>VLOOKUP($B2967,classification!$A$1:$D$339,4,FALSE)</f>
        <v>Shire District</v>
      </c>
      <c r="E2967" t="s">
        <v>474</v>
      </c>
      <c r="F2967">
        <v>81</v>
      </c>
      <c r="G2967">
        <v>91</v>
      </c>
      <c r="H2967">
        <v>-10</v>
      </c>
      <c r="I2967">
        <v>44</v>
      </c>
      <c r="J2967">
        <v>42</v>
      </c>
      <c r="K2967">
        <v>2</v>
      </c>
      <c r="L2967">
        <v>37</v>
      </c>
      <c r="M2967">
        <v>49</v>
      </c>
      <c r="N2967">
        <v>-12</v>
      </c>
    </row>
    <row r="2968" spans="1:14" x14ac:dyDescent="0.3">
      <c r="A2968" t="s">
        <v>633</v>
      </c>
      <c r="B2968" t="s">
        <v>291</v>
      </c>
      <c r="C2968" t="str">
        <f>VLOOKUP($B2968,classification!$A$1:$D$339,2,FALSE)</f>
        <v>Urban with Significant Rural</v>
      </c>
      <c r="D2968" t="str">
        <f>VLOOKUP($B2968,classification!$A$1:$D$339,4,FALSE)</f>
        <v>Shire District</v>
      </c>
      <c r="E2968" t="s">
        <v>475</v>
      </c>
      <c r="F2968">
        <v>47</v>
      </c>
      <c r="G2968">
        <v>48</v>
      </c>
      <c r="H2968">
        <v>-1</v>
      </c>
      <c r="I2968">
        <v>24</v>
      </c>
      <c r="J2968">
        <v>23</v>
      </c>
      <c r="K2968">
        <v>1</v>
      </c>
      <c r="L2968">
        <v>23</v>
      </c>
      <c r="M2968">
        <v>25</v>
      </c>
      <c r="N2968">
        <v>-2</v>
      </c>
    </row>
    <row r="2969" spans="1:14" x14ac:dyDescent="0.3">
      <c r="A2969" t="s">
        <v>633</v>
      </c>
      <c r="B2969" t="s">
        <v>291</v>
      </c>
      <c r="C2969" t="str">
        <f>VLOOKUP($B2969,classification!$A$1:$D$339,2,FALSE)</f>
        <v>Urban with Significant Rural</v>
      </c>
      <c r="D2969" t="str">
        <f>VLOOKUP($B2969,classification!$A$1:$D$339,4,FALSE)</f>
        <v>Shire District</v>
      </c>
      <c r="E2969" t="s">
        <v>476</v>
      </c>
      <c r="F2969">
        <v>36</v>
      </c>
      <c r="G2969">
        <v>48</v>
      </c>
      <c r="H2969">
        <v>-12</v>
      </c>
      <c r="I2969">
        <v>11</v>
      </c>
      <c r="J2969">
        <v>22</v>
      </c>
      <c r="K2969">
        <v>-11</v>
      </c>
      <c r="L2969">
        <v>25</v>
      </c>
      <c r="M2969">
        <v>26</v>
      </c>
      <c r="N2969">
        <v>-1</v>
      </c>
    </row>
    <row r="2970" spans="1:14" x14ac:dyDescent="0.3">
      <c r="A2970" t="s">
        <v>633</v>
      </c>
      <c r="B2970" t="s">
        <v>291</v>
      </c>
      <c r="C2970" t="str">
        <f>VLOOKUP($B2970,classification!$A$1:$D$339,2,FALSE)</f>
        <v>Urban with Significant Rural</v>
      </c>
      <c r="D2970" t="str">
        <f>VLOOKUP($B2970,classification!$A$1:$D$339,4,FALSE)</f>
        <v>Shire District</v>
      </c>
      <c r="E2970" t="s">
        <v>477</v>
      </c>
      <c r="F2970">
        <v>50</v>
      </c>
      <c r="G2970">
        <v>30</v>
      </c>
      <c r="H2970">
        <v>20</v>
      </c>
      <c r="I2970">
        <v>24</v>
      </c>
      <c r="J2970">
        <v>9</v>
      </c>
      <c r="K2970">
        <v>15</v>
      </c>
      <c r="L2970">
        <v>26</v>
      </c>
      <c r="M2970">
        <v>21</v>
      </c>
      <c r="N2970">
        <v>5</v>
      </c>
    </row>
    <row r="2971" spans="1:14" x14ac:dyDescent="0.3">
      <c r="A2971" t="s">
        <v>633</v>
      </c>
      <c r="B2971" t="s">
        <v>291</v>
      </c>
      <c r="C2971" t="str">
        <f>VLOOKUP($B2971,classification!$A$1:$D$339,2,FALSE)</f>
        <v>Urban with Significant Rural</v>
      </c>
      <c r="D2971" t="str">
        <f>VLOOKUP($B2971,classification!$A$1:$D$339,4,FALSE)</f>
        <v>Shire District</v>
      </c>
      <c r="E2971" t="s">
        <v>478</v>
      </c>
      <c r="F2971">
        <v>33</v>
      </c>
      <c r="G2971">
        <v>25</v>
      </c>
      <c r="H2971">
        <v>8</v>
      </c>
      <c r="I2971">
        <v>14</v>
      </c>
      <c r="J2971">
        <v>6</v>
      </c>
      <c r="K2971">
        <v>8</v>
      </c>
      <c r="L2971">
        <v>19</v>
      </c>
      <c r="M2971">
        <v>19</v>
      </c>
      <c r="N2971">
        <v>0</v>
      </c>
    </row>
    <row r="2972" spans="1:14" x14ac:dyDescent="0.3">
      <c r="A2972" t="s">
        <v>634</v>
      </c>
      <c r="B2972" t="s">
        <v>292</v>
      </c>
      <c r="C2972" t="str">
        <f>VLOOKUP($B2972,classification!$A$1:$D$339,2,FALSE)</f>
        <v>Predominantly Rural</v>
      </c>
      <c r="D2972" t="str">
        <f>VLOOKUP($B2972,classification!$A$1:$D$339,4,FALSE)</f>
        <v>Shire District</v>
      </c>
      <c r="E2972" t="s">
        <v>460</v>
      </c>
      <c r="F2972">
        <v>448</v>
      </c>
      <c r="G2972">
        <v>330</v>
      </c>
      <c r="H2972">
        <v>118</v>
      </c>
      <c r="I2972">
        <v>244</v>
      </c>
      <c r="J2972">
        <v>166</v>
      </c>
      <c r="K2972">
        <v>78</v>
      </c>
      <c r="L2972">
        <v>204</v>
      </c>
      <c r="M2972">
        <v>164</v>
      </c>
      <c r="N2972">
        <v>40</v>
      </c>
    </row>
    <row r="2973" spans="1:14" x14ac:dyDescent="0.3">
      <c r="A2973" t="s">
        <v>634</v>
      </c>
      <c r="B2973" t="s">
        <v>292</v>
      </c>
      <c r="C2973" t="str">
        <f>VLOOKUP($B2973,classification!$A$1:$D$339,2,FALSE)</f>
        <v>Predominantly Rural</v>
      </c>
      <c r="D2973" t="str">
        <f>VLOOKUP($B2973,classification!$A$1:$D$339,4,FALSE)</f>
        <v>Shire District</v>
      </c>
      <c r="E2973" t="s">
        <v>461</v>
      </c>
      <c r="F2973">
        <v>328</v>
      </c>
      <c r="G2973">
        <v>322</v>
      </c>
      <c r="H2973">
        <v>6</v>
      </c>
      <c r="I2973">
        <v>163</v>
      </c>
      <c r="J2973">
        <v>163</v>
      </c>
      <c r="K2973">
        <v>0</v>
      </c>
      <c r="L2973">
        <v>165</v>
      </c>
      <c r="M2973">
        <v>159</v>
      </c>
      <c r="N2973">
        <v>6</v>
      </c>
    </row>
    <row r="2974" spans="1:14" x14ac:dyDescent="0.3">
      <c r="A2974" t="s">
        <v>634</v>
      </c>
      <c r="B2974" t="s">
        <v>292</v>
      </c>
      <c r="C2974" t="str">
        <f>VLOOKUP($B2974,classification!$A$1:$D$339,2,FALSE)</f>
        <v>Predominantly Rural</v>
      </c>
      <c r="D2974" t="str">
        <f>VLOOKUP($B2974,classification!$A$1:$D$339,4,FALSE)</f>
        <v>Shire District</v>
      </c>
      <c r="E2974" t="s">
        <v>462</v>
      </c>
      <c r="F2974">
        <v>327</v>
      </c>
      <c r="G2974">
        <v>257</v>
      </c>
      <c r="H2974">
        <v>70</v>
      </c>
      <c r="I2974">
        <v>159</v>
      </c>
      <c r="J2974">
        <v>141</v>
      </c>
      <c r="K2974">
        <v>18</v>
      </c>
      <c r="L2974">
        <v>168</v>
      </c>
      <c r="M2974">
        <v>116</v>
      </c>
      <c r="N2974">
        <v>52</v>
      </c>
    </row>
    <row r="2975" spans="1:14" x14ac:dyDescent="0.3">
      <c r="A2975" t="s">
        <v>634</v>
      </c>
      <c r="B2975" t="s">
        <v>292</v>
      </c>
      <c r="C2975" t="str">
        <f>VLOOKUP($B2975,classification!$A$1:$D$339,2,FALSE)</f>
        <v>Predominantly Rural</v>
      </c>
      <c r="D2975" t="str">
        <f>VLOOKUP($B2975,classification!$A$1:$D$339,4,FALSE)</f>
        <v>Shire District</v>
      </c>
      <c r="E2975" t="s">
        <v>463</v>
      </c>
      <c r="F2975">
        <v>320</v>
      </c>
      <c r="G2975">
        <v>658</v>
      </c>
      <c r="H2975">
        <v>-338</v>
      </c>
      <c r="I2975">
        <v>139</v>
      </c>
      <c r="J2975">
        <v>311</v>
      </c>
      <c r="K2975">
        <v>-172</v>
      </c>
      <c r="L2975">
        <v>181</v>
      </c>
      <c r="M2975">
        <v>347</v>
      </c>
      <c r="N2975">
        <v>-166</v>
      </c>
    </row>
    <row r="2976" spans="1:14" x14ac:dyDescent="0.3">
      <c r="A2976" t="s">
        <v>634</v>
      </c>
      <c r="B2976" t="s">
        <v>292</v>
      </c>
      <c r="C2976" t="str">
        <f>VLOOKUP($B2976,classification!$A$1:$D$339,2,FALSE)</f>
        <v>Predominantly Rural</v>
      </c>
      <c r="D2976" t="str">
        <f>VLOOKUP($B2976,classification!$A$1:$D$339,4,FALSE)</f>
        <v>Shire District</v>
      </c>
      <c r="E2976" t="s">
        <v>464</v>
      </c>
      <c r="F2976">
        <v>994</v>
      </c>
      <c r="G2976">
        <v>905</v>
      </c>
      <c r="H2976">
        <v>89</v>
      </c>
      <c r="I2976">
        <v>397</v>
      </c>
      <c r="J2976">
        <v>372</v>
      </c>
      <c r="K2976">
        <v>25</v>
      </c>
      <c r="L2976">
        <v>597</v>
      </c>
      <c r="M2976">
        <v>533</v>
      </c>
      <c r="N2976">
        <v>64</v>
      </c>
    </row>
    <row r="2977" spans="1:14" x14ac:dyDescent="0.3">
      <c r="A2977" t="s">
        <v>634</v>
      </c>
      <c r="B2977" t="s">
        <v>292</v>
      </c>
      <c r="C2977" t="str">
        <f>VLOOKUP($B2977,classification!$A$1:$D$339,2,FALSE)</f>
        <v>Predominantly Rural</v>
      </c>
      <c r="D2977" t="str">
        <f>VLOOKUP($B2977,classification!$A$1:$D$339,4,FALSE)</f>
        <v>Shire District</v>
      </c>
      <c r="E2977" t="s">
        <v>465</v>
      </c>
      <c r="F2977">
        <v>709</v>
      </c>
      <c r="G2977">
        <v>744</v>
      </c>
      <c r="H2977">
        <v>-35</v>
      </c>
      <c r="I2977">
        <v>302</v>
      </c>
      <c r="J2977">
        <v>379</v>
      </c>
      <c r="K2977">
        <v>-77</v>
      </c>
      <c r="L2977">
        <v>407</v>
      </c>
      <c r="M2977">
        <v>365</v>
      </c>
      <c r="N2977">
        <v>42</v>
      </c>
    </row>
    <row r="2978" spans="1:14" x14ac:dyDescent="0.3">
      <c r="A2978" t="s">
        <v>634</v>
      </c>
      <c r="B2978" t="s">
        <v>292</v>
      </c>
      <c r="C2978" t="str">
        <f>VLOOKUP($B2978,classification!$A$1:$D$339,2,FALSE)</f>
        <v>Predominantly Rural</v>
      </c>
      <c r="D2978" t="str">
        <f>VLOOKUP($B2978,classification!$A$1:$D$339,4,FALSE)</f>
        <v>Shire District</v>
      </c>
      <c r="E2978" t="s">
        <v>466</v>
      </c>
      <c r="F2978">
        <v>504</v>
      </c>
      <c r="G2978">
        <v>475</v>
      </c>
      <c r="H2978">
        <v>29</v>
      </c>
      <c r="I2978">
        <v>239</v>
      </c>
      <c r="J2978">
        <v>224</v>
      </c>
      <c r="K2978">
        <v>15</v>
      </c>
      <c r="L2978">
        <v>265</v>
      </c>
      <c r="M2978">
        <v>251</v>
      </c>
      <c r="N2978">
        <v>14</v>
      </c>
    </row>
    <row r="2979" spans="1:14" x14ac:dyDescent="0.3">
      <c r="A2979" t="s">
        <v>634</v>
      </c>
      <c r="B2979" t="s">
        <v>292</v>
      </c>
      <c r="C2979" t="str">
        <f>VLOOKUP($B2979,classification!$A$1:$D$339,2,FALSE)</f>
        <v>Predominantly Rural</v>
      </c>
      <c r="D2979" t="str">
        <f>VLOOKUP($B2979,classification!$A$1:$D$339,4,FALSE)</f>
        <v>Shire District</v>
      </c>
      <c r="E2979" t="s">
        <v>467</v>
      </c>
      <c r="F2979">
        <v>448</v>
      </c>
      <c r="G2979">
        <v>332</v>
      </c>
      <c r="H2979">
        <v>116</v>
      </c>
      <c r="I2979">
        <v>212</v>
      </c>
      <c r="J2979">
        <v>173</v>
      </c>
      <c r="K2979">
        <v>39</v>
      </c>
      <c r="L2979">
        <v>236</v>
      </c>
      <c r="M2979">
        <v>159</v>
      </c>
      <c r="N2979">
        <v>77</v>
      </c>
    </row>
    <row r="2980" spans="1:14" x14ac:dyDescent="0.3">
      <c r="A2980" t="s">
        <v>634</v>
      </c>
      <c r="B2980" t="s">
        <v>292</v>
      </c>
      <c r="C2980" t="str">
        <f>VLOOKUP($B2980,classification!$A$1:$D$339,2,FALSE)</f>
        <v>Predominantly Rural</v>
      </c>
      <c r="D2980" t="str">
        <f>VLOOKUP($B2980,classification!$A$1:$D$339,4,FALSE)</f>
        <v>Shire District</v>
      </c>
      <c r="E2980" t="s">
        <v>468</v>
      </c>
      <c r="F2980">
        <v>351</v>
      </c>
      <c r="G2980">
        <v>286</v>
      </c>
      <c r="H2980">
        <v>65</v>
      </c>
      <c r="I2980">
        <v>176</v>
      </c>
      <c r="J2980">
        <v>151</v>
      </c>
      <c r="K2980">
        <v>25</v>
      </c>
      <c r="L2980">
        <v>175</v>
      </c>
      <c r="M2980">
        <v>135</v>
      </c>
      <c r="N2980">
        <v>40</v>
      </c>
    </row>
    <row r="2981" spans="1:14" x14ac:dyDescent="0.3">
      <c r="A2981" t="s">
        <v>634</v>
      </c>
      <c r="B2981" t="s">
        <v>292</v>
      </c>
      <c r="C2981" t="str">
        <f>VLOOKUP($B2981,classification!$A$1:$D$339,2,FALSE)</f>
        <v>Predominantly Rural</v>
      </c>
      <c r="D2981" t="str">
        <f>VLOOKUP($B2981,classification!$A$1:$D$339,4,FALSE)</f>
        <v>Shire District</v>
      </c>
      <c r="E2981" t="s">
        <v>469</v>
      </c>
      <c r="F2981">
        <v>498</v>
      </c>
      <c r="G2981">
        <v>305</v>
      </c>
      <c r="H2981">
        <v>193</v>
      </c>
      <c r="I2981">
        <v>240</v>
      </c>
      <c r="J2981">
        <v>150</v>
      </c>
      <c r="K2981">
        <v>90</v>
      </c>
      <c r="L2981">
        <v>258</v>
      </c>
      <c r="M2981">
        <v>155</v>
      </c>
      <c r="N2981">
        <v>103</v>
      </c>
    </row>
    <row r="2982" spans="1:14" x14ac:dyDescent="0.3">
      <c r="A2982" t="s">
        <v>634</v>
      </c>
      <c r="B2982" t="s">
        <v>292</v>
      </c>
      <c r="C2982" t="str">
        <f>VLOOKUP($B2982,classification!$A$1:$D$339,2,FALSE)</f>
        <v>Predominantly Rural</v>
      </c>
      <c r="D2982" t="str">
        <f>VLOOKUP($B2982,classification!$A$1:$D$339,4,FALSE)</f>
        <v>Shire District</v>
      </c>
      <c r="E2982" t="s">
        <v>470</v>
      </c>
      <c r="F2982">
        <v>632</v>
      </c>
      <c r="G2982">
        <v>312</v>
      </c>
      <c r="H2982">
        <v>320</v>
      </c>
      <c r="I2982">
        <v>315</v>
      </c>
      <c r="J2982">
        <v>156</v>
      </c>
      <c r="K2982">
        <v>159</v>
      </c>
      <c r="L2982">
        <v>317</v>
      </c>
      <c r="M2982">
        <v>156</v>
      </c>
      <c r="N2982">
        <v>161</v>
      </c>
    </row>
    <row r="2983" spans="1:14" x14ac:dyDescent="0.3">
      <c r="A2983" t="s">
        <v>634</v>
      </c>
      <c r="B2983" t="s">
        <v>292</v>
      </c>
      <c r="C2983" t="str">
        <f>VLOOKUP($B2983,classification!$A$1:$D$339,2,FALSE)</f>
        <v>Predominantly Rural</v>
      </c>
      <c r="D2983" t="str">
        <f>VLOOKUP($B2983,classification!$A$1:$D$339,4,FALSE)</f>
        <v>Shire District</v>
      </c>
      <c r="E2983" t="s">
        <v>471</v>
      </c>
      <c r="F2983">
        <v>766</v>
      </c>
      <c r="G2983">
        <v>358</v>
      </c>
      <c r="H2983">
        <v>408</v>
      </c>
      <c r="I2983">
        <v>352</v>
      </c>
      <c r="J2983">
        <v>177</v>
      </c>
      <c r="K2983">
        <v>175</v>
      </c>
      <c r="L2983">
        <v>414</v>
      </c>
      <c r="M2983">
        <v>181</v>
      </c>
      <c r="N2983">
        <v>233</v>
      </c>
    </row>
    <row r="2984" spans="1:14" x14ac:dyDescent="0.3">
      <c r="A2984" t="s">
        <v>634</v>
      </c>
      <c r="B2984" t="s">
        <v>292</v>
      </c>
      <c r="C2984" t="str">
        <f>VLOOKUP($B2984,classification!$A$1:$D$339,2,FALSE)</f>
        <v>Predominantly Rural</v>
      </c>
      <c r="D2984" t="str">
        <f>VLOOKUP($B2984,classification!$A$1:$D$339,4,FALSE)</f>
        <v>Shire District</v>
      </c>
      <c r="E2984" t="s">
        <v>472</v>
      </c>
      <c r="F2984">
        <v>703</v>
      </c>
      <c r="G2984">
        <v>345</v>
      </c>
      <c r="H2984">
        <v>358</v>
      </c>
      <c r="I2984">
        <v>362</v>
      </c>
      <c r="J2984">
        <v>157</v>
      </c>
      <c r="K2984">
        <v>205</v>
      </c>
      <c r="L2984">
        <v>341</v>
      </c>
      <c r="M2984">
        <v>188</v>
      </c>
      <c r="N2984">
        <v>153</v>
      </c>
    </row>
    <row r="2985" spans="1:14" x14ac:dyDescent="0.3">
      <c r="A2985" t="s">
        <v>634</v>
      </c>
      <c r="B2985" t="s">
        <v>292</v>
      </c>
      <c r="C2985" t="str">
        <f>VLOOKUP($B2985,classification!$A$1:$D$339,2,FALSE)</f>
        <v>Predominantly Rural</v>
      </c>
      <c r="D2985" t="str">
        <f>VLOOKUP($B2985,classification!$A$1:$D$339,4,FALSE)</f>
        <v>Shire District</v>
      </c>
      <c r="E2985" t="s">
        <v>473</v>
      </c>
      <c r="F2985">
        <v>623</v>
      </c>
      <c r="G2985">
        <v>376</v>
      </c>
      <c r="H2985">
        <v>247</v>
      </c>
      <c r="I2985">
        <v>335</v>
      </c>
      <c r="J2985">
        <v>162</v>
      </c>
      <c r="K2985">
        <v>173</v>
      </c>
      <c r="L2985">
        <v>288</v>
      </c>
      <c r="M2985">
        <v>214</v>
      </c>
      <c r="N2985">
        <v>74</v>
      </c>
    </row>
    <row r="2986" spans="1:14" x14ac:dyDescent="0.3">
      <c r="A2986" t="s">
        <v>634</v>
      </c>
      <c r="B2986" t="s">
        <v>292</v>
      </c>
      <c r="C2986" t="str">
        <f>VLOOKUP($B2986,classification!$A$1:$D$339,2,FALSE)</f>
        <v>Predominantly Rural</v>
      </c>
      <c r="D2986" t="str">
        <f>VLOOKUP($B2986,classification!$A$1:$D$339,4,FALSE)</f>
        <v>Shire District</v>
      </c>
      <c r="E2986" t="s">
        <v>474</v>
      </c>
      <c r="F2986">
        <v>444</v>
      </c>
      <c r="G2986">
        <v>369</v>
      </c>
      <c r="H2986">
        <v>75</v>
      </c>
      <c r="I2986">
        <v>237</v>
      </c>
      <c r="J2986">
        <v>179</v>
      </c>
      <c r="K2986">
        <v>58</v>
      </c>
      <c r="L2986">
        <v>207</v>
      </c>
      <c r="M2986">
        <v>190</v>
      </c>
      <c r="N2986">
        <v>17</v>
      </c>
    </row>
    <row r="2987" spans="1:14" x14ac:dyDescent="0.3">
      <c r="A2987" t="s">
        <v>634</v>
      </c>
      <c r="B2987" t="s">
        <v>292</v>
      </c>
      <c r="C2987" t="str">
        <f>VLOOKUP($B2987,classification!$A$1:$D$339,2,FALSE)</f>
        <v>Predominantly Rural</v>
      </c>
      <c r="D2987" t="str">
        <f>VLOOKUP($B2987,classification!$A$1:$D$339,4,FALSE)</f>
        <v>Shire District</v>
      </c>
      <c r="E2987" t="s">
        <v>475</v>
      </c>
      <c r="F2987">
        <v>187</v>
      </c>
      <c r="G2987">
        <v>246</v>
      </c>
      <c r="H2987">
        <v>-59</v>
      </c>
      <c r="I2987">
        <v>89</v>
      </c>
      <c r="J2987">
        <v>127</v>
      </c>
      <c r="K2987">
        <v>-38</v>
      </c>
      <c r="L2987">
        <v>98</v>
      </c>
      <c r="M2987">
        <v>119</v>
      </c>
      <c r="N2987">
        <v>-21</v>
      </c>
    </row>
    <row r="2988" spans="1:14" x14ac:dyDescent="0.3">
      <c r="A2988" t="s">
        <v>634</v>
      </c>
      <c r="B2988" t="s">
        <v>292</v>
      </c>
      <c r="C2988" t="str">
        <f>VLOOKUP($B2988,classification!$A$1:$D$339,2,FALSE)</f>
        <v>Predominantly Rural</v>
      </c>
      <c r="D2988" t="str">
        <f>VLOOKUP($B2988,classification!$A$1:$D$339,4,FALSE)</f>
        <v>Shire District</v>
      </c>
      <c r="E2988" t="s">
        <v>476</v>
      </c>
      <c r="F2988">
        <v>132</v>
      </c>
      <c r="G2988">
        <v>155</v>
      </c>
      <c r="H2988">
        <v>-23</v>
      </c>
      <c r="I2988">
        <v>50</v>
      </c>
      <c r="J2988">
        <v>72</v>
      </c>
      <c r="K2988">
        <v>-22</v>
      </c>
      <c r="L2988">
        <v>82</v>
      </c>
      <c r="M2988">
        <v>83</v>
      </c>
      <c r="N2988">
        <v>-1</v>
      </c>
    </row>
    <row r="2989" spans="1:14" x14ac:dyDescent="0.3">
      <c r="A2989" t="s">
        <v>634</v>
      </c>
      <c r="B2989" t="s">
        <v>292</v>
      </c>
      <c r="C2989" t="str">
        <f>VLOOKUP($B2989,classification!$A$1:$D$339,2,FALSE)</f>
        <v>Predominantly Rural</v>
      </c>
      <c r="D2989" t="str">
        <f>VLOOKUP($B2989,classification!$A$1:$D$339,4,FALSE)</f>
        <v>Shire District</v>
      </c>
      <c r="E2989" t="s">
        <v>477</v>
      </c>
      <c r="F2989">
        <v>84</v>
      </c>
      <c r="G2989">
        <v>109</v>
      </c>
      <c r="H2989">
        <v>-25</v>
      </c>
      <c r="I2989">
        <v>34</v>
      </c>
      <c r="J2989">
        <v>41</v>
      </c>
      <c r="K2989">
        <v>-7</v>
      </c>
      <c r="L2989">
        <v>50</v>
      </c>
      <c r="M2989">
        <v>68</v>
      </c>
      <c r="N2989">
        <v>-18</v>
      </c>
    </row>
    <row r="2990" spans="1:14" x14ac:dyDescent="0.3">
      <c r="A2990" t="s">
        <v>634</v>
      </c>
      <c r="B2990" t="s">
        <v>292</v>
      </c>
      <c r="C2990" t="str">
        <f>VLOOKUP($B2990,classification!$A$1:$D$339,2,FALSE)</f>
        <v>Predominantly Rural</v>
      </c>
      <c r="D2990" t="str">
        <f>VLOOKUP($B2990,classification!$A$1:$D$339,4,FALSE)</f>
        <v>Shire District</v>
      </c>
      <c r="E2990" t="s">
        <v>478</v>
      </c>
      <c r="F2990">
        <v>77</v>
      </c>
      <c r="G2990">
        <v>72</v>
      </c>
      <c r="H2990">
        <v>5</v>
      </c>
      <c r="I2990">
        <v>17</v>
      </c>
      <c r="J2990">
        <v>31</v>
      </c>
      <c r="K2990">
        <v>-14</v>
      </c>
      <c r="L2990">
        <v>60</v>
      </c>
      <c r="M2990">
        <v>41</v>
      </c>
      <c r="N2990">
        <v>19</v>
      </c>
    </row>
    <row r="2991" spans="1:14" x14ac:dyDescent="0.3">
      <c r="A2991" t="s">
        <v>635</v>
      </c>
      <c r="B2991" t="s">
        <v>293</v>
      </c>
      <c r="C2991" t="str">
        <f>VLOOKUP($B2991,classification!$A$1:$D$339,2,FALSE)</f>
        <v>Predominantly Urban</v>
      </c>
      <c r="D2991" t="str">
        <f>VLOOKUP($B2991,classification!$A$1:$D$339,4,FALSE)</f>
        <v>Shire District</v>
      </c>
      <c r="E2991" t="s">
        <v>460</v>
      </c>
      <c r="F2991">
        <v>296</v>
      </c>
      <c r="G2991">
        <v>463</v>
      </c>
      <c r="H2991">
        <v>-167</v>
      </c>
      <c r="I2991">
        <v>159</v>
      </c>
      <c r="J2991">
        <v>220</v>
      </c>
      <c r="K2991">
        <v>-61</v>
      </c>
      <c r="L2991">
        <v>137</v>
      </c>
      <c r="M2991">
        <v>243</v>
      </c>
      <c r="N2991">
        <v>-106</v>
      </c>
    </row>
    <row r="2992" spans="1:14" x14ac:dyDescent="0.3">
      <c r="A2992" t="s">
        <v>635</v>
      </c>
      <c r="B2992" t="s">
        <v>293</v>
      </c>
      <c r="C2992" t="str">
        <f>VLOOKUP($B2992,classification!$A$1:$D$339,2,FALSE)</f>
        <v>Predominantly Urban</v>
      </c>
      <c r="D2992" t="str">
        <f>VLOOKUP($B2992,classification!$A$1:$D$339,4,FALSE)</f>
        <v>Shire District</v>
      </c>
      <c r="E2992" t="s">
        <v>461</v>
      </c>
      <c r="F2992">
        <v>222</v>
      </c>
      <c r="G2992">
        <v>366</v>
      </c>
      <c r="H2992">
        <v>-144</v>
      </c>
      <c r="I2992">
        <v>114</v>
      </c>
      <c r="J2992">
        <v>213</v>
      </c>
      <c r="K2992">
        <v>-99</v>
      </c>
      <c r="L2992">
        <v>108</v>
      </c>
      <c r="M2992">
        <v>153</v>
      </c>
      <c r="N2992">
        <v>-45</v>
      </c>
    </row>
    <row r="2993" spans="1:14" x14ac:dyDescent="0.3">
      <c r="A2993" t="s">
        <v>635</v>
      </c>
      <c r="B2993" t="s">
        <v>293</v>
      </c>
      <c r="C2993" t="str">
        <f>VLOOKUP($B2993,classification!$A$1:$D$339,2,FALSE)</f>
        <v>Predominantly Urban</v>
      </c>
      <c r="D2993" t="str">
        <f>VLOOKUP($B2993,classification!$A$1:$D$339,4,FALSE)</f>
        <v>Shire District</v>
      </c>
      <c r="E2993" t="s">
        <v>462</v>
      </c>
      <c r="F2993">
        <v>197</v>
      </c>
      <c r="G2993">
        <v>254</v>
      </c>
      <c r="H2993">
        <v>-57</v>
      </c>
      <c r="I2993">
        <v>107</v>
      </c>
      <c r="J2993">
        <v>123</v>
      </c>
      <c r="K2993">
        <v>-16</v>
      </c>
      <c r="L2993">
        <v>90</v>
      </c>
      <c r="M2993">
        <v>131</v>
      </c>
      <c r="N2993">
        <v>-41</v>
      </c>
    </row>
    <row r="2994" spans="1:14" x14ac:dyDescent="0.3">
      <c r="A2994" t="s">
        <v>635</v>
      </c>
      <c r="B2994" t="s">
        <v>293</v>
      </c>
      <c r="C2994" t="str">
        <f>VLOOKUP($B2994,classification!$A$1:$D$339,2,FALSE)</f>
        <v>Predominantly Urban</v>
      </c>
      <c r="D2994" t="str">
        <f>VLOOKUP($B2994,classification!$A$1:$D$339,4,FALSE)</f>
        <v>Shire District</v>
      </c>
      <c r="E2994" t="s">
        <v>463</v>
      </c>
      <c r="F2994">
        <v>3627</v>
      </c>
      <c r="G2994">
        <v>457</v>
      </c>
      <c r="H2994">
        <v>3170</v>
      </c>
      <c r="I2994">
        <v>1552</v>
      </c>
      <c r="J2994">
        <v>198</v>
      </c>
      <c r="K2994">
        <v>1354</v>
      </c>
      <c r="L2994">
        <v>2075</v>
      </c>
      <c r="M2994">
        <v>259</v>
      </c>
      <c r="N2994">
        <v>1816</v>
      </c>
    </row>
    <row r="2995" spans="1:14" x14ac:dyDescent="0.3">
      <c r="A2995" t="s">
        <v>635</v>
      </c>
      <c r="B2995" t="s">
        <v>293</v>
      </c>
      <c r="C2995" t="str">
        <f>VLOOKUP($B2995,classification!$A$1:$D$339,2,FALSE)</f>
        <v>Predominantly Urban</v>
      </c>
      <c r="D2995" t="str">
        <f>VLOOKUP($B2995,classification!$A$1:$D$339,4,FALSE)</f>
        <v>Shire District</v>
      </c>
      <c r="E2995" t="s">
        <v>464</v>
      </c>
      <c r="F2995">
        <v>2774</v>
      </c>
      <c r="G2995">
        <v>4484</v>
      </c>
      <c r="H2995">
        <v>-1710</v>
      </c>
      <c r="I2995">
        <v>1267</v>
      </c>
      <c r="J2995">
        <v>1780</v>
      </c>
      <c r="K2995">
        <v>-513</v>
      </c>
      <c r="L2995">
        <v>1507</v>
      </c>
      <c r="M2995">
        <v>2704</v>
      </c>
      <c r="N2995">
        <v>-1197</v>
      </c>
    </row>
    <row r="2996" spans="1:14" x14ac:dyDescent="0.3">
      <c r="A2996" t="s">
        <v>635</v>
      </c>
      <c r="B2996" t="s">
        <v>293</v>
      </c>
      <c r="C2996" t="str">
        <f>VLOOKUP($B2996,classification!$A$1:$D$339,2,FALSE)</f>
        <v>Predominantly Urban</v>
      </c>
      <c r="D2996" t="str">
        <f>VLOOKUP($B2996,classification!$A$1:$D$339,4,FALSE)</f>
        <v>Shire District</v>
      </c>
      <c r="E2996" t="s">
        <v>465</v>
      </c>
      <c r="F2996">
        <v>1035</v>
      </c>
      <c r="G2996">
        <v>1451</v>
      </c>
      <c r="H2996">
        <v>-416</v>
      </c>
      <c r="I2996">
        <v>517</v>
      </c>
      <c r="J2996">
        <v>677</v>
      </c>
      <c r="K2996">
        <v>-160</v>
      </c>
      <c r="L2996">
        <v>518</v>
      </c>
      <c r="M2996">
        <v>774</v>
      </c>
      <c r="N2996">
        <v>-256</v>
      </c>
    </row>
    <row r="2997" spans="1:14" x14ac:dyDescent="0.3">
      <c r="A2997" t="s">
        <v>635</v>
      </c>
      <c r="B2997" t="s">
        <v>293</v>
      </c>
      <c r="C2997" t="str">
        <f>VLOOKUP($B2997,classification!$A$1:$D$339,2,FALSE)</f>
        <v>Predominantly Urban</v>
      </c>
      <c r="D2997" t="str">
        <f>VLOOKUP($B2997,classification!$A$1:$D$339,4,FALSE)</f>
        <v>Shire District</v>
      </c>
      <c r="E2997" t="s">
        <v>466</v>
      </c>
      <c r="F2997">
        <v>669</v>
      </c>
      <c r="G2997">
        <v>833</v>
      </c>
      <c r="H2997">
        <v>-164</v>
      </c>
      <c r="I2997">
        <v>339</v>
      </c>
      <c r="J2997">
        <v>429</v>
      </c>
      <c r="K2997">
        <v>-90</v>
      </c>
      <c r="L2997">
        <v>330</v>
      </c>
      <c r="M2997">
        <v>404</v>
      </c>
      <c r="N2997">
        <v>-74</v>
      </c>
    </row>
    <row r="2998" spans="1:14" x14ac:dyDescent="0.3">
      <c r="A2998" t="s">
        <v>635</v>
      </c>
      <c r="B2998" t="s">
        <v>293</v>
      </c>
      <c r="C2998" t="str">
        <f>VLOOKUP($B2998,classification!$A$1:$D$339,2,FALSE)</f>
        <v>Predominantly Urban</v>
      </c>
      <c r="D2998" t="str">
        <f>VLOOKUP($B2998,classification!$A$1:$D$339,4,FALSE)</f>
        <v>Shire District</v>
      </c>
      <c r="E2998" t="s">
        <v>467</v>
      </c>
      <c r="F2998">
        <v>435</v>
      </c>
      <c r="G2998">
        <v>600</v>
      </c>
      <c r="H2998">
        <v>-165</v>
      </c>
      <c r="I2998">
        <v>243</v>
      </c>
      <c r="J2998">
        <v>322</v>
      </c>
      <c r="K2998">
        <v>-79</v>
      </c>
      <c r="L2998">
        <v>192</v>
      </c>
      <c r="M2998">
        <v>278</v>
      </c>
      <c r="N2998">
        <v>-86</v>
      </c>
    </row>
    <row r="2999" spans="1:14" x14ac:dyDescent="0.3">
      <c r="A2999" t="s">
        <v>635</v>
      </c>
      <c r="B2999" t="s">
        <v>293</v>
      </c>
      <c r="C2999" t="str">
        <f>VLOOKUP($B2999,classification!$A$1:$D$339,2,FALSE)</f>
        <v>Predominantly Urban</v>
      </c>
      <c r="D2999" t="str">
        <f>VLOOKUP($B2999,classification!$A$1:$D$339,4,FALSE)</f>
        <v>Shire District</v>
      </c>
      <c r="E2999" t="s">
        <v>468</v>
      </c>
      <c r="F2999">
        <v>283</v>
      </c>
      <c r="G2999">
        <v>432</v>
      </c>
      <c r="H2999">
        <v>-149</v>
      </c>
      <c r="I2999">
        <v>168</v>
      </c>
      <c r="J2999">
        <v>231</v>
      </c>
      <c r="K2999">
        <v>-63</v>
      </c>
      <c r="L2999">
        <v>115</v>
      </c>
      <c r="M2999">
        <v>201</v>
      </c>
      <c r="N2999">
        <v>-86</v>
      </c>
    </row>
    <row r="3000" spans="1:14" x14ac:dyDescent="0.3">
      <c r="A3000" t="s">
        <v>635</v>
      </c>
      <c r="B3000" t="s">
        <v>293</v>
      </c>
      <c r="C3000" t="str">
        <f>VLOOKUP($B3000,classification!$A$1:$D$339,2,FALSE)</f>
        <v>Predominantly Urban</v>
      </c>
      <c r="D3000" t="str">
        <f>VLOOKUP($B3000,classification!$A$1:$D$339,4,FALSE)</f>
        <v>Shire District</v>
      </c>
      <c r="E3000" t="s">
        <v>469</v>
      </c>
      <c r="F3000">
        <v>279</v>
      </c>
      <c r="G3000">
        <v>301</v>
      </c>
      <c r="H3000">
        <v>-22</v>
      </c>
      <c r="I3000">
        <v>141</v>
      </c>
      <c r="J3000">
        <v>140</v>
      </c>
      <c r="K3000">
        <v>1</v>
      </c>
      <c r="L3000">
        <v>138</v>
      </c>
      <c r="M3000">
        <v>161</v>
      </c>
      <c r="N3000">
        <v>-23</v>
      </c>
    </row>
    <row r="3001" spans="1:14" x14ac:dyDescent="0.3">
      <c r="A3001" t="s">
        <v>635</v>
      </c>
      <c r="B3001" t="s">
        <v>293</v>
      </c>
      <c r="C3001" t="str">
        <f>VLOOKUP($B3001,classification!$A$1:$D$339,2,FALSE)</f>
        <v>Predominantly Urban</v>
      </c>
      <c r="D3001" t="str">
        <f>VLOOKUP($B3001,classification!$A$1:$D$339,4,FALSE)</f>
        <v>Shire District</v>
      </c>
      <c r="E3001" t="s">
        <v>470</v>
      </c>
      <c r="F3001">
        <v>246</v>
      </c>
      <c r="G3001">
        <v>301</v>
      </c>
      <c r="H3001">
        <v>-55</v>
      </c>
      <c r="I3001">
        <v>124</v>
      </c>
      <c r="J3001">
        <v>160</v>
      </c>
      <c r="K3001">
        <v>-36</v>
      </c>
      <c r="L3001">
        <v>122</v>
      </c>
      <c r="M3001">
        <v>141</v>
      </c>
      <c r="N3001">
        <v>-19</v>
      </c>
    </row>
    <row r="3002" spans="1:14" x14ac:dyDescent="0.3">
      <c r="A3002" t="s">
        <v>635</v>
      </c>
      <c r="B3002" t="s">
        <v>293</v>
      </c>
      <c r="C3002" t="str">
        <f>VLOOKUP($B3002,classification!$A$1:$D$339,2,FALSE)</f>
        <v>Predominantly Urban</v>
      </c>
      <c r="D3002" t="str">
        <f>VLOOKUP($B3002,classification!$A$1:$D$339,4,FALSE)</f>
        <v>Shire District</v>
      </c>
      <c r="E3002" t="s">
        <v>471</v>
      </c>
      <c r="F3002">
        <v>219</v>
      </c>
      <c r="G3002">
        <v>268</v>
      </c>
      <c r="H3002">
        <v>-49</v>
      </c>
      <c r="I3002">
        <v>131</v>
      </c>
      <c r="J3002">
        <v>138</v>
      </c>
      <c r="K3002">
        <v>-7</v>
      </c>
      <c r="L3002">
        <v>88</v>
      </c>
      <c r="M3002">
        <v>130</v>
      </c>
      <c r="N3002">
        <v>-42</v>
      </c>
    </row>
    <row r="3003" spans="1:14" x14ac:dyDescent="0.3">
      <c r="A3003" t="s">
        <v>635</v>
      </c>
      <c r="B3003" t="s">
        <v>293</v>
      </c>
      <c r="C3003" t="str">
        <f>VLOOKUP($B3003,classification!$A$1:$D$339,2,FALSE)</f>
        <v>Predominantly Urban</v>
      </c>
      <c r="D3003" t="str">
        <f>VLOOKUP($B3003,classification!$A$1:$D$339,4,FALSE)</f>
        <v>Shire District</v>
      </c>
      <c r="E3003" t="s">
        <v>472</v>
      </c>
      <c r="F3003">
        <v>139</v>
      </c>
      <c r="G3003">
        <v>183</v>
      </c>
      <c r="H3003">
        <v>-44</v>
      </c>
      <c r="I3003">
        <v>68</v>
      </c>
      <c r="J3003">
        <v>96</v>
      </c>
      <c r="K3003">
        <v>-28</v>
      </c>
      <c r="L3003">
        <v>71</v>
      </c>
      <c r="M3003">
        <v>87</v>
      </c>
      <c r="N3003">
        <v>-16</v>
      </c>
    </row>
    <row r="3004" spans="1:14" x14ac:dyDescent="0.3">
      <c r="A3004" t="s">
        <v>635</v>
      </c>
      <c r="B3004" t="s">
        <v>293</v>
      </c>
      <c r="C3004" t="str">
        <f>VLOOKUP($B3004,classification!$A$1:$D$339,2,FALSE)</f>
        <v>Predominantly Urban</v>
      </c>
      <c r="D3004" t="str">
        <f>VLOOKUP($B3004,classification!$A$1:$D$339,4,FALSE)</f>
        <v>Shire District</v>
      </c>
      <c r="E3004" t="s">
        <v>473</v>
      </c>
      <c r="F3004">
        <v>102</v>
      </c>
      <c r="G3004">
        <v>131</v>
      </c>
      <c r="H3004">
        <v>-29</v>
      </c>
      <c r="I3004">
        <v>53</v>
      </c>
      <c r="J3004">
        <v>56</v>
      </c>
      <c r="K3004">
        <v>-3</v>
      </c>
      <c r="L3004">
        <v>49</v>
      </c>
      <c r="M3004">
        <v>75</v>
      </c>
      <c r="N3004">
        <v>-26</v>
      </c>
    </row>
    <row r="3005" spans="1:14" x14ac:dyDescent="0.3">
      <c r="A3005" t="s">
        <v>635</v>
      </c>
      <c r="B3005" t="s">
        <v>293</v>
      </c>
      <c r="C3005" t="str">
        <f>VLOOKUP($B3005,classification!$A$1:$D$339,2,FALSE)</f>
        <v>Predominantly Urban</v>
      </c>
      <c r="D3005" t="str">
        <f>VLOOKUP($B3005,classification!$A$1:$D$339,4,FALSE)</f>
        <v>Shire District</v>
      </c>
      <c r="E3005" t="s">
        <v>474</v>
      </c>
      <c r="F3005">
        <v>89</v>
      </c>
      <c r="G3005">
        <v>99</v>
      </c>
      <c r="H3005">
        <v>-10</v>
      </c>
      <c r="I3005">
        <v>45</v>
      </c>
      <c r="J3005">
        <v>56</v>
      </c>
      <c r="K3005">
        <v>-11</v>
      </c>
      <c r="L3005">
        <v>44</v>
      </c>
      <c r="M3005">
        <v>43</v>
      </c>
      <c r="N3005">
        <v>1</v>
      </c>
    </row>
    <row r="3006" spans="1:14" x14ac:dyDescent="0.3">
      <c r="A3006" t="s">
        <v>635</v>
      </c>
      <c r="B3006" t="s">
        <v>293</v>
      </c>
      <c r="C3006" t="str">
        <f>VLOOKUP($B3006,classification!$A$1:$D$339,2,FALSE)</f>
        <v>Predominantly Urban</v>
      </c>
      <c r="D3006" t="str">
        <f>VLOOKUP($B3006,classification!$A$1:$D$339,4,FALSE)</f>
        <v>Shire District</v>
      </c>
      <c r="E3006" t="s">
        <v>475</v>
      </c>
      <c r="F3006">
        <v>56</v>
      </c>
      <c r="G3006">
        <v>54</v>
      </c>
      <c r="H3006">
        <v>2</v>
      </c>
      <c r="I3006">
        <v>25</v>
      </c>
      <c r="J3006">
        <v>21</v>
      </c>
      <c r="K3006">
        <v>4</v>
      </c>
      <c r="L3006">
        <v>31</v>
      </c>
      <c r="M3006">
        <v>33</v>
      </c>
      <c r="N3006">
        <v>-2</v>
      </c>
    </row>
    <row r="3007" spans="1:14" x14ac:dyDescent="0.3">
      <c r="A3007" t="s">
        <v>635</v>
      </c>
      <c r="B3007" t="s">
        <v>293</v>
      </c>
      <c r="C3007" t="str">
        <f>VLOOKUP($B3007,classification!$A$1:$D$339,2,FALSE)</f>
        <v>Predominantly Urban</v>
      </c>
      <c r="D3007" t="str">
        <f>VLOOKUP($B3007,classification!$A$1:$D$339,4,FALSE)</f>
        <v>Shire District</v>
      </c>
      <c r="E3007" t="s">
        <v>476</v>
      </c>
      <c r="F3007">
        <v>77</v>
      </c>
      <c r="G3007">
        <v>48</v>
      </c>
      <c r="H3007">
        <v>29</v>
      </c>
      <c r="I3007">
        <v>25</v>
      </c>
      <c r="J3007">
        <v>20</v>
      </c>
      <c r="K3007">
        <v>5</v>
      </c>
      <c r="L3007">
        <v>52</v>
      </c>
      <c r="M3007">
        <v>28</v>
      </c>
      <c r="N3007">
        <v>24</v>
      </c>
    </row>
    <row r="3008" spans="1:14" x14ac:dyDescent="0.3">
      <c r="A3008" t="s">
        <v>635</v>
      </c>
      <c r="B3008" t="s">
        <v>293</v>
      </c>
      <c r="C3008" t="str">
        <f>VLOOKUP($B3008,classification!$A$1:$D$339,2,FALSE)</f>
        <v>Predominantly Urban</v>
      </c>
      <c r="D3008" t="str">
        <f>VLOOKUP($B3008,classification!$A$1:$D$339,4,FALSE)</f>
        <v>Shire District</v>
      </c>
      <c r="E3008" t="s">
        <v>477</v>
      </c>
      <c r="F3008">
        <v>81</v>
      </c>
      <c r="G3008">
        <v>27</v>
      </c>
      <c r="H3008">
        <v>54</v>
      </c>
      <c r="I3008">
        <v>26</v>
      </c>
      <c r="J3008">
        <v>4</v>
      </c>
      <c r="K3008">
        <v>22</v>
      </c>
      <c r="L3008">
        <v>55</v>
      </c>
      <c r="M3008">
        <v>23</v>
      </c>
      <c r="N3008">
        <v>32</v>
      </c>
    </row>
    <row r="3009" spans="1:14" x14ac:dyDescent="0.3">
      <c r="A3009" t="s">
        <v>635</v>
      </c>
      <c r="B3009" t="s">
        <v>293</v>
      </c>
      <c r="C3009" t="str">
        <f>VLOOKUP($B3009,classification!$A$1:$D$339,2,FALSE)</f>
        <v>Predominantly Urban</v>
      </c>
      <c r="D3009" t="str">
        <f>VLOOKUP($B3009,classification!$A$1:$D$339,4,FALSE)</f>
        <v>Shire District</v>
      </c>
      <c r="E3009" t="s">
        <v>478</v>
      </c>
      <c r="F3009">
        <v>68</v>
      </c>
      <c r="G3009">
        <v>29</v>
      </c>
      <c r="H3009">
        <v>39</v>
      </c>
      <c r="I3009">
        <v>14</v>
      </c>
      <c r="J3009">
        <v>14</v>
      </c>
      <c r="K3009">
        <v>0</v>
      </c>
      <c r="L3009">
        <v>54</v>
      </c>
      <c r="M3009">
        <v>15</v>
      </c>
      <c r="N3009">
        <v>39</v>
      </c>
    </row>
    <row r="3010" spans="1:14" x14ac:dyDescent="0.3">
      <c r="A3010" t="s">
        <v>636</v>
      </c>
      <c r="B3010" t="s">
        <v>294</v>
      </c>
      <c r="C3010" t="str">
        <f>VLOOKUP($B3010,classification!$A$1:$D$339,2,FALSE)</f>
        <v>Predominantly Rural</v>
      </c>
      <c r="D3010" t="str">
        <f>VLOOKUP($B3010,classification!$A$1:$D$339,4,FALSE)</f>
        <v>Shire District</v>
      </c>
      <c r="E3010" t="s">
        <v>460</v>
      </c>
      <c r="F3010">
        <v>493</v>
      </c>
      <c r="G3010">
        <v>370</v>
      </c>
      <c r="H3010">
        <v>123</v>
      </c>
      <c r="I3010">
        <v>249</v>
      </c>
      <c r="J3010">
        <v>200</v>
      </c>
      <c r="K3010">
        <v>49</v>
      </c>
      <c r="L3010">
        <v>244</v>
      </c>
      <c r="M3010">
        <v>170</v>
      </c>
      <c r="N3010">
        <v>74</v>
      </c>
    </row>
    <row r="3011" spans="1:14" x14ac:dyDescent="0.3">
      <c r="A3011" t="s">
        <v>636</v>
      </c>
      <c r="B3011" t="s">
        <v>294</v>
      </c>
      <c r="C3011" t="str">
        <f>VLOOKUP($B3011,classification!$A$1:$D$339,2,FALSE)</f>
        <v>Predominantly Rural</v>
      </c>
      <c r="D3011" t="str">
        <f>VLOOKUP($B3011,classification!$A$1:$D$339,4,FALSE)</f>
        <v>Shire District</v>
      </c>
      <c r="E3011" t="s">
        <v>461</v>
      </c>
      <c r="F3011">
        <v>395</v>
      </c>
      <c r="G3011">
        <v>298</v>
      </c>
      <c r="H3011">
        <v>97</v>
      </c>
      <c r="I3011">
        <v>221</v>
      </c>
      <c r="J3011">
        <v>165</v>
      </c>
      <c r="K3011">
        <v>56</v>
      </c>
      <c r="L3011">
        <v>174</v>
      </c>
      <c r="M3011">
        <v>133</v>
      </c>
      <c r="N3011">
        <v>41</v>
      </c>
    </row>
    <row r="3012" spans="1:14" x14ac:dyDescent="0.3">
      <c r="A3012" t="s">
        <v>636</v>
      </c>
      <c r="B3012" t="s">
        <v>294</v>
      </c>
      <c r="C3012" t="str">
        <f>VLOOKUP($B3012,classification!$A$1:$D$339,2,FALSE)</f>
        <v>Predominantly Rural</v>
      </c>
      <c r="D3012" t="str">
        <f>VLOOKUP($B3012,classification!$A$1:$D$339,4,FALSE)</f>
        <v>Shire District</v>
      </c>
      <c r="E3012" t="s">
        <v>462</v>
      </c>
      <c r="F3012">
        <v>313</v>
      </c>
      <c r="G3012">
        <v>243</v>
      </c>
      <c r="H3012">
        <v>70</v>
      </c>
      <c r="I3012">
        <v>158</v>
      </c>
      <c r="J3012">
        <v>129</v>
      </c>
      <c r="K3012">
        <v>29</v>
      </c>
      <c r="L3012">
        <v>155</v>
      </c>
      <c r="M3012">
        <v>114</v>
      </c>
      <c r="N3012">
        <v>41</v>
      </c>
    </row>
    <row r="3013" spans="1:14" x14ac:dyDescent="0.3">
      <c r="A3013" t="s">
        <v>636</v>
      </c>
      <c r="B3013" t="s">
        <v>294</v>
      </c>
      <c r="C3013" t="str">
        <f>VLOOKUP($B3013,classification!$A$1:$D$339,2,FALSE)</f>
        <v>Predominantly Rural</v>
      </c>
      <c r="D3013" t="str">
        <f>VLOOKUP($B3013,classification!$A$1:$D$339,4,FALSE)</f>
        <v>Shire District</v>
      </c>
      <c r="E3013" t="s">
        <v>463</v>
      </c>
      <c r="F3013">
        <v>256</v>
      </c>
      <c r="G3013">
        <v>734</v>
      </c>
      <c r="H3013">
        <v>-478</v>
      </c>
      <c r="I3013">
        <v>119</v>
      </c>
      <c r="J3013">
        <v>320</v>
      </c>
      <c r="K3013">
        <v>-201</v>
      </c>
      <c r="L3013">
        <v>137</v>
      </c>
      <c r="M3013">
        <v>414</v>
      </c>
      <c r="N3013">
        <v>-277</v>
      </c>
    </row>
    <row r="3014" spans="1:14" x14ac:dyDescent="0.3">
      <c r="A3014" t="s">
        <v>636</v>
      </c>
      <c r="B3014" t="s">
        <v>294</v>
      </c>
      <c r="C3014" t="str">
        <f>VLOOKUP($B3014,classification!$A$1:$D$339,2,FALSE)</f>
        <v>Predominantly Rural</v>
      </c>
      <c r="D3014" t="str">
        <f>VLOOKUP($B3014,classification!$A$1:$D$339,4,FALSE)</f>
        <v>Shire District</v>
      </c>
      <c r="E3014" t="s">
        <v>464</v>
      </c>
      <c r="F3014">
        <v>1138</v>
      </c>
      <c r="G3014">
        <v>931</v>
      </c>
      <c r="H3014">
        <v>207</v>
      </c>
      <c r="I3014">
        <v>475</v>
      </c>
      <c r="J3014">
        <v>427</v>
      </c>
      <c r="K3014">
        <v>48</v>
      </c>
      <c r="L3014">
        <v>663</v>
      </c>
      <c r="M3014">
        <v>504</v>
      </c>
      <c r="N3014">
        <v>159</v>
      </c>
    </row>
    <row r="3015" spans="1:14" x14ac:dyDescent="0.3">
      <c r="A3015" t="s">
        <v>636</v>
      </c>
      <c r="B3015" t="s">
        <v>294</v>
      </c>
      <c r="C3015" t="str">
        <f>VLOOKUP($B3015,classification!$A$1:$D$339,2,FALSE)</f>
        <v>Predominantly Rural</v>
      </c>
      <c r="D3015" t="str">
        <f>VLOOKUP($B3015,classification!$A$1:$D$339,4,FALSE)</f>
        <v>Shire District</v>
      </c>
      <c r="E3015" t="s">
        <v>465</v>
      </c>
      <c r="F3015">
        <v>872</v>
      </c>
      <c r="G3015">
        <v>766</v>
      </c>
      <c r="H3015">
        <v>106</v>
      </c>
      <c r="I3015">
        <v>372</v>
      </c>
      <c r="J3015">
        <v>315</v>
      </c>
      <c r="K3015">
        <v>57</v>
      </c>
      <c r="L3015">
        <v>500</v>
      </c>
      <c r="M3015">
        <v>451</v>
      </c>
      <c r="N3015">
        <v>49</v>
      </c>
    </row>
    <row r="3016" spans="1:14" x14ac:dyDescent="0.3">
      <c r="A3016" t="s">
        <v>636</v>
      </c>
      <c r="B3016" t="s">
        <v>294</v>
      </c>
      <c r="C3016" t="str">
        <f>VLOOKUP($B3016,classification!$A$1:$D$339,2,FALSE)</f>
        <v>Predominantly Rural</v>
      </c>
      <c r="D3016" t="str">
        <f>VLOOKUP($B3016,classification!$A$1:$D$339,4,FALSE)</f>
        <v>Shire District</v>
      </c>
      <c r="E3016" t="s">
        <v>466</v>
      </c>
      <c r="F3016">
        <v>677</v>
      </c>
      <c r="G3016">
        <v>603</v>
      </c>
      <c r="H3016">
        <v>74</v>
      </c>
      <c r="I3016">
        <v>319</v>
      </c>
      <c r="J3016">
        <v>263</v>
      </c>
      <c r="K3016">
        <v>56</v>
      </c>
      <c r="L3016">
        <v>358</v>
      </c>
      <c r="M3016">
        <v>340</v>
      </c>
      <c r="N3016">
        <v>18</v>
      </c>
    </row>
    <row r="3017" spans="1:14" x14ac:dyDescent="0.3">
      <c r="A3017" t="s">
        <v>636</v>
      </c>
      <c r="B3017" t="s">
        <v>294</v>
      </c>
      <c r="C3017" t="str">
        <f>VLOOKUP($B3017,classification!$A$1:$D$339,2,FALSE)</f>
        <v>Predominantly Rural</v>
      </c>
      <c r="D3017" t="str">
        <f>VLOOKUP($B3017,classification!$A$1:$D$339,4,FALSE)</f>
        <v>Shire District</v>
      </c>
      <c r="E3017" t="s">
        <v>467</v>
      </c>
      <c r="F3017">
        <v>493</v>
      </c>
      <c r="G3017">
        <v>397</v>
      </c>
      <c r="H3017">
        <v>96</v>
      </c>
      <c r="I3017">
        <v>238</v>
      </c>
      <c r="J3017">
        <v>198</v>
      </c>
      <c r="K3017">
        <v>40</v>
      </c>
      <c r="L3017">
        <v>255</v>
      </c>
      <c r="M3017">
        <v>199</v>
      </c>
      <c r="N3017">
        <v>56</v>
      </c>
    </row>
    <row r="3018" spans="1:14" x14ac:dyDescent="0.3">
      <c r="A3018" t="s">
        <v>636</v>
      </c>
      <c r="B3018" t="s">
        <v>294</v>
      </c>
      <c r="C3018" t="str">
        <f>VLOOKUP($B3018,classification!$A$1:$D$339,2,FALSE)</f>
        <v>Predominantly Rural</v>
      </c>
      <c r="D3018" t="str">
        <f>VLOOKUP($B3018,classification!$A$1:$D$339,4,FALSE)</f>
        <v>Shire District</v>
      </c>
      <c r="E3018" t="s">
        <v>468</v>
      </c>
      <c r="F3018">
        <v>373</v>
      </c>
      <c r="G3018">
        <v>277</v>
      </c>
      <c r="H3018">
        <v>96</v>
      </c>
      <c r="I3018">
        <v>211</v>
      </c>
      <c r="J3018">
        <v>129</v>
      </c>
      <c r="K3018">
        <v>82</v>
      </c>
      <c r="L3018">
        <v>162</v>
      </c>
      <c r="M3018">
        <v>148</v>
      </c>
      <c r="N3018">
        <v>14</v>
      </c>
    </row>
    <row r="3019" spans="1:14" x14ac:dyDescent="0.3">
      <c r="A3019" t="s">
        <v>636</v>
      </c>
      <c r="B3019" t="s">
        <v>294</v>
      </c>
      <c r="C3019" t="str">
        <f>VLOOKUP($B3019,classification!$A$1:$D$339,2,FALSE)</f>
        <v>Predominantly Rural</v>
      </c>
      <c r="D3019" t="str">
        <f>VLOOKUP($B3019,classification!$A$1:$D$339,4,FALSE)</f>
        <v>Shire District</v>
      </c>
      <c r="E3019" t="s">
        <v>469</v>
      </c>
      <c r="F3019">
        <v>354</v>
      </c>
      <c r="G3019">
        <v>334</v>
      </c>
      <c r="H3019">
        <v>20</v>
      </c>
      <c r="I3019">
        <v>166</v>
      </c>
      <c r="J3019">
        <v>162</v>
      </c>
      <c r="K3019">
        <v>4</v>
      </c>
      <c r="L3019">
        <v>188</v>
      </c>
      <c r="M3019">
        <v>172</v>
      </c>
      <c r="N3019">
        <v>16</v>
      </c>
    </row>
    <row r="3020" spans="1:14" x14ac:dyDescent="0.3">
      <c r="A3020" t="s">
        <v>636</v>
      </c>
      <c r="B3020" t="s">
        <v>294</v>
      </c>
      <c r="C3020" t="str">
        <f>VLOOKUP($B3020,classification!$A$1:$D$339,2,FALSE)</f>
        <v>Predominantly Rural</v>
      </c>
      <c r="D3020" t="str">
        <f>VLOOKUP($B3020,classification!$A$1:$D$339,4,FALSE)</f>
        <v>Shire District</v>
      </c>
      <c r="E3020" t="s">
        <v>470</v>
      </c>
      <c r="F3020">
        <v>407</v>
      </c>
      <c r="G3020">
        <v>321</v>
      </c>
      <c r="H3020">
        <v>86</v>
      </c>
      <c r="I3020">
        <v>192</v>
      </c>
      <c r="J3020">
        <v>158</v>
      </c>
      <c r="K3020">
        <v>34</v>
      </c>
      <c r="L3020">
        <v>215</v>
      </c>
      <c r="M3020">
        <v>163</v>
      </c>
      <c r="N3020">
        <v>52</v>
      </c>
    </row>
    <row r="3021" spans="1:14" x14ac:dyDescent="0.3">
      <c r="A3021" t="s">
        <v>636</v>
      </c>
      <c r="B3021" t="s">
        <v>294</v>
      </c>
      <c r="C3021" t="str">
        <f>VLOOKUP($B3021,classification!$A$1:$D$339,2,FALSE)</f>
        <v>Predominantly Rural</v>
      </c>
      <c r="D3021" t="str">
        <f>VLOOKUP($B3021,classification!$A$1:$D$339,4,FALSE)</f>
        <v>Shire District</v>
      </c>
      <c r="E3021" t="s">
        <v>471</v>
      </c>
      <c r="F3021">
        <v>396</v>
      </c>
      <c r="G3021">
        <v>276</v>
      </c>
      <c r="H3021">
        <v>120</v>
      </c>
      <c r="I3021">
        <v>205</v>
      </c>
      <c r="J3021">
        <v>137</v>
      </c>
      <c r="K3021">
        <v>68</v>
      </c>
      <c r="L3021">
        <v>191</v>
      </c>
      <c r="M3021">
        <v>139</v>
      </c>
      <c r="N3021">
        <v>52</v>
      </c>
    </row>
    <row r="3022" spans="1:14" x14ac:dyDescent="0.3">
      <c r="A3022" t="s">
        <v>636</v>
      </c>
      <c r="B3022" t="s">
        <v>294</v>
      </c>
      <c r="C3022" t="str">
        <f>VLOOKUP($B3022,classification!$A$1:$D$339,2,FALSE)</f>
        <v>Predominantly Rural</v>
      </c>
      <c r="D3022" t="str">
        <f>VLOOKUP($B3022,classification!$A$1:$D$339,4,FALSE)</f>
        <v>Shire District</v>
      </c>
      <c r="E3022" t="s">
        <v>472</v>
      </c>
      <c r="F3022">
        <v>319</v>
      </c>
      <c r="G3022">
        <v>230</v>
      </c>
      <c r="H3022">
        <v>89</v>
      </c>
      <c r="I3022">
        <v>145</v>
      </c>
      <c r="J3022">
        <v>126</v>
      </c>
      <c r="K3022">
        <v>19</v>
      </c>
      <c r="L3022">
        <v>174</v>
      </c>
      <c r="M3022">
        <v>104</v>
      </c>
      <c r="N3022">
        <v>70</v>
      </c>
    </row>
    <row r="3023" spans="1:14" x14ac:dyDescent="0.3">
      <c r="A3023" t="s">
        <v>636</v>
      </c>
      <c r="B3023" t="s">
        <v>294</v>
      </c>
      <c r="C3023" t="str">
        <f>VLOOKUP($B3023,classification!$A$1:$D$339,2,FALSE)</f>
        <v>Predominantly Rural</v>
      </c>
      <c r="D3023" t="str">
        <f>VLOOKUP($B3023,classification!$A$1:$D$339,4,FALSE)</f>
        <v>Shire District</v>
      </c>
      <c r="E3023" t="s">
        <v>473</v>
      </c>
      <c r="F3023">
        <v>267</v>
      </c>
      <c r="G3023">
        <v>175</v>
      </c>
      <c r="H3023">
        <v>92</v>
      </c>
      <c r="I3023">
        <v>136</v>
      </c>
      <c r="J3023">
        <v>85</v>
      </c>
      <c r="K3023">
        <v>51</v>
      </c>
      <c r="L3023">
        <v>131</v>
      </c>
      <c r="M3023">
        <v>90</v>
      </c>
      <c r="N3023">
        <v>41</v>
      </c>
    </row>
    <row r="3024" spans="1:14" x14ac:dyDescent="0.3">
      <c r="A3024" t="s">
        <v>636</v>
      </c>
      <c r="B3024" t="s">
        <v>294</v>
      </c>
      <c r="C3024" t="str">
        <f>VLOOKUP($B3024,classification!$A$1:$D$339,2,FALSE)</f>
        <v>Predominantly Rural</v>
      </c>
      <c r="D3024" t="str">
        <f>VLOOKUP($B3024,classification!$A$1:$D$339,4,FALSE)</f>
        <v>Shire District</v>
      </c>
      <c r="E3024" t="s">
        <v>474</v>
      </c>
      <c r="F3024">
        <v>235</v>
      </c>
      <c r="G3024">
        <v>175</v>
      </c>
      <c r="H3024">
        <v>60</v>
      </c>
      <c r="I3024">
        <v>126</v>
      </c>
      <c r="J3024">
        <v>84</v>
      </c>
      <c r="K3024">
        <v>42</v>
      </c>
      <c r="L3024">
        <v>109</v>
      </c>
      <c r="M3024">
        <v>91</v>
      </c>
      <c r="N3024">
        <v>18</v>
      </c>
    </row>
    <row r="3025" spans="1:14" x14ac:dyDescent="0.3">
      <c r="A3025" t="s">
        <v>636</v>
      </c>
      <c r="B3025" t="s">
        <v>294</v>
      </c>
      <c r="C3025" t="str">
        <f>VLOOKUP($B3025,classification!$A$1:$D$339,2,FALSE)</f>
        <v>Predominantly Rural</v>
      </c>
      <c r="D3025" t="str">
        <f>VLOOKUP($B3025,classification!$A$1:$D$339,4,FALSE)</f>
        <v>Shire District</v>
      </c>
      <c r="E3025" t="s">
        <v>475</v>
      </c>
      <c r="F3025">
        <v>137</v>
      </c>
      <c r="G3025">
        <v>102</v>
      </c>
      <c r="H3025">
        <v>35</v>
      </c>
      <c r="I3025">
        <v>65</v>
      </c>
      <c r="J3025">
        <v>38</v>
      </c>
      <c r="K3025">
        <v>27</v>
      </c>
      <c r="L3025">
        <v>72</v>
      </c>
      <c r="M3025">
        <v>64</v>
      </c>
      <c r="N3025">
        <v>8</v>
      </c>
    </row>
    <row r="3026" spans="1:14" x14ac:dyDescent="0.3">
      <c r="A3026" t="s">
        <v>636</v>
      </c>
      <c r="B3026" t="s">
        <v>294</v>
      </c>
      <c r="C3026" t="str">
        <f>VLOOKUP($B3026,classification!$A$1:$D$339,2,FALSE)</f>
        <v>Predominantly Rural</v>
      </c>
      <c r="D3026" t="str">
        <f>VLOOKUP($B3026,classification!$A$1:$D$339,4,FALSE)</f>
        <v>Shire District</v>
      </c>
      <c r="E3026" t="s">
        <v>476</v>
      </c>
      <c r="F3026">
        <v>111</v>
      </c>
      <c r="G3026">
        <v>105</v>
      </c>
      <c r="H3026">
        <v>6</v>
      </c>
      <c r="I3026">
        <v>60</v>
      </c>
      <c r="J3026">
        <v>37</v>
      </c>
      <c r="K3026">
        <v>23</v>
      </c>
      <c r="L3026">
        <v>51</v>
      </c>
      <c r="M3026">
        <v>68</v>
      </c>
      <c r="N3026">
        <v>-17</v>
      </c>
    </row>
    <row r="3027" spans="1:14" x14ac:dyDescent="0.3">
      <c r="A3027" t="s">
        <v>636</v>
      </c>
      <c r="B3027" t="s">
        <v>294</v>
      </c>
      <c r="C3027" t="str">
        <f>VLOOKUP($B3027,classification!$A$1:$D$339,2,FALSE)</f>
        <v>Predominantly Rural</v>
      </c>
      <c r="D3027" t="str">
        <f>VLOOKUP($B3027,classification!$A$1:$D$339,4,FALSE)</f>
        <v>Shire District</v>
      </c>
      <c r="E3027" t="s">
        <v>477</v>
      </c>
      <c r="F3027">
        <v>89</v>
      </c>
      <c r="G3027">
        <v>97</v>
      </c>
      <c r="H3027">
        <v>-8</v>
      </c>
      <c r="I3027">
        <v>25</v>
      </c>
      <c r="J3027">
        <v>37</v>
      </c>
      <c r="K3027">
        <v>-12</v>
      </c>
      <c r="L3027">
        <v>64</v>
      </c>
      <c r="M3027">
        <v>60</v>
      </c>
      <c r="N3027">
        <v>4</v>
      </c>
    </row>
    <row r="3028" spans="1:14" x14ac:dyDescent="0.3">
      <c r="A3028" t="s">
        <v>636</v>
      </c>
      <c r="B3028" t="s">
        <v>294</v>
      </c>
      <c r="C3028" t="str">
        <f>VLOOKUP($B3028,classification!$A$1:$D$339,2,FALSE)</f>
        <v>Predominantly Rural</v>
      </c>
      <c r="D3028" t="str">
        <f>VLOOKUP($B3028,classification!$A$1:$D$339,4,FALSE)</f>
        <v>Shire District</v>
      </c>
      <c r="E3028" t="s">
        <v>478</v>
      </c>
      <c r="F3028">
        <v>48</v>
      </c>
      <c r="G3028">
        <v>75</v>
      </c>
      <c r="H3028">
        <v>-27</v>
      </c>
      <c r="I3028">
        <v>13</v>
      </c>
      <c r="J3028">
        <v>18</v>
      </c>
      <c r="K3028">
        <v>-5</v>
      </c>
      <c r="L3028">
        <v>35</v>
      </c>
      <c r="M3028">
        <v>57</v>
      </c>
      <c r="N3028">
        <v>-22</v>
      </c>
    </row>
    <row r="3029" spans="1:14" x14ac:dyDescent="0.3">
      <c r="A3029" t="s">
        <v>637</v>
      </c>
      <c r="B3029" t="s">
        <v>295</v>
      </c>
      <c r="C3029" t="str">
        <f>VLOOKUP($B3029,classification!$A$1:$D$339,2,FALSE)</f>
        <v>Predominantly Rural</v>
      </c>
      <c r="D3029" t="str">
        <f>VLOOKUP($B3029,classification!$A$1:$D$339,4,FALSE)</f>
        <v>Shire District</v>
      </c>
      <c r="E3029" t="s">
        <v>460</v>
      </c>
      <c r="F3029">
        <v>309</v>
      </c>
      <c r="G3029">
        <v>213</v>
      </c>
      <c r="H3029">
        <v>96</v>
      </c>
      <c r="I3029">
        <v>141</v>
      </c>
      <c r="J3029">
        <v>105</v>
      </c>
      <c r="K3029">
        <v>36</v>
      </c>
      <c r="L3029">
        <v>168</v>
      </c>
      <c r="M3029">
        <v>108</v>
      </c>
      <c r="N3029">
        <v>60</v>
      </c>
    </row>
    <row r="3030" spans="1:14" x14ac:dyDescent="0.3">
      <c r="A3030" t="s">
        <v>637</v>
      </c>
      <c r="B3030" t="s">
        <v>295</v>
      </c>
      <c r="C3030" t="str">
        <f>VLOOKUP($B3030,classification!$A$1:$D$339,2,FALSE)</f>
        <v>Predominantly Rural</v>
      </c>
      <c r="D3030" t="str">
        <f>VLOOKUP($B3030,classification!$A$1:$D$339,4,FALSE)</f>
        <v>Shire District</v>
      </c>
      <c r="E3030" t="s">
        <v>461</v>
      </c>
      <c r="F3030">
        <v>222</v>
      </c>
      <c r="G3030">
        <v>147</v>
      </c>
      <c r="H3030">
        <v>75</v>
      </c>
      <c r="I3030">
        <v>98</v>
      </c>
      <c r="J3030">
        <v>93</v>
      </c>
      <c r="K3030">
        <v>5</v>
      </c>
      <c r="L3030">
        <v>124</v>
      </c>
      <c r="M3030">
        <v>54</v>
      </c>
      <c r="N3030">
        <v>70</v>
      </c>
    </row>
    <row r="3031" spans="1:14" x14ac:dyDescent="0.3">
      <c r="A3031" t="s">
        <v>637</v>
      </c>
      <c r="B3031" t="s">
        <v>295</v>
      </c>
      <c r="C3031" t="str">
        <f>VLOOKUP($B3031,classification!$A$1:$D$339,2,FALSE)</f>
        <v>Predominantly Rural</v>
      </c>
      <c r="D3031" t="str">
        <f>VLOOKUP($B3031,classification!$A$1:$D$339,4,FALSE)</f>
        <v>Shire District</v>
      </c>
      <c r="E3031" t="s">
        <v>462</v>
      </c>
      <c r="F3031">
        <v>193</v>
      </c>
      <c r="G3031">
        <v>143</v>
      </c>
      <c r="H3031">
        <v>50</v>
      </c>
      <c r="I3031">
        <v>90</v>
      </c>
      <c r="J3031">
        <v>67</v>
      </c>
      <c r="K3031">
        <v>23</v>
      </c>
      <c r="L3031">
        <v>103</v>
      </c>
      <c r="M3031">
        <v>76</v>
      </c>
      <c r="N3031">
        <v>27</v>
      </c>
    </row>
    <row r="3032" spans="1:14" x14ac:dyDescent="0.3">
      <c r="A3032" t="s">
        <v>637</v>
      </c>
      <c r="B3032" t="s">
        <v>295</v>
      </c>
      <c r="C3032" t="str">
        <f>VLOOKUP($B3032,classification!$A$1:$D$339,2,FALSE)</f>
        <v>Predominantly Rural</v>
      </c>
      <c r="D3032" t="str">
        <f>VLOOKUP($B3032,classification!$A$1:$D$339,4,FALSE)</f>
        <v>Shire District</v>
      </c>
      <c r="E3032" t="s">
        <v>463</v>
      </c>
      <c r="F3032">
        <v>192</v>
      </c>
      <c r="G3032">
        <v>456</v>
      </c>
      <c r="H3032">
        <v>-264</v>
      </c>
      <c r="I3032">
        <v>72</v>
      </c>
      <c r="J3032">
        <v>192</v>
      </c>
      <c r="K3032">
        <v>-120</v>
      </c>
      <c r="L3032">
        <v>120</v>
      </c>
      <c r="M3032">
        <v>264</v>
      </c>
      <c r="N3032">
        <v>-144</v>
      </c>
    </row>
    <row r="3033" spans="1:14" x14ac:dyDescent="0.3">
      <c r="A3033" t="s">
        <v>637</v>
      </c>
      <c r="B3033" t="s">
        <v>295</v>
      </c>
      <c r="C3033" t="str">
        <f>VLOOKUP($B3033,classification!$A$1:$D$339,2,FALSE)</f>
        <v>Predominantly Rural</v>
      </c>
      <c r="D3033" t="str">
        <f>VLOOKUP($B3033,classification!$A$1:$D$339,4,FALSE)</f>
        <v>Shire District</v>
      </c>
      <c r="E3033" t="s">
        <v>464</v>
      </c>
      <c r="F3033">
        <v>651</v>
      </c>
      <c r="G3033">
        <v>587</v>
      </c>
      <c r="H3033">
        <v>64</v>
      </c>
      <c r="I3033">
        <v>275</v>
      </c>
      <c r="J3033">
        <v>252</v>
      </c>
      <c r="K3033">
        <v>23</v>
      </c>
      <c r="L3033">
        <v>376</v>
      </c>
      <c r="M3033">
        <v>335</v>
      </c>
      <c r="N3033">
        <v>41</v>
      </c>
    </row>
    <row r="3034" spans="1:14" x14ac:dyDescent="0.3">
      <c r="A3034" t="s">
        <v>637</v>
      </c>
      <c r="B3034" t="s">
        <v>295</v>
      </c>
      <c r="C3034" t="str">
        <f>VLOOKUP($B3034,classification!$A$1:$D$339,2,FALSE)</f>
        <v>Predominantly Rural</v>
      </c>
      <c r="D3034" t="str">
        <f>VLOOKUP($B3034,classification!$A$1:$D$339,4,FALSE)</f>
        <v>Shire District</v>
      </c>
      <c r="E3034" t="s">
        <v>465</v>
      </c>
      <c r="F3034">
        <v>528</v>
      </c>
      <c r="G3034">
        <v>500</v>
      </c>
      <c r="H3034">
        <v>28</v>
      </c>
      <c r="I3034">
        <v>258</v>
      </c>
      <c r="J3034">
        <v>233</v>
      </c>
      <c r="K3034">
        <v>25</v>
      </c>
      <c r="L3034">
        <v>270</v>
      </c>
      <c r="M3034">
        <v>267</v>
      </c>
      <c r="N3034">
        <v>3</v>
      </c>
    </row>
    <row r="3035" spans="1:14" x14ac:dyDescent="0.3">
      <c r="A3035" t="s">
        <v>637</v>
      </c>
      <c r="B3035" t="s">
        <v>295</v>
      </c>
      <c r="C3035" t="str">
        <f>VLOOKUP($B3035,classification!$A$1:$D$339,2,FALSE)</f>
        <v>Predominantly Rural</v>
      </c>
      <c r="D3035" t="str">
        <f>VLOOKUP($B3035,classification!$A$1:$D$339,4,FALSE)</f>
        <v>Shire District</v>
      </c>
      <c r="E3035" t="s">
        <v>466</v>
      </c>
      <c r="F3035">
        <v>351</v>
      </c>
      <c r="G3035">
        <v>329</v>
      </c>
      <c r="H3035">
        <v>22</v>
      </c>
      <c r="I3035">
        <v>174</v>
      </c>
      <c r="J3035">
        <v>174</v>
      </c>
      <c r="K3035">
        <v>0</v>
      </c>
      <c r="L3035">
        <v>177</v>
      </c>
      <c r="M3035">
        <v>155</v>
      </c>
      <c r="N3035">
        <v>22</v>
      </c>
    </row>
    <row r="3036" spans="1:14" x14ac:dyDescent="0.3">
      <c r="A3036" t="s">
        <v>637</v>
      </c>
      <c r="B3036" t="s">
        <v>295</v>
      </c>
      <c r="C3036" t="str">
        <f>VLOOKUP($B3036,classification!$A$1:$D$339,2,FALSE)</f>
        <v>Predominantly Rural</v>
      </c>
      <c r="D3036" t="str">
        <f>VLOOKUP($B3036,classification!$A$1:$D$339,4,FALSE)</f>
        <v>Shire District</v>
      </c>
      <c r="E3036" t="s">
        <v>467</v>
      </c>
      <c r="F3036">
        <v>281</v>
      </c>
      <c r="G3036">
        <v>222</v>
      </c>
      <c r="H3036">
        <v>59</v>
      </c>
      <c r="I3036">
        <v>138</v>
      </c>
      <c r="J3036">
        <v>134</v>
      </c>
      <c r="K3036">
        <v>4</v>
      </c>
      <c r="L3036">
        <v>143</v>
      </c>
      <c r="M3036">
        <v>88</v>
      </c>
      <c r="N3036">
        <v>55</v>
      </c>
    </row>
    <row r="3037" spans="1:14" x14ac:dyDescent="0.3">
      <c r="A3037" t="s">
        <v>637</v>
      </c>
      <c r="B3037" t="s">
        <v>295</v>
      </c>
      <c r="C3037" t="str">
        <f>VLOOKUP($B3037,classification!$A$1:$D$339,2,FALSE)</f>
        <v>Predominantly Rural</v>
      </c>
      <c r="D3037" t="str">
        <f>VLOOKUP($B3037,classification!$A$1:$D$339,4,FALSE)</f>
        <v>Shire District</v>
      </c>
      <c r="E3037" t="s">
        <v>468</v>
      </c>
      <c r="F3037">
        <v>267</v>
      </c>
      <c r="G3037">
        <v>177</v>
      </c>
      <c r="H3037">
        <v>90</v>
      </c>
      <c r="I3037">
        <v>145</v>
      </c>
      <c r="J3037">
        <v>99</v>
      </c>
      <c r="K3037">
        <v>46</v>
      </c>
      <c r="L3037">
        <v>122</v>
      </c>
      <c r="M3037">
        <v>78</v>
      </c>
      <c r="N3037">
        <v>44</v>
      </c>
    </row>
    <row r="3038" spans="1:14" x14ac:dyDescent="0.3">
      <c r="A3038" t="s">
        <v>637</v>
      </c>
      <c r="B3038" t="s">
        <v>295</v>
      </c>
      <c r="C3038" t="str">
        <f>VLOOKUP($B3038,classification!$A$1:$D$339,2,FALSE)</f>
        <v>Predominantly Rural</v>
      </c>
      <c r="D3038" t="str">
        <f>VLOOKUP($B3038,classification!$A$1:$D$339,4,FALSE)</f>
        <v>Shire District</v>
      </c>
      <c r="E3038" t="s">
        <v>469</v>
      </c>
      <c r="F3038">
        <v>306</v>
      </c>
      <c r="G3038">
        <v>203</v>
      </c>
      <c r="H3038">
        <v>103</v>
      </c>
      <c r="I3038">
        <v>170</v>
      </c>
      <c r="J3038">
        <v>102</v>
      </c>
      <c r="K3038">
        <v>68</v>
      </c>
      <c r="L3038">
        <v>136</v>
      </c>
      <c r="M3038">
        <v>101</v>
      </c>
      <c r="N3038">
        <v>35</v>
      </c>
    </row>
    <row r="3039" spans="1:14" x14ac:dyDescent="0.3">
      <c r="A3039" t="s">
        <v>637</v>
      </c>
      <c r="B3039" t="s">
        <v>295</v>
      </c>
      <c r="C3039" t="str">
        <f>VLOOKUP($B3039,classification!$A$1:$D$339,2,FALSE)</f>
        <v>Predominantly Rural</v>
      </c>
      <c r="D3039" t="str">
        <f>VLOOKUP($B3039,classification!$A$1:$D$339,4,FALSE)</f>
        <v>Shire District</v>
      </c>
      <c r="E3039" t="s">
        <v>470</v>
      </c>
      <c r="F3039">
        <v>345</v>
      </c>
      <c r="G3039">
        <v>193</v>
      </c>
      <c r="H3039">
        <v>152</v>
      </c>
      <c r="I3039">
        <v>158</v>
      </c>
      <c r="J3039">
        <v>98</v>
      </c>
      <c r="K3039">
        <v>60</v>
      </c>
      <c r="L3039">
        <v>187</v>
      </c>
      <c r="M3039">
        <v>95</v>
      </c>
      <c r="N3039">
        <v>92</v>
      </c>
    </row>
    <row r="3040" spans="1:14" x14ac:dyDescent="0.3">
      <c r="A3040" t="s">
        <v>637</v>
      </c>
      <c r="B3040" t="s">
        <v>295</v>
      </c>
      <c r="C3040" t="str">
        <f>VLOOKUP($B3040,classification!$A$1:$D$339,2,FALSE)</f>
        <v>Predominantly Rural</v>
      </c>
      <c r="D3040" t="str">
        <f>VLOOKUP($B3040,classification!$A$1:$D$339,4,FALSE)</f>
        <v>Shire District</v>
      </c>
      <c r="E3040" t="s">
        <v>471</v>
      </c>
      <c r="F3040">
        <v>287</v>
      </c>
      <c r="G3040">
        <v>173</v>
      </c>
      <c r="H3040">
        <v>114</v>
      </c>
      <c r="I3040">
        <v>149</v>
      </c>
      <c r="J3040">
        <v>87</v>
      </c>
      <c r="K3040">
        <v>62</v>
      </c>
      <c r="L3040">
        <v>138</v>
      </c>
      <c r="M3040">
        <v>86</v>
      </c>
      <c r="N3040">
        <v>52</v>
      </c>
    </row>
    <row r="3041" spans="1:14" x14ac:dyDescent="0.3">
      <c r="A3041" t="s">
        <v>637</v>
      </c>
      <c r="B3041" t="s">
        <v>295</v>
      </c>
      <c r="C3041" t="str">
        <f>VLOOKUP($B3041,classification!$A$1:$D$339,2,FALSE)</f>
        <v>Predominantly Rural</v>
      </c>
      <c r="D3041" t="str">
        <f>VLOOKUP($B3041,classification!$A$1:$D$339,4,FALSE)</f>
        <v>Shire District</v>
      </c>
      <c r="E3041" t="s">
        <v>472</v>
      </c>
      <c r="F3041">
        <v>232</v>
      </c>
      <c r="G3041">
        <v>151</v>
      </c>
      <c r="H3041">
        <v>81</v>
      </c>
      <c r="I3041">
        <v>123</v>
      </c>
      <c r="J3041">
        <v>78</v>
      </c>
      <c r="K3041">
        <v>45</v>
      </c>
      <c r="L3041">
        <v>109</v>
      </c>
      <c r="M3041">
        <v>73</v>
      </c>
      <c r="N3041">
        <v>36</v>
      </c>
    </row>
    <row r="3042" spans="1:14" x14ac:dyDescent="0.3">
      <c r="A3042" t="s">
        <v>637</v>
      </c>
      <c r="B3042" t="s">
        <v>295</v>
      </c>
      <c r="C3042" t="str">
        <f>VLOOKUP($B3042,classification!$A$1:$D$339,2,FALSE)</f>
        <v>Predominantly Rural</v>
      </c>
      <c r="D3042" t="str">
        <f>VLOOKUP($B3042,classification!$A$1:$D$339,4,FALSE)</f>
        <v>Shire District</v>
      </c>
      <c r="E3042" t="s">
        <v>473</v>
      </c>
      <c r="F3042">
        <v>178</v>
      </c>
      <c r="G3042">
        <v>108</v>
      </c>
      <c r="H3042">
        <v>70</v>
      </c>
      <c r="I3042">
        <v>94</v>
      </c>
      <c r="J3042">
        <v>46</v>
      </c>
      <c r="K3042">
        <v>48</v>
      </c>
      <c r="L3042">
        <v>84</v>
      </c>
      <c r="M3042">
        <v>62</v>
      </c>
      <c r="N3042">
        <v>22</v>
      </c>
    </row>
    <row r="3043" spans="1:14" x14ac:dyDescent="0.3">
      <c r="A3043" t="s">
        <v>637</v>
      </c>
      <c r="B3043" t="s">
        <v>295</v>
      </c>
      <c r="C3043" t="str">
        <f>VLOOKUP($B3043,classification!$A$1:$D$339,2,FALSE)</f>
        <v>Predominantly Rural</v>
      </c>
      <c r="D3043" t="str">
        <f>VLOOKUP($B3043,classification!$A$1:$D$339,4,FALSE)</f>
        <v>Shire District</v>
      </c>
      <c r="E3043" t="s">
        <v>474</v>
      </c>
      <c r="F3043">
        <v>153</v>
      </c>
      <c r="G3043">
        <v>101</v>
      </c>
      <c r="H3043">
        <v>52</v>
      </c>
      <c r="I3043">
        <v>85</v>
      </c>
      <c r="J3043">
        <v>46</v>
      </c>
      <c r="K3043">
        <v>39</v>
      </c>
      <c r="L3043">
        <v>68</v>
      </c>
      <c r="M3043">
        <v>55</v>
      </c>
      <c r="N3043">
        <v>13</v>
      </c>
    </row>
    <row r="3044" spans="1:14" x14ac:dyDescent="0.3">
      <c r="A3044" t="s">
        <v>637</v>
      </c>
      <c r="B3044" t="s">
        <v>295</v>
      </c>
      <c r="C3044" t="str">
        <f>VLOOKUP($B3044,classification!$A$1:$D$339,2,FALSE)</f>
        <v>Predominantly Rural</v>
      </c>
      <c r="D3044" t="str">
        <f>VLOOKUP($B3044,classification!$A$1:$D$339,4,FALSE)</f>
        <v>Shire District</v>
      </c>
      <c r="E3044" t="s">
        <v>475</v>
      </c>
      <c r="F3044">
        <v>63</v>
      </c>
      <c r="G3044">
        <v>89</v>
      </c>
      <c r="H3044">
        <v>-26</v>
      </c>
      <c r="I3044">
        <v>26</v>
      </c>
      <c r="J3044">
        <v>39</v>
      </c>
      <c r="K3044">
        <v>-13</v>
      </c>
      <c r="L3044">
        <v>37</v>
      </c>
      <c r="M3044">
        <v>50</v>
      </c>
      <c r="N3044">
        <v>-13</v>
      </c>
    </row>
    <row r="3045" spans="1:14" x14ac:dyDescent="0.3">
      <c r="A3045" t="s">
        <v>637</v>
      </c>
      <c r="B3045" t="s">
        <v>295</v>
      </c>
      <c r="C3045" t="str">
        <f>VLOOKUP($B3045,classification!$A$1:$D$339,2,FALSE)</f>
        <v>Predominantly Rural</v>
      </c>
      <c r="D3045" t="str">
        <f>VLOOKUP($B3045,classification!$A$1:$D$339,4,FALSE)</f>
        <v>Shire District</v>
      </c>
      <c r="E3045" t="s">
        <v>476</v>
      </c>
      <c r="F3045">
        <v>62</v>
      </c>
      <c r="G3045">
        <v>70</v>
      </c>
      <c r="H3045">
        <v>-8</v>
      </c>
      <c r="I3045">
        <v>25</v>
      </c>
      <c r="J3045">
        <v>29</v>
      </c>
      <c r="K3045">
        <v>-4</v>
      </c>
      <c r="L3045">
        <v>37</v>
      </c>
      <c r="M3045">
        <v>41</v>
      </c>
      <c r="N3045">
        <v>-4</v>
      </c>
    </row>
    <row r="3046" spans="1:14" x14ac:dyDescent="0.3">
      <c r="A3046" t="s">
        <v>637</v>
      </c>
      <c r="B3046" t="s">
        <v>295</v>
      </c>
      <c r="C3046" t="str">
        <f>VLOOKUP($B3046,classification!$A$1:$D$339,2,FALSE)</f>
        <v>Predominantly Rural</v>
      </c>
      <c r="D3046" t="str">
        <f>VLOOKUP($B3046,classification!$A$1:$D$339,4,FALSE)</f>
        <v>Shire District</v>
      </c>
      <c r="E3046" t="s">
        <v>477</v>
      </c>
      <c r="F3046">
        <v>39</v>
      </c>
      <c r="G3046">
        <v>56</v>
      </c>
      <c r="H3046">
        <v>-17</v>
      </c>
      <c r="I3046">
        <v>12</v>
      </c>
      <c r="J3046">
        <v>17</v>
      </c>
      <c r="K3046">
        <v>-5</v>
      </c>
      <c r="L3046">
        <v>27</v>
      </c>
      <c r="M3046">
        <v>39</v>
      </c>
      <c r="N3046">
        <v>-12</v>
      </c>
    </row>
    <row r="3047" spans="1:14" x14ac:dyDescent="0.3">
      <c r="A3047" t="s">
        <v>637</v>
      </c>
      <c r="B3047" t="s">
        <v>295</v>
      </c>
      <c r="C3047" t="str">
        <f>VLOOKUP($B3047,classification!$A$1:$D$339,2,FALSE)</f>
        <v>Predominantly Rural</v>
      </c>
      <c r="D3047" t="str">
        <f>VLOOKUP($B3047,classification!$A$1:$D$339,4,FALSE)</f>
        <v>Shire District</v>
      </c>
      <c r="E3047" t="s">
        <v>478</v>
      </c>
      <c r="F3047">
        <v>32</v>
      </c>
      <c r="G3047">
        <v>58</v>
      </c>
      <c r="H3047">
        <v>-26</v>
      </c>
      <c r="I3047">
        <v>13</v>
      </c>
      <c r="J3047">
        <v>18</v>
      </c>
      <c r="K3047">
        <v>-5</v>
      </c>
      <c r="L3047">
        <v>19</v>
      </c>
      <c r="M3047">
        <v>40</v>
      </c>
      <c r="N3047">
        <v>-21</v>
      </c>
    </row>
    <row r="3048" spans="1:14" x14ac:dyDescent="0.3">
      <c r="A3048" t="s">
        <v>638</v>
      </c>
      <c r="B3048" t="s">
        <v>296</v>
      </c>
      <c r="C3048" t="str">
        <f>VLOOKUP($B3048,classification!$A$1:$D$339,2,FALSE)</f>
        <v>Predominantly Rural</v>
      </c>
      <c r="D3048" t="str">
        <f>VLOOKUP($B3048,classification!$A$1:$D$339,4,FALSE)</f>
        <v>Shire District</v>
      </c>
      <c r="E3048" t="s">
        <v>460</v>
      </c>
      <c r="F3048">
        <v>439</v>
      </c>
      <c r="G3048">
        <v>354</v>
      </c>
      <c r="H3048">
        <v>85</v>
      </c>
      <c r="I3048">
        <v>227</v>
      </c>
      <c r="J3048">
        <v>184</v>
      </c>
      <c r="K3048">
        <v>43</v>
      </c>
      <c r="L3048">
        <v>212</v>
      </c>
      <c r="M3048">
        <v>170</v>
      </c>
      <c r="N3048">
        <v>42</v>
      </c>
    </row>
    <row r="3049" spans="1:14" x14ac:dyDescent="0.3">
      <c r="A3049" t="s">
        <v>638</v>
      </c>
      <c r="B3049" t="s">
        <v>296</v>
      </c>
      <c r="C3049" t="str">
        <f>VLOOKUP($B3049,classification!$A$1:$D$339,2,FALSE)</f>
        <v>Predominantly Rural</v>
      </c>
      <c r="D3049" t="str">
        <f>VLOOKUP($B3049,classification!$A$1:$D$339,4,FALSE)</f>
        <v>Shire District</v>
      </c>
      <c r="E3049" t="s">
        <v>461</v>
      </c>
      <c r="F3049">
        <v>396</v>
      </c>
      <c r="G3049">
        <v>265</v>
      </c>
      <c r="H3049">
        <v>131</v>
      </c>
      <c r="I3049">
        <v>195</v>
      </c>
      <c r="J3049">
        <v>127</v>
      </c>
      <c r="K3049">
        <v>68</v>
      </c>
      <c r="L3049">
        <v>201</v>
      </c>
      <c r="M3049">
        <v>138</v>
      </c>
      <c r="N3049">
        <v>63</v>
      </c>
    </row>
    <row r="3050" spans="1:14" x14ac:dyDescent="0.3">
      <c r="A3050" t="s">
        <v>638</v>
      </c>
      <c r="B3050" t="s">
        <v>296</v>
      </c>
      <c r="C3050" t="str">
        <f>VLOOKUP($B3050,classification!$A$1:$D$339,2,FALSE)</f>
        <v>Predominantly Rural</v>
      </c>
      <c r="D3050" t="str">
        <f>VLOOKUP($B3050,classification!$A$1:$D$339,4,FALSE)</f>
        <v>Shire District</v>
      </c>
      <c r="E3050" t="s">
        <v>462</v>
      </c>
      <c r="F3050">
        <v>399</v>
      </c>
      <c r="G3050">
        <v>226</v>
      </c>
      <c r="H3050">
        <v>173</v>
      </c>
      <c r="I3050">
        <v>216</v>
      </c>
      <c r="J3050">
        <v>109</v>
      </c>
      <c r="K3050">
        <v>107</v>
      </c>
      <c r="L3050">
        <v>183</v>
      </c>
      <c r="M3050">
        <v>117</v>
      </c>
      <c r="N3050">
        <v>66</v>
      </c>
    </row>
    <row r="3051" spans="1:14" x14ac:dyDescent="0.3">
      <c r="A3051" t="s">
        <v>638</v>
      </c>
      <c r="B3051" t="s">
        <v>296</v>
      </c>
      <c r="C3051" t="str">
        <f>VLOOKUP($B3051,classification!$A$1:$D$339,2,FALSE)</f>
        <v>Predominantly Rural</v>
      </c>
      <c r="D3051" t="str">
        <f>VLOOKUP($B3051,classification!$A$1:$D$339,4,FALSE)</f>
        <v>Shire District</v>
      </c>
      <c r="E3051" t="s">
        <v>463</v>
      </c>
      <c r="F3051">
        <v>312</v>
      </c>
      <c r="G3051">
        <v>941</v>
      </c>
      <c r="H3051">
        <v>-629</v>
      </c>
      <c r="I3051">
        <v>146</v>
      </c>
      <c r="J3051">
        <v>410</v>
      </c>
      <c r="K3051">
        <v>-264</v>
      </c>
      <c r="L3051">
        <v>166</v>
      </c>
      <c r="M3051">
        <v>531</v>
      </c>
      <c r="N3051">
        <v>-365</v>
      </c>
    </row>
    <row r="3052" spans="1:14" x14ac:dyDescent="0.3">
      <c r="A3052" t="s">
        <v>638</v>
      </c>
      <c r="B3052" t="s">
        <v>296</v>
      </c>
      <c r="C3052" t="str">
        <f>VLOOKUP($B3052,classification!$A$1:$D$339,2,FALSE)</f>
        <v>Predominantly Rural</v>
      </c>
      <c r="D3052" t="str">
        <f>VLOOKUP($B3052,classification!$A$1:$D$339,4,FALSE)</f>
        <v>Shire District</v>
      </c>
      <c r="E3052" t="s">
        <v>464</v>
      </c>
      <c r="F3052">
        <v>1205</v>
      </c>
      <c r="G3052">
        <v>1045</v>
      </c>
      <c r="H3052">
        <v>160</v>
      </c>
      <c r="I3052">
        <v>533</v>
      </c>
      <c r="J3052">
        <v>464</v>
      </c>
      <c r="K3052">
        <v>69</v>
      </c>
      <c r="L3052">
        <v>672</v>
      </c>
      <c r="M3052">
        <v>581</v>
      </c>
      <c r="N3052">
        <v>91</v>
      </c>
    </row>
    <row r="3053" spans="1:14" x14ac:dyDescent="0.3">
      <c r="A3053" t="s">
        <v>638</v>
      </c>
      <c r="B3053" t="s">
        <v>296</v>
      </c>
      <c r="C3053" t="str">
        <f>VLOOKUP($B3053,classification!$A$1:$D$339,2,FALSE)</f>
        <v>Predominantly Rural</v>
      </c>
      <c r="D3053" t="str">
        <f>VLOOKUP($B3053,classification!$A$1:$D$339,4,FALSE)</f>
        <v>Shire District</v>
      </c>
      <c r="E3053" t="s">
        <v>465</v>
      </c>
      <c r="F3053">
        <v>818</v>
      </c>
      <c r="G3053">
        <v>854</v>
      </c>
      <c r="H3053">
        <v>-36</v>
      </c>
      <c r="I3053">
        <v>368</v>
      </c>
      <c r="J3053">
        <v>372</v>
      </c>
      <c r="K3053">
        <v>-4</v>
      </c>
      <c r="L3053">
        <v>450</v>
      </c>
      <c r="M3053">
        <v>482</v>
      </c>
      <c r="N3053">
        <v>-32</v>
      </c>
    </row>
    <row r="3054" spans="1:14" x14ac:dyDescent="0.3">
      <c r="A3054" t="s">
        <v>638</v>
      </c>
      <c r="B3054" t="s">
        <v>296</v>
      </c>
      <c r="C3054" t="str">
        <f>VLOOKUP($B3054,classification!$A$1:$D$339,2,FALSE)</f>
        <v>Predominantly Rural</v>
      </c>
      <c r="D3054" t="str">
        <f>VLOOKUP($B3054,classification!$A$1:$D$339,4,FALSE)</f>
        <v>Shire District</v>
      </c>
      <c r="E3054" t="s">
        <v>466</v>
      </c>
      <c r="F3054">
        <v>659</v>
      </c>
      <c r="G3054">
        <v>628</v>
      </c>
      <c r="H3054">
        <v>31</v>
      </c>
      <c r="I3054">
        <v>300</v>
      </c>
      <c r="J3054">
        <v>298</v>
      </c>
      <c r="K3054">
        <v>2</v>
      </c>
      <c r="L3054">
        <v>359</v>
      </c>
      <c r="M3054">
        <v>330</v>
      </c>
      <c r="N3054">
        <v>29</v>
      </c>
    </row>
    <row r="3055" spans="1:14" x14ac:dyDescent="0.3">
      <c r="A3055" t="s">
        <v>638</v>
      </c>
      <c r="B3055" t="s">
        <v>296</v>
      </c>
      <c r="C3055" t="str">
        <f>VLOOKUP($B3055,classification!$A$1:$D$339,2,FALSE)</f>
        <v>Predominantly Rural</v>
      </c>
      <c r="D3055" t="str">
        <f>VLOOKUP($B3055,classification!$A$1:$D$339,4,FALSE)</f>
        <v>Shire District</v>
      </c>
      <c r="E3055" t="s">
        <v>467</v>
      </c>
      <c r="F3055">
        <v>572</v>
      </c>
      <c r="G3055">
        <v>450</v>
      </c>
      <c r="H3055">
        <v>122</v>
      </c>
      <c r="I3055">
        <v>270</v>
      </c>
      <c r="J3055">
        <v>234</v>
      </c>
      <c r="K3055">
        <v>36</v>
      </c>
      <c r="L3055">
        <v>302</v>
      </c>
      <c r="M3055">
        <v>216</v>
      </c>
      <c r="N3055">
        <v>86</v>
      </c>
    </row>
    <row r="3056" spans="1:14" x14ac:dyDescent="0.3">
      <c r="A3056" t="s">
        <v>638</v>
      </c>
      <c r="B3056" t="s">
        <v>296</v>
      </c>
      <c r="C3056" t="str">
        <f>VLOOKUP($B3056,classification!$A$1:$D$339,2,FALSE)</f>
        <v>Predominantly Rural</v>
      </c>
      <c r="D3056" t="str">
        <f>VLOOKUP($B3056,classification!$A$1:$D$339,4,FALSE)</f>
        <v>Shire District</v>
      </c>
      <c r="E3056" t="s">
        <v>468</v>
      </c>
      <c r="F3056">
        <v>482</v>
      </c>
      <c r="G3056">
        <v>282</v>
      </c>
      <c r="H3056">
        <v>200</v>
      </c>
      <c r="I3056">
        <v>238</v>
      </c>
      <c r="J3056">
        <v>144</v>
      </c>
      <c r="K3056">
        <v>94</v>
      </c>
      <c r="L3056">
        <v>244</v>
      </c>
      <c r="M3056">
        <v>138</v>
      </c>
      <c r="N3056">
        <v>106</v>
      </c>
    </row>
    <row r="3057" spans="1:14" x14ac:dyDescent="0.3">
      <c r="A3057" t="s">
        <v>638</v>
      </c>
      <c r="B3057" t="s">
        <v>296</v>
      </c>
      <c r="C3057" t="str">
        <f>VLOOKUP($B3057,classification!$A$1:$D$339,2,FALSE)</f>
        <v>Predominantly Rural</v>
      </c>
      <c r="D3057" t="str">
        <f>VLOOKUP($B3057,classification!$A$1:$D$339,4,FALSE)</f>
        <v>Shire District</v>
      </c>
      <c r="E3057" t="s">
        <v>469</v>
      </c>
      <c r="F3057">
        <v>415</v>
      </c>
      <c r="G3057">
        <v>336</v>
      </c>
      <c r="H3057">
        <v>79</v>
      </c>
      <c r="I3057">
        <v>207</v>
      </c>
      <c r="J3057">
        <v>163</v>
      </c>
      <c r="K3057">
        <v>44</v>
      </c>
      <c r="L3057">
        <v>208</v>
      </c>
      <c r="M3057">
        <v>173</v>
      </c>
      <c r="N3057">
        <v>35</v>
      </c>
    </row>
    <row r="3058" spans="1:14" x14ac:dyDescent="0.3">
      <c r="A3058" t="s">
        <v>638</v>
      </c>
      <c r="B3058" t="s">
        <v>296</v>
      </c>
      <c r="C3058" t="str">
        <f>VLOOKUP($B3058,classification!$A$1:$D$339,2,FALSE)</f>
        <v>Predominantly Rural</v>
      </c>
      <c r="D3058" t="str">
        <f>VLOOKUP($B3058,classification!$A$1:$D$339,4,FALSE)</f>
        <v>Shire District</v>
      </c>
      <c r="E3058" t="s">
        <v>470</v>
      </c>
      <c r="F3058">
        <v>410</v>
      </c>
      <c r="G3058">
        <v>381</v>
      </c>
      <c r="H3058">
        <v>29</v>
      </c>
      <c r="I3058">
        <v>197</v>
      </c>
      <c r="J3058">
        <v>180</v>
      </c>
      <c r="K3058">
        <v>17</v>
      </c>
      <c r="L3058">
        <v>213</v>
      </c>
      <c r="M3058">
        <v>201</v>
      </c>
      <c r="N3058">
        <v>12</v>
      </c>
    </row>
    <row r="3059" spans="1:14" x14ac:dyDescent="0.3">
      <c r="A3059" t="s">
        <v>638</v>
      </c>
      <c r="B3059" t="s">
        <v>296</v>
      </c>
      <c r="C3059" t="str">
        <f>VLOOKUP($B3059,classification!$A$1:$D$339,2,FALSE)</f>
        <v>Predominantly Rural</v>
      </c>
      <c r="D3059" t="str">
        <f>VLOOKUP($B3059,classification!$A$1:$D$339,4,FALSE)</f>
        <v>Shire District</v>
      </c>
      <c r="E3059" t="s">
        <v>471</v>
      </c>
      <c r="F3059">
        <v>398</v>
      </c>
      <c r="G3059">
        <v>371</v>
      </c>
      <c r="H3059">
        <v>27</v>
      </c>
      <c r="I3059">
        <v>194</v>
      </c>
      <c r="J3059">
        <v>185</v>
      </c>
      <c r="K3059">
        <v>9</v>
      </c>
      <c r="L3059">
        <v>204</v>
      </c>
      <c r="M3059">
        <v>186</v>
      </c>
      <c r="N3059">
        <v>18</v>
      </c>
    </row>
    <row r="3060" spans="1:14" x14ac:dyDescent="0.3">
      <c r="A3060" t="s">
        <v>638</v>
      </c>
      <c r="B3060" t="s">
        <v>296</v>
      </c>
      <c r="C3060" t="str">
        <f>VLOOKUP($B3060,classification!$A$1:$D$339,2,FALSE)</f>
        <v>Predominantly Rural</v>
      </c>
      <c r="D3060" t="str">
        <f>VLOOKUP($B3060,classification!$A$1:$D$339,4,FALSE)</f>
        <v>Shire District</v>
      </c>
      <c r="E3060" t="s">
        <v>472</v>
      </c>
      <c r="F3060">
        <v>306</v>
      </c>
      <c r="G3060">
        <v>243</v>
      </c>
      <c r="H3060">
        <v>63</v>
      </c>
      <c r="I3060">
        <v>157</v>
      </c>
      <c r="J3060">
        <v>126</v>
      </c>
      <c r="K3060">
        <v>31</v>
      </c>
      <c r="L3060">
        <v>149</v>
      </c>
      <c r="M3060">
        <v>117</v>
      </c>
      <c r="N3060">
        <v>32</v>
      </c>
    </row>
    <row r="3061" spans="1:14" x14ac:dyDescent="0.3">
      <c r="A3061" t="s">
        <v>638</v>
      </c>
      <c r="B3061" t="s">
        <v>296</v>
      </c>
      <c r="C3061" t="str">
        <f>VLOOKUP($B3061,classification!$A$1:$D$339,2,FALSE)</f>
        <v>Predominantly Rural</v>
      </c>
      <c r="D3061" t="str">
        <f>VLOOKUP($B3061,classification!$A$1:$D$339,4,FALSE)</f>
        <v>Shire District</v>
      </c>
      <c r="E3061" t="s">
        <v>473</v>
      </c>
      <c r="F3061">
        <v>253</v>
      </c>
      <c r="G3061">
        <v>211</v>
      </c>
      <c r="H3061">
        <v>42</v>
      </c>
      <c r="I3061">
        <v>134</v>
      </c>
      <c r="J3061">
        <v>109</v>
      </c>
      <c r="K3061">
        <v>25</v>
      </c>
      <c r="L3061">
        <v>119</v>
      </c>
      <c r="M3061">
        <v>102</v>
      </c>
      <c r="N3061">
        <v>17</v>
      </c>
    </row>
    <row r="3062" spans="1:14" x14ac:dyDescent="0.3">
      <c r="A3062" t="s">
        <v>638</v>
      </c>
      <c r="B3062" t="s">
        <v>296</v>
      </c>
      <c r="C3062" t="str">
        <f>VLOOKUP($B3062,classification!$A$1:$D$339,2,FALSE)</f>
        <v>Predominantly Rural</v>
      </c>
      <c r="D3062" t="str">
        <f>VLOOKUP($B3062,classification!$A$1:$D$339,4,FALSE)</f>
        <v>Shire District</v>
      </c>
      <c r="E3062" t="s">
        <v>474</v>
      </c>
      <c r="F3062">
        <v>240</v>
      </c>
      <c r="G3062">
        <v>161</v>
      </c>
      <c r="H3062">
        <v>79</v>
      </c>
      <c r="I3062">
        <v>116</v>
      </c>
      <c r="J3062">
        <v>87</v>
      </c>
      <c r="K3062">
        <v>29</v>
      </c>
      <c r="L3062">
        <v>124</v>
      </c>
      <c r="M3062">
        <v>74</v>
      </c>
      <c r="N3062">
        <v>50</v>
      </c>
    </row>
    <row r="3063" spans="1:14" x14ac:dyDescent="0.3">
      <c r="A3063" t="s">
        <v>638</v>
      </c>
      <c r="B3063" t="s">
        <v>296</v>
      </c>
      <c r="C3063" t="str">
        <f>VLOOKUP($B3063,classification!$A$1:$D$339,2,FALSE)</f>
        <v>Predominantly Rural</v>
      </c>
      <c r="D3063" t="str">
        <f>VLOOKUP($B3063,classification!$A$1:$D$339,4,FALSE)</f>
        <v>Shire District</v>
      </c>
      <c r="E3063" t="s">
        <v>475</v>
      </c>
      <c r="F3063">
        <v>148</v>
      </c>
      <c r="G3063">
        <v>111</v>
      </c>
      <c r="H3063">
        <v>37</v>
      </c>
      <c r="I3063">
        <v>66</v>
      </c>
      <c r="J3063">
        <v>45</v>
      </c>
      <c r="K3063">
        <v>21</v>
      </c>
      <c r="L3063">
        <v>82</v>
      </c>
      <c r="M3063">
        <v>66</v>
      </c>
      <c r="N3063">
        <v>16</v>
      </c>
    </row>
    <row r="3064" spans="1:14" x14ac:dyDescent="0.3">
      <c r="A3064" t="s">
        <v>638</v>
      </c>
      <c r="B3064" t="s">
        <v>296</v>
      </c>
      <c r="C3064" t="str">
        <f>VLOOKUP($B3064,classification!$A$1:$D$339,2,FALSE)</f>
        <v>Predominantly Rural</v>
      </c>
      <c r="D3064" t="str">
        <f>VLOOKUP($B3064,classification!$A$1:$D$339,4,FALSE)</f>
        <v>Shire District</v>
      </c>
      <c r="E3064" t="s">
        <v>476</v>
      </c>
      <c r="F3064">
        <v>94</v>
      </c>
      <c r="G3064">
        <v>121</v>
      </c>
      <c r="H3064">
        <v>-27</v>
      </c>
      <c r="I3064">
        <v>38</v>
      </c>
      <c r="J3064">
        <v>45</v>
      </c>
      <c r="K3064">
        <v>-7</v>
      </c>
      <c r="L3064">
        <v>56</v>
      </c>
      <c r="M3064">
        <v>76</v>
      </c>
      <c r="N3064">
        <v>-20</v>
      </c>
    </row>
    <row r="3065" spans="1:14" x14ac:dyDescent="0.3">
      <c r="A3065" t="s">
        <v>638</v>
      </c>
      <c r="B3065" t="s">
        <v>296</v>
      </c>
      <c r="C3065" t="str">
        <f>VLOOKUP($B3065,classification!$A$1:$D$339,2,FALSE)</f>
        <v>Predominantly Rural</v>
      </c>
      <c r="D3065" t="str">
        <f>VLOOKUP($B3065,classification!$A$1:$D$339,4,FALSE)</f>
        <v>Shire District</v>
      </c>
      <c r="E3065" t="s">
        <v>477</v>
      </c>
      <c r="F3065">
        <v>86</v>
      </c>
      <c r="G3065">
        <v>79</v>
      </c>
      <c r="H3065">
        <v>7</v>
      </c>
      <c r="I3065">
        <v>27</v>
      </c>
      <c r="J3065">
        <v>25</v>
      </c>
      <c r="K3065">
        <v>2</v>
      </c>
      <c r="L3065">
        <v>59</v>
      </c>
      <c r="M3065">
        <v>54</v>
      </c>
      <c r="N3065">
        <v>5</v>
      </c>
    </row>
    <row r="3066" spans="1:14" x14ac:dyDescent="0.3">
      <c r="A3066" t="s">
        <v>638</v>
      </c>
      <c r="B3066" t="s">
        <v>296</v>
      </c>
      <c r="C3066" t="str">
        <f>VLOOKUP($B3066,classification!$A$1:$D$339,2,FALSE)</f>
        <v>Predominantly Rural</v>
      </c>
      <c r="D3066" t="str">
        <f>VLOOKUP($B3066,classification!$A$1:$D$339,4,FALSE)</f>
        <v>Shire District</v>
      </c>
      <c r="E3066" t="s">
        <v>478</v>
      </c>
      <c r="F3066">
        <v>91</v>
      </c>
      <c r="G3066">
        <v>62</v>
      </c>
      <c r="H3066">
        <v>29</v>
      </c>
      <c r="I3066">
        <v>22</v>
      </c>
      <c r="J3066">
        <v>23</v>
      </c>
      <c r="K3066">
        <v>-1</v>
      </c>
      <c r="L3066">
        <v>69</v>
      </c>
      <c r="M3066">
        <v>39</v>
      </c>
      <c r="N3066">
        <v>30</v>
      </c>
    </row>
    <row r="3067" spans="1:14" x14ac:dyDescent="0.3">
      <c r="A3067" t="s">
        <v>639</v>
      </c>
      <c r="B3067" t="s">
        <v>297</v>
      </c>
      <c r="C3067" t="str">
        <f>VLOOKUP($B3067,classification!$A$1:$D$339,2,FALSE)</f>
        <v>Predominantly Rural</v>
      </c>
      <c r="D3067" t="str">
        <f>VLOOKUP($B3067,classification!$A$1:$D$339,4,FALSE)</f>
        <v>Shire District</v>
      </c>
      <c r="E3067" t="s">
        <v>460</v>
      </c>
      <c r="F3067">
        <v>398</v>
      </c>
      <c r="G3067">
        <v>283</v>
      </c>
      <c r="H3067">
        <v>115</v>
      </c>
      <c r="I3067">
        <v>180</v>
      </c>
      <c r="J3067">
        <v>148</v>
      </c>
      <c r="K3067">
        <v>32</v>
      </c>
      <c r="L3067">
        <v>218</v>
      </c>
      <c r="M3067">
        <v>135</v>
      </c>
      <c r="N3067">
        <v>83</v>
      </c>
    </row>
    <row r="3068" spans="1:14" x14ac:dyDescent="0.3">
      <c r="A3068" t="s">
        <v>639</v>
      </c>
      <c r="B3068" t="s">
        <v>297</v>
      </c>
      <c r="C3068" t="str">
        <f>VLOOKUP($B3068,classification!$A$1:$D$339,2,FALSE)</f>
        <v>Predominantly Rural</v>
      </c>
      <c r="D3068" t="str">
        <f>VLOOKUP($B3068,classification!$A$1:$D$339,4,FALSE)</f>
        <v>Shire District</v>
      </c>
      <c r="E3068" t="s">
        <v>461</v>
      </c>
      <c r="F3068">
        <v>370</v>
      </c>
      <c r="G3068">
        <v>246</v>
      </c>
      <c r="H3068">
        <v>124</v>
      </c>
      <c r="I3068">
        <v>191</v>
      </c>
      <c r="J3068">
        <v>129</v>
      </c>
      <c r="K3068">
        <v>62</v>
      </c>
      <c r="L3068">
        <v>179</v>
      </c>
      <c r="M3068">
        <v>117</v>
      </c>
      <c r="N3068">
        <v>62</v>
      </c>
    </row>
    <row r="3069" spans="1:14" x14ac:dyDescent="0.3">
      <c r="A3069" t="s">
        <v>639</v>
      </c>
      <c r="B3069" t="s">
        <v>297</v>
      </c>
      <c r="C3069" t="str">
        <f>VLOOKUP($B3069,classification!$A$1:$D$339,2,FALSE)</f>
        <v>Predominantly Rural</v>
      </c>
      <c r="D3069" t="str">
        <f>VLOOKUP($B3069,classification!$A$1:$D$339,4,FALSE)</f>
        <v>Shire District</v>
      </c>
      <c r="E3069" t="s">
        <v>462</v>
      </c>
      <c r="F3069">
        <v>278</v>
      </c>
      <c r="G3069">
        <v>192</v>
      </c>
      <c r="H3069">
        <v>86</v>
      </c>
      <c r="I3069">
        <v>141</v>
      </c>
      <c r="J3069">
        <v>98</v>
      </c>
      <c r="K3069">
        <v>43</v>
      </c>
      <c r="L3069">
        <v>137</v>
      </c>
      <c r="M3069">
        <v>94</v>
      </c>
      <c r="N3069">
        <v>43</v>
      </c>
    </row>
    <row r="3070" spans="1:14" x14ac:dyDescent="0.3">
      <c r="A3070" t="s">
        <v>639</v>
      </c>
      <c r="B3070" t="s">
        <v>297</v>
      </c>
      <c r="C3070" t="str">
        <f>VLOOKUP($B3070,classification!$A$1:$D$339,2,FALSE)</f>
        <v>Predominantly Rural</v>
      </c>
      <c r="D3070" t="str">
        <f>VLOOKUP($B3070,classification!$A$1:$D$339,4,FALSE)</f>
        <v>Shire District</v>
      </c>
      <c r="E3070" t="s">
        <v>463</v>
      </c>
      <c r="F3070">
        <v>277</v>
      </c>
      <c r="G3070">
        <v>595</v>
      </c>
      <c r="H3070">
        <v>-318</v>
      </c>
      <c r="I3070">
        <v>139</v>
      </c>
      <c r="J3070">
        <v>248</v>
      </c>
      <c r="K3070">
        <v>-109</v>
      </c>
      <c r="L3070">
        <v>138</v>
      </c>
      <c r="M3070">
        <v>347</v>
      </c>
      <c r="N3070">
        <v>-209</v>
      </c>
    </row>
    <row r="3071" spans="1:14" x14ac:dyDescent="0.3">
      <c r="A3071" t="s">
        <v>639</v>
      </c>
      <c r="B3071" t="s">
        <v>297</v>
      </c>
      <c r="C3071" t="str">
        <f>VLOOKUP($B3071,classification!$A$1:$D$339,2,FALSE)</f>
        <v>Predominantly Rural</v>
      </c>
      <c r="D3071" t="str">
        <f>VLOOKUP($B3071,classification!$A$1:$D$339,4,FALSE)</f>
        <v>Shire District</v>
      </c>
      <c r="E3071" t="s">
        <v>464</v>
      </c>
      <c r="F3071">
        <v>824</v>
      </c>
      <c r="G3071">
        <v>815</v>
      </c>
      <c r="H3071">
        <v>9</v>
      </c>
      <c r="I3071">
        <v>380</v>
      </c>
      <c r="J3071">
        <v>359</v>
      </c>
      <c r="K3071">
        <v>21</v>
      </c>
      <c r="L3071">
        <v>444</v>
      </c>
      <c r="M3071">
        <v>456</v>
      </c>
      <c r="N3071">
        <v>-12</v>
      </c>
    </row>
    <row r="3072" spans="1:14" x14ac:dyDescent="0.3">
      <c r="A3072" t="s">
        <v>639</v>
      </c>
      <c r="B3072" t="s">
        <v>297</v>
      </c>
      <c r="C3072" t="str">
        <f>VLOOKUP($B3072,classification!$A$1:$D$339,2,FALSE)</f>
        <v>Predominantly Rural</v>
      </c>
      <c r="D3072" t="str">
        <f>VLOOKUP($B3072,classification!$A$1:$D$339,4,FALSE)</f>
        <v>Shire District</v>
      </c>
      <c r="E3072" t="s">
        <v>465</v>
      </c>
      <c r="F3072">
        <v>657</v>
      </c>
      <c r="G3072">
        <v>615</v>
      </c>
      <c r="H3072">
        <v>42</v>
      </c>
      <c r="I3072">
        <v>281</v>
      </c>
      <c r="J3072">
        <v>282</v>
      </c>
      <c r="K3072">
        <v>-1</v>
      </c>
      <c r="L3072">
        <v>376</v>
      </c>
      <c r="M3072">
        <v>333</v>
      </c>
      <c r="N3072">
        <v>43</v>
      </c>
    </row>
    <row r="3073" spans="1:14" x14ac:dyDescent="0.3">
      <c r="A3073" t="s">
        <v>639</v>
      </c>
      <c r="B3073" t="s">
        <v>297</v>
      </c>
      <c r="C3073" t="str">
        <f>VLOOKUP($B3073,classification!$A$1:$D$339,2,FALSE)</f>
        <v>Predominantly Rural</v>
      </c>
      <c r="D3073" t="str">
        <f>VLOOKUP($B3073,classification!$A$1:$D$339,4,FALSE)</f>
        <v>Shire District</v>
      </c>
      <c r="E3073" t="s">
        <v>466</v>
      </c>
      <c r="F3073">
        <v>601</v>
      </c>
      <c r="G3073">
        <v>422</v>
      </c>
      <c r="H3073">
        <v>179</v>
      </c>
      <c r="I3073">
        <v>282</v>
      </c>
      <c r="J3073">
        <v>194</v>
      </c>
      <c r="K3073">
        <v>88</v>
      </c>
      <c r="L3073">
        <v>319</v>
      </c>
      <c r="M3073">
        <v>228</v>
      </c>
      <c r="N3073">
        <v>91</v>
      </c>
    </row>
    <row r="3074" spans="1:14" x14ac:dyDescent="0.3">
      <c r="A3074" t="s">
        <v>639</v>
      </c>
      <c r="B3074" t="s">
        <v>297</v>
      </c>
      <c r="C3074" t="str">
        <f>VLOOKUP($B3074,classification!$A$1:$D$339,2,FALSE)</f>
        <v>Predominantly Rural</v>
      </c>
      <c r="D3074" t="str">
        <f>VLOOKUP($B3074,classification!$A$1:$D$339,4,FALSE)</f>
        <v>Shire District</v>
      </c>
      <c r="E3074" t="s">
        <v>467</v>
      </c>
      <c r="F3074">
        <v>424</v>
      </c>
      <c r="G3074">
        <v>321</v>
      </c>
      <c r="H3074">
        <v>103</v>
      </c>
      <c r="I3074">
        <v>224</v>
      </c>
      <c r="J3074">
        <v>158</v>
      </c>
      <c r="K3074">
        <v>66</v>
      </c>
      <c r="L3074">
        <v>200</v>
      </c>
      <c r="M3074">
        <v>163</v>
      </c>
      <c r="N3074">
        <v>37</v>
      </c>
    </row>
    <row r="3075" spans="1:14" x14ac:dyDescent="0.3">
      <c r="A3075" t="s">
        <v>639</v>
      </c>
      <c r="B3075" t="s">
        <v>297</v>
      </c>
      <c r="C3075" t="str">
        <f>VLOOKUP($B3075,classification!$A$1:$D$339,2,FALSE)</f>
        <v>Predominantly Rural</v>
      </c>
      <c r="D3075" t="str">
        <f>VLOOKUP($B3075,classification!$A$1:$D$339,4,FALSE)</f>
        <v>Shire District</v>
      </c>
      <c r="E3075" t="s">
        <v>468</v>
      </c>
      <c r="F3075">
        <v>345</v>
      </c>
      <c r="G3075">
        <v>245</v>
      </c>
      <c r="H3075">
        <v>100</v>
      </c>
      <c r="I3075">
        <v>182</v>
      </c>
      <c r="J3075">
        <v>135</v>
      </c>
      <c r="K3075">
        <v>47</v>
      </c>
      <c r="L3075">
        <v>163</v>
      </c>
      <c r="M3075">
        <v>110</v>
      </c>
      <c r="N3075">
        <v>53</v>
      </c>
    </row>
    <row r="3076" spans="1:14" x14ac:dyDescent="0.3">
      <c r="A3076" t="s">
        <v>639</v>
      </c>
      <c r="B3076" t="s">
        <v>297</v>
      </c>
      <c r="C3076" t="str">
        <f>VLOOKUP($B3076,classification!$A$1:$D$339,2,FALSE)</f>
        <v>Predominantly Rural</v>
      </c>
      <c r="D3076" t="str">
        <f>VLOOKUP($B3076,classification!$A$1:$D$339,4,FALSE)</f>
        <v>Shire District</v>
      </c>
      <c r="E3076" t="s">
        <v>469</v>
      </c>
      <c r="F3076">
        <v>324</v>
      </c>
      <c r="G3076">
        <v>250</v>
      </c>
      <c r="H3076">
        <v>74</v>
      </c>
      <c r="I3076">
        <v>160</v>
      </c>
      <c r="J3076">
        <v>122</v>
      </c>
      <c r="K3076">
        <v>38</v>
      </c>
      <c r="L3076">
        <v>164</v>
      </c>
      <c r="M3076">
        <v>128</v>
      </c>
      <c r="N3076">
        <v>36</v>
      </c>
    </row>
    <row r="3077" spans="1:14" x14ac:dyDescent="0.3">
      <c r="A3077" t="s">
        <v>639</v>
      </c>
      <c r="B3077" t="s">
        <v>297</v>
      </c>
      <c r="C3077" t="str">
        <f>VLOOKUP($B3077,classification!$A$1:$D$339,2,FALSE)</f>
        <v>Predominantly Rural</v>
      </c>
      <c r="D3077" t="str">
        <f>VLOOKUP($B3077,classification!$A$1:$D$339,4,FALSE)</f>
        <v>Shire District</v>
      </c>
      <c r="E3077" t="s">
        <v>470</v>
      </c>
      <c r="F3077">
        <v>333</v>
      </c>
      <c r="G3077">
        <v>315</v>
      </c>
      <c r="H3077">
        <v>18</v>
      </c>
      <c r="I3077">
        <v>196</v>
      </c>
      <c r="J3077">
        <v>161</v>
      </c>
      <c r="K3077">
        <v>35</v>
      </c>
      <c r="L3077">
        <v>137</v>
      </c>
      <c r="M3077">
        <v>154</v>
      </c>
      <c r="N3077">
        <v>-17</v>
      </c>
    </row>
    <row r="3078" spans="1:14" x14ac:dyDescent="0.3">
      <c r="A3078" t="s">
        <v>639</v>
      </c>
      <c r="B3078" t="s">
        <v>297</v>
      </c>
      <c r="C3078" t="str">
        <f>VLOOKUP($B3078,classification!$A$1:$D$339,2,FALSE)</f>
        <v>Predominantly Rural</v>
      </c>
      <c r="D3078" t="str">
        <f>VLOOKUP($B3078,classification!$A$1:$D$339,4,FALSE)</f>
        <v>Shire District</v>
      </c>
      <c r="E3078" t="s">
        <v>471</v>
      </c>
      <c r="F3078">
        <v>395</v>
      </c>
      <c r="G3078">
        <v>260</v>
      </c>
      <c r="H3078">
        <v>135</v>
      </c>
      <c r="I3078">
        <v>177</v>
      </c>
      <c r="J3078">
        <v>117</v>
      </c>
      <c r="K3078">
        <v>60</v>
      </c>
      <c r="L3078">
        <v>218</v>
      </c>
      <c r="M3078">
        <v>143</v>
      </c>
      <c r="N3078">
        <v>75</v>
      </c>
    </row>
    <row r="3079" spans="1:14" x14ac:dyDescent="0.3">
      <c r="A3079" t="s">
        <v>639</v>
      </c>
      <c r="B3079" t="s">
        <v>297</v>
      </c>
      <c r="C3079" t="str">
        <f>VLOOKUP($B3079,classification!$A$1:$D$339,2,FALSE)</f>
        <v>Predominantly Rural</v>
      </c>
      <c r="D3079" t="str">
        <f>VLOOKUP($B3079,classification!$A$1:$D$339,4,FALSE)</f>
        <v>Shire District</v>
      </c>
      <c r="E3079" t="s">
        <v>472</v>
      </c>
      <c r="F3079">
        <v>325</v>
      </c>
      <c r="G3079">
        <v>207</v>
      </c>
      <c r="H3079">
        <v>118</v>
      </c>
      <c r="I3079">
        <v>177</v>
      </c>
      <c r="J3079">
        <v>108</v>
      </c>
      <c r="K3079">
        <v>69</v>
      </c>
      <c r="L3079">
        <v>148</v>
      </c>
      <c r="M3079">
        <v>99</v>
      </c>
      <c r="N3079">
        <v>49</v>
      </c>
    </row>
    <row r="3080" spans="1:14" x14ac:dyDescent="0.3">
      <c r="A3080" t="s">
        <v>639</v>
      </c>
      <c r="B3080" t="s">
        <v>297</v>
      </c>
      <c r="C3080" t="str">
        <f>VLOOKUP($B3080,classification!$A$1:$D$339,2,FALSE)</f>
        <v>Predominantly Rural</v>
      </c>
      <c r="D3080" t="str">
        <f>VLOOKUP($B3080,classification!$A$1:$D$339,4,FALSE)</f>
        <v>Shire District</v>
      </c>
      <c r="E3080" t="s">
        <v>473</v>
      </c>
      <c r="F3080">
        <v>269</v>
      </c>
      <c r="G3080">
        <v>193</v>
      </c>
      <c r="H3080">
        <v>76</v>
      </c>
      <c r="I3080">
        <v>139</v>
      </c>
      <c r="J3080">
        <v>95</v>
      </c>
      <c r="K3080">
        <v>44</v>
      </c>
      <c r="L3080">
        <v>130</v>
      </c>
      <c r="M3080">
        <v>98</v>
      </c>
      <c r="N3080">
        <v>32</v>
      </c>
    </row>
    <row r="3081" spans="1:14" x14ac:dyDescent="0.3">
      <c r="A3081" t="s">
        <v>639</v>
      </c>
      <c r="B3081" t="s">
        <v>297</v>
      </c>
      <c r="C3081" t="str">
        <f>VLOOKUP($B3081,classification!$A$1:$D$339,2,FALSE)</f>
        <v>Predominantly Rural</v>
      </c>
      <c r="D3081" t="str">
        <f>VLOOKUP($B3081,classification!$A$1:$D$339,4,FALSE)</f>
        <v>Shire District</v>
      </c>
      <c r="E3081" t="s">
        <v>474</v>
      </c>
      <c r="F3081">
        <v>187</v>
      </c>
      <c r="G3081">
        <v>169</v>
      </c>
      <c r="H3081">
        <v>18</v>
      </c>
      <c r="I3081">
        <v>103</v>
      </c>
      <c r="J3081">
        <v>83</v>
      </c>
      <c r="K3081">
        <v>20</v>
      </c>
      <c r="L3081">
        <v>84</v>
      </c>
      <c r="M3081">
        <v>86</v>
      </c>
      <c r="N3081">
        <v>-2</v>
      </c>
    </row>
    <row r="3082" spans="1:14" x14ac:dyDescent="0.3">
      <c r="A3082" t="s">
        <v>639</v>
      </c>
      <c r="B3082" t="s">
        <v>297</v>
      </c>
      <c r="C3082" t="str">
        <f>VLOOKUP($B3082,classification!$A$1:$D$339,2,FALSE)</f>
        <v>Predominantly Rural</v>
      </c>
      <c r="D3082" t="str">
        <f>VLOOKUP($B3082,classification!$A$1:$D$339,4,FALSE)</f>
        <v>Shire District</v>
      </c>
      <c r="E3082" t="s">
        <v>475</v>
      </c>
      <c r="F3082">
        <v>103</v>
      </c>
      <c r="G3082">
        <v>97</v>
      </c>
      <c r="H3082">
        <v>6</v>
      </c>
      <c r="I3082">
        <v>47</v>
      </c>
      <c r="J3082">
        <v>44</v>
      </c>
      <c r="K3082">
        <v>3</v>
      </c>
      <c r="L3082">
        <v>56</v>
      </c>
      <c r="M3082">
        <v>53</v>
      </c>
      <c r="N3082">
        <v>3</v>
      </c>
    </row>
    <row r="3083" spans="1:14" x14ac:dyDescent="0.3">
      <c r="A3083" t="s">
        <v>639</v>
      </c>
      <c r="B3083" t="s">
        <v>297</v>
      </c>
      <c r="C3083" t="str">
        <f>VLOOKUP($B3083,classification!$A$1:$D$339,2,FALSE)</f>
        <v>Predominantly Rural</v>
      </c>
      <c r="D3083" t="str">
        <f>VLOOKUP($B3083,classification!$A$1:$D$339,4,FALSE)</f>
        <v>Shire District</v>
      </c>
      <c r="E3083" t="s">
        <v>476</v>
      </c>
      <c r="F3083">
        <v>65</v>
      </c>
      <c r="G3083">
        <v>73</v>
      </c>
      <c r="H3083">
        <v>-8</v>
      </c>
      <c r="I3083">
        <v>31</v>
      </c>
      <c r="J3083">
        <v>26</v>
      </c>
      <c r="K3083">
        <v>5</v>
      </c>
      <c r="L3083">
        <v>34</v>
      </c>
      <c r="M3083">
        <v>47</v>
      </c>
      <c r="N3083">
        <v>-13</v>
      </c>
    </row>
    <row r="3084" spans="1:14" x14ac:dyDescent="0.3">
      <c r="A3084" t="s">
        <v>639</v>
      </c>
      <c r="B3084" t="s">
        <v>297</v>
      </c>
      <c r="C3084" t="str">
        <f>VLOOKUP($B3084,classification!$A$1:$D$339,2,FALSE)</f>
        <v>Predominantly Rural</v>
      </c>
      <c r="D3084" t="str">
        <f>VLOOKUP($B3084,classification!$A$1:$D$339,4,FALSE)</f>
        <v>Shire District</v>
      </c>
      <c r="E3084" t="s">
        <v>477</v>
      </c>
      <c r="F3084">
        <v>73</v>
      </c>
      <c r="G3084">
        <v>59</v>
      </c>
      <c r="H3084">
        <v>14</v>
      </c>
      <c r="I3084">
        <v>28</v>
      </c>
      <c r="J3084">
        <v>13</v>
      </c>
      <c r="K3084">
        <v>15</v>
      </c>
      <c r="L3084">
        <v>45</v>
      </c>
      <c r="M3084">
        <v>46</v>
      </c>
      <c r="N3084">
        <v>-1</v>
      </c>
    </row>
    <row r="3085" spans="1:14" x14ac:dyDescent="0.3">
      <c r="A3085" t="s">
        <v>639</v>
      </c>
      <c r="B3085" t="s">
        <v>297</v>
      </c>
      <c r="C3085" t="str">
        <f>VLOOKUP($B3085,classification!$A$1:$D$339,2,FALSE)</f>
        <v>Predominantly Rural</v>
      </c>
      <c r="D3085" t="str">
        <f>VLOOKUP($B3085,classification!$A$1:$D$339,4,FALSE)</f>
        <v>Shire District</v>
      </c>
      <c r="E3085" t="s">
        <v>478</v>
      </c>
      <c r="F3085">
        <v>55</v>
      </c>
      <c r="G3085">
        <v>49</v>
      </c>
      <c r="H3085">
        <v>6</v>
      </c>
      <c r="I3085">
        <v>15</v>
      </c>
      <c r="J3085">
        <v>16</v>
      </c>
      <c r="K3085">
        <v>-1</v>
      </c>
      <c r="L3085">
        <v>40</v>
      </c>
      <c r="M3085">
        <v>33</v>
      </c>
      <c r="N3085">
        <v>7</v>
      </c>
    </row>
    <row r="3086" spans="1:14" x14ac:dyDescent="0.3">
      <c r="A3086" t="s">
        <v>640</v>
      </c>
      <c r="B3086" t="s">
        <v>358</v>
      </c>
      <c r="C3086" t="str">
        <f>VLOOKUP($B3086,classification!$A$1:$D$339,2,FALSE)</f>
        <v>Predominantly Rural</v>
      </c>
      <c r="D3086" t="str">
        <f>VLOOKUP($B3086,classification!$A$1:$D$339,4,FALSE)</f>
        <v>Shire District</v>
      </c>
      <c r="E3086" t="s">
        <v>460</v>
      </c>
      <c r="F3086">
        <v>468</v>
      </c>
      <c r="G3086">
        <v>404</v>
      </c>
      <c r="H3086">
        <v>64</v>
      </c>
      <c r="I3086">
        <v>257</v>
      </c>
      <c r="J3086">
        <v>209</v>
      </c>
      <c r="K3086">
        <v>48</v>
      </c>
      <c r="L3086">
        <v>211</v>
      </c>
      <c r="M3086">
        <v>195</v>
      </c>
      <c r="N3086">
        <v>16</v>
      </c>
    </row>
    <row r="3087" spans="1:14" x14ac:dyDescent="0.3">
      <c r="A3087" t="s">
        <v>640</v>
      </c>
      <c r="B3087" t="s">
        <v>358</v>
      </c>
      <c r="C3087" t="str">
        <f>VLOOKUP($B3087,classification!$A$1:$D$339,2,FALSE)</f>
        <v>Predominantly Rural</v>
      </c>
      <c r="D3087" t="str">
        <f>VLOOKUP($B3087,classification!$A$1:$D$339,4,FALSE)</f>
        <v>Shire District</v>
      </c>
      <c r="E3087" t="s">
        <v>461</v>
      </c>
      <c r="F3087">
        <v>344</v>
      </c>
      <c r="G3087">
        <v>307</v>
      </c>
      <c r="H3087">
        <v>37</v>
      </c>
      <c r="I3087">
        <v>167</v>
      </c>
      <c r="J3087">
        <v>162</v>
      </c>
      <c r="K3087">
        <v>5</v>
      </c>
      <c r="L3087">
        <v>177</v>
      </c>
      <c r="M3087">
        <v>145</v>
      </c>
      <c r="N3087">
        <v>32</v>
      </c>
    </row>
    <row r="3088" spans="1:14" x14ac:dyDescent="0.3">
      <c r="A3088" t="s">
        <v>640</v>
      </c>
      <c r="B3088" t="s">
        <v>358</v>
      </c>
      <c r="C3088" t="str">
        <f>VLOOKUP($B3088,classification!$A$1:$D$339,2,FALSE)</f>
        <v>Predominantly Rural</v>
      </c>
      <c r="D3088" t="str">
        <f>VLOOKUP($B3088,classification!$A$1:$D$339,4,FALSE)</f>
        <v>Shire District</v>
      </c>
      <c r="E3088" t="s">
        <v>462</v>
      </c>
      <c r="F3088">
        <v>295</v>
      </c>
      <c r="G3088">
        <v>250</v>
      </c>
      <c r="H3088">
        <v>45</v>
      </c>
      <c r="I3088">
        <v>149</v>
      </c>
      <c r="J3088">
        <v>138</v>
      </c>
      <c r="K3088">
        <v>11</v>
      </c>
      <c r="L3088">
        <v>146</v>
      </c>
      <c r="M3088">
        <v>112</v>
      </c>
      <c r="N3088">
        <v>34</v>
      </c>
    </row>
    <row r="3089" spans="1:14" x14ac:dyDescent="0.3">
      <c r="A3089" t="s">
        <v>640</v>
      </c>
      <c r="B3089" t="s">
        <v>358</v>
      </c>
      <c r="C3089" t="str">
        <f>VLOOKUP($B3089,classification!$A$1:$D$339,2,FALSE)</f>
        <v>Predominantly Rural</v>
      </c>
      <c r="D3089" t="str">
        <f>VLOOKUP($B3089,classification!$A$1:$D$339,4,FALSE)</f>
        <v>Shire District</v>
      </c>
      <c r="E3089" t="s">
        <v>463</v>
      </c>
      <c r="F3089">
        <v>305</v>
      </c>
      <c r="G3089">
        <v>557</v>
      </c>
      <c r="H3089">
        <v>-252</v>
      </c>
      <c r="I3089">
        <v>132</v>
      </c>
      <c r="J3089">
        <v>236</v>
      </c>
      <c r="K3089">
        <v>-104</v>
      </c>
      <c r="L3089">
        <v>173</v>
      </c>
      <c r="M3089">
        <v>321</v>
      </c>
      <c r="N3089">
        <v>-148</v>
      </c>
    </row>
    <row r="3090" spans="1:14" x14ac:dyDescent="0.3">
      <c r="A3090" t="s">
        <v>640</v>
      </c>
      <c r="B3090" t="s">
        <v>358</v>
      </c>
      <c r="C3090" t="str">
        <f>VLOOKUP($B3090,classification!$A$1:$D$339,2,FALSE)</f>
        <v>Predominantly Rural</v>
      </c>
      <c r="D3090" t="str">
        <f>VLOOKUP($B3090,classification!$A$1:$D$339,4,FALSE)</f>
        <v>Shire District</v>
      </c>
      <c r="E3090" t="s">
        <v>464</v>
      </c>
      <c r="F3090">
        <v>944</v>
      </c>
      <c r="G3090">
        <v>925</v>
      </c>
      <c r="H3090">
        <v>19</v>
      </c>
      <c r="I3090">
        <v>387</v>
      </c>
      <c r="J3090">
        <v>410</v>
      </c>
      <c r="K3090">
        <v>-23</v>
      </c>
      <c r="L3090">
        <v>557</v>
      </c>
      <c r="M3090">
        <v>515</v>
      </c>
      <c r="N3090">
        <v>42</v>
      </c>
    </row>
    <row r="3091" spans="1:14" x14ac:dyDescent="0.3">
      <c r="A3091" t="s">
        <v>640</v>
      </c>
      <c r="B3091" t="s">
        <v>358</v>
      </c>
      <c r="C3091" t="str">
        <f>VLOOKUP($B3091,classification!$A$1:$D$339,2,FALSE)</f>
        <v>Predominantly Rural</v>
      </c>
      <c r="D3091" t="str">
        <f>VLOOKUP($B3091,classification!$A$1:$D$339,4,FALSE)</f>
        <v>Shire District</v>
      </c>
      <c r="E3091" t="s">
        <v>465</v>
      </c>
      <c r="F3091">
        <v>870</v>
      </c>
      <c r="G3091">
        <v>763</v>
      </c>
      <c r="H3091">
        <v>107</v>
      </c>
      <c r="I3091">
        <v>381</v>
      </c>
      <c r="J3091">
        <v>320</v>
      </c>
      <c r="K3091">
        <v>61</v>
      </c>
      <c r="L3091">
        <v>489</v>
      </c>
      <c r="M3091">
        <v>443</v>
      </c>
      <c r="N3091">
        <v>46</v>
      </c>
    </row>
    <row r="3092" spans="1:14" x14ac:dyDescent="0.3">
      <c r="A3092" t="s">
        <v>640</v>
      </c>
      <c r="B3092" t="s">
        <v>358</v>
      </c>
      <c r="C3092" t="str">
        <f>VLOOKUP($B3092,classification!$A$1:$D$339,2,FALSE)</f>
        <v>Predominantly Rural</v>
      </c>
      <c r="D3092" t="str">
        <f>VLOOKUP($B3092,classification!$A$1:$D$339,4,FALSE)</f>
        <v>Shire District</v>
      </c>
      <c r="E3092" t="s">
        <v>466</v>
      </c>
      <c r="F3092">
        <v>733</v>
      </c>
      <c r="G3092">
        <v>553</v>
      </c>
      <c r="H3092">
        <v>180</v>
      </c>
      <c r="I3092">
        <v>366</v>
      </c>
      <c r="J3092">
        <v>265</v>
      </c>
      <c r="K3092">
        <v>101</v>
      </c>
      <c r="L3092">
        <v>367</v>
      </c>
      <c r="M3092">
        <v>288</v>
      </c>
      <c r="N3092">
        <v>79</v>
      </c>
    </row>
    <row r="3093" spans="1:14" x14ac:dyDescent="0.3">
      <c r="A3093" t="s">
        <v>640</v>
      </c>
      <c r="B3093" t="s">
        <v>358</v>
      </c>
      <c r="C3093" t="str">
        <f>VLOOKUP($B3093,classification!$A$1:$D$339,2,FALSE)</f>
        <v>Predominantly Rural</v>
      </c>
      <c r="D3093" t="str">
        <f>VLOOKUP($B3093,classification!$A$1:$D$339,4,FALSE)</f>
        <v>Shire District</v>
      </c>
      <c r="E3093" t="s">
        <v>467</v>
      </c>
      <c r="F3093">
        <v>491</v>
      </c>
      <c r="G3093">
        <v>395</v>
      </c>
      <c r="H3093">
        <v>96</v>
      </c>
      <c r="I3093">
        <v>247</v>
      </c>
      <c r="J3093">
        <v>209</v>
      </c>
      <c r="K3093">
        <v>38</v>
      </c>
      <c r="L3093">
        <v>244</v>
      </c>
      <c r="M3093">
        <v>186</v>
      </c>
      <c r="N3093">
        <v>58</v>
      </c>
    </row>
    <row r="3094" spans="1:14" x14ac:dyDescent="0.3">
      <c r="A3094" t="s">
        <v>640</v>
      </c>
      <c r="B3094" t="s">
        <v>358</v>
      </c>
      <c r="C3094" t="str">
        <f>VLOOKUP($B3094,classification!$A$1:$D$339,2,FALSE)</f>
        <v>Predominantly Rural</v>
      </c>
      <c r="D3094" t="str">
        <f>VLOOKUP($B3094,classification!$A$1:$D$339,4,FALSE)</f>
        <v>Shire District</v>
      </c>
      <c r="E3094" t="s">
        <v>468</v>
      </c>
      <c r="F3094">
        <v>349</v>
      </c>
      <c r="G3094">
        <v>363</v>
      </c>
      <c r="H3094">
        <v>-14</v>
      </c>
      <c r="I3094">
        <v>176</v>
      </c>
      <c r="J3094">
        <v>207</v>
      </c>
      <c r="K3094">
        <v>-31</v>
      </c>
      <c r="L3094">
        <v>173</v>
      </c>
      <c r="M3094">
        <v>156</v>
      </c>
      <c r="N3094">
        <v>17</v>
      </c>
    </row>
    <row r="3095" spans="1:14" x14ac:dyDescent="0.3">
      <c r="A3095" t="s">
        <v>640</v>
      </c>
      <c r="B3095" t="s">
        <v>358</v>
      </c>
      <c r="C3095" t="str">
        <f>VLOOKUP($B3095,classification!$A$1:$D$339,2,FALSE)</f>
        <v>Predominantly Rural</v>
      </c>
      <c r="D3095" t="str">
        <f>VLOOKUP($B3095,classification!$A$1:$D$339,4,FALSE)</f>
        <v>Shire District</v>
      </c>
      <c r="E3095" t="s">
        <v>469</v>
      </c>
      <c r="F3095">
        <v>417</v>
      </c>
      <c r="G3095">
        <v>337</v>
      </c>
      <c r="H3095">
        <v>80</v>
      </c>
      <c r="I3095">
        <v>192</v>
      </c>
      <c r="J3095">
        <v>178</v>
      </c>
      <c r="K3095">
        <v>14</v>
      </c>
      <c r="L3095">
        <v>225</v>
      </c>
      <c r="M3095">
        <v>159</v>
      </c>
      <c r="N3095">
        <v>66</v>
      </c>
    </row>
    <row r="3096" spans="1:14" x14ac:dyDescent="0.3">
      <c r="A3096" t="s">
        <v>640</v>
      </c>
      <c r="B3096" t="s">
        <v>358</v>
      </c>
      <c r="C3096" t="str">
        <f>VLOOKUP($B3096,classification!$A$1:$D$339,2,FALSE)</f>
        <v>Predominantly Rural</v>
      </c>
      <c r="D3096" t="str">
        <f>VLOOKUP($B3096,classification!$A$1:$D$339,4,FALSE)</f>
        <v>Shire District</v>
      </c>
      <c r="E3096" t="s">
        <v>470</v>
      </c>
      <c r="F3096">
        <v>431</v>
      </c>
      <c r="G3096">
        <v>333</v>
      </c>
      <c r="H3096">
        <v>98</v>
      </c>
      <c r="I3096">
        <v>223</v>
      </c>
      <c r="J3096">
        <v>172</v>
      </c>
      <c r="K3096">
        <v>51</v>
      </c>
      <c r="L3096">
        <v>208</v>
      </c>
      <c r="M3096">
        <v>161</v>
      </c>
      <c r="N3096">
        <v>47</v>
      </c>
    </row>
    <row r="3097" spans="1:14" x14ac:dyDescent="0.3">
      <c r="A3097" t="s">
        <v>640</v>
      </c>
      <c r="B3097" t="s">
        <v>358</v>
      </c>
      <c r="C3097" t="str">
        <f>VLOOKUP($B3097,classification!$A$1:$D$339,2,FALSE)</f>
        <v>Predominantly Rural</v>
      </c>
      <c r="D3097" t="str">
        <f>VLOOKUP($B3097,classification!$A$1:$D$339,4,FALSE)</f>
        <v>Shire District</v>
      </c>
      <c r="E3097" t="s">
        <v>471</v>
      </c>
      <c r="F3097">
        <v>428</v>
      </c>
      <c r="G3097">
        <v>335</v>
      </c>
      <c r="H3097">
        <v>93</v>
      </c>
      <c r="I3097">
        <v>206</v>
      </c>
      <c r="J3097">
        <v>167</v>
      </c>
      <c r="K3097">
        <v>39</v>
      </c>
      <c r="L3097">
        <v>222</v>
      </c>
      <c r="M3097">
        <v>168</v>
      </c>
      <c r="N3097">
        <v>54</v>
      </c>
    </row>
    <row r="3098" spans="1:14" x14ac:dyDescent="0.3">
      <c r="A3098" t="s">
        <v>640</v>
      </c>
      <c r="B3098" t="s">
        <v>358</v>
      </c>
      <c r="C3098" t="str">
        <f>VLOOKUP($B3098,classification!$A$1:$D$339,2,FALSE)</f>
        <v>Predominantly Rural</v>
      </c>
      <c r="D3098" t="str">
        <f>VLOOKUP($B3098,classification!$A$1:$D$339,4,FALSE)</f>
        <v>Shire District</v>
      </c>
      <c r="E3098" t="s">
        <v>472</v>
      </c>
      <c r="F3098">
        <v>424</v>
      </c>
      <c r="G3098">
        <v>263</v>
      </c>
      <c r="H3098">
        <v>161</v>
      </c>
      <c r="I3098">
        <v>219</v>
      </c>
      <c r="J3098">
        <v>121</v>
      </c>
      <c r="K3098">
        <v>98</v>
      </c>
      <c r="L3098">
        <v>205</v>
      </c>
      <c r="M3098">
        <v>142</v>
      </c>
      <c r="N3098">
        <v>63</v>
      </c>
    </row>
    <row r="3099" spans="1:14" x14ac:dyDescent="0.3">
      <c r="A3099" t="s">
        <v>640</v>
      </c>
      <c r="B3099" t="s">
        <v>358</v>
      </c>
      <c r="C3099" t="str">
        <f>VLOOKUP($B3099,classification!$A$1:$D$339,2,FALSE)</f>
        <v>Predominantly Rural</v>
      </c>
      <c r="D3099" t="str">
        <f>VLOOKUP($B3099,classification!$A$1:$D$339,4,FALSE)</f>
        <v>Shire District</v>
      </c>
      <c r="E3099" t="s">
        <v>473</v>
      </c>
      <c r="F3099">
        <v>324</v>
      </c>
      <c r="G3099">
        <v>214</v>
      </c>
      <c r="H3099">
        <v>110</v>
      </c>
      <c r="I3099">
        <v>167</v>
      </c>
      <c r="J3099">
        <v>112</v>
      </c>
      <c r="K3099">
        <v>55</v>
      </c>
      <c r="L3099">
        <v>157</v>
      </c>
      <c r="M3099">
        <v>102</v>
      </c>
      <c r="N3099">
        <v>55</v>
      </c>
    </row>
    <row r="3100" spans="1:14" x14ac:dyDescent="0.3">
      <c r="A3100" t="s">
        <v>640</v>
      </c>
      <c r="B3100" t="s">
        <v>358</v>
      </c>
      <c r="C3100" t="str">
        <f>VLOOKUP($B3100,classification!$A$1:$D$339,2,FALSE)</f>
        <v>Predominantly Rural</v>
      </c>
      <c r="D3100" t="str">
        <f>VLOOKUP($B3100,classification!$A$1:$D$339,4,FALSE)</f>
        <v>Shire District</v>
      </c>
      <c r="E3100" t="s">
        <v>474</v>
      </c>
      <c r="F3100">
        <v>270</v>
      </c>
      <c r="G3100">
        <v>236</v>
      </c>
      <c r="H3100">
        <v>34</v>
      </c>
      <c r="I3100">
        <v>126</v>
      </c>
      <c r="J3100">
        <v>116</v>
      </c>
      <c r="K3100">
        <v>10</v>
      </c>
      <c r="L3100">
        <v>144</v>
      </c>
      <c r="M3100">
        <v>120</v>
      </c>
      <c r="N3100">
        <v>24</v>
      </c>
    </row>
    <row r="3101" spans="1:14" x14ac:dyDescent="0.3">
      <c r="A3101" t="s">
        <v>640</v>
      </c>
      <c r="B3101" t="s">
        <v>358</v>
      </c>
      <c r="C3101" t="str">
        <f>VLOOKUP($B3101,classification!$A$1:$D$339,2,FALSE)</f>
        <v>Predominantly Rural</v>
      </c>
      <c r="D3101" t="str">
        <f>VLOOKUP($B3101,classification!$A$1:$D$339,4,FALSE)</f>
        <v>Shire District</v>
      </c>
      <c r="E3101" t="s">
        <v>475</v>
      </c>
      <c r="F3101">
        <v>146</v>
      </c>
      <c r="G3101">
        <v>146</v>
      </c>
      <c r="H3101">
        <v>0</v>
      </c>
      <c r="I3101">
        <v>69</v>
      </c>
      <c r="J3101">
        <v>66</v>
      </c>
      <c r="K3101">
        <v>3</v>
      </c>
      <c r="L3101">
        <v>77</v>
      </c>
      <c r="M3101">
        <v>80</v>
      </c>
      <c r="N3101">
        <v>-3</v>
      </c>
    </row>
    <row r="3102" spans="1:14" x14ac:dyDescent="0.3">
      <c r="A3102" t="s">
        <v>640</v>
      </c>
      <c r="B3102" t="s">
        <v>358</v>
      </c>
      <c r="C3102" t="str">
        <f>VLOOKUP($B3102,classification!$A$1:$D$339,2,FALSE)</f>
        <v>Predominantly Rural</v>
      </c>
      <c r="D3102" t="str">
        <f>VLOOKUP($B3102,classification!$A$1:$D$339,4,FALSE)</f>
        <v>Shire District</v>
      </c>
      <c r="E3102" t="s">
        <v>476</v>
      </c>
      <c r="F3102">
        <v>119</v>
      </c>
      <c r="G3102">
        <v>100</v>
      </c>
      <c r="H3102">
        <v>19</v>
      </c>
      <c r="I3102">
        <v>56</v>
      </c>
      <c r="J3102">
        <v>37</v>
      </c>
      <c r="K3102">
        <v>19</v>
      </c>
      <c r="L3102">
        <v>63</v>
      </c>
      <c r="M3102">
        <v>63</v>
      </c>
      <c r="N3102">
        <v>0</v>
      </c>
    </row>
    <row r="3103" spans="1:14" x14ac:dyDescent="0.3">
      <c r="A3103" t="s">
        <v>640</v>
      </c>
      <c r="B3103" t="s">
        <v>358</v>
      </c>
      <c r="C3103" t="str">
        <f>VLOOKUP($B3103,classification!$A$1:$D$339,2,FALSE)</f>
        <v>Predominantly Rural</v>
      </c>
      <c r="D3103" t="str">
        <f>VLOOKUP($B3103,classification!$A$1:$D$339,4,FALSE)</f>
        <v>Shire District</v>
      </c>
      <c r="E3103" t="s">
        <v>477</v>
      </c>
      <c r="F3103">
        <v>142</v>
      </c>
      <c r="G3103">
        <v>74</v>
      </c>
      <c r="H3103">
        <v>68</v>
      </c>
      <c r="I3103">
        <v>50</v>
      </c>
      <c r="J3103">
        <v>30</v>
      </c>
      <c r="K3103">
        <v>20</v>
      </c>
      <c r="L3103">
        <v>92</v>
      </c>
      <c r="M3103">
        <v>44</v>
      </c>
      <c r="N3103">
        <v>48</v>
      </c>
    </row>
    <row r="3104" spans="1:14" x14ac:dyDescent="0.3">
      <c r="A3104" t="s">
        <v>640</v>
      </c>
      <c r="B3104" t="s">
        <v>358</v>
      </c>
      <c r="C3104" t="str">
        <f>VLOOKUP($B3104,classification!$A$1:$D$339,2,FALSE)</f>
        <v>Predominantly Rural</v>
      </c>
      <c r="D3104" t="str">
        <f>VLOOKUP($B3104,classification!$A$1:$D$339,4,FALSE)</f>
        <v>Shire District</v>
      </c>
      <c r="E3104" t="s">
        <v>478</v>
      </c>
      <c r="F3104">
        <v>109</v>
      </c>
      <c r="G3104">
        <v>56</v>
      </c>
      <c r="H3104">
        <v>53</v>
      </c>
      <c r="I3104">
        <v>33</v>
      </c>
      <c r="J3104">
        <v>19</v>
      </c>
      <c r="K3104">
        <v>14</v>
      </c>
      <c r="L3104">
        <v>76</v>
      </c>
      <c r="M3104">
        <v>37</v>
      </c>
      <c r="N3104">
        <v>39</v>
      </c>
    </row>
    <row r="3105" spans="1:14" x14ac:dyDescent="0.3">
      <c r="A3105" t="s">
        <v>641</v>
      </c>
      <c r="B3105" t="s">
        <v>359</v>
      </c>
      <c r="C3105" t="str">
        <f>VLOOKUP($B3105,classification!$A$1:$D$339,2,FALSE)</f>
        <v>Urban with Significant Rural</v>
      </c>
      <c r="D3105" t="str">
        <f>VLOOKUP($B3105,classification!$A$1:$D$339,4,FALSE)</f>
        <v>Shire District</v>
      </c>
      <c r="E3105" t="s">
        <v>460</v>
      </c>
      <c r="F3105">
        <v>481</v>
      </c>
      <c r="G3105">
        <v>287</v>
      </c>
      <c r="H3105">
        <v>194</v>
      </c>
      <c r="I3105">
        <v>239</v>
      </c>
      <c r="J3105">
        <v>147</v>
      </c>
      <c r="K3105">
        <v>92</v>
      </c>
      <c r="L3105">
        <v>242</v>
      </c>
      <c r="M3105">
        <v>140</v>
      </c>
      <c r="N3105">
        <v>102</v>
      </c>
    </row>
    <row r="3106" spans="1:14" x14ac:dyDescent="0.3">
      <c r="A3106" t="s">
        <v>641</v>
      </c>
      <c r="B3106" t="s">
        <v>359</v>
      </c>
      <c r="C3106" t="str">
        <f>VLOOKUP($B3106,classification!$A$1:$D$339,2,FALSE)</f>
        <v>Urban with Significant Rural</v>
      </c>
      <c r="D3106" t="str">
        <f>VLOOKUP($B3106,classification!$A$1:$D$339,4,FALSE)</f>
        <v>Shire District</v>
      </c>
      <c r="E3106" t="s">
        <v>461</v>
      </c>
      <c r="F3106">
        <v>393</v>
      </c>
      <c r="G3106">
        <v>206</v>
      </c>
      <c r="H3106">
        <v>187</v>
      </c>
      <c r="I3106">
        <v>211</v>
      </c>
      <c r="J3106">
        <v>113</v>
      </c>
      <c r="K3106">
        <v>98</v>
      </c>
      <c r="L3106">
        <v>182</v>
      </c>
      <c r="M3106">
        <v>93</v>
      </c>
      <c r="N3106">
        <v>89</v>
      </c>
    </row>
    <row r="3107" spans="1:14" x14ac:dyDescent="0.3">
      <c r="A3107" t="s">
        <v>641</v>
      </c>
      <c r="B3107" t="s">
        <v>359</v>
      </c>
      <c r="C3107" t="str">
        <f>VLOOKUP($B3107,classification!$A$1:$D$339,2,FALSE)</f>
        <v>Urban with Significant Rural</v>
      </c>
      <c r="D3107" t="str">
        <f>VLOOKUP($B3107,classification!$A$1:$D$339,4,FALSE)</f>
        <v>Shire District</v>
      </c>
      <c r="E3107" t="s">
        <v>462</v>
      </c>
      <c r="F3107">
        <v>315</v>
      </c>
      <c r="G3107">
        <v>201</v>
      </c>
      <c r="H3107">
        <v>114</v>
      </c>
      <c r="I3107">
        <v>162</v>
      </c>
      <c r="J3107">
        <v>103</v>
      </c>
      <c r="K3107">
        <v>59</v>
      </c>
      <c r="L3107">
        <v>153</v>
      </c>
      <c r="M3107">
        <v>98</v>
      </c>
      <c r="N3107">
        <v>55</v>
      </c>
    </row>
    <row r="3108" spans="1:14" x14ac:dyDescent="0.3">
      <c r="A3108" t="s">
        <v>641</v>
      </c>
      <c r="B3108" t="s">
        <v>359</v>
      </c>
      <c r="C3108" t="str">
        <f>VLOOKUP($B3108,classification!$A$1:$D$339,2,FALSE)</f>
        <v>Urban with Significant Rural</v>
      </c>
      <c r="D3108" t="str">
        <f>VLOOKUP($B3108,classification!$A$1:$D$339,4,FALSE)</f>
        <v>Shire District</v>
      </c>
      <c r="E3108" t="s">
        <v>463</v>
      </c>
      <c r="F3108">
        <v>268</v>
      </c>
      <c r="G3108">
        <v>660</v>
      </c>
      <c r="H3108">
        <v>-392</v>
      </c>
      <c r="I3108">
        <v>128</v>
      </c>
      <c r="J3108">
        <v>306</v>
      </c>
      <c r="K3108">
        <v>-178</v>
      </c>
      <c r="L3108">
        <v>140</v>
      </c>
      <c r="M3108">
        <v>354</v>
      </c>
      <c r="N3108">
        <v>-214</v>
      </c>
    </row>
    <row r="3109" spans="1:14" x14ac:dyDescent="0.3">
      <c r="A3109" t="s">
        <v>641</v>
      </c>
      <c r="B3109" t="s">
        <v>359</v>
      </c>
      <c r="C3109" t="str">
        <f>VLOOKUP($B3109,classification!$A$1:$D$339,2,FALSE)</f>
        <v>Urban with Significant Rural</v>
      </c>
      <c r="D3109" t="str">
        <f>VLOOKUP($B3109,classification!$A$1:$D$339,4,FALSE)</f>
        <v>Shire District</v>
      </c>
      <c r="E3109" t="s">
        <v>464</v>
      </c>
      <c r="F3109">
        <v>1025</v>
      </c>
      <c r="G3109">
        <v>865</v>
      </c>
      <c r="H3109">
        <v>160</v>
      </c>
      <c r="I3109">
        <v>435</v>
      </c>
      <c r="J3109">
        <v>338</v>
      </c>
      <c r="K3109">
        <v>97</v>
      </c>
      <c r="L3109">
        <v>590</v>
      </c>
      <c r="M3109">
        <v>527</v>
      </c>
      <c r="N3109">
        <v>63</v>
      </c>
    </row>
    <row r="3110" spans="1:14" x14ac:dyDescent="0.3">
      <c r="A3110" t="s">
        <v>641</v>
      </c>
      <c r="B3110" t="s">
        <v>359</v>
      </c>
      <c r="C3110" t="str">
        <f>VLOOKUP($B3110,classification!$A$1:$D$339,2,FALSE)</f>
        <v>Urban with Significant Rural</v>
      </c>
      <c r="D3110" t="str">
        <f>VLOOKUP($B3110,classification!$A$1:$D$339,4,FALSE)</f>
        <v>Shire District</v>
      </c>
      <c r="E3110" t="s">
        <v>465</v>
      </c>
      <c r="F3110">
        <v>986</v>
      </c>
      <c r="G3110">
        <v>800</v>
      </c>
      <c r="H3110">
        <v>186</v>
      </c>
      <c r="I3110">
        <v>414</v>
      </c>
      <c r="J3110">
        <v>342</v>
      </c>
      <c r="K3110">
        <v>72</v>
      </c>
      <c r="L3110">
        <v>572</v>
      </c>
      <c r="M3110">
        <v>458</v>
      </c>
      <c r="N3110">
        <v>114</v>
      </c>
    </row>
    <row r="3111" spans="1:14" x14ac:dyDescent="0.3">
      <c r="A3111" t="s">
        <v>641</v>
      </c>
      <c r="B3111" t="s">
        <v>359</v>
      </c>
      <c r="C3111" t="str">
        <f>VLOOKUP($B3111,classification!$A$1:$D$339,2,FALSE)</f>
        <v>Urban with Significant Rural</v>
      </c>
      <c r="D3111" t="str">
        <f>VLOOKUP($B3111,classification!$A$1:$D$339,4,FALSE)</f>
        <v>Shire District</v>
      </c>
      <c r="E3111" t="s">
        <v>466</v>
      </c>
      <c r="F3111">
        <v>824</v>
      </c>
      <c r="G3111">
        <v>583</v>
      </c>
      <c r="H3111">
        <v>241</v>
      </c>
      <c r="I3111">
        <v>406</v>
      </c>
      <c r="J3111">
        <v>310</v>
      </c>
      <c r="K3111">
        <v>96</v>
      </c>
      <c r="L3111">
        <v>418</v>
      </c>
      <c r="M3111">
        <v>273</v>
      </c>
      <c r="N3111">
        <v>145</v>
      </c>
    </row>
    <row r="3112" spans="1:14" x14ac:dyDescent="0.3">
      <c r="A3112" t="s">
        <v>641</v>
      </c>
      <c r="B3112" t="s">
        <v>359</v>
      </c>
      <c r="C3112" t="str">
        <f>VLOOKUP($B3112,classification!$A$1:$D$339,2,FALSE)</f>
        <v>Urban with Significant Rural</v>
      </c>
      <c r="D3112" t="str">
        <f>VLOOKUP($B3112,classification!$A$1:$D$339,4,FALSE)</f>
        <v>Shire District</v>
      </c>
      <c r="E3112" t="s">
        <v>467</v>
      </c>
      <c r="F3112">
        <v>651</v>
      </c>
      <c r="G3112">
        <v>431</v>
      </c>
      <c r="H3112">
        <v>220</v>
      </c>
      <c r="I3112">
        <v>333</v>
      </c>
      <c r="J3112">
        <v>219</v>
      </c>
      <c r="K3112">
        <v>114</v>
      </c>
      <c r="L3112">
        <v>318</v>
      </c>
      <c r="M3112">
        <v>212</v>
      </c>
      <c r="N3112">
        <v>106</v>
      </c>
    </row>
    <row r="3113" spans="1:14" x14ac:dyDescent="0.3">
      <c r="A3113" t="s">
        <v>641</v>
      </c>
      <c r="B3113" t="s">
        <v>359</v>
      </c>
      <c r="C3113" t="str">
        <f>VLOOKUP($B3113,classification!$A$1:$D$339,2,FALSE)</f>
        <v>Urban with Significant Rural</v>
      </c>
      <c r="D3113" t="str">
        <f>VLOOKUP($B3113,classification!$A$1:$D$339,4,FALSE)</f>
        <v>Shire District</v>
      </c>
      <c r="E3113" t="s">
        <v>468</v>
      </c>
      <c r="F3113">
        <v>489</v>
      </c>
      <c r="G3113">
        <v>286</v>
      </c>
      <c r="H3113">
        <v>203</v>
      </c>
      <c r="I3113">
        <v>272</v>
      </c>
      <c r="J3113">
        <v>164</v>
      </c>
      <c r="K3113">
        <v>108</v>
      </c>
      <c r="L3113">
        <v>217</v>
      </c>
      <c r="M3113">
        <v>122</v>
      </c>
      <c r="N3113">
        <v>95</v>
      </c>
    </row>
    <row r="3114" spans="1:14" x14ac:dyDescent="0.3">
      <c r="A3114" t="s">
        <v>641</v>
      </c>
      <c r="B3114" t="s">
        <v>359</v>
      </c>
      <c r="C3114" t="str">
        <f>VLOOKUP($B3114,classification!$A$1:$D$339,2,FALSE)</f>
        <v>Urban with Significant Rural</v>
      </c>
      <c r="D3114" t="str">
        <f>VLOOKUP($B3114,classification!$A$1:$D$339,4,FALSE)</f>
        <v>Shire District</v>
      </c>
      <c r="E3114" t="s">
        <v>469</v>
      </c>
      <c r="F3114">
        <v>418</v>
      </c>
      <c r="G3114">
        <v>358</v>
      </c>
      <c r="H3114">
        <v>60</v>
      </c>
      <c r="I3114">
        <v>221</v>
      </c>
      <c r="J3114">
        <v>200</v>
      </c>
      <c r="K3114">
        <v>21</v>
      </c>
      <c r="L3114">
        <v>197</v>
      </c>
      <c r="M3114">
        <v>158</v>
      </c>
      <c r="N3114">
        <v>39</v>
      </c>
    </row>
    <row r="3115" spans="1:14" x14ac:dyDescent="0.3">
      <c r="A3115" t="s">
        <v>641</v>
      </c>
      <c r="B3115" t="s">
        <v>359</v>
      </c>
      <c r="C3115" t="str">
        <f>VLOOKUP($B3115,classification!$A$1:$D$339,2,FALSE)</f>
        <v>Urban with Significant Rural</v>
      </c>
      <c r="D3115" t="str">
        <f>VLOOKUP($B3115,classification!$A$1:$D$339,4,FALSE)</f>
        <v>Shire District</v>
      </c>
      <c r="E3115" t="s">
        <v>470</v>
      </c>
      <c r="F3115">
        <v>427</v>
      </c>
      <c r="G3115">
        <v>369</v>
      </c>
      <c r="H3115">
        <v>58</v>
      </c>
      <c r="I3115">
        <v>226</v>
      </c>
      <c r="J3115">
        <v>200</v>
      </c>
      <c r="K3115">
        <v>26</v>
      </c>
      <c r="L3115">
        <v>201</v>
      </c>
      <c r="M3115">
        <v>169</v>
      </c>
      <c r="N3115">
        <v>32</v>
      </c>
    </row>
    <row r="3116" spans="1:14" x14ac:dyDescent="0.3">
      <c r="A3116" t="s">
        <v>641</v>
      </c>
      <c r="B3116" t="s">
        <v>359</v>
      </c>
      <c r="C3116" t="str">
        <f>VLOOKUP($B3116,classification!$A$1:$D$339,2,FALSE)</f>
        <v>Urban with Significant Rural</v>
      </c>
      <c r="D3116" t="str">
        <f>VLOOKUP($B3116,classification!$A$1:$D$339,4,FALSE)</f>
        <v>Shire District</v>
      </c>
      <c r="E3116" t="s">
        <v>471</v>
      </c>
      <c r="F3116">
        <v>372</v>
      </c>
      <c r="G3116">
        <v>298</v>
      </c>
      <c r="H3116">
        <v>74</v>
      </c>
      <c r="I3116">
        <v>182</v>
      </c>
      <c r="J3116">
        <v>156</v>
      </c>
      <c r="K3116">
        <v>26</v>
      </c>
      <c r="L3116">
        <v>190</v>
      </c>
      <c r="M3116">
        <v>142</v>
      </c>
      <c r="N3116">
        <v>48</v>
      </c>
    </row>
    <row r="3117" spans="1:14" x14ac:dyDescent="0.3">
      <c r="A3117" t="s">
        <v>641</v>
      </c>
      <c r="B3117" t="s">
        <v>359</v>
      </c>
      <c r="C3117" t="str">
        <f>VLOOKUP($B3117,classification!$A$1:$D$339,2,FALSE)</f>
        <v>Urban with Significant Rural</v>
      </c>
      <c r="D3117" t="str">
        <f>VLOOKUP($B3117,classification!$A$1:$D$339,4,FALSE)</f>
        <v>Shire District</v>
      </c>
      <c r="E3117" t="s">
        <v>472</v>
      </c>
      <c r="F3117">
        <v>304</v>
      </c>
      <c r="G3117">
        <v>227</v>
      </c>
      <c r="H3117">
        <v>77</v>
      </c>
      <c r="I3117">
        <v>157</v>
      </c>
      <c r="J3117">
        <v>111</v>
      </c>
      <c r="K3117">
        <v>46</v>
      </c>
      <c r="L3117">
        <v>147</v>
      </c>
      <c r="M3117">
        <v>116</v>
      </c>
      <c r="N3117">
        <v>31</v>
      </c>
    </row>
    <row r="3118" spans="1:14" x14ac:dyDescent="0.3">
      <c r="A3118" t="s">
        <v>641</v>
      </c>
      <c r="B3118" t="s">
        <v>359</v>
      </c>
      <c r="C3118" t="str">
        <f>VLOOKUP($B3118,classification!$A$1:$D$339,2,FALSE)</f>
        <v>Urban with Significant Rural</v>
      </c>
      <c r="D3118" t="str">
        <f>VLOOKUP($B3118,classification!$A$1:$D$339,4,FALSE)</f>
        <v>Shire District</v>
      </c>
      <c r="E3118" t="s">
        <v>473</v>
      </c>
      <c r="F3118">
        <v>253</v>
      </c>
      <c r="G3118">
        <v>183</v>
      </c>
      <c r="H3118">
        <v>70</v>
      </c>
      <c r="I3118">
        <v>144</v>
      </c>
      <c r="J3118">
        <v>84</v>
      </c>
      <c r="K3118">
        <v>60</v>
      </c>
      <c r="L3118">
        <v>109</v>
      </c>
      <c r="M3118">
        <v>99</v>
      </c>
      <c r="N3118">
        <v>10</v>
      </c>
    </row>
    <row r="3119" spans="1:14" x14ac:dyDescent="0.3">
      <c r="A3119" t="s">
        <v>641</v>
      </c>
      <c r="B3119" t="s">
        <v>359</v>
      </c>
      <c r="C3119" t="str">
        <f>VLOOKUP($B3119,classification!$A$1:$D$339,2,FALSE)</f>
        <v>Urban with Significant Rural</v>
      </c>
      <c r="D3119" t="str">
        <f>VLOOKUP($B3119,classification!$A$1:$D$339,4,FALSE)</f>
        <v>Shire District</v>
      </c>
      <c r="E3119" t="s">
        <v>474</v>
      </c>
      <c r="F3119">
        <v>219</v>
      </c>
      <c r="G3119">
        <v>180</v>
      </c>
      <c r="H3119">
        <v>39</v>
      </c>
      <c r="I3119">
        <v>102</v>
      </c>
      <c r="J3119">
        <v>87</v>
      </c>
      <c r="K3119">
        <v>15</v>
      </c>
      <c r="L3119">
        <v>117</v>
      </c>
      <c r="M3119">
        <v>93</v>
      </c>
      <c r="N3119">
        <v>24</v>
      </c>
    </row>
    <row r="3120" spans="1:14" x14ac:dyDescent="0.3">
      <c r="A3120" t="s">
        <v>641</v>
      </c>
      <c r="B3120" t="s">
        <v>359</v>
      </c>
      <c r="C3120" t="str">
        <f>VLOOKUP($B3120,classification!$A$1:$D$339,2,FALSE)</f>
        <v>Urban with Significant Rural</v>
      </c>
      <c r="D3120" t="str">
        <f>VLOOKUP($B3120,classification!$A$1:$D$339,4,FALSE)</f>
        <v>Shire District</v>
      </c>
      <c r="E3120" t="s">
        <v>475</v>
      </c>
      <c r="F3120">
        <v>140</v>
      </c>
      <c r="G3120">
        <v>117</v>
      </c>
      <c r="H3120">
        <v>23</v>
      </c>
      <c r="I3120">
        <v>75</v>
      </c>
      <c r="J3120">
        <v>56</v>
      </c>
      <c r="K3120">
        <v>19</v>
      </c>
      <c r="L3120">
        <v>65</v>
      </c>
      <c r="M3120">
        <v>61</v>
      </c>
      <c r="N3120">
        <v>4</v>
      </c>
    </row>
    <row r="3121" spans="1:14" x14ac:dyDescent="0.3">
      <c r="A3121" t="s">
        <v>641</v>
      </c>
      <c r="B3121" t="s">
        <v>359</v>
      </c>
      <c r="C3121" t="str">
        <f>VLOOKUP($B3121,classification!$A$1:$D$339,2,FALSE)</f>
        <v>Urban with Significant Rural</v>
      </c>
      <c r="D3121" t="str">
        <f>VLOOKUP($B3121,classification!$A$1:$D$339,4,FALSE)</f>
        <v>Shire District</v>
      </c>
      <c r="E3121" t="s">
        <v>476</v>
      </c>
      <c r="F3121">
        <v>125</v>
      </c>
      <c r="G3121">
        <v>115</v>
      </c>
      <c r="H3121">
        <v>10</v>
      </c>
      <c r="I3121">
        <v>49</v>
      </c>
      <c r="J3121">
        <v>44</v>
      </c>
      <c r="K3121">
        <v>5</v>
      </c>
      <c r="L3121">
        <v>76</v>
      </c>
      <c r="M3121">
        <v>71</v>
      </c>
      <c r="N3121">
        <v>5</v>
      </c>
    </row>
    <row r="3122" spans="1:14" x14ac:dyDescent="0.3">
      <c r="A3122" t="s">
        <v>641</v>
      </c>
      <c r="B3122" t="s">
        <v>359</v>
      </c>
      <c r="C3122" t="str">
        <f>VLOOKUP($B3122,classification!$A$1:$D$339,2,FALSE)</f>
        <v>Urban with Significant Rural</v>
      </c>
      <c r="D3122" t="str">
        <f>VLOOKUP($B3122,classification!$A$1:$D$339,4,FALSE)</f>
        <v>Shire District</v>
      </c>
      <c r="E3122" t="s">
        <v>477</v>
      </c>
      <c r="F3122">
        <v>124</v>
      </c>
      <c r="G3122">
        <v>106</v>
      </c>
      <c r="H3122">
        <v>18</v>
      </c>
      <c r="I3122">
        <v>38</v>
      </c>
      <c r="J3122">
        <v>39</v>
      </c>
      <c r="K3122">
        <v>-1</v>
      </c>
      <c r="L3122">
        <v>86</v>
      </c>
      <c r="M3122">
        <v>67</v>
      </c>
      <c r="N3122">
        <v>19</v>
      </c>
    </row>
    <row r="3123" spans="1:14" x14ac:dyDescent="0.3">
      <c r="A3123" t="s">
        <v>641</v>
      </c>
      <c r="B3123" t="s">
        <v>359</v>
      </c>
      <c r="C3123" t="str">
        <f>VLOOKUP($B3123,classification!$A$1:$D$339,2,FALSE)</f>
        <v>Urban with Significant Rural</v>
      </c>
      <c r="D3123" t="str">
        <f>VLOOKUP($B3123,classification!$A$1:$D$339,4,FALSE)</f>
        <v>Shire District</v>
      </c>
      <c r="E3123" t="s">
        <v>478</v>
      </c>
      <c r="F3123">
        <v>96</v>
      </c>
      <c r="G3123">
        <v>101</v>
      </c>
      <c r="H3123">
        <v>-5</v>
      </c>
      <c r="I3123">
        <v>31</v>
      </c>
      <c r="J3123">
        <v>30</v>
      </c>
      <c r="K3123">
        <v>1</v>
      </c>
      <c r="L3123">
        <v>65</v>
      </c>
      <c r="M3123">
        <v>71</v>
      </c>
      <c r="N3123">
        <v>-6</v>
      </c>
    </row>
    <row r="3124" spans="1:14" x14ac:dyDescent="0.3">
      <c r="A3124" t="s">
        <v>642</v>
      </c>
      <c r="B3124" t="s">
        <v>360</v>
      </c>
      <c r="C3124" t="str">
        <f>VLOOKUP($B3124,classification!$A$1:$D$339,2,FALSE)</f>
        <v>Urban with Significant Rural</v>
      </c>
      <c r="D3124" t="str">
        <f>VLOOKUP($B3124,classification!$A$1:$D$339,4,FALSE)</f>
        <v>Shire District</v>
      </c>
      <c r="E3124" t="s">
        <v>460</v>
      </c>
      <c r="F3124">
        <v>235</v>
      </c>
      <c r="G3124">
        <v>218</v>
      </c>
      <c r="H3124">
        <v>17</v>
      </c>
      <c r="I3124">
        <v>127</v>
      </c>
      <c r="J3124">
        <v>95</v>
      </c>
      <c r="K3124">
        <v>32</v>
      </c>
      <c r="L3124">
        <v>108</v>
      </c>
      <c r="M3124">
        <v>123</v>
      </c>
      <c r="N3124">
        <v>-15</v>
      </c>
    </row>
    <row r="3125" spans="1:14" x14ac:dyDescent="0.3">
      <c r="A3125" t="s">
        <v>642</v>
      </c>
      <c r="B3125" t="s">
        <v>360</v>
      </c>
      <c r="C3125" t="str">
        <f>VLOOKUP($B3125,classification!$A$1:$D$339,2,FALSE)</f>
        <v>Urban with Significant Rural</v>
      </c>
      <c r="D3125" t="str">
        <f>VLOOKUP($B3125,classification!$A$1:$D$339,4,FALSE)</f>
        <v>Shire District</v>
      </c>
      <c r="E3125" t="s">
        <v>461</v>
      </c>
      <c r="F3125">
        <v>200</v>
      </c>
      <c r="G3125">
        <v>191</v>
      </c>
      <c r="H3125">
        <v>9</v>
      </c>
      <c r="I3125">
        <v>106</v>
      </c>
      <c r="J3125">
        <v>99</v>
      </c>
      <c r="K3125">
        <v>7</v>
      </c>
      <c r="L3125">
        <v>94</v>
      </c>
      <c r="M3125">
        <v>92</v>
      </c>
      <c r="N3125">
        <v>2</v>
      </c>
    </row>
    <row r="3126" spans="1:14" x14ac:dyDescent="0.3">
      <c r="A3126" t="s">
        <v>642</v>
      </c>
      <c r="B3126" t="s">
        <v>360</v>
      </c>
      <c r="C3126" t="str">
        <f>VLOOKUP($B3126,classification!$A$1:$D$339,2,FALSE)</f>
        <v>Urban with Significant Rural</v>
      </c>
      <c r="D3126" t="str">
        <f>VLOOKUP($B3126,classification!$A$1:$D$339,4,FALSE)</f>
        <v>Shire District</v>
      </c>
      <c r="E3126" t="s">
        <v>462</v>
      </c>
      <c r="F3126">
        <v>168</v>
      </c>
      <c r="G3126">
        <v>164</v>
      </c>
      <c r="H3126">
        <v>4</v>
      </c>
      <c r="I3126">
        <v>78</v>
      </c>
      <c r="J3126">
        <v>87</v>
      </c>
      <c r="K3126">
        <v>-9</v>
      </c>
      <c r="L3126">
        <v>90</v>
      </c>
      <c r="M3126">
        <v>77</v>
      </c>
      <c r="N3126">
        <v>13</v>
      </c>
    </row>
    <row r="3127" spans="1:14" x14ac:dyDescent="0.3">
      <c r="A3127" t="s">
        <v>642</v>
      </c>
      <c r="B3127" t="s">
        <v>360</v>
      </c>
      <c r="C3127" t="str">
        <f>VLOOKUP($B3127,classification!$A$1:$D$339,2,FALSE)</f>
        <v>Urban with Significant Rural</v>
      </c>
      <c r="D3127" t="str">
        <f>VLOOKUP($B3127,classification!$A$1:$D$339,4,FALSE)</f>
        <v>Shire District</v>
      </c>
      <c r="E3127" t="s">
        <v>463</v>
      </c>
      <c r="F3127">
        <v>180</v>
      </c>
      <c r="G3127">
        <v>326</v>
      </c>
      <c r="H3127">
        <v>-146</v>
      </c>
      <c r="I3127">
        <v>83</v>
      </c>
      <c r="J3127">
        <v>143</v>
      </c>
      <c r="K3127">
        <v>-60</v>
      </c>
      <c r="L3127">
        <v>97</v>
      </c>
      <c r="M3127">
        <v>183</v>
      </c>
      <c r="N3127">
        <v>-86</v>
      </c>
    </row>
    <row r="3128" spans="1:14" x14ac:dyDescent="0.3">
      <c r="A3128" t="s">
        <v>642</v>
      </c>
      <c r="B3128" t="s">
        <v>360</v>
      </c>
      <c r="C3128" t="str">
        <f>VLOOKUP($B3128,classification!$A$1:$D$339,2,FALSE)</f>
        <v>Urban with Significant Rural</v>
      </c>
      <c r="D3128" t="str">
        <f>VLOOKUP($B3128,classification!$A$1:$D$339,4,FALSE)</f>
        <v>Shire District</v>
      </c>
      <c r="E3128" t="s">
        <v>464</v>
      </c>
      <c r="F3128">
        <v>590</v>
      </c>
      <c r="G3128">
        <v>556</v>
      </c>
      <c r="H3128">
        <v>34</v>
      </c>
      <c r="I3128">
        <v>227</v>
      </c>
      <c r="J3128">
        <v>257</v>
      </c>
      <c r="K3128">
        <v>-30</v>
      </c>
      <c r="L3128">
        <v>363</v>
      </c>
      <c r="M3128">
        <v>299</v>
      </c>
      <c r="N3128">
        <v>64</v>
      </c>
    </row>
    <row r="3129" spans="1:14" x14ac:dyDescent="0.3">
      <c r="A3129" t="s">
        <v>642</v>
      </c>
      <c r="B3129" t="s">
        <v>360</v>
      </c>
      <c r="C3129" t="str">
        <f>VLOOKUP($B3129,classification!$A$1:$D$339,2,FALSE)</f>
        <v>Urban with Significant Rural</v>
      </c>
      <c r="D3129" t="str">
        <f>VLOOKUP($B3129,classification!$A$1:$D$339,4,FALSE)</f>
        <v>Shire District</v>
      </c>
      <c r="E3129" t="s">
        <v>465</v>
      </c>
      <c r="F3129">
        <v>418</v>
      </c>
      <c r="G3129">
        <v>544</v>
      </c>
      <c r="H3129">
        <v>-126</v>
      </c>
      <c r="I3129">
        <v>205</v>
      </c>
      <c r="J3129">
        <v>284</v>
      </c>
      <c r="K3129">
        <v>-79</v>
      </c>
      <c r="L3129">
        <v>213</v>
      </c>
      <c r="M3129">
        <v>260</v>
      </c>
      <c r="N3129">
        <v>-47</v>
      </c>
    </row>
    <row r="3130" spans="1:14" x14ac:dyDescent="0.3">
      <c r="A3130" t="s">
        <v>642</v>
      </c>
      <c r="B3130" t="s">
        <v>360</v>
      </c>
      <c r="C3130" t="str">
        <f>VLOOKUP($B3130,classification!$A$1:$D$339,2,FALSE)</f>
        <v>Urban with Significant Rural</v>
      </c>
      <c r="D3130" t="str">
        <f>VLOOKUP($B3130,classification!$A$1:$D$339,4,FALSE)</f>
        <v>Shire District</v>
      </c>
      <c r="E3130" t="s">
        <v>466</v>
      </c>
      <c r="F3130">
        <v>312</v>
      </c>
      <c r="G3130">
        <v>404</v>
      </c>
      <c r="H3130">
        <v>-92</v>
      </c>
      <c r="I3130">
        <v>161</v>
      </c>
      <c r="J3130">
        <v>211</v>
      </c>
      <c r="K3130">
        <v>-50</v>
      </c>
      <c r="L3130">
        <v>151</v>
      </c>
      <c r="M3130">
        <v>193</v>
      </c>
      <c r="N3130">
        <v>-42</v>
      </c>
    </row>
    <row r="3131" spans="1:14" x14ac:dyDescent="0.3">
      <c r="A3131" t="s">
        <v>642</v>
      </c>
      <c r="B3131" t="s">
        <v>360</v>
      </c>
      <c r="C3131" t="str">
        <f>VLOOKUP($B3131,classification!$A$1:$D$339,2,FALSE)</f>
        <v>Urban with Significant Rural</v>
      </c>
      <c r="D3131" t="str">
        <f>VLOOKUP($B3131,classification!$A$1:$D$339,4,FALSE)</f>
        <v>Shire District</v>
      </c>
      <c r="E3131" t="s">
        <v>467</v>
      </c>
      <c r="F3131">
        <v>322</v>
      </c>
      <c r="G3131">
        <v>290</v>
      </c>
      <c r="H3131">
        <v>32</v>
      </c>
      <c r="I3131">
        <v>180</v>
      </c>
      <c r="J3131">
        <v>159</v>
      </c>
      <c r="K3131">
        <v>21</v>
      </c>
      <c r="L3131">
        <v>142</v>
      </c>
      <c r="M3131">
        <v>131</v>
      </c>
      <c r="N3131">
        <v>11</v>
      </c>
    </row>
    <row r="3132" spans="1:14" x14ac:dyDescent="0.3">
      <c r="A3132" t="s">
        <v>642</v>
      </c>
      <c r="B3132" t="s">
        <v>360</v>
      </c>
      <c r="C3132" t="str">
        <f>VLOOKUP($B3132,classification!$A$1:$D$339,2,FALSE)</f>
        <v>Urban with Significant Rural</v>
      </c>
      <c r="D3132" t="str">
        <f>VLOOKUP($B3132,classification!$A$1:$D$339,4,FALSE)</f>
        <v>Shire District</v>
      </c>
      <c r="E3132" t="s">
        <v>468</v>
      </c>
      <c r="F3132">
        <v>215</v>
      </c>
      <c r="G3132">
        <v>190</v>
      </c>
      <c r="H3132">
        <v>25</v>
      </c>
      <c r="I3132">
        <v>146</v>
      </c>
      <c r="J3132">
        <v>123</v>
      </c>
      <c r="K3132">
        <v>23</v>
      </c>
      <c r="L3132">
        <v>69</v>
      </c>
      <c r="M3132">
        <v>67</v>
      </c>
      <c r="N3132">
        <v>2</v>
      </c>
    </row>
    <row r="3133" spans="1:14" x14ac:dyDescent="0.3">
      <c r="A3133" t="s">
        <v>642</v>
      </c>
      <c r="B3133" t="s">
        <v>360</v>
      </c>
      <c r="C3133" t="str">
        <f>VLOOKUP($B3133,classification!$A$1:$D$339,2,FALSE)</f>
        <v>Urban with Significant Rural</v>
      </c>
      <c r="D3133" t="str">
        <f>VLOOKUP($B3133,classification!$A$1:$D$339,4,FALSE)</f>
        <v>Shire District</v>
      </c>
      <c r="E3133" t="s">
        <v>469</v>
      </c>
      <c r="F3133">
        <v>230</v>
      </c>
      <c r="G3133">
        <v>221</v>
      </c>
      <c r="H3133">
        <v>9</v>
      </c>
      <c r="I3133">
        <v>123</v>
      </c>
      <c r="J3133">
        <v>134</v>
      </c>
      <c r="K3133">
        <v>-11</v>
      </c>
      <c r="L3133">
        <v>107</v>
      </c>
      <c r="M3133">
        <v>87</v>
      </c>
      <c r="N3133">
        <v>20</v>
      </c>
    </row>
    <row r="3134" spans="1:14" x14ac:dyDescent="0.3">
      <c r="A3134" t="s">
        <v>642</v>
      </c>
      <c r="B3134" t="s">
        <v>360</v>
      </c>
      <c r="C3134" t="str">
        <f>VLOOKUP($B3134,classification!$A$1:$D$339,2,FALSE)</f>
        <v>Urban with Significant Rural</v>
      </c>
      <c r="D3134" t="str">
        <f>VLOOKUP($B3134,classification!$A$1:$D$339,4,FALSE)</f>
        <v>Shire District</v>
      </c>
      <c r="E3134" t="s">
        <v>470</v>
      </c>
      <c r="F3134">
        <v>252</v>
      </c>
      <c r="G3134">
        <v>215</v>
      </c>
      <c r="H3134">
        <v>37</v>
      </c>
      <c r="I3134">
        <v>111</v>
      </c>
      <c r="J3134">
        <v>115</v>
      </c>
      <c r="K3134">
        <v>-4</v>
      </c>
      <c r="L3134">
        <v>141</v>
      </c>
      <c r="M3134">
        <v>100</v>
      </c>
      <c r="N3134">
        <v>41</v>
      </c>
    </row>
    <row r="3135" spans="1:14" x14ac:dyDescent="0.3">
      <c r="A3135" t="s">
        <v>642</v>
      </c>
      <c r="B3135" t="s">
        <v>360</v>
      </c>
      <c r="C3135" t="str">
        <f>VLOOKUP($B3135,classification!$A$1:$D$339,2,FALSE)</f>
        <v>Urban with Significant Rural</v>
      </c>
      <c r="D3135" t="str">
        <f>VLOOKUP($B3135,classification!$A$1:$D$339,4,FALSE)</f>
        <v>Shire District</v>
      </c>
      <c r="E3135" t="s">
        <v>471</v>
      </c>
      <c r="F3135">
        <v>285</v>
      </c>
      <c r="G3135">
        <v>172</v>
      </c>
      <c r="H3135">
        <v>113</v>
      </c>
      <c r="I3135">
        <v>139</v>
      </c>
      <c r="J3135">
        <v>83</v>
      </c>
      <c r="K3135">
        <v>56</v>
      </c>
      <c r="L3135">
        <v>146</v>
      </c>
      <c r="M3135">
        <v>89</v>
      </c>
      <c r="N3135">
        <v>57</v>
      </c>
    </row>
    <row r="3136" spans="1:14" x14ac:dyDescent="0.3">
      <c r="A3136" t="s">
        <v>642</v>
      </c>
      <c r="B3136" t="s">
        <v>360</v>
      </c>
      <c r="C3136" t="str">
        <f>VLOOKUP($B3136,classification!$A$1:$D$339,2,FALSE)</f>
        <v>Urban with Significant Rural</v>
      </c>
      <c r="D3136" t="str">
        <f>VLOOKUP($B3136,classification!$A$1:$D$339,4,FALSE)</f>
        <v>Shire District</v>
      </c>
      <c r="E3136" t="s">
        <v>472</v>
      </c>
      <c r="F3136">
        <v>220</v>
      </c>
      <c r="G3136">
        <v>147</v>
      </c>
      <c r="H3136">
        <v>73</v>
      </c>
      <c r="I3136">
        <v>121</v>
      </c>
      <c r="J3136">
        <v>73</v>
      </c>
      <c r="K3136">
        <v>48</v>
      </c>
      <c r="L3136">
        <v>99</v>
      </c>
      <c r="M3136">
        <v>74</v>
      </c>
      <c r="N3136">
        <v>25</v>
      </c>
    </row>
    <row r="3137" spans="1:14" x14ac:dyDescent="0.3">
      <c r="A3137" t="s">
        <v>642</v>
      </c>
      <c r="B3137" t="s">
        <v>360</v>
      </c>
      <c r="C3137" t="str">
        <f>VLOOKUP($B3137,classification!$A$1:$D$339,2,FALSE)</f>
        <v>Urban with Significant Rural</v>
      </c>
      <c r="D3137" t="str">
        <f>VLOOKUP($B3137,classification!$A$1:$D$339,4,FALSE)</f>
        <v>Shire District</v>
      </c>
      <c r="E3137" t="s">
        <v>473</v>
      </c>
      <c r="F3137">
        <v>177</v>
      </c>
      <c r="G3137">
        <v>127</v>
      </c>
      <c r="H3137">
        <v>50</v>
      </c>
      <c r="I3137">
        <v>100</v>
      </c>
      <c r="J3137">
        <v>59</v>
      </c>
      <c r="K3137">
        <v>41</v>
      </c>
      <c r="L3137">
        <v>77</v>
      </c>
      <c r="M3137">
        <v>68</v>
      </c>
      <c r="N3137">
        <v>9</v>
      </c>
    </row>
    <row r="3138" spans="1:14" x14ac:dyDescent="0.3">
      <c r="A3138" t="s">
        <v>642</v>
      </c>
      <c r="B3138" t="s">
        <v>360</v>
      </c>
      <c r="C3138" t="str">
        <f>VLOOKUP($B3138,classification!$A$1:$D$339,2,FALSE)</f>
        <v>Urban with Significant Rural</v>
      </c>
      <c r="D3138" t="str">
        <f>VLOOKUP($B3138,classification!$A$1:$D$339,4,FALSE)</f>
        <v>Shire District</v>
      </c>
      <c r="E3138" t="s">
        <v>474</v>
      </c>
      <c r="F3138">
        <v>151</v>
      </c>
      <c r="G3138">
        <v>130</v>
      </c>
      <c r="H3138">
        <v>21</v>
      </c>
      <c r="I3138">
        <v>77</v>
      </c>
      <c r="J3138">
        <v>67</v>
      </c>
      <c r="K3138">
        <v>10</v>
      </c>
      <c r="L3138">
        <v>74</v>
      </c>
      <c r="M3138">
        <v>63</v>
      </c>
      <c r="N3138">
        <v>11</v>
      </c>
    </row>
    <row r="3139" spans="1:14" x14ac:dyDescent="0.3">
      <c r="A3139" t="s">
        <v>642</v>
      </c>
      <c r="B3139" t="s">
        <v>360</v>
      </c>
      <c r="C3139" t="str">
        <f>VLOOKUP($B3139,classification!$A$1:$D$339,2,FALSE)</f>
        <v>Urban with Significant Rural</v>
      </c>
      <c r="D3139" t="str">
        <f>VLOOKUP($B3139,classification!$A$1:$D$339,4,FALSE)</f>
        <v>Shire District</v>
      </c>
      <c r="E3139" t="s">
        <v>475</v>
      </c>
      <c r="F3139">
        <v>73</v>
      </c>
      <c r="G3139">
        <v>84</v>
      </c>
      <c r="H3139">
        <v>-11</v>
      </c>
      <c r="I3139">
        <v>39</v>
      </c>
      <c r="J3139">
        <v>40</v>
      </c>
      <c r="K3139">
        <v>-1</v>
      </c>
      <c r="L3139">
        <v>34</v>
      </c>
      <c r="M3139">
        <v>44</v>
      </c>
      <c r="N3139">
        <v>-10</v>
      </c>
    </row>
    <row r="3140" spans="1:14" x14ac:dyDescent="0.3">
      <c r="A3140" t="s">
        <v>642</v>
      </c>
      <c r="B3140" t="s">
        <v>360</v>
      </c>
      <c r="C3140" t="str">
        <f>VLOOKUP($B3140,classification!$A$1:$D$339,2,FALSE)</f>
        <v>Urban with Significant Rural</v>
      </c>
      <c r="D3140" t="str">
        <f>VLOOKUP($B3140,classification!$A$1:$D$339,4,FALSE)</f>
        <v>Shire District</v>
      </c>
      <c r="E3140" t="s">
        <v>476</v>
      </c>
      <c r="F3140">
        <v>39</v>
      </c>
      <c r="G3140">
        <v>73</v>
      </c>
      <c r="H3140">
        <v>-34</v>
      </c>
      <c r="I3140">
        <v>22</v>
      </c>
      <c r="J3140">
        <v>30</v>
      </c>
      <c r="K3140">
        <v>-8</v>
      </c>
      <c r="L3140">
        <v>17</v>
      </c>
      <c r="M3140">
        <v>43</v>
      </c>
      <c r="N3140">
        <v>-26</v>
      </c>
    </row>
    <row r="3141" spans="1:14" x14ac:dyDescent="0.3">
      <c r="A3141" t="s">
        <v>642</v>
      </c>
      <c r="B3141" t="s">
        <v>360</v>
      </c>
      <c r="C3141" t="str">
        <f>VLOOKUP($B3141,classification!$A$1:$D$339,2,FALSE)</f>
        <v>Urban with Significant Rural</v>
      </c>
      <c r="D3141" t="str">
        <f>VLOOKUP($B3141,classification!$A$1:$D$339,4,FALSE)</f>
        <v>Shire District</v>
      </c>
      <c r="E3141" t="s">
        <v>477</v>
      </c>
      <c r="F3141">
        <v>19</v>
      </c>
      <c r="G3141">
        <v>61</v>
      </c>
      <c r="H3141">
        <v>-42</v>
      </c>
      <c r="I3141">
        <v>3</v>
      </c>
      <c r="J3141">
        <v>21</v>
      </c>
      <c r="K3141">
        <v>-18</v>
      </c>
      <c r="L3141">
        <v>16</v>
      </c>
      <c r="M3141">
        <v>40</v>
      </c>
      <c r="N3141">
        <v>-24</v>
      </c>
    </row>
    <row r="3142" spans="1:14" x14ac:dyDescent="0.3">
      <c r="A3142" t="s">
        <v>642</v>
      </c>
      <c r="B3142" t="s">
        <v>360</v>
      </c>
      <c r="C3142" t="str">
        <f>VLOOKUP($B3142,classification!$A$1:$D$339,2,FALSE)</f>
        <v>Urban with Significant Rural</v>
      </c>
      <c r="D3142" t="str">
        <f>VLOOKUP($B3142,classification!$A$1:$D$339,4,FALSE)</f>
        <v>Shire District</v>
      </c>
      <c r="E3142" t="s">
        <v>478</v>
      </c>
      <c r="F3142">
        <v>32</v>
      </c>
      <c r="G3142">
        <v>41</v>
      </c>
      <c r="H3142">
        <v>-9</v>
      </c>
      <c r="I3142">
        <v>9</v>
      </c>
      <c r="J3142">
        <v>18</v>
      </c>
      <c r="K3142">
        <v>-9</v>
      </c>
      <c r="L3142">
        <v>23</v>
      </c>
      <c r="M3142">
        <v>23</v>
      </c>
      <c r="N3142">
        <v>0</v>
      </c>
    </row>
    <row r="3143" spans="1:14" x14ac:dyDescent="0.3">
      <c r="A3143" t="s">
        <v>643</v>
      </c>
      <c r="B3143" t="s">
        <v>361</v>
      </c>
      <c r="C3143" t="str">
        <f>VLOOKUP($B3143,classification!$A$1:$D$339,2,FALSE)</f>
        <v>Predominantly Rural</v>
      </c>
      <c r="D3143" t="str">
        <f>VLOOKUP($B3143,classification!$A$1:$D$339,4,FALSE)</f>
        <v>Shire District</v>
      </c>
      <c r="E3143" t="s">
        <v>460</v>
      </c>
      <c r="F3143">
        <v>375</v>
      </c>
      <c r="G3143">
        <v>334</v>
      </c>
      <c r="H3143">
        <v>41</v>
      </c>
      <c r="I3143">
        <v>195</v>
      </c>
      <c r="J3143">
        <v>159</v>
      </c>
      <c r="K3143">
        <v>36</v>
      </c>
      <c r="L3143">
        <v>180</v>
      </c>
      <c r="M3143">
        <v>175</v>
      </c>
      <c r="N3143">
        <v>5</v>
      </c>
    </row>
    <row r="3144" spans="1:14" x14ac:dyDescent="0.3">
      <c r="A3144" t="s">
        <v>643</v>
      </c>
      <c r="B3144" t="s">
        <v>361</v>
      </c>
      <c r="C3144" t="str">
        <f>VLOOKUP($B3144,classification!$A$1:$D$339,2,FALSE)</f>
        <v>Predominantly Rural</v>
      </c>
      <c r="D3144" t="str">
        <f>VLOOKUP($B3144,classification!$A$1:$D$339,4,FALSE)</f>
        <v>Shire District</v>
      </c>
      <c r="E3144" t="s">
        <v>461</v>
      </c>
      <c r="F3144">
        <v>305</v>
      </c>
      <c r="G3144">
        <v>261</v>
      </c>
      <c r="H3144">
        <v>44</v>
      </c>
      <c r="I3144">
        <v>151</v>
      </c>
      <c r="J3144">
        <v>150</v>
      </c>
      <c r="K3144">
        <v>1</v>
      </c>
      <c r="L3144">
        <v>154</v>
      </c>
      <c r="M3144">
        <v>111</v>
      </c>
      <c r="N3144">
        <v>43</v>
      </c>
    </row>
    <row r="3145" spans="1:14" x14ac:dyDescent="0.3">
      <c r="A3145" t="s">
        <v>643</v>
      </c>
      <c r="B3145" t="s">
        <v>361</v>
      </c>
      <c r="C3145" t="str">
        <f>VLOOKUP($B3145,classification!$A$1:$D$339,2,FALSE)</f>
        <v>Predominantly Rural</v>
      </c>
      <c r="D3145" t="str">
        <f>VLOOKUP($B3145,classification!$A$1:$D$339,4,FALSE)</f>
        <v>Shire District</v>
      </c>
      <c r="E3145" t="s">
        <v>462</v>
      </c>
      <c r="F3145">
        <v>241</v>
      </c>
      <c r="G3145">
        <v>251</v>
      </c>
      <c r="H3145">
        <v>-10</v>
      </c>
      <c r="I3145">
        <v>122</v>
      </c>
      <c r="J3145">
        <v>142</v>
      </c>
      <c r="K3145">
        <v>-20</v>
      </c>
      <c r="L3145">
        <v>119</v>
      </c>
      <c r="M3145">
        <v>109</v>
      </c>
      <c r="N3145">
        <v>10</v>
      </c>
    </row>
    <row r="3146" spans="1:14" x14ac:dyDescent="0.3">
      <c r="A3146" t="s">
        <v>643</v>
      </c>
      <c r="B3146" t="s">
        <v>361</v>
      </c>
      <c r="C3146" t="str">
        <f>VLOOKUP($B3146,classification!$A$1:$D$339,2,FALSE)</f>
        <v>Predominantly Rural</v>
      </c>
      <c r="D3146" t="str">
        <f>VLOOKUP($B3146,classification!$A$1:$D$339,4,FALSE)</f>
        <v>Shire District</v>
      </c>
      <c r="E3146" t="s">
        <v>463</v>
      </c>
      <c r="F3146">
        <v>293</v>
      </c>
      <c r="G3146">
        <v>650</v>
      </c>
      <c r="H3146">
        <v>-357</v>
      </c>
      <c r="I3146">
        <v>124</v>
      </c>
      <c r="J3146">
        <v>286</v>
      </c>
      <c r="K3146">
        <v>-162</v>
      </c>
      <c r="L3146">
        <v>169</v>
      </c>
      <c r="M3146">
        <v>364</v>
      </c>
      <c r="N3146">
        <v>-195</v>
      </c>
    </row>
    <row r="3147" spans="1:14" x14ac:dyDescent="0.3">
      <c r="A3147" t="s">
        <v>643</v>
      </c>
      <c r="B3147" t="s">
        <v>361</v>
      </c>
      <c r="C3147" t="str">
        <f>VLOOKUP($B3147,classification!$A$1:$D$339,2,FALSE)</f>
        <v>Predominantly Rural</v>
      </c>
      <c r="D3147" t="str">
        <f>VLOOKUP($B3147,classification!$A$1:$D$339,4,FALSE)</f>
        <v>Shire District</v>
      </c>
      <c r="E3147" t="s">
        <v>464</v>
      </c>
      <c r="F3147">
        <v>856</v>
      </c>
      <c r="G3147">
        <v>853</v>
      </c>
      <c r="H3147">
        <v>3</v>
      </c>
      <c r="I3147">
        <v>384</v>
      </c>
      <c r="J3147">
        <v>375</v>
      </c>
      <c r="K3147">
        <v>9</v>
      </c>
      <c r="L3147">
        <v>472</v>
      </c>
      <c r="M3147">
        <v>478</v>
      </c>
      <c r="N3147">
        <v>-6</v>
      </c>
    </row>
    <row r="3148" spans="1:14" x14ac:dyDescent="0.3">
      <c r="A3148" t="s">
        <v>643</v>
      </c>
      <c r="B3148" t="s">
        <v>361</v>
      </c>
      <c r="C3148" t="str">
        <f>VLOOKUP($B3148,classification!$A$1:$D$339,2,FALSE)</f>
        <v>Predominantly Rural</v>
      </c>
      <c r="D3148" t="str">
        <f>VLOOKUP($B3148,classification!$A$1:$D$339,4,FALSE)</f>
        <v>Shire District</v>
      </c>
      <c r="E3148" t="s">
        <v>465</v>
      </c>
      <c r="F3148">
        <v>804</v>
      </c>
      <c r="G3148">
        <v>750</v>
      </c>
      <c r="H3148">
        <v>54</v>
      </c>
      <c r="I3148">
        <v>367</v>
      </c>
      <c r="J3148">
        <v>340</v>
      </c>
      <c r="K3148">
        <v>27</v>
      </c>
      <c r="L3148">
        <v>437</v>
      </c>
      <c r="M3148">
        <v>410</v>
      </c>
      <c r="N3148">
        <v>27</v>
      </c>
    </row>
    <row r="3149" spans="1:14" x14ac:dyDescent="0.3">
      <c r="A3149" t="s">
        <v>643</v>
      </c>
      <c r="B3149" t="s">
        <v>361</v>
      </c>
      <c r="C3149" t="str">
        <f>VLOOKUP($B3149,classification!$A$1:$D$339,2,FALSE)</f>
        <v>Predominantly Rural</v>
      </c>
      <c r="D3149" t="str">
        <f>VLOOKUP($B3149,classification!$A$1:$D$339,4,FALSE)</f>
        <v>Shire District</v>
      </c>
      <c r="E3149" t="s">
        <v>466</v>
      </c>
      <c r="F3149">
        <v>522</v>
      </c>
      <c r="G3149">
        <v>582</v>
      </c>
      <c r="H3149">
        <v>-60</v>
      </c>
      <c r="I3149">
        <v>269</v>
      </c>
      <c r="J3149">
        <v>303</v>
      </c>
      <c r="K3149">
        <v>-34</v>
      </c>
      <c r="L3149">
        <v>253</v>
      </c>
      <c r="M3149">
        <v>279</v>
      </c>
      <c r="N3149">
        <v>-26</v>
      </c>
    </row>
    <row r="3150" spans="1:14" x14ac:dyDescent="0.3">
      <c r="A3150" t="s">
        <v>643</v>
      </c>
      <c r="B3150" t="s">
        <v>361</v>
      </c>
      <c r="C3150" t="str">
        <f>VLOOKUP($B3150,classification!$A$1:$D$339,2,FALSE)</f>
        <v>Predominantly Rural</v>
      </c>
      <c r="D3150" t="str">
        <f>VLOOKUP($B3150,classification!$A$1:$D$339,4,FALSE)</f>
        <v>Shire District</v>
      </c>
      <c r="E3150" t="s">
        <v>467</v>
      </c>
      <c r="F3150">
        <v>425</v>
      </c>
      <c r="G3150">
        <v>389</v>
      </c>
      <c r="H3150">
        <v>36</v>
      </c>
      <c r="I3150">
        <v>225</v>
      </c>
      <c r="J3150">
        <v>189</v>
      </c>
      <c r="K3150">
        <v>36</v>
      </c>
      <c r="L3150">
        <v>200</v>
      </c>
      <c r="M3150">
        <v>200</v>
      </c>
      <c r="N3150">
        <v>0</v>
      </c>
    </row>
    <row r="3151" spans="1:14" x14ac:dyDescent="0.3">
      <c r="A3151" t="s">
        <v>643</v>
      </c>
      <c r="B3151" t="s">
        <v>361</v>
      </c>
      <c r="C3151" t="str">
        <f>VLOOKUP($B3151,classification!$A$1:$D$339,2,FALSE)</f>
        <v>Predominantly Rural</v>
      </c>
      <c r="D3151" t="str">
        <f>VLOOKUP($B3151,classification!$A$1:$D$339,4,FALSE)</f>
        <v>Shire District</v>
      </c>
      <c r="E3151" t="s">
        <v>468</v>
      </c>
      <c r="F3151">
        <v>312</v>
      </c>
      <c r="G3151">
        <v>288</v>
      </c>
      <c r="H3151">
        <v>24</v>
      </c>
      <c r="I3151">
        <v>170</v>
      </c>
      <c r="J3151">
        <v>153</v>
      </c>
      <c r="K3151">
        <v>17</v>
      </c>
      <c r="L3151">
        <v>142</v>
      </c>
      <c r="M3151">
        <v>135</v>
      </c>
      <c r="N3151">
        <v>7</v>
      </c>
    </row>
    <row r="3152" spans="1:14" x14ac:dyDescent="0.3">
      <c r="A3152" t="s">
        <v>643</v>
      </c>
      <c r="B3152" t="s">
        <v>361</v>
      </c>
      <c r="C3152" t="str">
        <f>VLOOKUP($B3152,classification!$A$1:$D$339,2,FALSE)</f>
        <v>Predominantly Rural</v>
      </c>
      <c r="D3152" t="str">
        <f>VLOOKUP($B3152,classification!$A$1:$D$339,4,FALSE)</f>
        <v>Shire District</v>
      </c>
      <c r="E3152" t="s">
        <v>469</v>
      </c>
      <c r="F3152">
        <v>415</v>
      </c>
      <c r="G3152">
        <v>346</v>
      </c>
      <c r="H3152">
        <v>69</v>
      </c>
      <c r="I3152">
        <v>211</v>
      </c>
      <c r="J3152">
        <v>175</v>
      </c>
      <c r="K3152">
        <v>36</v>
      </c>
      <c r="L3152">
        <v>204</v>
      </c>
      <c r="M3152">
        <v>171</v>
      </c>
      <c r="N3152">
        <v>33</v>
      </c>
    </row>
    <row r="3153" spans="1:14" x14ac:dyDescent="0.3">
      <c r="A3153" t="s">
        <v>643</v>
      </c>
      <c r="B3153" t="s">
        <v>361</v>
      </c>
      <c r="C3153" t="str">
        <f>VLOOKUP($B3153,classification!$A$1:$D$339,2,FALSE)</f>
        <v>Predominantly Rural</v>
      </c>
      <c r="D3153" t="str">
        <f>VLOOKUP($B3153,classification!$A$1:$D$339,4,FALSE)</f>
        <v>Shire District</v>
      </c>
      <c r="E3153" t="s">
        <v>470</v>
      </c>
      <c r="F3153">
        <v>408</v>
      </c>
      <c r="G3153">
        <v>312</v>
      </c>
      <c r="H3153">
        <v>96</v>
      </c>
      <c r="I3153">
        <v>195</v>
      </c>
      <c r="J3153">
        <v>158</v>
      </c>
      <c r="K3153">
        <v>37</v>
      </c>
      <c r="L3153">
        <v>213</v>
      </c>
      <c r="M3153">
        <v>154</v>
      </c>
      <c r="N3153">
        <v>59</v>
      </c>
    </row>
    <row r="3154" spans="1:14" x14ac:dyDescent="0.3">
      <c r="A3154" t="s">
        <v>643</v>
      </c>
      <c r="B3154" t="s">
        <v>361</v>
      </c>
      <c r="C3154" t="str">
        <f>VLOOKUP($B3154,classification!$A$1:$D$339,2,FALSE)</f>
        <v>Predominantly Rural</v>
      </c>
      <c r="D3154" t="str">
        <f>VLOOKUP($B3154,classification!$A$1:$D$339,4,FALSE)</f>
        <v>Shire District</v>
      </c>
      <c r="E3154" t="s">
        <v>471</v>
      </c>
      <c r="F3154">
        <v>477</v>
      </c>
      <c r="G3154">
        <v>273</v>
      </c>
      <c r="H3154">
        <v>204</v>
      </c>
      <c r="I3154">
        <v>236</v>
      </c>
      <c r="J3154">
        <v>134</v>
      </c>
      <c r="K3154">
        <v>102</v>
      </c>
      <c r="L3154">
        <v>241</v>
      </c>
      <c r="M3154">
        <v>139</v>
      </c>
      <c r="N3154">
        <v>102</v>
      </c>
    </row>
    <row r="3155" spans="1:14" x14ac:dyDescent="0.3">
      <c r="A3155" t="s">
        <v>643</v>
      </c>
      <c r="B3155" t="s">
        <v>361</v>
      </c>
      <c r="C3155" t="str">
        <f>VLOOKUP($B3155,classification!$A$1:$D$339,2,FALSE)</f>
        <v>Predominantly Rural</v>
      </c>
      <c r="D3155" t="str">
        <f>VLOOKUP($B3155,classification!$A$1:$D$339,4,FALSE)</f>
        <v>Shire District</v>
      </c>
      <c r="E3155" t="s">
        <v>472</v>
      </c>
      <c r="F3155">
        <v>369</v>
      </c>
      <c r="G3155">
        <v>257</v>
      </c>
      <c r="H3155">
        <v>112</v>
      </c>
      <c r="I3155">
        <v>175</v>
      </c>
      <c r="J3155">
        <v>125</v>
      </c>
      <c r="K3155">
        <v>50</v>
      </c>
      <c r="L3155">
        <v>194</v>
      </c>
      <c r="M3155">
        <v>132</v>
      </c>
      <c r="N3155">
        <v>62</v>
      </c>
    </row>
    <row r="3156" spans="1:14" x14ac:dyDescent="0.3">
      <c r="A3156" t="s">
        <v>643</v>
      </c>
      <c r="B3156" t="s">
        <v>361</v>
      </c>
      <c r="C3156" t="str">
        <f>VLOOKUP($B3156,classification!$A$1:$D$339,2,FALSE)</f>
        <v>Predominantly Rural</v>
      </c>
      <c r="D3156" t="str">
        <f>VLOOKUP($B3156,classification!$A$1:$D$339,4,FALSE)</f>
        <v>Shire District</v>
      </c>
      <c r="E3156" t="s">
        <v>473</v>
      </c>
      <c r="F3156">
        <v>311</v>
      </c>
      <c r="G3156">
        <v>228</v>
      </c>
      <c r="H3156">
        <v>83</v>
      </c>
      <c r="I3156">
        <v>150</v>
      </c>
      <c r="J3156">
        <v>110</v>
      </c>
      <c r="K3156">
        <v>40</v>
      </c>
      <c r="L3156">
        <v>161</v>
      </c>
      <c r="M3156">
        <v>118</v>
      </c>
      <c r="N3156">
        <v>43</v>
      </c>
    </row>
    <row r="3157" spans="1:14" x14ac:dyDescent="0.3">
      <c r="A3157" t="s">
        <v>643</v>
      </c>
      <c r="B3157" t="s">
        <v>361</v>
      </c>
      <c r="C3157" t="str">
        <f>VLOOKUP($B3157,classification!$A$1:$D$339,2,FALSE)</f>
        <v>Predominantly Rural</v>
      </c>
      <c r="D3157" t="str">
        <f>VLOOKUP($B3157,classification!$A$1:$D$339,4,FALSE)</f>
        <v>Shire District</v>
      </c>
      <c r="E3157" t="s">
        <v>474</v>
      </c>
      <c r="F3157">
        <v>216</v>
      </c>
      <c r="G3157">
        <v>196</v>
      </c>
      <c r="H3157">
        <v>20</v>
      </c>
      <c r="I3157">
        <v>119</v>
      </c>
      <c r="J3157">
        <v>93</v>
      </c>
      <c r="K3157">
        <v>26</v>
      </c>
      <c r="L3157">
        <v>97</v>
      </c>
      <c r="M3157">
        <v>103</v>
      </c>
      <c r="N3157">
        <v>-6</v>
      </c>
    </row>
    <row r="3158" spans="1:14" x14ac:dyDescent="0.3">
      <c r="A3158" t="s">
        <v>643</v>
      </c>
      <c r="B3158" t="s">
        <v>361</v>
      </c>
      <c r="C3158" t="str">
        <f>VLOOKUP($B3158,classification!$A$1:$D$339,2,FALSE)</f>
        <v>Predominantly Rural</v>
      </c>
      <c r="D3158" t="str">
        <f>VLOOKUP($B3158,classification!$A$1:$D$339,4,FALSE)</f>
        <v>Shire District</v>
      </c>
      <c r="E3158" t="s">
        <v>475</v>
      </c>
      <c r="F3158">
        <v>151</v>
      </c>
      <c r="G3158">
        <v>143</v>
      </c>
      <c r="H3158">
        <v>8</v>
      </c>
      <c r="I3158">
        <v>78</v>
      </c>
      <c r="J3158">
        <v>57</v>
      </c>
      <c r="K3158">
        <v>21</v>
      </c>
      <c r="L3158">
        <v>73</v>
      </c>
      <c r="M3158">
        <v>86</v>
      </c>
      <c r="N3158">
        <v>-13</v>
      </c>
    </row>
    <row r="3159" spans="1:14" x14ac:dyDescent="0.3">
      <c r="A3159" t="s">
        <v>643</v>
      </c>
      <c r="B3159" t="s">
        <v>361</v>
      </c>
      <c r="C3159" t="str">
        <f>VLOOKUP($B3159,classification!$A$1:$D$339,2,FALSE)</f>
        <v>Predominantly Rural</v>
      </c>
      <c r="D3159" t="str">
        <f>VLOOKUP($B3159,classification!$A$1:$D$339,4,FALSE)</f>
        <v>Shire District</v>
      </c>
      <c r="E3159" t="s">
        <v>476</v>
      </c>
      <c r="F3159">
        <v>72</v>
      </c>
      <c r="G3159">
        <v>125</v>
      </c>
      <c r="H3159">
        <v>-53</v>
      </c>
      <c r="I3159">
        <v>36</v>
      </c>
      <c r="J3159">
        <v>42</v>
      </c>
      <c r="K3159">
        <v>-6</v>
      </c>
      <c r="L3159">
        <v>36</v>
      </c>
      <c r="M3159">
        <v>83</v>
      </c>
      <c r="N3159">
        <v>-47</v>
      </c>
    </row>
    <row r="3160" spans="1:14" x14ac:dyDescent="0.3">
      <c r="A3160" t="s">
        <v>643</v>
      </c>
      <c r="B3160" t="s">
        <v>361</v>
      </c>
      <c r="C3160" t="str">
        <f>VLOOKUP($B3160,classification!$A$1:$D$339,2,FALSE)</f>
        <v>Predominantly Rural</v>
      </c>
      <c r="D3160" t="str">
        <f>VLOOKUP($B3160,classification!$A$1:$D$339,4,FALSE)</f>
        <v>Shire District</v>
      </c>
      <c r="E3160" t="s">
        <v>477</v>
      </c>
      <c r="F3160">
        <v>47</v>
      </c>
      <c r="G3160">
        <v>83</v>
      </c>
      <c r="H3160">
        <v>-36</v>
      </c>
      <c r="I3160">
        <v>18</v>
      </c>
      <c r="J3160">
        <v>34</v>
      </c>
      <c r="K3160">
        <v>-16</v>
      </c>
      <c r="L3160">
        <v>29</v>
      </c>
      <c r="M3160">
        <v>49</v>
      </c>
      <c r="N3160">
        <v>-20</v>
      </c>
    </row>
    <row r="3161" spans="1:14" x14ac:dyDescent="0.3">
      <c r="A3161" t="s">
        <v>643</v>
      </c>
      <c r="B3161" t="s">
        <v>361</v>
      </c>
      <c r="C3161" t="str">
        <f>VLOOKUP($B3161,classification!$A$1:$D$339,2,FALSE)</f>
        <v>Predominantly Rural</v>
      </c>
      <c r="D3161" t="str">
        <f>VLOOKUP($B3161,classification!$A$1:$D$339,4,FALSE)</f>
        <v>Shire District</v>
      </c>
      <c r="E3161" t="s">
        <v>478</v>
      </c>
      <c r="F3161">
        <v>52</v>
      </c>
      <c r="G3161">
        <v>70</v>
      </c>
      <c r="H3161">
        <v>-18</v>
      </c>
      <c r="I3161">
        <v>15</v>
      </c>
      <c r="J3161">
        <v>24</v>
      </c>
      <c r="K3161">
        <v>-9</v>
      </c>
      <c r="L3161">
        <v>37</v>
      </c>
      <c r="M3161">
        <v>46</v>
      </c>
      <c r="N3161">
        <v>-9</v>
      </c>
    </row>
    <row r="3162" spans="1:14" x14ac:dyDescent="0.3">
      <c r="A3162" t="s">
        <v>644</v>
      </c>
      <c r="B3162" t="s">
        <v>362</v>
      </c>
      <c r="C3162" t="str">
        <f>VLOOKUP($B3162,classification!$A$1:$D$339,2,FALSE)</f>
        <v>Predominantly Rural</v>
      </c>
      <c r="D3162" t="str">
        <f>VLOOKUP($B3162,classification!$A$1:$D$339,4,FALSE)</f>
        <v>Shire District</v>
      </c>
      <c r="E3162" t="s">
        <v>460</v>
      </c>
      <c r="F3162">
        <v>265</v>
      </c>
      <c r="G3162">
        <v>226</v>
      </c>
      <c r="H3162">
        <v>39</v>
      </c>
      <c r="I3162">
        <v>129</v>
      </c>
      <c r="J3162">
        <v>126</v>
      </c>
      <c r="K3162">
        <v>3</v>
      </c>
      <c r="L3162">
        <v>136</v>
      </c>
      <c r="M3162">
        <v>100</v>
      </c>
      <c r="N3162">
        <v>36</v>
      </c>
    </row>
    <row r="3163" spans="1:14" x14ac:dyDescent="0.3">
      <c r="A3163" t="s">
        <v>644</v>
      </c>
      <c r="B3163" t="s">
        <v>362</v>
      </c>
      <c r="C3163" t="str">
        <f>VLOOKUP($B3163,classification!$A$1:$D$339,2,FALSE)</f>
        <v>Predominantly Rural</v>
      </c>
      <c r="D3163" t="str">
        <f>VLOOKUP($B3163,classification!$A$1:$D$339,4,FALSE)</f>
        <v>Shire District</v>
      </c>
      <c r="E3163" t="s">
        <v>461</v>
      </c>
      <c r="F3163">
        <v>219</v>
      </c>
      <c r="G3163">
        <v>145</v>
      </c>
      <c r="H3163">
        <v>74</v>
      </c>
      <c r="I3163">
        <v>125</v>
      </c>
      <c r="J3163">
        <v>67</v>
      </c>
      <c r="K3163">
        <v>58</v>
      </c>
      <c r="L3163">
        <v>94</v>
      </c>
      <c r="M3163">
        <v>78</v>
      </c>
      <c r="N3163">
        <v>16</v>
      </c>
    </row>
    <row r="3164" spans="1:14" x14ac:dyDescent="0.3">
      <c r="A3164" t="s">
        <v>644</v>
      </c>
      <c r="B3164" t="s">
        <v>362</v>
      </c>
      <c r="C3164" t="str">
        <f>VLOOKUP($B3164,classification!$A$1:$D$339,2,FALSE)</f>
        <v>Predominantly Rural</v>
      </c>
      <c r="D3164" t="str">
        <f>VLOOKUP($B3164,classification!$A$1:$D$339,4,FALSE)</f>
        <v>Shire District</v>
      </c>
      <c r="E3164" t="s">
        <v>462</v>
      </c>
      <c r="F3164">
        <v>210</v>
      </c>
      <c r="G3164">
        <v>191</v>
      </c>
      <c r="H3164">
        <v>19</v>
      </c>
      <c r="I3164">
        <v>120</v>
      </c>
      <c r="J3164">
        <v>92</v>
      </c>
      <c r="K3164">
        <v>28</v>
      </c>
      <c r="L3164">
        <v>90</v>
      </c>
      <c r="M3164">
        <v>99</v>
      </c>
      <c r="N3164">
        <v>-9</v>
      </c>
    </row>
    <row r="3165" spans="1:14" x14ac:dyDescent="0.3">
      <c r="A3165" t="s">
        <v>644</v>
      </c>
      <c r="B3165" t="s">
        <v>362</v>
      </c>
      <c r="C3165" t="str">
        <f>VLOOKUP($B3165,classification!$A$1:$D$339,2,FALSE)</f>
        <v>Predominantly Rural</v>
      </c>
      <c r="D3165" t="str">
        <f>VLOOKUP($B3165,classification!$A$1:$D$339,4,FALSE)</f>
        <v>Shire District</v>
      </c>
      <c r="E3165" t="s">
        <v>463</v>
      </c>
      <c r="F3165">
        <v>212</v>
      </c>
      <c r="G3165">
        <v>442</v>
      </c>
      <c r="H3165">
        <v>-230</v>
      </c>
      <c r="I3165">
        <v>94</v>
      </c>
      <c r="J3165">
        <v>206</v>
      </c>
      <c r="K3165">
        <v>-112</v>
      </c>
      <c r="L3165">
        <v>118</v>
      </c>
      <c r="M3165">
        <v>236</v>
      </c>
      <c r="N3165">
        <v>-118</v>
      </c>
    </row>
    <row r="3166" spans="1:14" x14ac:dyDescent="0.3">
      <c r="A3166" t="s">
        <v>644</v>
      </c>
      <c r="B3166" t="s">
        <v>362</v>
      </c>
      <c r="C3166" t="str">
        <f>VLOOKUP($B3166,classification!$A$1:$D$339,2,FALSE)</f>
        <v>Predominantly Rural</v>
      </c>
      <c r="D3166" t="str">
        <f>VLOOKUP($B3166,classification!$A$1:$D$339,4,FALSE)</f>
        <v>Shire District</v>
      </c>
      <c r="E3166" t="s">
        <v>464</v>
      </c>
      <c r="F3166">
        <v>652</v>
      </c>
      <c r="G3166">
        <v>673</v>
      </c>
      <c r="H3166">
        <v>-21</v>
      </c>
      <c r="I3166">
        <v>268</v>
      </c>
      <c r="J3166">
        <v>302</v>
      </c>
      <c r="K3166">
        <v>-34</v>
      </c>
      <c r="L3166">
        <v>384</v>
      </c>
      <c r="M3166">
        <v>371</v>
      </c>
      <c r="N3166">
        <v>13</v>
      </c>
    </row>
    <row r="3167" spans="1:14" x14ac:dyDescent="0.3">
      <c r="A3167" t="s">
        <v>644</v>
      </c>
      <c r="B3167" t="s">
        <v>362</v>
      </c>
      <c r="C3167" t="str">
        <f>VLOOKUP($B3167,classification!$A$1:$D$339,2,FALSE)</f>
        <v>Predominantly Rural</v>
      </c>
      <c r="D3167" t="str">
        <f>VLOOKUP($B3167,classification!$A$1:$D$339,4,FALSE)</f>
        <v>Shire District</v>
      </c>
      <c r="E3167" t="s">
        <v>465</v>
      </c>
      <c r="F3167">
        <v>487</v>
      </c>
      <c r="G3167">
        <v>516</v>
      </c>
      <c r="H3167">
        <v>-29</v>
      </c>
      <c r="I3167">
        <v>221</v>
      </c>
      <c r="J3167">
        <v>252</v>
      </c>
      <c r="K3167">
        <v>-31</v>
      </c>
      <c r="L3167">
        <v>266</v>
      </c>
      <c r="M3167">
        <v>264</v>
      </c>
      <c r="N3167">
        <v>2</v>
      </c>
    </row>
    <row r="3168" spans="1:14" x14ac:dyDescent="0.3">
      <c r="A3168" t="s">
        <v>644</v>
      </c>
      <c r="B3168" t="s">
        <v>362</v>
      </c>
      <c r="C3168" t="str">
        <f>VLOOKUP($B3168,classification!$A$1:$D$339,2,FALSE)</f>
        <v>Predominantly Rural</v>
      </c>
      <c r="D3168" t="str">
        <f>VLOOKUP($B3168,classification!$A$1:$D$339,4,FALSE)</f>
        <v>Shire District</v>
      </c>
      <c r="E3168" t="s">
        <v>466</v>
      </c>
      <c r="F3168">
        <v>396</v>
      </c>
      <c r="G3168">
        <v>386</v>
      </c>
      <c r="H3168">
        <v>10</v>
      </c>
      <c r="I3168">
        <v>199</v>
      </c>
      <c r="J3168">
        <v>186</v>
      </c>
      <c r="K3168">
        <v>13</v>
      </c>
      <c r="L3168">
        <v>197</v>
      </c>
      <c r="M3168">
        <v>200</v>
      </c>
      <c r="N3168">
        <v>-3</v>
      </c>
    </row>
    <row r="3169" spans="1:14" x14ac:dyDescent="0.3">
      <c r="A3169" t="s">
        <v>644</v>
      </c>
      <c r="B3169" t="s">
        <v>362</v>
      </c>
      <c r="C3169" t="str">
        <f>VLOOKUP($B3169,classification!$A$1:$D$339,2,FALSE)</f>
        <v>Predominantly Rural</v>
      </c>
      <c r="D3169" t="str">
        <f>VLOOKUP($B3169,classification!$A$1:$D$339,4,FALSE)</f>
        <v>Shire District</v>
      </c>
      <c r="E3169" t="s">
        <v>467</v>
      </c>
      <c r="F3169">
        <v>301</v>
      </c>
      <c r="G3169">
        <v>263</v>
      </c>
      <c r="H3169">
        <v>38</v>
      </c>
      <c r="I3169">
        <v>145</v>
      </c>
      <c r="J3169">
        <v>141</v>
      </c>
      <c r="K3169">
        <v>4</v>
      </c>
      <c r="L3169">
        <v>156</v>
      </c>
      <c r="M3169">
        <v>122</v>
      </c>
      <c r="N3169">
        <v>34</v>
      </c>
    </row>
    <row r="3170" spans="1:14" x14ac:dyDescent="0.3">
      <c r="A3170" t="s">
        <v>644</v>
      </c>
      <c r="B3170" t="s">
        <v>362</v>
      </c>
      <c r="C3170" t="str">
        <f>VLOOKUP($B3170,classification!$A$1:$D$339,2,FALSE)</f>
        <v>Predominantly Rural</v>
      </c>
      <c r="D3170" t="str">
        <f>VLOOKUP($B3170,classification!$A$1:$D$339,4,FALSE)</f>
        <v>Shire District</v>
      </c>
      <c r="E3170" t="s">
        <v>468</v>
      </c>
      <c r="F3170">
        <v>270</v>
      </c>
      <c r="G3170">
        <v>196</v>
      </c>
      <c r="H3170">
        <v>74</v>
      </c>
      <c r="I3170">
        <v>140</v>
      </c>
      <c r="J3170">
        <v>99</v>
      </c>
      <c r="K3170">
        <v>41</v>
      </c>
      <c r="L3170">
        <v>130</v>
      </c>
      <c r="M3170">
        <v>97</v>
      </c>
      <c r="N3170">
        <v>33</v>
      </c>
    </row>
    <row r="3171" spans="1:14" x14ac:dyDescent="0.3">
      <c r="A3171" t="s">
        <v>644</v>
      </c>
      <c r="B3171" t="s">
        <v>362</v>
      </c>
      <c r="C3171" t="str">
        <f>VLOOKUP($B3171,classification!$A$1:$D$339,2,FALSE)</f>
        <v>Predominantly Rural</v>
      </c>
      <c r="D3171" t="str">
        <f>VLOOKUP($B3171,classification!$A$1:$D$339,4,FALSE)</f>
        <v>Shire District</v>
      </c>
      <c r="E3171" t="s">
        <v>469</v>
      </c>
      <c r="F3171">
        <v>300</v>
      </c>
      <c r="G3171">
        <v>188</v>
      </c>
      <c r="H3171">
        <v>112</v>
      </c>
      <c r="I3171">
        <v>145</v>
      </c>
      <c r="J3171">
        <v>102</v>
      </c>
      <c r="K3171">
        <v>43</v>
      </c>
      <c r="L3171">
        <v>155</v>
      </c>
      <c r="M3171">
        <v>86</v>
      </c>
      <c r="N3171">
        <v>69</v>
      </c>
    </row>
    <row r="3172" spans="1:14" x14ac:dyDescent="0.3">
      <c r="A3172" t="s">
        <v>644</v>
      </c>
      <c r="B3172" t="s">
        <v>362</v>
      </c>
      <c r="C3172" t="str">
        <f>VLOOKUP($B3172,classification!$A$1:$D$339,2,FALSE)</f>
        <v>Predominantly Rural</v>
      </c>
      <c r="D3172" t="str">
        <f>VLOOKUP($B3172,classification!$A$1:$D$339,4,FALSE)</f>
        <v>Shire District</v>
      </c>
      <c r="E3172" t="s">
        <v>470</v>
      </c>
      <c r="F3172">
        <v>408</v>
      </c>
      <c r="G3172">
        <v>279</v>
      </c>
      <c r="H3172">
        <v>129</v>
      </c>
      <c r="I3172">
        <v>190</v>
      </c>
      <c r="J3172">
        <v>137</v>
      </c>
      <c r="K3172">
        <v>53</v>
      </c>
      <c r="L3172">
        <v>218</v>
      </c>
      <c r="M3172">
        <v>142</v>
      </c>
      <c r="N3172">
        <v>76</v>
      </c>
    </row>
    <row r="3173" spans="1:14" x14ac:dyDescent="0.3">
      <c r="A3173" t="s">
        <v>644</v>
      </c>
      <c r="B3173" t="s">
        <v>362</v>
      </c>
      <c r="C3173" t="str">
        <f>VLOOKUP($B3173,classification!$A$1:$D$339,2,FALSE)</f>
        <v>Predominantly Rural</v>
      </c>
      <c r="D3173" t="str">
        <f>VLOOKUP($B3173,classification!$A$1:$D$339,4,FALSE)</f>
        <v>Shire District</v>
      </c>
      <c r="E3173" t="s">
        <v>471</v>
      </c>
      <c r="F3173">
        <v>502</v>
      </c>
      <c r="G3173">
        <v>215</v>
      </c>
      <c r="H3173">
        <v>287</v>
      </c>
      <c r="I3173">
        <v>245</v>
      </c>
      <c r="J3173">
        <v>99</v>
      </c>
      <c r="K3173">
        <v>146</v>
      </c>
      <c r="L3173">
        <v>257</v>
      </c>
      <c r="M3173">
        <v>116</v>
      </c>
      <c r="N3173">
        <v>141</v>
      </c>
    </row>
    <row r="3174" spans="1:14" x14ac:dyDescent="0.3">
      <c r="A3174" t="s">
        <v>644</v>
      </c>
      <c r="B3174" t="s">
        <v>362</v>
      </c>
      <c r="C3174" t="str">
        <f>VLOOKUP($B3174,classification!$A$1:$D$339,2,FALSE)</f>
        <v>Predominantly Rural</v>
      </c>
      <c r="D3174" t="str">
        <f>VLOOKUP($B3174,classification!$A$1:$D$339,4,FALSE)</f>
        <v>Shire District</v>
      </c>
      <c r="E3174" t="s">
        <v>472</v>
      </c>
      <c r="F3174">
        <v>425</v>
      </c>
      <c r="G3174">
        <v>215</v>
      </c>
      <c r="H3174">
        <v>210</v>
      </c>
      <c r="I3174">
        <v>203</v>
      </c>
      <c r="J3174">
        <v>100</v>
      </c>
      <c r="K3174">
        <v>103</v>
      </c>
      <c r="L3174">
        <v>222</v>
      </c>
      <c r="M3174">
        <v>115</v>
      </c>
      <c r="N3174">
        <v>107</v>
      </c>
    </row>
    <row r="3175" spans="1:14" x14ac:dyDescent="0.3">
      <c r="A3175" t="s">
        <v>644</v>
      </c>
      <c r="B3175" t="s">
        <v>362</v>
      </c>
      <c r="C3175" t="str">
        <f>VLOOKUP($B3175,classification!$A$1:$D$339,2,FALSE)</f>
        <v>Predominantly Rural</v>
      </c>
      <c r="D3175" t="str">
        <f>VLOOKUP($B3175,classification!$A$1:$D$339,4,FALSE)</f>
        <v>Shire District</v>
      </c>
      <c r="E3175" t="s">
        <v>473</v>
      </c>
      <c r="F3175">
        <v>355</v>
      </c>
      <c r="G3175">
        <v>205</v>
      </c>
      <c r="H3175">
        <v>150</v>
      </c>
      <c r="I3175">
        <v>205</v>
      </c>
      <c r="J3175">
        <v>87</v>
      </c>
      <c r="K3175">
        <v>118</v>
      </c>
      <c r="L3175">
        <v>150</v>
      </c>
      <c r="M3175">
        <v>118</v>
      </c>
      <c r="N3175">
        <v>32</v>
      </c>
    </row>
    <row r="3176" spans="1:14" x14ac:dyDescent="0.3">
      <c r="A3176" t="s">
        <v>644</v>
      </c>
      <c r="B3176" t="s">
        <v>362</v>
      </c>
      <c r="C3176" t="str">
        <f>VLOOKUP($B3176,classification!$A$1:$D$339,2,FALSE)</f>
        <v>Predominantly Rural</v>
      </c>
      <c r="D3176" t="str">
        <f>VLOOKUP($B3176,classification!$A$1:$D$339,4,FALSE)</f>
        <v>Shire District</v>
      </c>
      <c r="E3176" t="s">
        <v>474</v>
      </c>
      <c r="F3176">
        <v>259</v>
      </c>
      <c r="G3176">
        <v>227</v>
      </c>
      <c r="H3176">
        <v>32</v>
      </c>
      <c r="I3176">
        <v>134</v>
      </c>
      <c r="J3176">
        <v>107</v>
      </c>
      <c r="K3176">
        <v>27</v>
      </c>
      <c r="L3176">
        <v>125</v>
      </c>
      <c r="M3176">
        <v>120</v>
      </c>
      <c r="N3176">
        <v>5</v>
      </c>
    </row>
    <row r="3177" spans="1:14" x14ac:dyDescent="0.3">
      <c r="A3177" t="s">
        <v>644</v>
      </c>
      <c r="B3177" t="s">
        <v>362</v>
      </c>
      <c r="C3177" t="str">
        <f>VLOOKUP($B3177,classification!$A$1:$D$339,2,FALSE)</f>
        <v>Predominantly Rural</v>
      </c>
      <c r="D3177" t="str">
        <f>VLOOKUP($B3177,classification!$A$1:$D$339,4,FALSE)</f>
        <v>Shire District</v>
      </c>
      <c r="E3177" t="s">
        <v>475</v>
      </c>
      <c r="F3177">
        <v>121</v>
      </c>
      <c r="G3177">
        <v>157</v>
      </c>
      <c r="H3177">
        <v>-36</v>
      </c>
      <c r="I3177">
        <v>58</v>
      </c>
      <c r="J3177">
        <v>70</v>
      </c>
      <c r="K3177">
        <v>-12</v>
      </c>
      <c r="L3177">
        <v>63</v>
      </c>
      <c r="M3177">
        <v>87</v>
      </c>
      <c r="N3177">
        <v>-24</v>
      </c>
    </row>
    <row r="3178" spans="1:14" x14ac:dyDescent="0.3">
      <c r="A3178" t="s">
        <v>644</v>
      </c>
      <c r="B3178" t="s">
        <v>362</v>
      </c>
      <c r="C3178" t="str">
        <f>VLOOKUP($B3178,classification!$A$1:$D$339,2,FALSE)</f>
        <v>Predominantly Rural</v>
      </c>
      <c r="D3178" t="str">
        <f>VLOOKUP($B3178,classification!$A$1:$D$339,4,FALSE)</f>
        <v>Shire District</v>
      </c>
      <c r="E3178" t="s">
        <v>476</v>
      </c>
      <c r="F3178">
        <v>116</v>
      </c>
      <c r="G3178">
        <v>130</v>
      </c>
      <c r="H3178">
        <v>-14</v>
      </c>
      <c r="I3178">
        <v>54</v>
      </c>
      <c r="J3178">
        <v>57</v>
      </c>
      <c r="K3178">
        <v>-3</v>
      </c>
      <c r="L3178">
        <v>62</v>
      </c>
      <c r="M3178">
        <v>73</v>
      </c>
      <c r="N3178">
        <v>-11</v>
      </c>
    </row>
    <row r="3179" spans="1:14" x14ac:dyDescent="0.3">
      <c r="A3179" t="s">
        <v>644</v>
      </c>
      <c r="B3179" t="s">
        <v>362</v>
      </c>
      <c r="C3179" t="str">
        <f>VLOOKUP($B3179,classification!$A$1:$D$339,2,FALSE)</f>
        <v>Predominantly Rural</v>
      </c>
      <c r="D3179" t="str">
        <f>VLOOKUP($B3179,classification!$A$1:$D$339,4,FALSE)</f>
        <v>Shire District</v>
      </c>
      <c r="E3179" t="s">
        <v>477</v>
      </c>
      <c r="F3179">
        <v>75</v>
      </c>
      <c r="G3179">
        <v>105</v>
      </c>
      <c r="H3179">
        <v>-30</v>
      </c>
      <c r="I3179">
        <v>33</v>
      </c>
      <c r="J3179">
        <v>40</v>
      </c>
      <c r="K3179">
        <v>-7</v>
      </c>
      <c r="L3179">
        <v>42</v>
      </c>
      <c r="M3179">
        <v>65</v>
      </c>
      <c r="N3179">
        <v>-23</v>
      </c>
    </row>
    <row r="3180" spans="1:14" x14ac:dyDescent="0.3">
      <c r="A3180" t="s">
        <v>644</v>
      </c>
      <c r="B3180" t="s">
        <v>362</v>
      </c>
      <c r="C3180" t="str">
        <f>VLOOKUP($B3180,classification!$A$1:$D$339,2,FALSE)</f>
        <v>Predominantly Rural</v>
      </c>
      <c r="D3180" t="str">
        <f>VLOOKUP($B3180,classification!$A$1:$D$339,4,FALSE)</f>
        <v>Shire District</v>
      </c>
      <c r="E3180" t="s">
        <v>478</v>
      </c>
      <c r="F3180">
        <v>65</v>
      </c>
      <c r="G3180">
        <v>77</v>
      </c>
      <c r="H3180">
        <v>-12</v>
      </c>
      <c r="I3180">
        <v>19</v>
      </c>
      <c r="J3180">
        <v>27</v>
      </c>
      <c r="K3180">
        <v>-8</v>
      </c>
      <c r="L3180">
        <v>46</v>
      </c>
      <c r="M3180">
        <v>50</v>
      </c>
      <c r="N3180">
        <v>-4</v>
      </c>
    </row>
    <row r="3181" spans="1:14" x14ac:dyDescent="0.3">
      <c r="A3181" t="s">
        <v>645</v>
      </c>
      <c r="B3181" t="s">
        <v>363</v>
      </c>
      <c r="C3181" t="str">
        <f>VLOOKUP($B3181,classification!$A$1:$D$339,2,FALSE)</f>
        <v>Predominantly Urban</v>
      </c>
      <c r="D3181" t="str">
        <f>VLOOKUP($B3181,classification!$A$1:$D$339,4,FALSE)</f>
        <v>Shire District</v>
      </c>
      <c r="E3181" t="s">
        <v>460</v>
      </c>
      <c r="F3181">
        <v>396</v>
      </c>
      <c r="G3181">
        <v>640</v>
      </c>
      <c r="H3181">
        <v>-244</v>
      </c>
      <c r="I3181">
        <v>189</v>
      </c>
      <c r="J3181">
        <v>338</v>
      </c>
      <c r="K3181">
        <v>-149</v>
      </c>
      <c r="L3181">
        <v>207</v>
      </c>
      <c r="M3181">
        <v>302</v>
      </c>
      <c r="N3181">
        <v>-95</v>
      </c>
    </row>
    <row r="3182" spans="1:14" x14ac:dyDescent="0.3">
      <c r="A3182" t="s">
        <v>645</v>
      </c>
      <c r="B3182" t="s">
        <v>363</v>
      </c>
      <c r="C3182" t="str">
        <f>VLOOKUP($B3182,classification!$A$1:$D$339,2,FALSE)</f>
        <v>Predominantly Urban</v>
      </c>
      <c r="D3182" t="str">
        <f>VLOOKUP($B3182,classification!$A$1:$D$339,4,FALSE)</f>
        <v>Shire District</v>
      </c>
      <c r="E3182" t="s">
        <v>461</v>
      </c>
      <c r="F3182">
        <v>248</v>
      </c>
      <c r="G3182">
        <v>472</v>
      </c>
      <c r="H3182">
        <v>-224</v>
      </c>
      <c r="I3182">
        <v>144</v>
      </c>
      <c r="J3182">
        <v>252</v>
      </c>
      <c r="K3182">
        <v>-108</v>
      </c>
      <c r="L3182">
        <v>104</v>
      </c>
      <c r="M3182">
        <v>220</v>
      </c>
      <c r="N3182">
        <v>-116</v>
      </c>
    </row>
    <row r="3183" spans="1:14" x14ac:dyDescent="0.3">
      <c r="A3183" t="s">
        <v>645</v>
      </c>
      <c r="B3183" t="s">
        <v>363</v>
      </c>
      <c r="C3183" t="str">
        <f>VLOOKUP($B3183,classification!$A$1:$D$339,2,FALSE)</f>
        <v>Predominantly Urban</v>
      </c>
      <c r="D3183" t="str">
        <f>VLOOKUP($B3183,classification!$A$1:$D$339,4,FALSE)</f>
        <v>Shire District</v>
      </c>
      <c r="E3183" t="s">
        <v>462</v>
      </c>
      <c r="F3183">
        <v>222</v>
      </c>
      <c r="G3183">
        <v>394</v>
      </c>
      <c r="H3183">
        <v>-172</v>
      </c>
      <c r="I3183">
        <v>106</v>
      </c>
      <c r="J3183">
        <v>205</v>
      </c>
      <c r="K3183">
        <v>-99</v>
      </c>
      <c r="L3183">
        <v>116</v>
      </c>
      <c r="M3183">
        <v>189</v>
      </c>
      <c r="N3183">
        <v>-73</v>
      </c>
    </row>
    <row r="3184" spans="1:14" x14ac:dyDescent="0.3">
      <c r="A3184" t="s">
        <v>645</v>
      </c>
      <c r="B3184" t="s">
        <v>363</v>
      </c>
      <c r="C3184" t="str">
        <f>VLOOKUP($B3184,classification!$A$1:$D$339,2,FALSE)</f>
        <v>Predominantly Urban</v>
      </c>
      <c r="D3184" t="str">
        <f>VLOOKUP($B3184,classification!$A$1:$D$339,4,FALSE)</f>
        <v>Shire District</v>
      </c>
      <c r="E3184" t="s">
        <v>463</v>
      </c>
      <c r="F3184">
        <v>3118</v>
      </c>
      <c r="G3184">
        <v>586</v>
      </c>
      <c r="H3184">
        <v>2532</v>
      </c>
      <c r="I3184">
        <v>1401</v>
      </c>
      <c r="J3184">
        <v>280</v>
      </c>
      <c r="K3184">
        <v>1121</v>
      </c>
      <c r="L3184">
        <v>1717</v>
      </c>
      <c r="M3184">
        <v>306</v>
      </c>
      <c r="N3184">
        <v>1411</v>
      </c>
    </row>
    <row r="3185" spans="1:14" x14ac:dyDescent="0.3">
      <c r="A3185" t="s">
        <v>645</v>
      </c>
      <c r="B3185" t="s">
        <v>363</v>
      </c>
      <c r="C3185" t="str">
        <f>VLOOKUP($B3185,classification!$A$1:$D$339,2,FALSE)</f>
        <v>Predominantly Urban</v>
      </c>
      <c r="D3185" t="str">
        <f>VLOOKUP($B3185,classification!$A$1:$D$339,4,FALSE)</f>
        <v>Shire District</v>
      </c>
      <c r="E3185" t="s">
        <v>464</v>
      </c>
      <c r="F3185">
        <v>3540</v>
      </c>
      <c r="G3185">
        <v>5371</v>
      </c>
      <c r="H3185">
        <v>-1831</v>
      </c>
      <c r="I3185">
        <v>1595</v>
      </c>
      <c r="J3185">
        <v>2314</v>
      </c>
      <c r="K3185">
        <v>-719</v>
      </c>
      <c r="L3185">
        <v>1945</v>
      </c>
      <c r="M3185">
        <v>3057</v>
      </c>
      <c r="N3185">
        <v>-1112</v>
      </c>
    </row>
    <row r="3186" spans="1:14" x14ac:dyDescent="0.3">
      <c r="A3186" t="s">
        <v>645</v>
      </c>
      <c r="B3186" t="s">
        <v>363</v>
      </c>
      <c r="C3186" t="str">
        <f>VLOOKUP($B3186,classification!$A$1:$D$339,2,FALSE)</f>
        <v>Predominantly Urban</v>
      </c>
      <c r="D3186" t="str">
        <f>VLOOKUP($B3186,classification!$A$1:$D$339,4,FALSE)</f>
        <v>Shire District</v>
      </c>
      <c r="E3186" t="s">
        <v>465</v>
      </c>
      <c r="F3186">
        <v>1767</v>
      </c>
      <c r="G3186">
        <v>2436</v>
      </c>
      <c r="H3186">
        <v>-669</v>
      </c>
      <c r="I3186">
        <v>839</v>
      </c>
      <c r="J3186">
        <v>1068</v>
      </c>
      <c r="K3186">
        <v>-229</v>
      </c>
      <c r="L3186">
        <v>928</v>
      </c>
      <c r="M3186">
        <v>1368</v>
      </c>
      <c r="N3186">
        <v>-440</v>
      </c>
    </row>
    <row r="3187" spans="1:14" x14ac:dyDescent="0.3">
      <c r="A3187" t="s">
        <v>645</v>
      </c>
      <c r="B3187" t="s">
        <v>363</v>
      </c>
      <c r="C3187" t="str">
        <f>VLOOKUP($B3187,classification!$A$1:$D$339,2,FALSE)</f>
        <v>Predominantly Urban</v>
      </c>
      <c r="D3187" t="str">
        <f>VLOOKUP($B3187,classification!$A$1:$D$339,4,FALSE)</f>
        <v>Shire District</v>
      </c>
      <c r="E3187" t="s">
        <v>466</v>
      </c>
      <c r="F3187">
        <v>1156</v>
      </c>
      <c r="G3187">
        <v>1536</v>
      </c>
      <c r="H3187">
        <v>-380</v>
      </c>
      <c r="I3187">
        <v>601</v>
      </c>
      <c r="J3187">
        <v>810</v>
      </c>
      <c r="K3187">
        <v>-209</v>
      </c>
      <c r="L3187">
        <v>555</v>
      </c>
      <c r="M3187">
        <v>726</v>
      </c>
      <c r="N3187">
        <v>-171</v>
      </c>
    </row>
    <row r="3188" spans="1:14" x14ac:dyDescent="0.3">
      <c r="A3188" t="s">
        <v>645</v>
      </c>
      <c r="B3188" t="s">
        <v>363</v>
      </c>
      <c r="C3188" t="str">
        <f>VLOOKUP($B3188,classification!$A$1:$D$339,2,FALSE)</f>
        <v>Predominantly Urban</v>
      </c>
      <c r="D3188" t="str">
        <f>VLOOKUP($B3188,classification!$A$1:$D$339,4,FALSE)</f>
        <v>Shire District</v>
      </c>
      <c r="E3188" t="s">
        <v>467</v>
      </c>
      <c r="F3188">
        <v>777</v>
      </c>
      <c r="G3188">
        <v>1045</v>
      </c>
      <c r="H3188">
        <v>-268</v>
      </c>
      <c r="I3188">
        <v>422</v>
      </c>
      <c r="J3188">
        <v>569</v>
      </c>
      <c r="K3188">
        <v>-147</v>
      </c>
      <c r="L3188">
        <v>355</v>
      </c>
      <c r="M3188">
        <v>476</v>
      </c>
      <c r="N3188">
        <v>-121</v>
      </c>
    </row>
    <row r="3189" spans="1:14" x14ac:dyDescent="0.3">
      <c r="A3189" t="s">
        <v>645</v>
      </c>
      <c r="B3189" t="s">
        <v>363</v>
      </c>
      <c r="C3189" t="str">
        <f>VLOOKUP($B3189,classification!$A$1:$D$339,2,FALSE)</f>
        <v>Predominantly Urban</v>
      </c>
      <c r="D3189" t="str">
        <f>VLOOKUP($B3189,classification!$A$1:$D$339,4,FALSE)</f>
        <v>Shire District</v>
      </c>
      <c r="E3189" t="s">
        <v>468</v>
      </c>
      <c r="F3189">
        <v>473</v>
      </c>
      <c r="G3189">
        <v>747</v>
      </c>
      <c r="H3189">
        <v>-274</v>
      </c>
      <c r="I3189">
        <v>278</v>
      </c>
      <c r="J3189">
        <v>448</v>
      </c>
      <c r="K3189">
        <v>-170</v>
      </c>
      <c r="L3189">
        <v>195</v>
      </c>
      <c r="M3189">
        <v>299</v>
      </c>
      <c r="N3189">
        <v>-104</v>
      </c>
    </row>
    <row r="3190" spans="1:14" x14ac:dyDescent="0.3">
      <c r="A3190" t="s">
        <v>645</v>
      </c>
      <c r="B3190" t="s">
        <v>363</v>
      </c>
      <c r="C3190" t="str">
        <f>VLOOKUP($B3190,classification!$A$1:$D$339,2,FALSE)</f>
        <v>Predominantly Urban</v>
      </c>
      <c r="D3190" t="str">
        <f>VLOOKUP($B3190,classification!$A$1:$D$339,4,FALSE)</f>
        <v>Shire District</v>
      </c>
      <c r="E3190" t="s">
        <v>469</v>
      </c>
      <c r="F3190">
        <v>407</v>
      </c>
      <c r="G3190">
        <v>488</v>
      </c>
      <c r="H3190">
        <v>-81</v>
      </c>
      <c r="I3190">
        <v>238</v>
      </c>
      <c r="J3190">
        <v>259</v>
      </c>
      <c r="K3190">
        <v>-21</v>
      </c>
      <c r="L3190">
        <v>169</v>
      </c>
      <c r="M3190">
        <v>229</v>
      </c>
      <c r="N3190">
        <v>-60</v>
      </c>
    </row>
    <row r="3191" spans="1:14" x14ac:dyDescent="0.3">
      <c r="A3191" t="s">
        <v>645</v>
      </c>
      <c r="B3191" t="s">
        <v>363</v>
      </c>
      <c r="C3191" t="str">
        <f>VLOOKUP($B3191,classification!$A$1:$D$339,2,FALSE)</f>
        <v>Predominantly Urban</v>
      </c>
      <c r="D3191" t="str">
        <f>VLOOKUP($B3191,classification!$A$1:$D$339,4,FALSE)</f>
        <v>Shire District</v>
      </c>
      <c r="E3191" t="s">
        <v>470</v>
      </c>
      <c r="F3191">
        <v>362</v>
      </c>
      <c r="G3191">
        <v>444</v>
      </c>
      <c r="H3191">
        <v>-82</v>
      </c>
      <c r="I3191">
        <v>190</v>
      </c>
      <c r="J3191">
        <v>241</v>
      </c>
      <c r="K3191">
        <v>-51</v>
      </c>
      <c r="L3191">
        <v>172</v>
      </c>
      <c r="M3191">
        <v>203</v>
      </c>
      <c r="N3191">
        <v>-31</v>
      </c>
    </row>
    <row r="3192" spans="1:14" x14ac:dyDescent="0.3">
      <c r="A3192" t="s">
        <v>645</v>
      </c>
      <c r="B3192" t="s">
        <v>363</v>
      </c>
      <c r="C3192" t="str">
        <f>VLOOKUP($B3192,classification!$A$1:$D$339,2,FALSE)</f>
        <v>Predominantly Urban</v>
      </c>
      <c r="D3192" t="str">
        <f>VLOOKUP($B3192,classification!$A$1:$D$339,4,FALSE)</f>
        <v>Shire District</v>
      </c>
      <c r="E3192" t="s">
        <v>471</v>
      </c>
      <c r="F3192">
        <v>316</v>
      </c>
      <c r="G3192">
        <v>351</v>
      </c>
      <c r="H3192">
        <v>-35</v>
      </c>
      <c r="I3192">
        <v>175</v>
      </c>
      <c r="J3192">
        <v>188</v>
      </c>
      <c r="K3192">
        <v>-13</v>
      </c>
      <c r="L3192">
        <v>141</v>
      </c>
      <c r="M3192">
        <v>163</v>
      </c>
      <c r="N3192">
        <v>-22</v>
      </c>
    </row>
    <row r="3193" spans="1:14" x14ac:dyDescent="0.3">
      <c r="A3193" t="s">
        <v>645</v>
      </c>
      <c r="B3193" t="s">
        <v>363</v>
      </c>
      <c r="C3193" t="str">
        <f>VLOOKUP($B3193,classification!$A$1:$D$339,2,FALSE)</f>
        <v>Predominantly Urban</v>
      </c>
      <c r="D3193" t="str">
        <f>VLOOKUP($B3193,classification!$A$1:$D$339,4,FALSE)</f>
        <v>Shire District</v>
      </c>
      <c r="E3193" t="s">
        <v>472</v>
      </c>
      <c r="F3193">
        <v>194</v>
      </c>
      <c r="G3193">
        <v>261</v>
      </c>
      <c r="H3193">
        <v>-67</v>
      </c>
      <c r="I3193">
        <v>97</v>
      </c>
      <c r="J3193">
        <v>139</v>
      </c>
      <c r="K3193">
        <v>-42</v>
      </c>
      <c r="L3193">
        <v>97</v>
      </c>
      <c r="M3193">
        <v>122</v>
      </c>
      <c r="N3193">
        <v>-25</v>
      </c>
    </row>
    <row r="3194" spans="1:14" x14ac:dyDescent="0.3">
      <c r="A3194" t="s">
        <v>645</v>
      </c>
      <c r="B3194" t="s">
        <v>363</v>
      </c>
      <c r="C3194" t="str">
        <f>VLOOKUP($B3194,classification!$A$1:$D$339,2,FALSE)</f>
        <v>Predominantly Urban</v>
      </c>
      <c r="D3194" t="str">
        <f>VLOOKUP($B3194,classification!$A$1:$D$339,4,FALSE)</f>
        <v>Shire District</v>
      </c>
      <c r="E3194" t="s">
        <v>473</v>
      </c>
      <c r="F3194">
        <v>152</v>
      </c>
      <c r="G3194">
        <v>189</v>
      </c>
      <c r="H3194">
        <v>-37</v>
      </c>
      <c r="I3194">
        <v>61</v>
      </c>
      <c r="J3194">
        <v>96</v>
      </c>
      <c r="K3194">
        <v>-35</v>
      </c>
      <c r="L3194">
        <v>91</v>
      </c>
      <c r="M3194">
        <v>93</v>
      </c>
      <c r="N3194">
        <v>-2</v>
      </c>
    </row>
    <row r="3195" spans="1:14" x14ac:dyDescent="0.3">
      <c r="A3195" t="s">
        <v>645</v>
      </c>
      <c r="B3195" t="s">
        <v>363</v>
      </c>
      <c r="C3195" t="str">
        <f>VLOOKUP($B3195,classification!$A$1:$D$339,2,FALSE)</f>
        <v>Predominantly Urban</v>
      </c>
      <c r="D3195" t="str">
        <f>VLOOKUP($B3195,classification!$A$1:$D$339,4,FALSE)</f>
        <v>Shire District</v>
      </c>
      <c r="E3195" t="s">
        <v>474</v>
      </c>
      <c r="F3195">
        <v>138</v>
      </c>
      <c r="G3195">
        <v>143</v>
      </c>
      <c r="H3195">
        <v>-5</v>
      </c>
      <c r="I3195">
        <v>65</v>
      </c>
      <c r="J3195">
        <v>64</v>
      </c>
      <c r="K3195">
        <v>1</v>
      </c>
      <c r="L3195">
        <v>73</v>
      </c>
      <c r="M3195">
        <v>79</v>
      </c>
      <c r="N3195">
        <v>-6</v>
      </c>
    </row>
    <row r="3196" spans="1:14" x14ac:dyDescent="0.3">
      <c r="A3196" t="s">
        <v>645</v>
      </c>
      <c r="B3196" t="s">
        <v>363</v>
      </c>
      <c r="C3196" t="str">
        <f>VLOOKUP($B3196,classification!$A$1:$D$339,2,FALSE)</f>
        <v>Predominantly Urban</v>
      </c>
      <c r="D3196" t="str">
        <f>VLOOKUP($B3196,classification!$A$1:$D$339,4,FALSE)</f>
        <v>Shire District</v>
      </c>
      <c r="E3196" t="s">
        <v>475</v>
      </c>
      <c r="F3196">
        <v>113</v>
      </c>
      <c r="G3196">
        <v>107</v>
      </c>
      <c r="H3196">
        <v>6</v>
      </c>
      <c r="I3196">
        <v>41</v>
      </c>
      <c r="J3196">
        <v>54</v>
      </c>
      <c r="K3196">
        <v>-13</v>
      </c>
      <c r="L3196">
        <v>72</v>
      </c>
      <c r="M3196">
        <v>53</v>
      </c>
      <c r="N3196">
        <v>19</v>
      </c>
    </row>
    <row r="3197" spans="1:14" x14ac:dyDescent="0.3">
      <c r="A3197" t="s">
        <v>645</v>
      </c>
      <c r="B3197" t="s">
        <v>363</v>
      </c>
      <c r="C3197" t="str">
        <f>VLOOKUP($B3197,classification!$A$1:$D$339,2,FALSE)</f>
        <v>Predominantly Urban</v>
      </c>
      <c r="D3197" t="str">
        <f>VLOOKUP($B3197,classification!$A$1:$D$339,4,FALSE)</f>
        <v>Shire District</v>
      </c>
      <c r="E3197" t="s">
        <v>476</v>
      </c>
      <c r="F3197">
        <v>108</v>
      </c>
      <c r="G3197">
        <v>82</v>
      </c>
      <c r="H3197">
        <v>26</v>
      </c>
      <c r="I3197">
        <v>35</v>
      </c>
      <c r="J3197">
        <v>34</v>
      </c>
      <c r="K3197">
        <v>1</v>
      </c>
      <c r="L3197">
        <v>73</v>
      </c>
      <c r="M3197">
        <v>48</v>
      </c>
      <c r="N3197">
        <v>25</v>
      </c>
    </row>
    <row r="3198" spans="1:14" x14ac:dyDescent="0.3">
      <c r="A3198" t="s">
        <v>645</v>
      </c>
      <c r="B3198" t="s">
        <v>363</v>
      </c>
      <c r="C3198" t="str">
        <f>VLOOKUP($B3198,classification!$A$1:$D$339,2,FALSE)</f>
        <v>Predominantly Urban</v>
      </c>
      <c r="D3198" t="str">
        <f>VLOOKUP($B3198,classification!$A$1:$D$339,4,FALSE)</f>
        <v>Shire District</v>
      </c>
      <c r="E3198" t="s">
        <v>477</v>
      </c>
      <c r="F3198">
        <v>98</v>
      </c>
      <c r="G3198">
        <v>83</v>
      </c>
      <c r="H3198">
        <v>15</v>
      </c>
      <c r="I3198">
        <v>25</v>
      </c>
      <c r="J3198">
        <v>21</v>
      </c>
      <c r="K3198">
        <v>4</v>
      </c>
      <c r="L3198">
        <v>73</v>
      </c>
      <c r="M3198">
        <v>62</v>
      </c>
      <c r="N3198">
        <v>11</v>
      </c>
    </row>
    <row r="3199" spans="1:14" x14ac:dyDescent="0.3">
      <c r="A3199" t="s">
        <v>645</v>
      </c>
      <c r="B3199" t="s">
        <v>363</v>
      </c>
      <c r="C3199" t="str">
        <f>VLOOKUP($B3199,classification!$A$1:$D$339,2,FALSE)</f>
        <v>Predominantly Urban</v>
      </c>
      <c r="D3199" t="str">
        <f>VLOOKUP($B3199,classification!$A$1:$D$339,4,FALSE)</f>
        <v>Shire District</v>
      </c>
      <c r="E3199" t="s">
        <v>478</v>
      </c>
      <c r="F3199">
        <v>74</v>
      </c>
      <c r="G3199">
        <v>71</v>
      </c>
      <c r="H3199">
        <v>3</v>
      </c>
      <c r="I3199">
        <v>31</v>
      </c>
      <c r="J3199">
        <v>18</v>
      </c>
      <c r="K3199">
        <v>13</v>
      </c>
      <c r="L3199">
        <v>43</v>
      </c>
      <c r="M3199">
        <v>53</v>
      </c>
      <c r="N3199">
        <v>-10</v>
      </c>
    </row>
    <row r="3200" spans="1:14" x14ac:dyDescent="0.3">
      <c r="A3200" t="s">
        <v>646</v>
      </c>
      <c r="B3200" t="s">
        <v>364</v>
      </c>
      <c r="C3200" t="str">
        <f>VLOOKUP($B3200,classification!$A$1:$D$339,2,FALSE)</f>
        <v>Predominantly Rural</v>
      </c>
      <c r="D3200" t="str">
        <f>VLOOKUP($B3200,classification!$A$1:$D$339,4,FALSE)</f>
        <v>Shire District</v>
      </c>
      <c r="E3200" t="s">
        <v>460</v>
      </c>
      <c r="F3200">
        <v>598</v>
      </c>
      <c r="G3200">
        <v>315</v>
      </c>
      <c r="H3200">
        <v>283</v>
      </c>
      <c r="I3200">
        <v>307</v>
      </c>
      <c r="J3200">
        <v>178</v>
      </c>
      <c r="K3200">
        <v>129</v>
      </c>
      <c r="L3200">
        <v>291</v>
      </c>
      <c r="M3200">
        <v>137</v>
      </c>
      <c r="N3200">
        <v>154</v>
      </c>
    </row>
    <row r="3201" spans="1:14" x14ac:dyDescent="0.3">
      <c r="A3201" t="s">
        <v>646</v>
      </c>
      <c r="B3201" t="s">
        <v>364</v>
      </c>
      <c r="C3201" t="str">
        <f>VLOOKUP($B3201,classification!$A$1:$D$339,2,FALSE)</f>
        <v>Predominantly Rural</v>
      </c>
      <c r="D3201" t="str">
        <f>VLOOKUP($B3201,classification!$A$1:$D$339,4,FALSE)</f>
        <v>Shire District</v>
      </c>
      <c r="E3201" t="s">
        <v>461</v>
      </c>
      <c r="F3201">
        <v>498</v>
      </c>
      <c r="G3201">
        <v>232</v>
      </c>
      <c r="H3201">
        <v>266</v>
      </c>
      <c r="I3201">
        <v>242</v>
      </c>
      <c r="J3201">
        <v>126</v>
      </c>
      <c r="K3201">
        <v>116</v>
      </c>
      <c r="L3201">
        <v>256</v>
      </c>
      <c r="M3201">
        <v>106</v>
      </c>
      <c r="N3201">
        <v>150</v>
      </c>
    </row>
    <row r="3202" spans="1:14" x14ac:dyDescent="0.3">
      <c r="A3202" t="s">
        <v>646</v>
      </c>
      <c r="B3202" t="s">
        <v>364</v>
      </c>
      <c r="C3202" t="str">
        <f>VLOOKUP($B3202,classification!$A$1:$D$339,2,FALSE)</f>
        <v>Predominantly Rural</v>
      </c>
      <c r="D3202" t="str">
        <f>VLOOKUP($B3202,classification!$A$1:$D$339,4,FALSE)</f>
        <v>Shire District</v>
      </c>
      <c r="E3202" t="s">
        <v>462</v>
      </c>
      <c r="F3202">
        <v>493</v>
      </c>
      <c r="G3202">
        <v>243</v>
      </c>
      <c r="H3202">
        <v>250</v>
      </c>
      <c r="I3202">
        <v>273</v>
      </c>
      <c r="J3202">
        <v>123</v>
      </c>
      <c r="K3202">
        <v>150</v>
      </c>
      <c r="L3202">
        <v>220</v>
      </c>
      <c r="M3202">
        <v>120</v>
      </c>
      <c r="N3202">
        <v>100</v>
      </c>
    </row>
    <row r="3203" spans="1:14" x14ac:dyDescent="0.3">
      <c r="A3203" t="s">
        <v>646</v>
      </c>
      <c r="B3203" t="s">
        <v>364</v>
      </c>
      <c r="C3203" t="str">
        <f>VLOOKUP($B3203,classification!$A$1:$D$339,2,FALSE)</f>
        <v>Predominantly Rural</v>
      </c>
      <c r="D3203" t="str">
        <f>VLOOKUP($B3203,classification!$A$1:$D$339,4,FALSE)</f>
        <v>Shire District</v>
      </c>
      <c r="E3203" t="s">
        <v>463</v>
      </c>
      <c r="F3203">
        <v>374</v>
      </c>
      <c r="G3203">
        <v>834</v>
      </c>
      <c r="H3203">
        <v>-460</v>
      </c>
      <c r="I3203">
        <v>191</v>
      </c>
      <c r="J3203">
        <v>366</v>
      </c>
      <c r="K3203">
        <v>-175</v>
      </c>
      <c r="L3203">
        <v>183</v>
      </c>
      <c r="M3203">
        <v>468</v>
      </c>
      <c r="N3203">
        <v>-285</v>
      </c>
    </row>
    <row r="3204" spans="1:14" x14ac:dyDescent="0.3">
      <c r="A3204" t="s">
        <v>646</v>
      </c>
      <c r="B3204" t="s">
        <v>364</v>
      </c>
      <c r="C3204" t="str">
        <f>VLOOKUP($B3204,classification!$A$1:$D$339,2,FALSE)</f>
        <v>Predominantly Rural</v>
      </c>
      <c r="D3204" t="str">
        <f>VLOOKUP($B3204,classification!$A$1:$D$339,4,FALSE)</f>
        <v>Shire District</v>
      </c>
      <c r="E3204" t="s">
        <v>464</v>
      </c>
      <c r="F3204">
        <v>1447</v>
      </c>
      <c r="G3204">
        <v>1002</v>
      </c>
      <c r="H3204">
        <v>445</v>
      </c>
      <c r="I3204">
        <v>591</v>
      </c>
      <c r="J3204">
        <v>452</v>
      </c>
      <c r="K3204">
        <v>139</v>
      </c>
      <c r="L3204">
        <v>856</v>
      </c>
      <c r="M3204">
        <v>550</v>
      </c>
      <c r="N3204">
        <v>306</v>
      </c>
    </row>
    <row r="3205" spans="1:14" x14ac:dyDescent="0.3">
      <c r="A3205" t="s">
        <v>646</v>
      </c>
      <c r="B3205" t="s">
        <v>364</v>
      </c>
      <c r="C3205" t="str">
        <f>VLOOKUP($B3205,classification!$A$1:$D$339,2,FALSE)</f>
        <v>Predominantly Rural</v>
      </c>
      <c r="D3205" t="str">
        <f>VLOOKUP($B3205,classification!$A$1:$D$339,4,FALSE)</f>
        <v>Shire District</v>
      </c>
      <c r="E3205" t="s">
        <v>465</v>
      </c>
      <c r="F3205">
        <v>1255</v>
      </c>
      <c r="G3205">
        <v>972</v>
      </c>
      <c r="H3205">
        <v>283</v>
      </c>
      <c r="I3205">
        <v>548</v>
      </c>
      <c r="J3205">
        <v>426</v>
      </c>
      <c r="K3205">
        <v>122</v>
      </c>
      <c r="L3205">
        <v>707</v>
      </c>
      <c r="M3205">
        <v>546</v>
      </c>
      <c r="N3205">
        <v>161</v>
      </c>
    </row>
    <row r="3206" spans="1:14" x14ac:dyDescent="0.3">
      <c r="A3206" t="s">
        <v>646</v>
      </c>
      <c r="B3206" t="s">
        <v>364</v>
      </c>
      <c r="C3206" t="str">
        <f>VLOOKUP($B3206,classification!$A$1:$D$339,2,FALSE)</f>
        <v>Predominantly Rural</v>
      </c>
      <c r="D3206" t="str">
        <f>VLOOKUP($B3206,classification!$A$1:$D$339,4,FALSE)</f>
        <v>Shire District</v>
      </c>
      <c r="E3206" t="s">
        <v>466</v>
      </c>
      <c r="F3206">
        <v>973</v>
      </c>
      <c r="G3206">
        <v>695</v>
      </c>
      <c r="H3206">
        <v>278</v>
      </c>
      <c r="I3206">
        <v>481</v>
      </c>
      <c r="J3206">
        <v>351</v>
      </c>
      <c r="K3206">
        <v>130</v>
      </c>
      <c r="L3206">
        <v>492</v>
      </c>
      <c r="M3206">
        <v>344</v>
      </c>
      <c r="N3206">
        <v>148</v>
      </c>
    </row>
    <row r="3207" spans="1:14" x14ac:dyDescent="0.3">
      <c r="A3207" t="s">
        <v>646</v>
      </c>
      <c r="B3207" t="s">
        <v>364</v>
      </c>
      <c r="C3207" t="str">
        <f>VLOOKUP($B3207,classification!$A$1:$D$339,2,FALSE)</f>
        <v>Predominantly Rural</v>
      </c>
      <c r="D3207" t="str">
        <f>VLOOKUP($B3207,classification!$A$1:$D$339,4,FALSE)</f>
        <v>Shire District</v>
      </c>
      <c r="E3207" t="s">
        <v>467</v>
      </c>
      <c r="F3207">
        <v>814</v>
      </c>
      <c r="G3207">
        <v>471</v>
      </c>
      <c r="H3207">
        <v>343</v>
      </c>
      <c r="I3207">
        <v>401</v>
      </c>
      <c r="J3207">
        <v>250</v>
      </c>
      <c r="K3207">
        <v>151</v>
      </c>
      <c r="L3207">
        <v>413</v>
      </c>
      <c r="M3207">
        <v>221</v>
      </c>
      <c r="N3207">
        <v>192</v>
      </c>
    </row>
    <row r="3208" spans="1:14" x14ac:dyDescent="0.3">
      <c r="A3208" t="s">
        <v>646</v>
      </c>
      <c r="B3208" t="s">
        <v>364</v>
      </c>
      <c r="C3208" t="str">
        <f>VLOOKUP($B3208,classification!$A$1:$D$339,2,FALSE)</f>
        <v>Predominantly Rural</v>
      </c>
      <c r="D3208" t="str">
        <f>VLOOKUP($B3208,classification!$A$1:$D$339,4,FALSE)</f>
        <v>Shire District</v>
      </c>
      <c r="E3208" t="s">
        <v>468</v>
      </c>
      <c r="F3208">
        <v>672</v>
      </c>
      <c r="G3208">
        <v>346</v>
      </c>
      <c r="H3208">
        <v>326</v>
      </c>
      <c r="I3208">
        <v>363</v>
      </c>
      <c r="J3208">
        <v>186</v>
      </c>
      <c r="K3208">
        <v>177</v>
      </c>
      <c r="L3208">
        <v>309</v>
      </c>
      <c r="M3208">
        <v>160</v>
      </c>
      <c r="N3208">
        <v>149</v>
      </c>
    </row>
    <row r="3209" spans="1:14" x14ac:dyDescent="0.3">
      <c r="A3209" t="s">
        <v>646</v>
      </c>
      <c r="B3209" t="s">
        <v>364</v>
      </c>
      <c r="C3209" t="str">
        <f>VLOOKUP($B3209,classification!$A$1:$D$339,2,FALSE)</f>
        <v>Predominantly Rural</v>
      </c>
      <c r="D3209" t="str">
        <f>VLOOKUP($B3209,classification!$A$1:$D$339,4,FALSE)</f>
        <v>Shire District</v>
      </c>
      <c r="E3209" t="s">
        <v>469</v>
      </c>
      <c r="F3209">
        <v>553</v>
      </c>
      <c r="G3209">
        <v>375</v>
      </c>
      <c r="H3209">
        <v>178</v>
      </c>
      <c r="I3209">
        <v>273</v>
      </c>
      <c r="J3209">
        <v>195</v>
      </c>
      <c r="K3209">
        <v>78</v>
      </c>
      <c r="L3209">
        <v>280</v>
      </c>
      <c r="M3209">
        <v>180</v>
      </c>
      <c r="N3209">
        <v>100</v>
      </c>
    </row>
    <row r="3210" spans="1:14" x14ac:dyDescent="0.3">
      <c r="A3210" t="s">
        <v>646</v>
      </c>
      <c r="B3210" t="s">
        <v>364</v>
      </c>
      <c r="C3210" t="str">
        <f>VLOOKUP($B3210,classification!$A$1:$D$339,2,FALSE)</f>
        <v>Predominantly Rural</v>
      </c>
      <c r="D3210" t="str">
        <f>VLOOKUP($B3210,classification!$A$1:$D$339,4,FALSE)</f>
        <v>Shire District</v>
      </c>
      <c r="E3210" t="s">
        <v>470</v>
      </c>
      <c r="F3210">
        <v>580</v>
      </c>
      <c r="G3210">
        <v>319</v>
      </c>
      <c r="H3210">
        <v>261</v>
      </c>
      <c r="I3210">
        <v>304</v>
      </c>
      <c r="J3210">
        <v>151</v>
      </c>
      <c r="K3210">
        <v>153</v>
      </c>
      <c r="L3210">
        <v>276</v>
      </c>
      <c r="M3210">
        <v>168</v>
      </c>
      <c r="N3210">
        <v>108</v>
      </c>
    </row>
    <row r="3211" spans="1:14" x14ac:dyDescent="0.3">
      <c r="A3211" t="s">
        <v>646</v>
      </c>
      <c r="B3211" t="s">
        <v>364</v>
      </c>
      <c r="C3211" t="str">
        <f>VLOOKUP($B3211,classification!$A$1:$D$339,2,FALSE)</f>
        <v>Predominantly Rural</v>
      </c>
      <c r="D3211" t="str">
        <f>VLOOKUP($B3211,classification!$A$1:$D$339,4,FALSE)</f>
        <v>Shire District</v>
      </c>
      <c r="E3211" t="s">
        <v>471</v>
      </c>
      <c r="F3211">
        <v>491</v>
      </c>
      <c r="G3211">
        <v>335</v>
      </c>
      <c r="H3211">
        <v>156</v>
      </c>
      <c r="I3211">
        <v>252</v>
      </c>
      <c r="J3211">
        <v>171</v>
      </c>
      <c r="K3211">
        <v>81</v>
      </c>
      <c r="L3211">
        <v>239</v>
      </c>
      <c r="M3211">
        <v>164</v>
      </c>
      <c r="N3211">
        <v>75</v>
      </c>
    </row>
    <row r="3212" spans="1:14" x14ac:dyDescent="0.3">
      <c r="A3212" t="s">
        <v>646</v>
      </c>
      <c r="B3212" t="s">
        <v>364</v>
      </c>
      <c r="C3212" t="str">
        <f>VLOOKUP($B3212,classification!$A$1:$D$339,2,FALSE)</f>
        <v>Predominantly Rural</v>
      </c>
      <c r="D3212" t="str">
        <f>VLOOKUP($B3212,classification!$A$1:$D$339,4,FALSE)</f>
        <v>Shire District</v>
      </c>
      <c r="E3212" t="s">
        <v>472</v>
      </c>
      <c r="F3212">
        <v>342</v>
      </c>
      <c r="G3212">
        <v>262</v>
      </c>
      <c r="H3212">
        <v>80</v>
      </c>
      <c r="I3212">
        <v>166</v>
      </c>
      <c r="J3212">
        <v>119</v>
      </c>
      <c r="K3212">
        <v>47</v>
      </c>
      <c r="L3212">
        <v>176</v>
      </c>
      <c r="M3212">
        <v>143</v>
      </c>
      <c r="N3212">
        <v>33</v>
      </c>
    </row>
    <row r="3213" spans="1:14" x14ac:dyDescent="0.3">
      <c r="A3213" t="s">
        <v>646</v>
      </c>
      <c r="B3213" t="s">
        <v>364</v>
      </c>
      <c r="C3213" t="str">
        <f>VLOOKUP($B3213,classification!$A$1:$D$339,2,FALSE)</f>
        <v>Predominantly Rural</v>
      </c>
      <c r="D3213" t="str">
        <f>VLOOKUP($B3213,classification!$A$1:$D$339,4,FALSE)</f>
        <v>Shire District</v>
      </c>
      <c r="E3213" t="s">
        <v>473</v>
      </c>
      <c r="F3213">
        <v>309</v>
      </c>
      <c r="G3213">
        <v>214</v>
      </c>
      <c r="H3213">
        <v>95</v>
      </c>
      <c r="I3213">
        <v>141</v>
      </c>
      <c r="J3213">
        <v>114</v>
      </c>
      <c r="K3213">
        <v>27</v>
      </c>
      <c r="L3213">
        <v>168</v>
      </c>
      <c r="M3213">
        <v>100</v>
      </c>
      <c r="N3213">
        <v>68</v>
      </c>
    </row>
    <row r="3214" spans="1:14" x14ac:dyDescent="0.3">
      <c r="A3214" t="s">
        <v>646</v>
      </c>
      <c r="B3214" t="s">
        <v>364</v>
      </c>
      <c r="C3214" t="str">
        <f>VLOOKUP($B3214,classification!$A$1:$D$339,2,FALSE)</f>
        <v>Predominantly Rural</v>
      </c>
      <c r="D3214" t="str">
        <f>VLOOKUP($B3214,classification!$A$1:$D$339,4,FALSE)</f>
        <v>Shire District</v>
      </c>
      <c r="E3214" t="s">
        <v>474</v>
      </c>
      <c r="F3214">
        <v>273</v>
      </c>
      <c r="G3214">
        <v>207</v>
      </c>
      <c r="H3214">
        <v>66</v>
      </c>
      <c r="I3214">
        <v>145</v>
      </c>
      <c r="J3214">
        <v>93</v>
      </c>
      <c r="K3214">
        <v>52</v>
      </c>
      <c r="L3214">
        <v>128</v>
      </c>
      <c r="M3214">
        <v>114</v>
      </c>
      <c r="N3214">
        <v>14</v>
      </c>
    </row>
    <row r="3215" spans="1:14" x14ac:dyDescent="0.3">
      <c r="A3215" t="s">
        <v>646</v>
      </c>
      <c r="B3215" t="s">
        <v>364</v>
      </c>
      <c r="C3215" t="str">
        <f>VLOOKUP($B3215,classification!$A$1:$D$339,2,FALSE)</f>
        <v>Predominantly Rural</v>
      </c>
      <c r="D3215" t="str">
        <f>VLOOKUP($B3215,classification!$A$1:$D$339,4,FALSE)</f>
        <v>Shire District</v>
      </c>
      <c r="E3215" t="s">
        <v>475</v>
      </c>
      <c r="F3215">
        <v>185</v>
      </c>
      <c r="G3215">
        <v>132</v>
      </c>
      <c r="H3215">
        <v>53</v>
      </c>
      <c r="I3215">
        <v>91</v>
      </c>
      <c r="J3215">
        <v>68</v>
      </c>
      <c r="K3215">
        <v>23</v>
      </c>
      <c r="L3215">
        <v>94</v>
      </c>
      <c r="M3215">
        <v>64</v>
      </c>
      <c r="N3215">
        <v>30</v>
      </c>
    </row>
    <row r="3216" spans="1:14" x14ac:dyDescent="0.3">
      <c r="A3216" t="s">
        <v>646</v>
      </c>
      <c r="B3216" t="s">
        <v>364</v>
      </c>
      <c r="C3216" t="str">
        <f>VLOOKUP($B3216,classification!$A$1:$D$339,2,FALSE)</f>
        <v>Predominantly Rural</v>
      </c>
      <c r="D3216" t="str">
        <f>VLOOKUP($B3216,classification!$A$1:$D$339,4,FALSE)</f>
        <v>Shire District</v>
      </c>
      <c r="E3216" t="s">
        <v>476</v>
      </c>
      <c r="F3216">
        <v>123</v>
      </c>
      <c r="G3216">
        <v>110</v>
      </c>
      <c r="H3216">
        <v>13</v>
      </c>
      <c r="I3216">
        <v>50</v>
      </c>
      <c r="J3216">
        <v>56</v>
      </c>
      <c r="K3216">
        <v>-6</v>
      </c>
      <c r="L3216">
        <v>73</v>
      </c>
      <c r="M3216">
        <v>54</v>
      </c>
      <c r="N3216">
        <v>19</v>
      </c>
    </row>
    <row r="3217" spans="1:14" x14ac:dyDescent="0.3">
      <c r="A3217" t="s">
        <v>646</v>
      </c>
      <c r="B3217" t="s">
        <v>364</v>
      </c>
      <c r="C3217" t="str">
        <f>VLOOKUP($B3217,classification!$A$1:$D$339,2,FALSE)</f>
        <v>Predominantly Rural</v>
      </c>
      <c r="D3217" t="str">
        <f>VLOOKUP($B3217,classification!$A$1:$D$339,4,FALSE)</f>
        <v>Shire District</v>
      </c>
      <c r="E3217" t="s">
        <v>477</v>
      </c>
      <c r="F3217">
        <v>144</v>
      </c>
      <c r="G3217">
        <v>117</v>
      </c>
      <c r="H3217">
        <v>27</v>
      </c>
      <c r="I3217">
        <v>46</v>
      </c>
      <c r="J3217">
        <v>39</v>
      </c>
      <c r="K3217">
        <v>7</v>
      </c>
      <c r="L3217">
        <v>98</v>
      </c>
      <c r="M3217">
        <v>78</v>
      </c>
      <c r="N3217">
        <v>20</v>
      </c>
    </row>
    <row r="3218" spans="1:14" x14ac:dyDescent="0.3">
      <c r="A3218" t="s">
        <v>646</v>
      </c>
      <c r="B3218" t="s">
        <v>364</v>
      </c>
      <c r="C3218" t="str">
        <f>VLOOKUP($B3218,classification!$A$1:$D$339,2,FALSE)</f>
        <v>Predominantly Rural</v>
      </c>
      <c r="D3218" t="str">
        <f>VLOOKUP($B3218,classification!$A$1:$D$339,4,FALSE)</f>
        <v>Shire District</v>
      </c>
      <c r="E3218" t="s">
        <v>478</v>
      </c>
      <c r="F3218">
        <v>96</v>
      </c>
      <c r="G3218">
        <v>105</v>
      </c>
      <c r="H3218">
        <v>-9</v>
      </c>
      <c r="I3218">
        <v>26</v>
      </c>
      <c r="J3218">
        <v>35</v>
      </c>
      <c r="K3218">
        <v>-9</v>
      </c>
      <c r="L3218">
        <v>70</v>
      </c>
      <c r="M3218">
        <v>70</v>
      </c>
      <c r="N3218">
        <v>0</v>
      </c>
    </row>
    <row r="3219" spans="1:14" x14ac:dyDescent="0.3">
      <c r="A3219" t="s">
        <v>647</v>
      </c>
      <c r="B3219" t="s">
        <v>298</v>
      </c>
      <c r="C3219" t="str">
        <f>VLOOKUP($B3219,classification!$A$1:$D$339,2,FALSE)</f>
        <v>Predominantly Urban</v>
      </c>
      <c r="D3219" t="str">
        <f>VLOOKUP($B3219,classification!$A$1:$D$339,4,FALSE)</f>
        <v>Shire District</v>
      </c>
      <c r="E3219" t="s">
        <v>460</v>
      </c>
      <c r="F3219">
        <v>265</v>
      </c>
      <c r="G3219">
        <v>179</v>
      </c>
      <c r="H3219">
        <v>86</v>
      </c>
      <c r="I3219">
        <v>131</v>
      </c>
      <c r="J3219">
        <v>87</v>
      </c>
      <c r="K3219">
        <v>44</v>
      </c>
      <c r="L3219">
        <v>134</v>
      </c>
      <c r="M3219">
        <v>92</v>
      </c>
      <c r="N3219">
        <v>42</v>
      </c>
    </row>
    <row r="3220" spans="1:14" x14ac:dyDescent="0.3">
      <c r="A3220" t="s">
        <v>647</v>
      </c>
      <c r="B3220" t="s">
        <v>298</v>
      </c>
      <c r="C3220" t="str">
        <f>VLOOKUP($B3220,classification!$A$1:$D$339,2,FALSE)</f>
        <v>Predominantly Urban</v>
      </c>
      <c r="D3220" t="str">
        <f>VLOOKUP($B3220,classification!$A$1:$D$339,4,FALSE)</f>
        <v>Shire District</v>
      </c>
      <c r="E3220" t="s">
        <v>461</v>
      </c>
      <c r="F3220">
        <v>220</v>
      </c>
      <c r="G3220">
        <v>155</v>
      </c>
      <c r="H3220">
        <v>65</v>
      </c>
      <c r="I3220">
        <v>111</v>
      </c>
      <c r="J3220">
        <v>79</v>
      </c>
      <c r="K3220">
        <v>32</v>
      </c>
      <c r="L3220">
        <v>109</v>
      </c>
      <c r="M3220">
        <v>76</v>
      </c>
      <c r="N3220">
        <v>33</v>
      </c>
    </row>
    <row r="3221" spans="1:14" x14ac:dyDescent="0.3">
      <c r="A3221" t="s">
        <v>647</v>
      </c>
      <c r="B3221" t="s">
        <v>298</v>
      </c>
      <c r="C3221" t="str">
        <f>VLOOKUP($B3221,classification!$A$1:$D$339,2,FALSE)</f>
        <v>Predominantly Urban</v>
      </c>
      <c r="D3221" t="str">
        <f>VLOOKUP($B3221,classification!$A$1:$D$339,4,FALSE)</f>
        <v>Shire District</v>
      </c>
      <c r="E3221" t="s">
        <v>462</v>
      </c>
      <c r="F3221">
        <v>182</v>
      </c>
      <c r="G3221">
        <v>139</v>
      </c>
      <c r="H3221">
        <v>43</v>
      </c>
      <c r="I3221">
        <v>87</v>
      </c>
      <c r="J3221">
        <v>76</v>
      </c>
      <c r="K3221">
        <v>11</v>
      </c>
      <c r="L3221">
        <v>95</v>
      </c>
      <c r="M3221">
        <v>63</v>
      </c>
      <c r="N3221">
        <v>32</v>
      </c>
    </row>
    <row r="3222" spans="1:14" x14ac:dyDescent="0.3">
      <c r="A3222" t="s">
        <v>647</v>
      </c>
      <c r="B3222" t="s">
        <v>298</v>
      </c>
      <c r="C3222" t="str">
        <f>VLOOKUP($B3222,classification!$A$1:$D$339,2,FALSE)</f>
        <v>Predominantly Urban</v>
      </c>
      <c r="D3222" t="str">
        <f>VLOOKUP($B3222,classification!$A$1:$D$339,4,FALSE)</f>
        <v>Shire District</v>
      </c>
      <c r="E3222" t="s">
        <v>463</v>
      </c>
      <c r="F3222">
        <v>143</v>
      </c>
      <c r="G3222">
        <v>283</v>
      </c>
      <c r="H3222">
        <v>-140</v>
      </c>
      <c r="I3222">
        <v>77</v>
      </c>
      <c r="J3222">
        <v>120</v>
      </c>
      <c r="K3222">
        <v>-43</v>
      </c>
      <c r="L3222">
        <v>66</v>
      </c>
      <c r="M3222">
        <v>163</v>
      </c>
      <c r="N3222">
        <v>-97</v>
      </c>
    </row>
    <row r="3223" spans="1:14" x14ac:dyDescent="0.3">
      <c r="A3223" t="s">
        <v>647</v>
      </c>
      <c r="B3223" t="s">
        <v>298</v>
      </c>
      <c r="C3223" t="str">
        <f>VLOOKUP($B3223,classification!$A$1:$D$339,2,FALSE)</f>
        <v>Predominantly Urban</v>
      </c>
      <c r="D3223" t="str">
        <f>VLOOKUP($B3223,classification!$A$1:$D$339,4,FALSE)</f>
        <v>Shire District</v>
      </c>
      <c r="E3223" t="s">
        <v>464</v>
      </c>
      <c r="F3223">
        <v>466</v>
      </c>
      <c r="G3223">
        <v>358</v>
      </c>
      <c r="H3223">
        <v>108</v>
      </c>
      <c r="I3223">
        <v>186</v>
      </c>
      <c r="J3223">
        <v>158</v>
      </c>
      <c r="K3223">
        <v>28</v>
      </c>
      <c r="L3223">
        <v>280</v>
      </c>
      <c r="M3223">
        <v>200</v>
      </c>
      <c r="N3223">
        <v>80</v>
      </c>
    </row>
    <row r="3224" spans="1:14" x14ac:dyDescent="0.3">
      <c r="A3224" t="s">
        <v>647</v>
      </c>
      <c r="B3224" t="s">
        <v>298</v>
      </c>
      <c r="C3224" t="str">
        <f>VLOOKUP($B3224,classification!$A$1:$D$339,2,FALSE)</f>
        <v>Predominantly Urban</v>
      </c>
      <c r="D3224" t="str">
        <f>VLOOKUP($B3224,classification!$A$1:$D$339,4,FALSE)</f>
        <v>Shire District</v>
      </c>
      <c r="E3224" t="s">
        <v>465</v>
      </c>
      <c r="F3224">
        <v>501</v>
      </c>
      <c r="G3224">
        <v>313</v>
      </c>
      <c r="H3224">
        <v>188</v>
      </c>
      <c r="I3224">
        <v>208</v>
      </c>
      <c r="J3224">
        <v>137</v>
      </c>
      <c r="K3224">
        <v>71</v>
      </c>
      <c r="L3224">
        <v>293</v>
      </c>
      <c r="M3224">
        <v>176</v>
      </c>
      <c r="N3224">
        <v>117</v>
      </c>
    </row>
    <row r="3225" spans="1:14" x14ac:dyDescent="0.3">
      <c r="A3225" t="s">
        <v>647</v>
      </c>
      <c r="B3225" t="s">
        <v>298</v>
      </c>
      <c r="C3225" t="str">
        <f>VLOOKUP($B3225,classification!$A$1:$D$339,2,FALSE)</f>
        <v>Predominantly Urban</v>
      </c>
      <c r="D3225" t="str">
        <f>VLOOKUP($B3225,classification!$A$1:$D$339,4,FALSE)</f>
        <v>Shire District</v>
      </c>
      <c r="E3225" t="s">
        <v>466</v>
      </c>
      <c r="F3225">
        <v>388</v>
      </c>
      <c r="G3225">
        <v>271</v>
      </c>
      <c r="H3225">
        <v>117</v>
      </c>
      <c r="I3225">
        <v>186</v>
      </c>
      <c r="J3225">
        <v>134</v>
      </c>
      <c r="K3225">
        <v>52</v>
      </c>
      <c r="L3225">
        <v>202</v>
      </c>
      <c r="M3225">
        <v>137</v>
      </c>
      <c r="N3225">
        <v>65</v>
      </c>
    </row>
    <row r="3226" spans="1:14" x14ac:dyDescent="0.3">
      <c r="A3226" t="s">
        <v>647</v>
      </c>
      <c r="B3226" t="s">
        <v>298</v>
      </c>
      <c r="C3226" t="str">
        <f>VLOOKUP($B3226,classification!$A$1:$D$339,2,FALSE)</f>
        <v>Predominantly Urban</v>
      </c>
      <c r="D3226" t="str">
        <f>VLOOKUP($B3226,classification!$A$1:$D$339,4,FALSE)</f>
        <v>Shire District</v>
      </c>
      <c r="E3226" t="s">
        <v>467</v>
      </c>
      <c r="F3226">
        <v>345</v>
      </c>
      <c r="G3226">
        <v>214</v>
      </c>
      <c r="H3226">
        <v>131</v>
      </c>
      <c r="I3226">
        <v>178</v>
      </c>
      <c r="J3226">
        <v>108</v>
      </c>
      <c r="K3226">
        <v>70</v>
      </c>
      <c r="L3226">
        <v>167</v>
      </c>
      <c r="M3226">
        <v>106</v>
      </c>
      <c r="N3226">
        <v>61</v>
      </c>
    </row>
    <row r="3227" spans="1:14" x14ac:dyDescent="0.3">
      <c r="A3227" t="s">
        <v>647</v>
      </c>
      <c r="B3227" t="s">
        <v>298</v>
      </c>
      <c r="C3227" t="str">
        <f>VLOOKUP($B3227,classification!$A$1:$D$339,2,FALSE)</f>
        <v>Predominantly Urban</v>
      </c>
      <c r="D3227" t="str">
        <f>VLOOKUP($B3227,classification!$A$1:$D$339,4,FALSE)</f>
        <v>Shire District</v>
      </c>
      <c r="E3227" t="s">
        <v>468</v>
      </c>
      <c r="F3227">
        <v>230</v>
      </c>
      <c r="G3227">
        <v>174</v>
      </c>
      <c r="H3227">
        <v>56</v>
      </c>
      <c r="I3227">
        <v>131</v>
      </c>
      <c r="J3227">
        <v>92</v>
      </c>
      <c r="K3227">
        <v>39</v>
      </c>
      <c r="L3227">
        <v>99</v>
      </c>
      <c r="M3227">
        <v>82</v>
      </c>
      <c r="N3227">
        <v>17</v>
      </c>
    </row>
    <row r="3228" spans="1:14" x14ac:dyDescent="0.3">
      <c r="A3228" t="s">
        <v>647</v>
      </c>
      <c r="B3228" t="s">
        <v>298</v>
      </c>
      <c r="C3228" t="str">
        <f>VLOOKUP($B3228,classification!$A$1:$D$339,2,FALSE)</f>
        <v>Predominantly Urban</v>
      </c>
      <c r="D3228" t="str">
        <f>VLOOKUP($B3228,classification!$A$1:$D$339,4,FALSE)</f>
        <v>Shire District</v>
      </c>
      <c r="E3228" t="s">
        <v>469</v>
      </c>
      <c r="F3228">
        <v>172</v>
      </c>
      <c r="G3228">
        <v>150</v>
      </c>
      <c r="H3228">
        <v>22</v>
      </c>
      <c r="I3228">
        <v>93</v>
      </c>
      <c r="J3228">
        <v>83</v>
      </c>
      <c r="K3228">
        <v>10</v>
      </c>
      <c r="L3228">
        <v>79</v>
      </c>
      <c r="M3228">
        <v>67</v>
      </c>
      <c r="N3228">
        <v>12</v>
      </c>
    </row>
    <row r="3229" spans="1:14" x14ac:dyDescent="0.3">
      <c r="A3229" t="s">
        <v>647</v>
      </c>
      <c r="B3229" t="s">
        <v>298</v>
      </c>
      <c r="C3229" t="str">
        <f>VLOOKUP($B3229,classification!$A$1:$D$339,2,FALSE)</f>
        <v>Predominantly Urban</v>
      </c>
      <c r="D3229" t="str">
        <f>VLOOKUP($B3229,classification!$A$1:$D$339,4,FALSE)</f>
        <v>Shire District</v>
      </c>
      <c r="E3229" t="s">
        <v>470</v>
      </c>
      <c r="F3229">
        <v>166</v>
      </c>
      <c r="G3229">
        <v>150</v>
      </c>
      <c r="H3229">
        <v>16</v>
      </c>
      <c r="I3229">
        <v>82</v>
      </c>
      <c r="J3229">
        <v>83</v>
      </c>
      <c r="K3229">
        <v>-1</v>
      </c>
      <c r="L3229">
        <v>84</v>
      </c>
      <c r="M3229">
        <v>67</v>
      </c>
      <c r="N3229">
        <v>17</v>
      </c>
    </row>
    <row r="3230" spans="1:14" x14ac:dyDescent="0.3">
      <c r="A3230" t="s">
        <v>647</v>
      </c>
      <c r="B3230" t="s">
        <v>298</v>
      </c>
      <c r="C3230" t="str">
        <f>VLOOKUP($B3230,classification!$A$1:$D$339,2,FALSE)</f>
        <v>Predominantly Urban</v>
      </c>
      <c r="D3230" t="str">
        <f>VLOOKUP($B3230,classification!$A$1:$D$339,4,FALSE)</f>
        <v>Shire District</v>
      </c>
      <c r="E3230" t="s">
        <v>471</v>
      </c>
      <c r="F3230">
        <v>146</v>
      </c>
      <c r="G3230">
        <v>137</v>
      </c>
      <c r="H3230">
        <v>9</v>
      </c>
      <c r="I3230">
        <v>76</v>
      </c>
      <c r="J3230">
        <v>75</v>
      </c>
      <c r="K3230">
        <v>1</v>
      </c>
      <c r="L3230">
        <v>70</v>
      </c>
      <c r="M3230">
        <v>62</v>
      </c>
      <c r="N3230">
        <v>8</v>
      </c>
    </row>
    <row r="3231" spans="1:14" x14ac:dyDescent="0.3">
      <c r="A3231" t="s">
        <v>647</v>
      </c>
      <c r="B3231" t="s">
        <v>298</v>
      </c>
      <c r="C3231" t="str">
        <f>VLOOKUP($B3231,classification!$A$1:$D$339,2,FALSE)</f>
        <v>Predominantly Urban</v>
      </c>
      <c r="D3231" t="str">
        <f>VLOOKUP($B3231,classification!$A$1:$D$339,4,FALSE)</f>
        <v>Shire District</v>
      </c>
      <c r="E3231" t="s">
        <v>472</v>
      </c>
      <c r="F3231">
        <v>114</v>
      </c>
      <c r="G3231">
        <v>77</v>
      </c>
      <c r="H3231">
        <v>37</v>
      </c>
      <c r="I3231">
        <v>67</v>
      </c>
      <c r="J3231">
        <v>37</v>
      </c>
      <c r="K3231">
        <v>30</v>
      </c>
      <c r="L3231">
        <v>47</v>
      </c>
      <c r="M3231">
        <v>40</v>
      </c>
      <c r="N3231">
        <v>7</v>
      </c>
    </row>
    <row r="3232" spans="1:14" x14ac:dyDescent="0.3">
      <c r="A3232" t="s">
        <v>647</v>
      </c>
      <c r="B3232" t="s">
        <v>298</v>
      </c>
      <c r="C3232" t="str">
        <f>VLOOKUP($B3232,classification!$A$1:$D$339,2,FALSE)</f>
        <v>Predominantly Urban</v>
      </c>
      <c r="D3232" t="str">
        <f>VLOOKUP($B3232,classification!$A$1:$D$339,4,FALSE)</f>
        <v>Shire District</v>
      </c>
      <c r="E3232" t="s">
        <v>473</v>
      </c>
      <c r="F3232">
        <v>62</v>
      </c>
      <c r="G3232">
        <v>58</v>
      </c>
      <c r="H3232">
        <v>4</v>
      </c>
      <c r="I3232">
        <v>31</v>
      </c>
      <c r="J3232">
        <v>33</v>
      </c>
      <c r="K3232">
        <v>-2</v>
      </c>
      <c r="L3232">
        <v>31</v>
      </c>
      <c r="M3232">
        <v>25</v>
      </c>
      <c r="N3232">
        <v>6</v>
      </c>
    </row>
    <row r="3233" spans="1:14" x14ac:dyDescent="0.3">
      <c r="A3233" t="s">
        <v>647</v>
      </c>
      <c r="B3233" t="s">
        <v>298</v>
      </c>
      <c r="C3233" t="str">
        <f>VLOOKUP($B3233,classification!$A$1:$D$339,2,FALSE)</f>
        <v>Predominantly Urban</v>
      </c>
      <c r="D3233" t="str">
        <f>VLOOKUP($B3233,classification!$A$1:$D$339,4,FALSE)</f>
        <v>Shire District</v>
      </c>
      <c r="E3233" t="s">
        <v>474</v>
      </c>
      <c r="F3233">
        <v>46</v>
      </c>
      <c r="G3233">
        <v>33</v>
      </c>
      <c r="H3233">
        <v>13</v>
      </c>
      <c r="I3233">
        <v>24</v>
      </c>
      <c r="J3233">
        <v>10</v>
      </c>
      <c r="K3233">
        <v>14</v>
      </c>
      <c r="L3233">
        <v>22</v>
      </c>
      <c r="M3233">
        <v>23</v>
      </c>
      <c r="N3233">
        <v>-1</v>
      </c>
    </row>
    <row r="3234" spans="1:14" x14ac:dyDescent="0.3">
      <c r="A3234" t="s">
        <v>647</v>
      </c>
      <c r="B3234" t="s">
        <v>298</v>
      </c>
      <c r="C3234" t="str">
        <f>VLOOKUP($B3234,classification!$A$1:$D$339,2,FALSE)</f>
        <v>Predominantly Urban</v>
      </c>
      <c r="D3234" t="str">
        <f>VLOOKUP($B3234,classification!$A$1:$D$339,4,FALSE)</f>
        <v>Shire District</v>
      </c>
      <c r="E3234" t="s">
        <v>475</v>
      </c>
      <c r="F3234">
        <v>28</v>
      </c>
      <c r="G3234">
        <v>41</v>
      </c>
      <c r="H3234">
        <v>-13</v>
      </c>
      <c r="I3234">
        <v>15</v>
      </c>
      <c r="J3234">
        <v>17</v>
      </c>
      <c r="K3234">
        <v>-2</v>
      </c>
      <c r="L3234">
        <v>13</v>
      </c>
      <c r="M3234">
        <v>24</v>
      </c>
      <c r="N3234">
        <v>-11</v>
      </c>
    </row>
    <row r="3235" spans="1:14" x14ac:dyDescent="0.3">
      <c r="A3235" t="s">
        <v>647</v>
      </c>
      <c r="B3235" t="s">
        <v>298</v>
      </c>
      <c r="C3235" t="str">
        <f>VLOOKUP($B3235,classification!$A$1:$D$339,2,FALSE)</f>
        <v>Predominantly Urban</v>
      </c>
      <c r="D3235" t="str">
        <f>VLOOKUP($B3235,classification!$A$1:$D$339,4,FALSE)</f>
        <v>Shire District</v>
      </c>
      <c r="E3235" t="s">
        <v>476</v>
      </c>
      <c r="F3235">
        <v>11</v>
      </c>
      <c r="G3235">
        <v>31</v>
      </c>
      <c r="H3235">
        <v>-20</v>
      </c>
      <c r="I3235">
        <v>8</v>
      </c>
      <c r="J3235">
        <v>12</v>
      </c>
      <c r="K3235">
        <v>-4</v>
      </c>
      <c r="L3235">
        <v>3</v>
      </c>
      <c r="M3235">
        <v>19</v>
      </c>
      <c r="N3235">
        <v>-16</v>
      </c>
    </row>
    <row r="3236" spans="1:14" x14ac:dyDescent="0.3">
      <c r="A3236" t="s">
        <v>647</v>
      </c>
      <c r="B3236" t="s">
        <v>298</v>
      </c>
      <c r="C3236" t="str">
        <f>VLOOKUP($B3236,classification!$A$1:$D$339,2,FALSE)</f>
        <v>Predominantly Urban</v>
      </c>
      <c r="D3236" t="str">
        <f>VLOOKUP($B3236,classification!$A$1:$D$339,4,FALSE)</f>
        <v>Shire District</v>
      </c>
      <c r="E3236" t="s">
        <v>477</v>
      </c>
      <c r="F3236">
        <v>15</v>
      </c>
      <c r="G3236">
        <v>27</v>
      </c>
      <c r="H3236">
        <v>-12</v>
      </c>
      <c r="I3236">
        <v>1</v>
      </c>
      <c r="J3236">
        <v>14</v>
      </c>
      <c r="K3236">
        <v>-13</v>
      </c>
      <c r="L3236">
        <v>14</v>
      </c>
      <c r="M3236">
        <v>13</v>
      </c>
      <c r="N3236">
        <v>1</v>
      </c>
    </row>
    <row r="3237" spans="1:14" x14ac:dyDescent="0.3">
      <c r="A3237" t="s">
        <v>647</v>
      </c>
      <c r="B3237" t="s">
        <v>298</v>
      </c>
      <c r="C3237" t="str">
        <f>VLOOKUP($B3237,classification!$A$1:$D$339,2,FALSE)</f>
        <v>Predominantly Urban</v>
      </c>
      <c r="D3237" t="str">
        <f>VLOOKUP($B3237,classification!$A$1:$D$339,4,FALSE)</f>
        <v>Shire District</v>
      </c>
      <c r="E3237" t="s">
        <v>478</v>
      </c>
      <c r="F3237">
        <v>14</v>
      </c>
      <c r="G3237">
        <v>12</v>
      </c>
      <c r="H3237">
        <v>2</v>
      </c>
      <c r="I3237">
        <v>4</v>
      </c>
      <c r="J3237">
        <v>3</v>
      </c>
      <c r="K3237">
        <v>1</v>
      </c>
      <c r="L3237">
        <v>10</v>
      </c>
      <c r="M3237">
        <v>9</v>
      </c>
      <c r="N3237">
        <v>1</v>
      </c>
    </row>
    <row r="3238" spans="1:14" x14ac:dyDescent="0.3">
      <c r="A3238" t="s">
        <v>648</v>
      </c>
      <c r="B3238" t="s">
        <v>299</v>
      </c>
      <c r="C3238" t="str">
        <f>VLOOKUP($B3238,classification!$A$1:$D$339,2,FALSE)</f>
        <v>Predominantly Rural</v>
      </c>
      <c r="D3238" t="str">
        <f>VLOOKUP($B3238,classification!$A$1:$D$339,4,FALSE)</f>
        <v>Shire District</v>
      </c>
      <c r="E3238" t="s">
        <v>460</v>
      </c>
      <c r="F3238">
        <v>422</v>
      </c>
      <c r="G3238">
        <v>214</v>
      </c>
      <c r="H3238">
        <v>208</v>
      </c>
      <c r="I3238">
        <v>224</v>
      </c>
      <c r="J3238">
        <v>94</v>
      </c>
      <c r="K3238">
        <v>130</v>
      </c>
      <c r="L3238">
        <v>198</v>
      </c>
      <c r="M3238">
        <v>120</v>
      </c>
      <c r="N3238">
        <v>78</v>
      </c>
    </row>
    <row r="3239" spans="1:14" x14ac:dyDescent="0.3">
      <c r="A3239" t="s">
        <v>648</v>
      </c>
      <c r="B3239" t="s">
        <v>299</v>
      </c>
      <c r="C3239" t="str">
        <f>VLOOKUP($B3239,classification!$A$1:$D$339,2,FALSE)</f>
        <v>Predominantly Rural</v>
      </c>
      <c r="D3239" t="str">
        <f>VLOOKUP($B3239,classification!$A$1:$D$339,4,FALSE)</f>
        <v>Shire District</v>
      </c>
      <c r="E3239" t="s">
        <v>461</v>
      </c>
      <c r="F3239">
        <v>331</v>
      </c>
      <c r="G3239">
        <v>151</v>
      </c>
      <c r="H3239">
        <v>180</v>
      </c>
      <c r="I3239">
        <v>170</v>
      </c>
      <c r="J3239">
        <v>82</v>
      </c>
      <c r="K3239">
        <v>88</v>
      </c>
      <c r="L3239">
        <v>161</v>
      </c>
      <c r="M3239">
        <v>69</v>
      </c>
      <c r="N3239">
        <v>92</v>
      </c>
    </row>
    <row r="3240" spans="1:14" x14ac:dyDescent="0.3">
      <c r="A3240" t="s">
        <v>648</v>
      </c>
      <c r="B3240" t="s">
        <v>299</v>
      </c>
      <c r="C3240" t="str">
        <f>VLOOKUP($B3240,classification!$A$1:$D$339,2,FALSE)</f>
        <v>Predominantly Rural</v>
      </c>
      <c r="D3240" t="str">
        <f>VLOOKUP($B3240,classification!$A$1:$D$339,4,FALSE)</f>
        <v>Shire District</v>
      </c>
      <c r="E3240" t="s">
        <v>462</v>
      </c>
      <c r="F3240">
        <v>255</v>
      </c>
      <c r="G3240">
        <v>225</v>
      </c>
      <c r="H3240">
        <v>30</v>
      </c>
      <c r="I3240">
        <v>131</v>
      </c>
      <c r="J3240">
        <v>127</v>
      </c>
      <c r="K3240">
        <v>4</v>
      </c>
      <c r="L3240">
        <v>124</v>
      </c>
      <c r="M3240">
        <v>98</v>
      </c>
      <c r="N3240">
        <v>26</v>
      </c>
    </row>
    <row r="3241" spans="1:14" x14ac:dyDescent="0.3">
      <c r="A3241" t="s">
        <v>648</v>
      </c>
      <c r="B3241" t="s">
        <v>299</v>
      </c>
      <c r="C3241" t="str">
        <f>VLOOKUP($B3241,classification!$A$1:$D$339,2,FALSE)</f>
        <v>Predominantly Rural</v>
      </c>
      <c r="D3241" t="str">
        <f>VLOOKUP($B3241,classification!$A$1:$D$339,4,FALSE)</f>
        <v>Shire District</v>
      </c>
      <c r="E3241" t="s">
        <v>463</v>
      </c>
      <c r="F3241">
        <v>269</v>
      </c>
      <c r="G3241">
        <v>523</v>
      </c>
      <c r="H3241">
        <v>-254</v>
      </c>
      <c r="I3241">
        <v>115</v>
      </c>
      <c r="J3241">
        <v>244</v>
      </c>
      <c r="K3241">
        <v>-129</v>
      </c>
      <c r="L3241">
        <v>154</v>
      </c>
      <c r="M3241">
        <v>279</v>
      </c>
      <c r="N3241">
        <v>-125</v>
      </c>
    </row>
    <row r="3242" spans="1:14" x14ac:dyDescent="0.3">
      <c r="A3242" t="s">
        <v>648</v>
      </c>
      <c r="B3242" t="s">
        <v>299</v>
      </c>
      <c r="C3242" t="str">
        <f>VLOOKUP($B3242,classification!$A$1:$D$339,2,FALSE)</f>
        <v>Predominantly Rural</v>
      </c>
      <c r="D3242" t="str">
        <f>VLOOKUP($B3242,classification!$A$1:$D$339,4,FALSE)</f>
        <v>Shire District</v>
      </c>
      <c r="E3242" t="s">
        <v>464</v>
      </c>
      <c r="F3242">
        <v>798</v>
      </c>
      <c r="G3242">
        <v>738</v>
      </c>
      <c r="H3242">
        <v>60</v>
      </c>
      <c r="I3242">
        <v>330</v>
      </c>
      <c r="J3242">
        <v>342</v>
      </c>
      <c r="K3242">
        <v>-12</v>
      </c>
      <c r="L3242">
        <v>468</v>
      </c>
      <c r="M3242">
        <v>396</v>
      </c>
      <c r="N3242">
        <v>72</v>
      </c>
    </row>
    <row r="3243" spans="1:14" x14ac:dyDescent="0.3">
      <c r="A3243" t="s">
        <v>648</v>
      </c>
      <c r="B3243" t="s">
        <v>299</v>
      </c>
      <c r="C3243" t="str">
        <f>VLOOKUP($B3243,classification!$A$1:$D$339,2,FALSE)</f>
        <v>Predominantly Rural</v>
      </c>
      <c r="D3243" t="str">
        <f>VLOOKUP($B3243,classification!$A$1:$D$339,4,FALSE)</f>
        <v>Shire District</v>
      </c>
      <c r="E3243" t="s">
        <v>465</v>
      </c>
      <c r="F3243">
        <v>807</v>
      </c>
      <c r="G3243">
        <v>629</v>
      </c>
      <c r="H3243">
        <v>178</v>
      </c>
      <c r="I3243">
        <v>363</v>
      </c>
      <c r="J3243">
        <v>276</v>
      </c>
      <c r="K3243">
        <v>87</v>
      </c>
      <c r="L3243">
        <v>444</v>
      </c>
      <c r="M3243">
        <v>353</v>
      </c>
      <c r="N3243">
        <v>91</v>
      </c>
    </row>
    <row r="3244" spans="1:14" x14ac:dyDescent="0.3">
      <c r="A3244" t="s">
        <v>648</v>
      </c>
      <c r="B3244" t="s">
        <v>299</v>
      </c>
      <c r="C3244" t="str">
        <f>VLOOKUP($B3244,classification!$A$1:$D$339,2,FALSE)</f>
        <v>Predominantly Rural</v>
      </c>
      <c r="D3244" t="str">
        <f>VLOOKUP($B3244,classification!$A$1:$D$339,4,FALSE)</f>
        <v>Shire District</v>
      </c>
      <c r="E3244" t="s">
        <v>466</v>
      </c>
      <c r="F3244">
        <v>680</v>
      </c>
      <c r="G3244">
        <v>454</v>
      </c>
      <c r="H3244">
        <v>226</v>
      </c>
      <c r="I3244">
        <v>320</v>
      </c>
      <c r="J3244">
        <v>246</v>
      </c>
      <c r="K3244">
        <v>74</v>
      </c>
      <c r="L3244">
        <v>360</v>
      </c>
      <c r="M3244">
        <v>208</v>
      </c>
      <c r="N3244">
        <v>152</v>
      </c>
    </row>
    <row r="3245" spans="1:14" x14ac:dyDescent="0.3">
      <c r="A3245" t="s">
        <v>648</v>
      </c>
      <c r="B3245" t="s">
        <v>299</v>
      </c>
      <c r="C3245" t="str">
        <f>VLOOKUP($B3245,classification!$A$1:$D$339,2,FALSE)</f>
        <v>Predominantly Rural</v>
      </c>
      <c r="D3245" t="str">
        <f>VLOOKUP($B3245,classification!$A$1:$D$339,4,FALSE)</f>
        <v>Shire District</v>
      </c>
      <c r="E3245" t="s">
        <v>467</v>
      </c>
      <c r="F3245">
        <v>554</v>
      </c>
      <c r="G3245">
        <v>282</v>
      </c>
      <c r="H3245">
        <v>272</v>
      </c>
      <c r="I3245">
        <v>275</v>
      </c>
      <c r="J3245">
        <v>142</v>
      </c>
      <c r="K3245">
        <v>133</v>
      </c>
      <c r="L3245">
        <v>279</v>
      </c>
      <c r="M3245">
        <v>140</v>
      </c>
      <c r="N3245">
        <v>139</v>
      </c>
    </row>
    <row r="3246" spans="1:14" x14ac:dyDescent="0.3">
      <c r="A3246" t="s">
        <v>648</v>
      </c>
      <c r="B3246" t="s">
        <v>299</v>
      </c>
      <c r="C3246" t="str">
        <f>VLOOKUP($B3246,classification!$A$1:$D$339,2,FALSE)</f>
        <v>Predominantly Rural</v>
      </c>
      <c r="D3246" t="str">
        <f>VLOOKUP($B3246,classification!$A$1:$D$339,4,FALSE)</f>
        <v>Shire District</v>
      </c>
      <c r="E3246" t="s">
        <v>468</v>
      </c>
      <c r="F3246">
        <v>379</v>
      </c>
      <c r="G3246">
        <v>247</v>
      </c>
      <c r="H3246">
        <v>132</v>
      </c>
      <c r="I3246">
        <v>194</v>
      </c>
      <c r="J3246">
        <v>141</v>
      </c>
      <c r="K3246">
        <v>53</v>
      </c>
      <c r="L3246">
        <v>185</v>
      </c>
      <c r="M3246">
        <v>106</v>
      </c>
      <c r="N3246">
        <v>79</v>
      </c>
    </row>
    <row r="3247" spans="1:14" x14ac:dyDescent="0.3">
      <c r="A3247" t="s">
        <v>648</v>
      </c>
      <c r="B3247" t="s">
        <v>299</v>
      </c>
      <c r="C3247" t="str">
        <f>VLOOKUP($B3247,classification!$A$1:$D$339,2,FALSE)</f>
        <v>Predominantly Rural</v>
      </c>
      <c r="D3247" t="str">
        <f>VLOOKUP($B3247,classification!$A$1:$D$339,4,FALSE)</f>
        <v>Shire District</v>
      </c>
      <c r="E3247" t="s">
        <v>469</v>
      </c>
      <c r="F3247">
        <v>349</v>
      </c>
      <c r="G3247">
        <v>269</v>
      </c>
      <c r="H3247">
        <v>80</v>
      </c>
      <c r="I3247">
        <v>204</v>
      </c>
      <c r="J3247">
        <v>140</v>
      </c>
      <c r="K3247">
        <v>64</v>
      </c>
      <c r="L3247">
        <v>145</v>
      </c>
      <c r="M3247">
        <v>129</v>
      </c>
      <c r="N3247">
        <v>16</v>
      </c>
    </row>
    <row r="3248" spans="1:14" x14ac:dyDescent="0.3">
      <c r="A3248" t="s">
        <v>648</v>
      </c>
      <c r="B3248" t="s">
        <v>299</v>
      </c>
      <c r="C3248" t="str">
        <f>VLOOKUP($B3248,classification!$A$1:$D$339,2,FALSE)</f>
        <v>Predominantly Rural</v>
      </c>
      <c r="D3248" t="str">
        <f>VLOOKUP($B3248,classification!$A$1:$D$339,4,FALSE)</f>
        <v>Shire District</v>
      </c>
      <c r="E3248" t="s">
        <v>470</v>
      </c>
      <c r="F3248">
        <v>334</v>
      </c>
      <c r="G3248">
        <v>256</v>
      </c>
      <c r="H3248">
        <v>78</v>
      </c>
      <c r="I3248">
        <v>169</v>
      </c>
      <c r="J3248">
        <v>121</v>
      </c>
      <c r="K3248">
        <v>48</v>
      </c>
      <c r="L3248">
        <v>165</v>
      </c>
      <c r="M3248">
        <v>135</v>
      </c>
      <c r="N3248">
        <v>30</v>
      </c>
    </row>
    <row r="3249" spans="1:14" x14ac:dyDescent="0.3">
      <c r="A3249" t="s">
        <v>648</v>
      </c>
      <c r="B3249" t="s">
        <v>299</v>
      </c>
      <c r="C3249" t="str">
        <f>VLOOKUP($B3249,classification!$A$1:$D$339,2,FALSE)</f>
        <v>Predominantly Rural</v>
      </c>
      <c r="D3249" t="str">
        <f>VLOOKUP($B3249,classification!$A$1:$D$339,4,FALSE)</f>
        <v>Shire District</v>
      </c>
      <c r="E3249" t="s">
        <v>471</v>
      </c>
      <c r="F3249">
        <v>287</v>
      </c>
      <c r="G3249">
        <v>235</v>
      </c>
      <c r="H3249">
        <v>52</v>
      </c>
      <c r="I3249">
        <v>145</v>
      </c>
      <c r="J3249">
        <v>125</v>
      </c>
      <c r="K3249">
        <v>20</v>
      </c>
      <c r="L3249">
        <v>142</v>
      </c>
      <c r="M3249">
        <v>110</v>
      </c>
      <c r="N3249">
        <v>32</v>
      </c>
    </row>
    <row r="3250" spans="1:14" x14ac:dyDescent="0.3">
      <c r="A3250" t="s">
        <v>648</v>
      </c>
      <c r="B3250" t="s">
        <v>299</v>
      </c>
      <c r="C3250" t="str">
        <f>VLOOKUP($B3250,classification!$A$1:$D$339,2,FALSE)</f>
        <v>Predominantly Rural</v>
      </c>
      <c r="D3250" t="str">
        <f>VLOOKUP($B3250,classification!$A$1:$D$339,4,FALSE)</f>
        <v>Shire District</v>
      </c>
      <c r="E3250" t="s">
        <v>472</v>
      </c>
      <c r="F3250">
        <v>192</v>
      </c>
      <c r="G3250">
        <v>180</v>
      </c>
      <c r="H3250">
        <v>12</v>
      </c>
      <c r="I3250">
        <v>99</v>
      </c>
      <c r="J3250">
        <v>102</v>
      </c>
      <c r="K3250">
        <v>-3</v>
      </c>
      <c r="L3250">
        <v>93</v>
      </c>
      <c r="M3250">
        <v>78</v>
      </c>
      <c r="N3250">
        <v>15</v>
      </c>
    </row>
    <row r="3251" spans="1:14" x14ac:dyDescent="0.3">
      <c r="A3251" t="s">
        <v>648</v>
      </c>
      <c r="B3251" t="s">
        <v>299</v>
      </c>
      <c r="C3251" t="str">
        <f>VLOOKUP($B3251,classification!$A$1:$D$339,2,FALSE)</f>
        <v>Predominantly Rural</v>
      </c>
      <c r="D3251" t="str">
        <f>VLOOKUP($B3251,classification!$A$1:$D$339,4,FALSE)</f>
        <v>Shire District</v>
      </c>
      <c r="E3251" t="s">
        <v>473</v>
      </c>
      <c r="F3251">
        <v>135</v>
      </c>
      <c r="G3251">
        <v>138</v>
      </c>
      <c r="H3251">
        <v>-3</v>
      </c>
      <c r="I3251">
        <v>78</v>
      </c>
      <c r="J3251">
        <v>70</v>
      </c>
      <c r="K3251">
        <v>8</v>
      </c>
      <c r="L3251">
        <v>57</v>
      </c>
      <c r="M3251">
        <v>68</v>
      </c>
      <c r="N3251">
        <v>-11</v>
      </c>
    </row>
    <row r="3252" spans="1:14" x14ac:dyDescent="0.3">
      <c r="A3252" t="s">
        <v>648</v>
      </c>
      <c r="B3252" t="s">
        <v>299</v>
      </c>
      <c r="C3252" t="str">
        <f>VLOOKUP($B3252,classification!$A$1:$D$339,2,FALSE)</f>
        <v>Predominantly Rural</v>
      </c>
      <c r="D3252" t="str">
        <f>VLOOKUP($B3252,classification!$A$1:$D$339,4,FALSE)</f>
        <v>Shire District</v>
      </c>
      <c r="E3252" t="s">
        <v>474</v>
      </c>
      <c r="F3252">
        <v>123</v>
      </c>
      <c r="G3252">
        <v>129</v>
      </c>
      <c r="H3252">
        <v>-6</v>
      </c>
      <c r="I3252">
        <v>57</v>
      </c>
      <c r="J3252">
        <v>73</v>
      </c>
      <c r="K3252">
        <v>-16</v>
      </c>
      <c r="L3252">
        <v>66</v>
      </c>
      <c r="M3252">
        <v>56</v>
      </c>
      <c r="N3252">
        <v>10</v>
      </c>
    </row>
    <row r="3253" spans="1:14" x14ac:dyDescent="0.3">
      <c r="A3253" t="s">
        <v>648</v>
      </c>
      <c r="B3253" t="s">
        <v>299</v>
      </c>
      <c r="C3253" t="str">
        <f>VLOOKUP($B3253,classification!$A$1:$D$339,2,FALSE)</f>
        <v>Predominantly Rural</v>
      </c>
      <c r="D3253" t="str">
        <f>VLOOKUP($B3253,classification!$A$1:$D$339,4,FALSE)</f>
        <v>Shire District</v>
      </c>
      <c r="E3253" t="s">
        <v>475</v>
      </c>
      <c r="F3253">
        <v>52</v>
      </c>
      <c r="G3253">
        <v>78</v>
      </c>
      <c r="H3253">
        <v>-26</v>
      </c>
      <c r="I3253">
        <v>26</v>
      </c>
      <c r="J3253">
        <v>30</v>
      </c>
      <c r="K3253">
        <v>-4</v>
      </c>
      <c r="L3253">
        <v>26</v>
      </c>
      <c r="M3253">
        <v>48</v>
      </c>
      <c r="N3253">
        <v>-22</v>
      </c>
    </row>
    <row r="3254" spans="1:14" x14ac:dyDescent="0.3">
      <c r="A3254" t="s">
        <v>648</v>
      </c>
      <c r="B3254" t="s">
        <v>299</v>
      </c>
      <c r="C3254" t="str">
        <f>VLOOKUP($B3254,classification!$A$1:$D$339,2,FALSE)</f>
        <v>Predominantly Rural</v>
      </c>
      <c r="D3254" t="str">
        <f>VLOOKUP($B3254,classification!$A$1:$D$339,4,FALSE)</f>
        <v>Shire District</v>
      </c>
      <c r="E3254" t="s">
        <v>476</v>
      </c>
      <c r="F3254">
        <v>49</v>
      </c>
      <c r="G3254">
        <v>68</v>
      </c>
      <c r="H3254">
        <v>-19</v>
      </c>
      <c r="I3254">
        <v>14</v>
      </c>
      <c r="J3254">
        <v>28</v>
      </c>
      <c r="K3254">
        <v>-14</v>
      </c>
      <c r="L3254">
        <v>35</v>
      </c>
      <c r="M3254">
        <v>40</v>
      </c>
      <c r="N3254">
        <v>-5</v>
      </c>
    </row>
    <row r="3255" spans="1:14" x14ac:dyDescent="0.3">
      <c r="A3255" t="s">
        <v>648</v>
      </c>
      <c r="B3255" t="s">
        <v>299</v>
      </c>
      <c r="C3255" t="str">
        <f>VLOOKUP($B3255,classification!$A$1:$D$339,2,FALSE)</f>
        <v>Predominantly Rural</v>
      </c>
      <c r="D3255" t="str">
        <f>VLOOKUP($B3255,classification!$A$1:$D$339,4,FALSE)</f>
        <v>Shire District</v>
      </c>
      <c r="E3255" t="s">
        <v>477</v>
      </c>
      <c r="F3255">
        <v>52</v>
      </c>
      <c r="G3255">
        <v>64</v>
      </c>
      <c r="H3255">
        <v>-12</v>
      </c>
      <c r="I3255">
        <v>16</v>
      </c>
      <c r="J3255">
        <v>28</v>
      </c>
      <c r="K3255">
        <v>-12</v>
      </c>
      <c r="L3255">
        <v>36</v>
      </c>
      <c r="M3255">
        <v>36</v>
      </c>
      <c r="N3255">
        <v>0</v>
      </c>
    </row>
    <row r="3256" spans="1:14" x14ac:dyDescent="0.3">
      <c r="A3256" t="s">
        <v>648</v>
      </c>
      <c r="B3256" t="s">
        <v>299</v>
      </c>
      <c r="C3256" t="str">
        <f>VLOOKUP($B3256,classification!$A$1:$D$339,2,FALSE)</f>
        <v>Predominantly Rural</v>
      </c>
      <c r="D3256" t="str">
        <f>VLOOKUP($B3256,classification!$A$1:$D$339,4,FALSE)</f>
        <v>Shire District</v>
      </c>
      <c r="E3256" t="s">
        <v>478</v>
      </c>
      <c r="F3256">
        <v>56</v>
      </c>
      <c r="G3256">
        <v>41</v>
      </c>
      <c r="H3256">
        <v>15</v>
      </c>
      <c r="I3256">
        <v>13</v>
      </c>
      <c r="J3256">
        <v>10</v>
      </c>
      <c r="K3256">
        <v>3</v>
      </c>
      <c r="L3256">
        <v>43</v>
      </c>
      <c r="M3256">
        <v>31</v>
      </c>
      <c r="N3256">
        <v>12</v>
      </c>
    </row>
    <row r="3257" spans="1:14" x14ac:dyDescent="0.3">
      <c r="A3257" t="s">
        <v>649</v>
      </c>
      <c r="B3257" t="s">
        <v>300</v>
      </c>
      <c r="C3257" t="str">
        <f>VLOOKUP($B3257,classification!$A$1:$D$339,2,FALSE)</f>
        <v>Predominantly Rural</v>
      </c>
      <c r="D3257" t="str">
        <f>VLOOKUP($B3257,classification!$A$1:$D$339,4,FALSE)</f>
        <v>Shire District</v>
      </c>
      <c r="E3257" t="s">
        <v>460</v>
      </c>
      <c r="F3257">
        <v>368</v>
      </c>
      <c r="G3257">
        <v>281</v>
      </c>
      <c r="H3257">
        <v>87</v>
      </c>
      <c r="I3257">
        <v>195</v>
      </c>
      <c r="J3257">
        <v>154</v>
      </c>
      <c r="K3257">
        <v>41</v>
      </c>
      <c r="L3257">
        <v>173</v>
      </c>
      <c r="M3257">
        <v>127</v>
      </c>
      <c r="N3257">
        <v>46</v>
      </c>
    </row>
    <row r="3258" spans="1:14" x14ac:dyDescent="0.3">
      <c r="A3258" t="s">
        <v>649</v>
      </c>
      <c r="B3258" t="s">
        <v>300</v>
      </c>
      <c r="C3258" t="str">
        <f>VLOOKUP($B3258,classification!$A$1:$D$339,2,FALSE)</f>
        <v>Predominantly Rural</v>
      </c>
      <c r="D3258" t="str">
        <f>VLOOKUP($B3258,classification!$A$1:$D$339,4,FALSE)</f>
        <v>Shire District</v>
      </c>
      <c r="E3258" t="s">
        <v>461</v>
      </c>
      <c r="F3258">
        <v>247</v>
      </c>
      <c r="G3258">
        <v>216</v>
      </c>
      <c r="H3258">
        <v>31</v>
      </c>
      <c r="I3258">
        <v>123</v>
      </c>
      <c r="J3258">
        <v>117</v>
      </c>
      <c r="K3258">
        <v>6</v>
      </c>
      <c r="L3258">
        <v>124</v>
      </c>
      <c r="M3258">
        <v>99</v>
      </c>
      <c r="N3258">
        <v>25</v>
      </c>
    </row>
    <row r="3259" spans="1:14" x14ac:dyDescent="0.3">
      <c r="A3259" t="s">
        <v>649</v>
      </c>
      <c r="B3259" t="s">
        <v>300</v>
      </c>
      <c r="C3259" t="str">
        <f>VLOOKUP($B3259,classification!$A$1:$D$339,2,FALSE)</f>
        <v>Predominantly Rural</v>
      </c>
      <c r="D3259" t="str">
        <f>VLOOKUP($B3259,classification!$A$1:$D$339,4,FALSE)</f>
        <v>Shire District</v>
      </c>
      <c r="E3259" t="s">
        <v>462</v>
      </c>
      <c r="F3259">
        <v>339</v>
      </c>
      <c r="G3259">
        <v>199</v>
      </c>
      <c r="H3259">
        <v>140</v>
      </c>
      <c r="I3259">
        <v>182</v>
      </c>
      <c r="J3259">
        <v>88</v>
      </c>
      <c r="K3259">
        <v>94</v>
      </c>
      <c r="L3259">
        <v>157</v>
      </c>
      <c r="M3259">
        <v>111</v>
      </c>
      <c r="N3259">
        <v>46</v>
      </c>
    </row>
    <row r="3260" spans="1:14" x14ac:dyDescent="0.3">
      <c r="A3260" t="s">
        <v>649</v>
      </c>
      <c r="B3260" t="s">
        <v>300</v>
      </c>
      <c r="C3260" t="str">
        <f>VLOOKUP($B3260,classification!$A$1:$D$339,2,FALSE)</f>
        <v>Predominantly Rural</v>
      </c>
      <c r="D3260" t="str">
        <f>VLOOKUP($B3260,classification!$A$1:$D$339,4,FALSE)</f>
        <v>Shire District</v>
      </c>
      <c r="E3260" t="s">
        <v>463</v>
      </c>
      <c r="F3260">
        <v>225</v>
      </c>
      <c r="G3260">
        <v>711</v>
      </c>
      <c r="H3260">
        <v>-486</v>
      </c>
      <c r="I3260">
        <v>94</v>
      </c>
      <c r="J3260">
        <v>323</v>
      </c>
      <c r="K3260">
        <v>-229</v>
      </c>
      <c r="L3260">
        <v>131</v>
      </c>
      <c r="M3260">
        <v>388</v>
      </c>
      <c r="N3260">
        <v>-257</v>
      </c>
    </row>
    <row r="3261" spans="1:14" x14ac:dyDescent="0.3">
      <c r="A3261" t="s">
        <v>649</v>
      </c>
      <c r="B3261" t="s">
        <v>300</v>
      </c>
      <c r="C3261" t="str">
        <f>VLOOKUP($B3261,classification!$A$1:$D$339,2,FALSE)</f>
        <v>Predominantly Rural</v>
      </c>
      <c r="D3261" t="str">
        <f>VLOOKUP($B3261,classification!$A$1:$D$339,4,FALSE)</f>
        <v>Shire District</v>
      </c>
      <c r="E3261" t="s">
        <v>464</v>
      </c>
      <c r="F3261">
        <v>831</v>
      </c>
      <c r="G3261">
        <v>642</v>
      </c>
      <c r="H3261">
        <v>189</v>
      </c>
      <c r="I3261">
        <v>344</v>
      </c>
      <c r="J3261">
        <v>244</v>
      </c>
      <c r="K3261">
        <v>100</v>
      </c>
      <c r="L3261">
        <v>487</v>
      </c>
      <c r="M3261">
        <v>398</v>
      </c>
      <c r="N3261">
        <v>89</v>
      </c>
    </row>
    <row r="3262" spans="1:14" x14ac:dyDescent="0.3">
      <c r="A3262" t="s">
        <v>649</v>
      </c>
      <c r="B3262" t="s">
        <v>300</v>
      </c>
      <c r="C3262" t="str">
        <f>VLOOKUP($B3262,classification!$A$1:$D$339,2,FALSE)</f>
        <v>Predominantly Rural</v>
      </c>
      <c r="D3262" t="str">
        <f>VLOOKUP($B3262,classification!$A$1:$D$339,4,FALSE)</f>
        <v>Shire District</v>
      </c>
      <c r="E3262" t="s">
        <v>465</v>
      </c>
      <c r="F3262">
        <v>731</v>
      </c>
      <c r="G3262">
        <v>558</v>
      </c>
      <c r="H3262">
        <v>173</v>
      </c>
      <c r="I3262">
        <v>327</v>
      </c>
      <c r="J3262">
        <v>270</v>
      </c>
      <c r="K3262">
        <v>57</v>
      </c>
      <c r="L3262">
        <v>404</v>
      </c>
      <c r="M3262">
        <v>288</v>
      </c>
      <c r="N3262">
        <v>116</v>
      </c>
    </row>
    <row r="3263" spans="1:14" x14ac:dyDescent="0.3">
      <c r="A3263" t="s">
        <v>649</v>
      </c>
      <c r="B3263" t="s">
        <v>300</v>
      </c>
      <c r="C3263" t="str">
        <f>VLOOKUP($B3263,classification!$A$1:$D$339,2,FALSE)</f>
        <v>Predominantly Rural</v>
      </c>
      <c r="D3263" t="str">
        <f>VLOOKUP($B3263,classification!$A$1:$D$339,4,FALSE)</f>
        <v>Shire District</v>
      </c>
      <c r="E3263" t="s">
        <v>466</v>
      </c>
      <c r="F3263">
        <v>552</v>
      </c>
      <c r="G3263">
        <v>422</v>
      </c>
      <c r="H3263">
        <v>130</v>
      </c>
      <c r="I3263">
        <v>267</v>
      </c>
      <c r="J3263">
        <v>214</v>
      </c>
      <c r="K3263">
        <v>53</v>
      </c>
      <c r="L3263">
        <v>285</v>
      </c>
      <c r="M3263">
        <v>208</v>
      </c>
      <c r="N3263">
        <v>77</v>
      </c>
    </row>
    <row r="3264" spans="1:14" x14ac:dyDescent="0.3">
      <c r="A3264" t="s">
        <v>649</v>
      </c>
      <c r="B3264" t="s">
        <v>300</v>
      </c>
      <c r="C3264" t="str">
        <f>VLOOKUP($B3264,classification!$A$1:$D$339,2,FALSE)</f>
        <v>Predominantly Rural</v>
      </c>
      <c r="D3264" t="str">
        <f>VLOOKUP($B3264,classification!$A$1:$D$339,4,FALSE)</f>
        <v>Shire District</v>
      </c>
      <c r="E3264" t="s">
        <v>467</v>
      </c>
      <c r="F3264">
        <v>447</v>
      </c>
      <c r="G3264">
        <v>348</v>
      </c>
      <c r="H3264">
        <v>99</v>
      </c>
      <c r="I3264">
        <v>223</v>
      </c>
      <c r="J3264">
        <v>161</v>
      </c>
      <c r="K3264">
        <v>62</v>
      </c>
      <c r="L3264">
        <v>224</v>
      </c>
      <c r="M3264">
        <v>187</v>
      </c>
      <c r="N3264">
        <v>37</v>
      </c>
    </row>
    <row r="3265" spans="1:14" x14ac:dyDescent="0.3">
      <c r="A3265" t="s">
        <v>649</v>
      </c>
      <c r="B3265" t="s">
        <v>300</v>
      </c>
      <c r="C3265" t="str">
        <f>VLOOKUP($B3265,classification!$A$1:$D$339,2,FALSE)</f>
        <v>Predominantly Rural</v>
      </c>
      <c r="D3265" t="str">
        <f>VLOOKUP($B3265,classification!$A$1:$D$339,4,FALSE)</f>
        <v>Shire District</v>
      </c>
      <c r="E3265" t="s">
        <v>468</v>
      </c>
      <c r="F3265">
        <v>338</v>
      </c>
      <c r="G3265">
        <v>291</v>
      </c>
      <c r="H3265">
        <v>47</v>
      </c>
      <c r="I3265">
        <v>165</v>
      </c>
      <c r="J3265">
        <v>154</v>
      </c>
      <c r="K3265">
        <v>11</v>
      </c>
      <c r="L3265">
        <v>173</v>
      </c>
      <c r="M3265">
        <v>137</v>
      </c>
      <c r="N3265">
        <v>36</v>
      </c>
    </row>
    <row r="3266" spans="1:14" x14ac:dyDescent="0.3">
      <c r="A3266" t="s">
        <v>649</v>
      </c>
      <c r="B3266" t="s">
        <v>300</v>
      </c>
      <c r="C3266" t="str">
        <f>VLOOKUP($B3266,classification!$A$1:$D$339,2,FALSE)</f>
        <v>Predominantly Rural</v>
      </c>
      <c r="D3266" t="str">
        <f>VLOOKUP($B3266,classification!$A$1:$D$339,4,FALSE)</f>
        <v>Shire District</v>
      </c>
      <c r="E3266" t="s">
        <v>469</v>
      </c>
      <c r="F3266">
        <v>343</v>
      </c>
      <c r="G3266">
        <v>300</v>
      </c>
      <c r="H3266">
        <v>43</v>
      </c>
      <c r="I3266">
        <v>187</v>
      </c>
      <c r="J3266">
        <v>155</v>
      </c>
      <c r="K3266">
        <v>32</v>
      </c>
      <c r="L3266">
        <v>156</v>
      </c>
      <c r="M3266">
        <v>145</v>
      </c>
      <c r="N3266">
        <v>11</v>
      </c>
    </row>
    <row r="3267" spans="1:14" x14ac:dyDescent="0.3">
      <c r="A3267" t="s">
        <v>649</v>
      </c>
      <c r="B3267" t="s">
        <v>300</v>
      </c>
      <c r="C3267" t="str">
        <f>VLOOKUP($B3267,classification!$A$1:$D$339,2,FALSE)</f>
        <v>Predominantly Rural</v>
      </c>
      <c r="D3267" t="str">
        <f>VLOOKUP($B3267,classification!$A$1:$D$339,4,FALSE)</f>
        <v>Shire District</v>
      </c>
      <c r="E3267" t="s">
        <v>470</v>
      </c>
      <c r="F3267">
        <v>334</v>
      </c>
      <c r="G3267">
        <v>305</v>
      </c>
      <c r="H3267">
        <v>29</v>
      </c>
      <c r="I3267">
        <v>165</v>
      </c>
      <c r="J3267">
        <v>163</v>
      </c>
      <c r="K3267">
        <v>2</v>
      </c>
      <c r="L3267">
        <v>169</v>
      </c>
      <c r="M3267">
        <v>142</v>
      </c>
      <c r="N3267">
        <v>27</v>
      </c>
    </row>
    <row r="3268" spans="1:14" x14ac:dyDescent="0.3">
      <c r="A3268" t="s">
        <v>649</v>
      </c>
      <c r="B3268" t="s">
        <v>300</v>
      </c>
      <c r="C3268" t="str">
        <f>VLOOKUP($B3268,classification!$A$1:$D$339,2,FALSE)</f>
        <v>Predominantly Rural</v>
      </c>
      <c r="D3268" t="str">
        <f>VLOOKUP($B3268,classification!$A$1:$D$339,4,FALSE)</f>
        <v>Shire District</v>
      </c>
      <c r="E3268" t="s">
        <v>471</v>
      </c>
      <c r="F3268">
        <v>258</v>
      </c>
      <c r="G3268">
        <v>242</v>
      </c>
      <c r="H3268">
        <v>16</v>
      </c>
      <c r="I3268">
        <v>141</v>
      </c>
      <c r="J3268">
        <v>127</v>
      </c>
      <c r="K3268">
        <v>14</v>
      </c>
      <c r="L3268">
        <v>117</v>
      </c>
      <c r="M3268">
        <v>115</v>
      </c>
      <c r="N3268">
        <v>2</v>
      </c>
    </row>
    <row r="3269" spans="1:14" x14ac:dyDescent="0.3">
      <c r="A3269" t="s">
        <v>649</v>
      </c>
      <c r="B3269" t="s">
        <v>300</v>
      </c>
      <c r="C3269" t="str">
        <f>VLOOKUP($B3269,classification!$A$1:$D$339,2,FALSE)</f>
        <v>Predominantly Rural</v>
      </c>
      <c r="D3269" t="str">
        <f>VLOOKUP($B3269,classification!$A$1:$D$339,4,FALSE)</f>
        <v>Shire District</v>
      </c>
      <c r="E3269" t="s">
        <v>472</v>
      </c>
      <c r="F3269">
        <v>183</v>
      </c>
      <c r="G3269">
        <v>178</v>
      </c>
      <c r="H3269">
        <v>5</v>
      </c>
      <c r="I3269">
        <v>90</v>
      </c>
      <c r="J3269">
        <v>89</v>
      </c>
      <c r="K3269">
        <v>1</v>
      </c>
      <c r="L3269">
        <v>93</v>
      </c>
      <c r="M3269">
        <v>89</v>
      </c>
      <c r="N3269">
        <v>4</v>
      </c>
    </row>
    <row r="3270" spans="1:14" x14ac:dyDescent="0.3">
      <c r="A3270" t="s">
        <v>649</v>
      </c>
      <c r="B3270" t="s">
        <v>300</v>
      </c>
      <c r="C3270" t="str">
        <f>VLOOKUP($B3270,classification!$A$1:$D$339,2,FALSE)</f>
        <v>Predominantly Rural</v>
      </c>
      <c r="D3270" t="str">
        <f>VLOOKUP($B3270,classification!$A$1:$D$339,4,FALSE)</f>
        <v>Shire District</v>
      </c>
      <c r="E3270" t="s">
        <v>473</v>
      </c>
      <c r="F3270">
        <v>139</v>
      </c>
      <c r="G3270">
        <v>145</v>
      </c>
      <c r="H3270">
        <v>-6</v>
      </c>
      <c r="I3270">
        <v>71</v>
      </c>
      <c r="J3270">
        <v>75</v>
      </c>
      <c r="K3270">
        <v>-4</v>
      </c>
      <c r="L3270">
        <v>68</v>
      </c>
      <c r="M3270">
        <v>70</v>
      </c>
      <c r="N3270">
        <v>-2</v>
      </c>
    </row>
    <row r="3271" spans="1:14" x14ac:dyDescent="0.3">
      <c r="A3271" t="s">
        <v>649</v>
      </c>
      <c r="B3271" t="s">
        <v>300</v>
      </c>
      <c r="C3271" t="str">
        <f>VLOOKUP($B3271,classification!$A$1:$D$339,2,FALSE)</f>
        <v>Predominantly Rural</v>
      </c>
      <c r="D3271" t="str">
        <f>VLOOKUP($B3271,classification!$A$1:$D$339,4,FALSE)</f>
        <v>Shire District</v>
      </c>
      <c r="E3271" t="s">
        <v>474</v>
      </c>
      <c r="F3271">
        <v>131</v>
      </c>
      <c r="G3271">
        <v>137</v>
      </c>
      <c r="H3271">
        <v>-6</v>
      </c>
      <c r="I3271">
        <v>76</v>
      </c>
      <c r="J3271">
        <v>63</v>
      </c>
      <c r="K3271">
        <v>13</v>
      </c>
      <c r="L3271">
        <v>55</v>
      </c>
      <c r="M3271">
        <v>74</v>
      </c>
      <c r="N3271">
        <v>-19</v>
      </c>
    </row>
    <row r="3272" spans="1:14" x14ac:dyDescent="0.3">
      <c r="A3272" t="s">
        <v>649</v>
      </c>
      <c r="B3272" t="s">
        <v>300</v>
      </c>
      <c r="C3272" t="str">
        <f>VLOOKUP($B3272,classification!$A$1:$D$339,2,FALSE)</f>
        <v>Predominantly Rural</v>
      </c>
      <c r="D3272" t="str">
        <f>VLOOKUP($B3272,classification!$A$1:$D$339,4,FALSE)</f>
        <v>Shire District</v>
      </c>
      <c r="E3272" t="s">
        <v>475</v>
      </c>
      <c r="F3272">
        <v>65</v>
      </c>
      <c r="G3272">
        <v>76</v>
      </c>
      <c r="H3272">
        <v>-11</v>
      </c>
      <c r="I3272">
        <v>26</v>
      </c>
      <c r="J3272">
        <v>46</v>
      </c>
      <c r="K3272">
        <v>-20</v>
      </c>
      <c r="L3272">
        <v>39</v>
      </c>
      <c r="M3272">
        <v>30</v>
      </c>
      <c r="N3272">
        <v>9</v>
      </c>
    </row>
    <row r="3273" spans="1:14" x14ac:dyDescent="0.3">
      <c r="A3273" t="s">
        <v>649</v>
      </c>
      <c r="B3273" t="s">
        <v>300</v>
      </c>
      <c r="C3273" t="str">
        <f>VLOOKUP($B3273,classification!$A$1:$D$339,2,FALSE)</f>
        <v>Predominantly Rural</v>
      </c>
      <c r="D3273" t="str">
        <f>VLOOKUP($B3273,classification!$A$1:$D$339,4,FALSE)</f>
        <v>Shire District</v>
      </c>
      <c r="E3273" t="s">
        <v>476</v>
      </c>
      <c r="F3273">
        <v>73</v>
      </c>
      <c r="G3273">
        <v>64</v>
      </c>
      <c r="H3273">
        <v>9</v>
      </c>
      <c r="I3273">
        <v>31</v>
      </c>
      <c r="J3273">
        <v>23</v>
      </c>
      <c r="K3273">
        <v>8</v>
      </c>
      <c r="L3273">
        <v>42</v>
      </c>
      <c r="M3273">
        <v>41</v>
      </c>
      <c r="N3273">
        <v>1</v>
      </c>
    </row>
    <row r="3274" spans="1:14" x14ac:dyDescent="0.3">
      <c r="A3274" t="s">
        <v>649</v>
      </c>
      <c r="B3274" t="s">
        <v>300</v>
      </c>
      <c r="C3274" t="str">
        <f>VLOOKUP($B3274,classification!$A$1:$D$339,2,FALSE)</f>
        <v>Predominantly Rural</v>
      </c>
      <c r="D3274" t="str">
        <f>VLOOKUP($B3274,classification!$A$1:$D$339,4,FALSE)</f>
        <v>Shire District</v>
      </c>
      <c r="E3274" t="s">
        <v>477</v>
      </c>
      <c r="F3274">
        <v>56</v>
      </c>
      <c r="G3274">
        <v>47</v>
      </c>
      <c r="H3274">
        <v>9</v>
      </c>
      <c r="I3274">
        <v>17</v>
      </c>
      <c r="J3274">
        <v>20</v>
      </c>
      <c r="K3274">
        <v>-3</v>
      </c>
      <c r="L3274">
        <v>39</v>
      </c>
      <c r="M3274">
        <v>27</v>
      </c>
      <c r="N3274">
        <v>12</v>
      </c>
    </row>
    <row r="3275" spans="1:14" x14ac:dyDescent="0.3">
      <c r="A3275" t="s">
        <v>649</v>
      </c>
      <c r="B3275" t="s">
        <v>300</v>
      </c>
      <c r="C3275" t="str">
        <f>VLOOKUP($B3275,classification!$A$1:$D$339,2,FALSE)</f>
        <v>Predominantly Rural</v>
      </c>
      <c r="D3275" t="str">
        <f>VLOOKUP($B3275,classification!$A$1:$D$339,4,FALSE)</f>
        <v>Shire District</v>
      </c>
      <c r="E3275" t="s">
        <v>478</v>
      </c>
      <c r="F3275">
        <v>84</v>
      </c>
      <c r="G3275">
        <v>45</v>
      </c>
      <c r="H3275">
        <v>39</v>
      </c>
      <c r="I3275">
        <v>25</v>
      </c>
      <c r="J3275">
        <v>16</v>
      </c>
      <c r="K3275">
        <v>9</v>
      </c>
      <c r="L3275">
        <v>59</v>
      </c>
      <c r="M3275">
        <v>29</v>
      </c>
      <c r="N3275">
        <v>30</v>
      </c>
    </row>
    <row r="3276" spans="1:14" x14ac:dyDescent="0.3">
      <c r="A3276" t="s">
        <v>650</v>
      </c>
      <c r="B3276" t="s">
        <v>301</v>
      </c>
      <c r="C3276" t="str">
        <f>VLOOKUP($B3276,classification!$A$1:$D$339,2,FALSE)</f>
        <v>Predominantly Urban</v>
      </c>
      <c r="D3276" t="str">
        <f>VLOOKUP($B3276,classification!$A$1:$D$339,4,FALSE)</f>
        <v>Shire District</v>
      </c>
      <c r="E3276" t="s">
        <v>460</v>
      </c>
      <c r="F3276">
        <v>357</v>
      </c>
      <c r="G3276">
        <v>332</v>
      </c>
      <c r="H3276">
        <v>25</v>
      </c>
      <c r="I3276">
        <v>175</v>
      </c>
      <c r="J3276">
        <v>181</v>
      </c>
      <c r="K3276">
        <v>-6</v>
      </c>
      <c r="L3276">
        <v>182</v>
      </c>
      <c r="M3276">
        <v>151</v>
      </c>
      <c r="N3276">
        <v>31</v>
      </c>
    </row>
    <row r="3277" spans="1:14" x14ac:dyDescent="0.3">
      <c r="A3277" t="s">
        <v>650</v>
      </c>
      <c r="B3277" t="s">
        <v>301</v>
      </c>
      <c r="C3277" t="str">
        <f>VLOOKUP($B3277,classification!$A$1:$D$339,2,FALSE)</f>
        <v>Predominantly Urban</v>
      </c>
      <c r="D3277" t="str">
        <f>VLOOKUP($B3277,classification!$A$1:$D$339,4,FALSE)</f>
        <v>Shire District</v>
      </c>
      <c r="E3277" t="s">
        <v>461</v>
      </c>
      <c r="F3277">
        <v>308</v>
      </c>
      <c r="G3277">
        <v>273</v>
      </c>
      <c r="H3277">
        <v>35</v>
      </c>
      <c r="I3277">
        <v>167</v>
      </c>
      <c r="J3277">
        <v>123</v>
      </c>
      <c r="K3277">
        <v>44</v>
      </c>
      <c r="L3277">
        <v>141</v>
      </c>
      <c r="M3277">
        <v>150</v>
      </c>
      <c r="N3277">
        <v>-9</v>
      </c>
    </row>
    <row r="3278" spans="1:14" x14ac:dyDescent="0.3">
      <c r="A3278" t="s">
        <v>650</v>
      </c>
      <c r="B3278" t="s">
        <v>301</v>
      </c>
      <c r="C3278" t="str">
        <f>VLOOKUP($B3278,classification!$A$1:$D$339,2,FALSE)</f>
        <v>Predominantly Urban</v>
      </c>
      <c r="D3278" t="str">
        <f>VLOOKUP($B3278,classification!$A$1:$D$339,4,FALSE)</f>
        <v>Shire District</v>
      </c>
      <c r="E3278" t="s">
        <v>462</v>
      </c>
      <c r="F3278">
        <v>229</v>
      </c>
      <c r="G3278">
        <v>238</v>
      </c>
      <c r="H3278">
        <v>-9</v>
      </c>
      <c r="I3278">
        <v>110</v>
      </c>
      <c r="J3278">
        <v>107</v>
      </c>
      <c r="K3278">
        <v>3</v>
      </c>
      <c r="L3278">
        <v>119</v>
      </c>
      <c r="M3278">
        <v>131</v>
      </c>
      <c r="N3278">
        <v>-12</v>
      </c>
    </row>
    <row r="3279" spans="1:14" x14ac:dyDescent="0.3">
      <c r="A3279" t="s">
        <v>650</v>
      </c>
      <c r="B3279" t="s">
        <v>301</v>
      </c>
      <c r="C3279" t="str">
        <f>VLOOKUP($B3279,classification!$A$1:$D$339,2,FALSE)</f>
        <v>Predominantly Urban</v>
      </c>
      <c r="D3279" t="str">
        <f>VLOOKUP($B3279,classification!$A$1:$D$339,4,FALSE)</f>
        <v>Shire District</v>
      </c>
      <c r="E3279" t="s">
        <v>463</v>
      </c>
      <c r="F3279">
        <v>223</v>
      </c>
      <c r="G3279">
        <v>542</v>
      </c>
      <c r="H3279">
        <v>-319</v>
      </c>
      <c r="I3279">
        <v>99</v>
      </c>
      <c r="J3279">
        <v>243</v>
      </c>
      <c r="K3279">
        <v>-144</v>
      </c>
      <c r="L3279">
        <v>124</v>
      </c>
      <c r="M3279">
        <v>299</v>
      </c>
      <c r="N3279">
        <v>-175</v>
      </c>
    </row>
    <row r="3280" spans="1:14" x14ac:dyDescent="0.3">
      <c r="A3280" t="s">
        <v>650</v>
      </c>
      <c r="B3280" t="s">
        <v>301</v>
      </c>
      <c r="C3280" t="str">
        <f>VLOOKUP($B3280,classification!$A$1:$D$339,2,FALSE)</f>
        <v>Predominantly Urban</v>
      </c>
      <c r="D3280" t="str">
        <f>VLOOKUP($B3280,classification!$A$1:$D$339,4,FALSE)</f>
        <v>Shire District</v>
      </c>
      <c r="E3280" t="s">
        <v>464</v>
      </c>
      <c r="F3280">
        <v>770</v>
      </c>
      <c r="G3280">
        <v>664</v>
      </c>
      <c r="H3280">
        <v>106</v>
      </c>
      <c r="I3280">
        <v>321</v>
      </c>
      <c r="J3280">
        <v>281</v>
      </c>
      <c r="K3280">
        <v>40</v>
      </c>
      <c r="L3280">
        <v>449</v>
      </c>
      <c r="M3280">
        <v>383</v>
      </c>
      <c r="N3280">
        <v>66</v>
      </c>
    </row>
    <row r="3281" spans="1:14" x14ac:dyDescent="0.3">
      <c r="A3281" t="s">
        <v>650</v>
      </c>
      <c r="B3281" t="s">
        <v>301</v>
      </c>
      <c r="C3281" t="str">
        <f>VLOOKUP($B3281,classification!$A$1:$D$339,2,FALSE)</f>
        <v>Predominantly Urban</v>
      </c>
      <c r="D3281" t="str">
        <f>VLOOKUP($B3281,classification!$A$1:$D$339,4,FALSE)</f>
        <v>Shire District</v>
      </c>
      <c r="E3281" t="s">
        <v>465</v>
      </c>
      <c r="F3281">
        <v>758</v>
      </c>
      <c r="G3281">
        <v>608</v>
      </c>
      <c r="H3281">
        <v>150</v>
      </c>
      <c r="I3281">
        <v>345</v>
      </c>
      <c r="J3281">
        <v>249</v>
      </c>
      <c r="K3281">
        <v>96</v>
      </c>
      <c r="L3281">
        <v>413</v>
      </c>
      <c r="M3281">
        <v>359</v>
      </c>
      <c r="N3281">
        <v>54</v>
      </c>
    </row>
    <row r="3282" spans="1:14" x14ac:dyDescent="0.3">
      <c r="A3282" t="s">
        <v>650</v>
      </c>
      <c r="B3282" t="s">
        <v>301</v>
      </c>
      <c r="C3282" t="str">
        <f>VLOOKUP($B3282,classification!$A$1:$D$339,2,FALSE)</f>
        <v>Predominantly Urban</v>
      </c>
      <c r="D3282" t="str">
        <f>VLOOKUP($B3282,classification!$A$1:$D$339,4,FALSE)</f>
        <v>Shire District</v>
      </c>
      <c r="E3282" t="s">
        <v>466</v>
      </c>
      <c r="F3282">
        <v>603</v>
      </c>
      <c r="G3282">
        <v>532</v>
      </c>
      <c r="H3282">
        <v>71</v>
      </c>
      <c r="I3282">
        <v>286</v>
      </c>
      <c r="J3282">
        <v>262</v>
      </c>
      <c r="K3282">
        <v>24</v>
      </c>
      <c r="L3282">
        <v>317</v>
      </c>
      <c r="M3282">
        <v>270</v>
      </c>
      <c r="N3282">
        <v>47</v>
      </c>
    </row>
    <row r="3283" spans="1:14" x14ac:dyDescent="0.3">
      <c r="A3283" t="s">
        <v>650</v>
      </c>
      <c r="B3283" t="s">
        <v>301</v>
      </c>
      <c r="C3283" t="str">
        <f>VLOOKUP($B3283,classification!$A$1:$D$339,2,FALSE)</f>
        <v>Predominantly Urban</v>
      </c>
      <c r="D3283" t="str">
        <f>VLOOKUP($B3283,classification!$A$1:$D$339,4,FALSE)</f>
        <v>Shire District</v>
      </c>
      <c r="E3283" t="s">
        <v>467</v>
      </c>
      <c r="F3283">
        <v>481</v>
      </c>
      <c r="G3283">
        <v>394</v>
      </c>
      <c r="H3283">
        <v>87</v>
      </c>
      <c r="I3283">
        <v>255</v>
      </c>
      <c r="J3283">
        <v>206</v>
      </c>
      <c r="K3283">
        <v>49</v>
      </c>
      <c r="L3283">
        <v>226</v>
      </c>
      <c r="M3283">
        <v>188</v>
      </c>
      <c r="N3283">
        <v>38</v>
      </c>
    </row>
    <row r="3284" spans="1:14" x14ac:dyDescent="0.3">
      <c r="A3284" t="s">
        <v>650</v>
      </c>
      <c r="B3284" t="s">
        <v>301</v>
      </c>
      <c r="C3284" t="str">
        <f>VLOOKUP($B3284,classification!$A$1:$D$339,2,FALSE)</f>
        <v>Predominantly Urban</v>
      </c>
      <c r="D3284" t="str">
        <f>VLOOKUP($B3284,classification!$A$1:$D$339,4,FALSE)</f>
        <v>Shire District</v>
      </c>
      <c r="E3284" t="s">
        <v>468</v>
      </c>
      <c r="F3284">
        <v>336</v>
      </c>
      <c r="G3284">
        <v>278</v>
      </c>
      <c r="H3284">
        <v>58</v>
      </c>
      <c r="I3284">
        <v>200</v>
      </c>
      <c r="J3284">
        <v>163</v>
      </c>
      <c r="K3284">
        <v>37</v>
      </c>
      <c r="L3284">
        <v>136</v>
      </c>
      <c r="M3284">
        <v>115</v>
      </c>
      <c r="N3284">
        <v>21</v>
      </c>
    </row>
    <row r="3285" spans="1:14" x14ac:dyDescent="0.3">
      <c r="A3285" t="s">
        <v>650</v>
      </c>
      <c r="B3285" t="s">
        <v>301</v>
      </c>
      <c r="C3285" t="str">
        <f>VLOOKUP($B3285,classification!$A$1:$D$339,2,FALSE)</f>
        <v>Predominantly Urban</v>
      </c>
      <c r="D3285" t="str">
        <f>VLOOKUP($B3285,classification!$A$1:$D$339,4,FALSE)</f>
        <v>Shire District</v>
      </c>
      <c r="E3285" t="s">
        <v>469</v>
      </c>
      <c r="F3285">
        <v>286</v>
      </c>
      <c r="G3285">
        <v>289</v>
      </c>
      <c r="H3285">
        <v>-3</v>
      </c>
      <c r="I3285">
        <v>172</v>
      </c>
      <c r="J3285">
        <v>155</v>
      </c>
      <c r="K3285">
        <v>17</v>
      </c>
      <c r="L3285">
        <v>114</v>
      </c>
      <c r="M3285">
        <v>134</v>
      </c>
      <c r="N3285">
        <v>-20</v>
      </c>
    </row>
    <row r="3286" spans="1:14" x14ac:dyDescent="0.3">
      <c r="A3286" t="s">
        <v>650</v>
      </c>
      <c r="B3286" t="s">
        <v>301</v>
      </c>
      <c r="C3286" t="str">
        <f>VLOOKUP($B3286,classification!$A$1:$D$339,2,FALSE)</f>
        <v>Predominantly Urban</v>
      </c>
      <c r="D3286" t="str">
        <f>VLOOKUP($B3286,classification!$A$1:$D$339,4,FALSE)</f>
        <v>Shire District</v>
      </c>
      <c r="E3286" t="s">
        <v>470</v>
      </c>
      <c r="F3286">
        <v>253</v>
      </c>
      <c r="G3286">
        <v>316</v>
      </c>
      <c r="H3286">
        <v>-63</v>
      </c>
      <c r="I3286">
        <v>143</v>
      </c>
      <c r="J3286">
        <v>152</v>
      </c>
      <c r="K3286">
        <v>-9</v>
      </c>
      <c r="L3286">
        <v>110</v>
      </c>
      <c r="M3286">
        <v>164</v>
      </c>
      <c r="N3286">
        <v>-54</v>
      </c>
    </row>
    <row r="3287" spans="1:14" x14ac:dyDescent="0.3">
      <c r="A3287" t="s">
        <v>650</v>
      </c>
      <c r="B3287" t="s">
        <v>301</v>
      </c>
      <c r="C3287" t="str">
        <f>VLOOKUP($B3287,classification!$A$1:$D$339,2,FALSE)</f>
        <v>Predominantly Urban</v>
      </c>
      <c r="D3287" t="str">
        <f>VLOOKUP($B3287,classification!$A$1:$D$339,4,FALSE)</f>
        <v>Shire District</v>
      </c>
      <c r="E3287" t="s">
        <v>471</v>
      </c>
      <c r="F3287">
        <v>209</v>
      </c>
      <c r="G3287">
        <v>248</v>
      </c>
      <c r="H3287">
        <v>-39</v>
      </c>
      <c r="I3287">
        <v>103</v>
      </c>
      <c r="J3287">
        <v>119</v>
      </c>
      <c r="K3287">
        <v>-16</v>
      </c>
      <c r="L3287">
        <v>106</v>
      </c>
      <c r="M3287">
        <v>129</v>
      </c>
      <c r="N3287">
        <v>-23</v>
      </c>
    </row>
    <row r="3288" spans="1:14" x14ac:dyDescent="0.3">
      <c r="A3288" t="s">
        <v>650</v>
      </c>
      <c r="B3288" t="s">
        <v>301</v>
      </c>
      <c r="C3288" t="str">
        <f>VLOOKUP($B3288,classification!$A$1:$D$339,2,FALSE)</f>
        <v>Predominantly Urban</v>
      </c>
      <c r="D3288" t="str">
        <f>VLOOKUP($B3288,classification!$A$1:$D$339,4,FALSE)</f>
        <v>Shire District</v>
      </c>
      <c r="E3288" t="s">
        <v>472</v>
      </c>
      <c r="F3288">
        <v>131</v>
      </c>
      <c r="G3288">
        <v>197</v>
      </c>
      <c r="H3288">
        <v>-66</v>
      </c>
      <c r="I3288">
        <v>71</v>
      </c>
      <c r="J3288">
        <v>109</v>
      </c>
      <c r="K3288">
        <v>-38</v>
      </c>
      <c r="L3288">
        <v>60</v>
      </c>
      <c r="M3288">
        <v>88</v>
      </c>
      <c r="N3288">
        <v>-28</v>
      </c>
    </row>
    <row r="3289" spans="1:14" x14ac:dyDescent="0.3">
      <c r="A3289" t="s">
        <v>650</v>
      </c>
      <c r="B3289" t="s">
        <v>301</v>
      </c>
      <c r="C3289" t="str">
        <f>VLOOKUP($B3289,classification!$A$1:$D$339,2,FALSE)</f>
        <v>Predominantly Urban</v>
      </c>
      <c r="D3289" t="str">
        <f>VLOOKUP($B3289,classification!$A$1:$D$339,4,FALSE)</f>
        <v>Shire District</v>
      </c>
      <c r="E3289" t="s">
        <v>473</v>
      </c>
      <c r="F3289">
        <v>114</v>
      </c>
      <c r="G3289">
        <v>134</v>
      </c>
      <c r="H3289">
        <v>-20</v>
      </c>
      <c r="I3289">
        <v>53</v>
      </c>
      <c r="J3289">
        <v>75</v>
      </c>
      <c r="K3289">
        <v>-22</v>
      </c>
      <c r="L3289">
        <v>61</v>
      </c>
      <c r="M3289">
        <v>59</v>
      </c>
      <c r="N3289">
        <v>2</v>
      </c>
    </row>
    <row r="3290" spans="1:14" x14ac:dyDescent="0.3">
      <c r="A3290" t="s">
        <v>650</v>
      </c>
      <c r="B3290" t="s">
        <v>301</v>
      </c>
      <c r="C3290" t="str">
        <f>VLOOKUP($B3290,classification!$A$1:$D$339,2,FALSE)</f>
        <v>Predominantly Urban</v>
      </c>
      <c r="D3290" t="str">
        <f>VLOOKUP($B3290,classification!$A$1:$D$339,4,FALSE)</f>
        <v>Shire District</v>
      </c>
      <c r="E3290" t="s">
        <v>474</v>
      </c>
      <c r="F3290">
        <v>101</v>
      </c>
      <c r="G3290">
        <v>103</v>
      </c>
      <c r="H3290">
        <v>-2</v>
      </c>
      <c r="I3290">
        <v>48</v>
      </c>
      <c r="J3290">
        <v>48</v>
      </c>
      <c r="K3290">
        <v>0</v>
      </c>
      <c r="L3290">
        <v>53</v>
      </c>
      <c r="M3290">
        <v>55</v>
      </c>
      <c r="N3290">
        <v>-2</v>
      </c>
    </row>
    <row r="3291" spans="1:14" x14ac:dyDescent="0.3">
      <c r="A3291" t="s">
        <v>650</v>
      </c>
      <c r="B3291" t="s">
        <v>301</v>
      </c>
      <c r="C3291" t="str">
        <f>VLOOKUP($B3291,classification!$A$1:$D$339,2,FALSE)</f>
        <v>Predominantly Urban</v>
      </c>
      <c r="D3291" t="str">
        <f>VLOOKUP($B3291,classification!$A$1:$D$339,4,FALSE)</f>
        <v>Shire District</v>
      </c>
      <c r="E3291" t="s">
        <v>475</v>
      </c>
      <c r="F3291">
        <v>60</v>
      </c>
      <c r="G3291">
        <v>53</v>
      </c>
      <c r="H3291">
        <v>7</v>
      </c>
      <c r="I3291">
        <v>32</v>
      </c>
      <c r="J3291">
        <v>22</v>
      </c>
      <c r="K3291">
        <v>10</v>
      </c>
      <c r="L3291">
        <v>28</v>
      </c>
      <c r="M3291">
        <v>31</v>
      </c>
      <c r="N3291">
        <v>-3</v>
      </c>
    </row>
    <row r="3292" spans="1:14" x14ac:dyDescent="0.3">
      <c r="A3292" t="s">
        <v>650</v>
      </c>
      <c r="B3292" t="s">
        <v>301</v>
      </c>
      <c r="C3292" t="str">
        <f>VLOOKUP($B3292,classification!$A$1:$D$339,2,FALSE)</f>
        <v>Predominantly Urban</v>
      </c>
      <c r="D3292" t="str">
        <f>VLOOKUP($B3292,classification!$A$1:$D$339,4,FALSE)</f>
        <v>Shire District</v>
      </c>
      <c r="E3292" t="s">
        <v>476</v>
      </c>
      <c r="F3292">
        <v>67</v>
      </c>
      <c r="G3292">
        <v>34</v>
      </c>
      <c r="H3292">
        <v>33</v>
      </c>
      <c r="I3292">
        <v>32</v>
      </c>
      <c r="J3292">
        <v>17</v>
      </c>
      <c r="K3292">
        <v>15</v>
      </c>
      <c r="L3292">
        <v>35</v>
      </c>
      <c r="M3292">
        <v>17</v>
      </c>
      <c r="N3292">
        <v>18</v>
      </c>
    </row>
    <row r="3293" spans="1:14" x14ac:dyDescent="0.3">
      <c r="A3293" t="s">
        <v>650</v>
      </c>
      <c r="B3293" t="s">
        <v>301</v>
      </c>
      <c r="C3293" t="str">
        <f>VLOOKUP($B3293,classification!$A$1:$D$339,2,FALSE)</f>
        <v>Predominantly Urban</v>
      </c>
      <c r="D3293" t="str">
        <f>VLOOKUP($B3293,classification!$A$1:$D$339,4,FALSE)</f>
        <v>Shire District</v>
      </c>
      <c r="E3293" t="s">
        <v>477</v>
      </c>
      <c r="F3293">
        <v>51</v>
      </c>
      <c r="G3293">
        <v>35</v>
      </c>
      <c r="H3293">
        <v>16</v>
      </c>
      <c r="I3293">
        <v>21</v>
      </c>
      <c r="J3293">
        <v>5</v>
      </c>
      <c r="K3293">
        <v>16</v>
      </c>
      <c r="L3293">
        <v>30</v>
      </c>
      <c r="M3293">
        <v>30</v>
      </c>
      <c r="N3293">
        <v>0</v>
      </c>
    </row>
    <row r="3294" spans="1:14" x14ac:dyDescent="0.3">
      <c r="A3294" t="s">
        <v>650</v>
      </c>
      <c r="B3294" t="s">
        <v>301</v>
      </c>
      <c r="C3294" t="str">
        <f>VLOOKUP($B3294,classification!$A$1:$D$339,2,FALSE)</f>
        <v>Predominantly Urban</v>
      </c>
      <c r="D3294" t="str">
        <f>VLOOKUP($B3294,classification!$A$1:$D$339,4,FALSE)</f>
        <v>Shire District</v>
      </c>
      <c r="E3294" t="s">
        <v>478</v>
      </c>
      <c r="F3294">
        <v>35</v>
      </c>
      <c r="G3294">
        <v>25</v>
      </c>
      <c r="H3294">
        <v>10</v>
      </c>
      <c r="I3294">
        <v>9</v>
      </c>
      <c r="J3294">
        <v>10</v>
      </c>
      <c r="K3294">
        <v>-1</v>
      </c>
      <c r="L3294">
        <v>26</v>
      </c>
      <c r="M3294">
        <v>15</v>
      </c>
      <c r="N3294">
        <v>11</v>
      </c>
    </row>
    <row r="3295" spans="1:14" x14ac:dyDescent="0.3">
      <c r="A3295" t="s">
        <v>651</v>
      </c>
      <c r="B3295" t="s">
        <v>302</v>
      </c>
      <c r="C3295" t="str">
        <f>VLOOKUP($B3295,classification!$A$1:$D$339,2,FALSE)</f>
        <v>Predominantly Urban</v>
      </c>
      <c r="D3295" t="str">
        <f>VLOOKUP($B3295,classification!$A$1:$D$339,4,FALSE)</f>
        <v>Shire District</v>
      </c>
      <c r="E3295" t="s">
        <v>460</v>
      </c>
      <c r="F3295">
        <v>547</v>
      </c>
      <c r="G3295">
        <v>843</v>
      </c>
      <c r="H3295">
        <v>-296</v>
      </c>
      <c r="I3295">
        <v>276</v>
      </c>
      <c r="J3295">
        <v>438</v>
      </c>
      <c r="K3295">
        <v>-162</v>
      </c>
      <c r="L3295">
        <v>271</v>
      </c>
      <c r="M3295">
        <v>405</v>
      </c>
      <c r="N3295">
        <v>-134</v>
      </c>
    </row>
    <row r="3296" spans="1:14" x14ac:dyDescent="0.3">
      <c r="A3296" t="s">
        <v>651</v>
      </c>
      <c r="B3296" t="s">
        <v>302</v>
      </c>
      <c r="C3296" t="str">
        <f>VLOOKUP($B3296,classification!$A$1:$D$339,2,FALSE)</f>
        <v>Predominantly Urban</v>
      </c>
      <c r="D3296" t="str">
        <f>VLOOKUP($B3296,classification!$A$1:$D$339,4,FALSE)</f>
        <v>Shire District</v>
      </c>
      <c r="E3296" t="s">
        <v>461</v>
      </c>
      <c r="F3296">
        <v>404</v>
      </c>
      <c r="G3296">
        <v>672</v>
      </c>
      <c r="H3296">
        <v>-268</v>
      </c>
      <c r="I3296">
        <v>212</v>
      </c>
      <c r="J3296">
        <v>327</v>
      </c>
      <c r="K3296">
        <v>-115</v>
      </c>
      <c r="L3296">
        <v>192</v>
      </c>
      <c r="M3296">
        <v>345</v>
      </c>
      <c r="N3296">
        <v>-153</v>
      </c>
    </row>
    <row r="3297" spans="1:14" x14ac:dyDescent="0.3">
      <c r="A3297" t="s">
        <v>651</v>
      </c>
      <c r="B3297" t="s">
        <v>302</v>
      </c>
      <c r="C3297" t="str">
        <f>VLOOKUP($B3297,classification!$A$1:$D$339,2,FALSE)</f>
        <v>Predominantly Urban</v>
      </c>
      <c r="D3297" t="str">
        <f>VLOOKUP($B3297,classification!$A$1:$D$339,4,FALSE)</f>
        <v>Shire District</v>
      </c>
      <c r="E3297" t="s">
        <v>462</v>
      </c>
      <c r="F3297">
        <v>315</v>
      </c>
      <c r="G3297">
        <v>499</v>
      </c>
      <c r="H3297">
        <v>-184</v>
      </c>
      <c r="I3297">
        <v>167</v>
      </c>
      <c r="J3297">
        <v>270</v>
      </c>
      <c r="K3297">
        <v>-103</v>
      </c>
      <c r="L3297">
        <v>148</v>
      </c>
      <c r="M3297">
        <v>229</v>
      </c>
      <c r="N3297">
        <v>-81</v>
      </c>
    </row>
    <row r="3298" spans="1:14" x14ac:dyDescent="0.3">
      <c r="A3298" t="s">
        <v>651</v>
      </c>
      <c r="B3298" t="s">
        <v>302</v>
      </c>
      <c r="C3298" t="str">
        <f>VLOOKUP($B3298,classification!$A$1:$D$339,2,FALSE)</f>
        <v>Predominantly Urban</v>
      </c>
      <c r="D3298" t="str">
        <f>VLOOKUP($B3298,classification!$A$1:$D$339,4,FALSE)</f>
        <v>Shire District</v>
      </c>
      <c r="E3298" t="s">
        <v>463</v>
      </c>
      <c r="F3298">
        <v>1450</v>
      </c>
      <c r="G3298">
        <v>1206</v>
      </c>
      <c r="H3298">
        <v>244</v>
      </c>
      <c r="I3298">
        <v>611</v>
      </c>
      <c r="J3298">
        <v>552</v>
      </c>
      <c r="K3298">
        <v>59</v>
      </c>
      <c r="L3298">
        <v>839</v>
      </c>
      <c r="M3298">
        <v>654</v>
      </c>
      <c r="N3298">
        <v>185</v>
      </c>
    </row>
    <row r="3299" spans="1:14" x14ac:dyDescent="0.3">
      <c r="A3299" t="s">
        <v>651</v>
      </c>
      <c r="B3299" t="s">
        <v>302</v>
      </c>
      <c r="C3299" t="str">
        <f>VLOOKUP($B3299,classification!$A$1:$D$339,2,FALSE)</f>
        <v>Predominantly Urban</v>
      </c>
      <c r="D3299" t="str">
        <f>VLOOKUP($B3299,classification!$A$1:$D$339,4,FALSE)</f>
        <v>Shire District</v>
      </c>
      <c r="E3299" t="s">
        <v>464</v>
      </c>
      <c r="F3299">
        <v>2573</v>
      </c>
      <c r="G3299">
        <v>3252</v>
      </c>
      <c r="H3299">
        <v>-679</v>
      </c>
      <c r="I3299">
        <v>1128</v>
      </c>
      <c r="J3299">
        <v>1261</v>
      </c>
      <c r="K3299">
        <v>-133</v>
      </c>
      <c r="L3299">
        <v>1445</v>
      </c>
      <c r="M3299">
        <v>1991</v>
      </c>
      <c r="N3299">
        <v>-546</v>
      </c>
    </row>
    <row r="3300" spans="1:14" x14ac:dyDescent="0.3">
      <c r="A3300" t="s">
        <v>651</v>
      </c>
      <c r="B3300" t="s">
        <v>302</v>
      </c>
      <c r="C3300" t="str">
        <f>VLOOKUP($B3300,classification!$A$1:$D$339,2,FALSE)</f>
        <v>Predominantly Urban</v>
      </c>
      <c r="D3300" t="str">
        <f>VLOOKUP($B3300,classification!$A$1:$D$339,4,FALSE)</f>
        <v>Shire District</v>
      </c>
      <c r="E3300" t="s">
        <v>465</v>
      </c>
      <c r="F3300">
        <v>1496</v>
      </c>
      <c r="G3300">
        <v>1854</v>
      </c>
      <c r="H3300">
        <v>-358</v>
      </c>
      <c r="I3300">
        <v>702</v>
      </c>
      <c r="J3300">
        <v>779</v>
      </c>
      <c r="K3300">
        <v>-77</v>
      </c>
      <c r="L3300">
        <v>794</v>
      </c>
      <c r="M3300">
        <v>1075</v>
      </c>
      <c r="N3300">
        <v>-281</v>
      </c>
    </row>
    <row r="3301" spans="1:14" x14ac:dyDescent="0.3">
      <c r="A3301" t="s">
        <v>651</v>
      </c>
      <c r="B3301" t="s">
        <v>302</v>
      </c>
      <c r="C3301" t="str">
        <f>VLOOKUP($B3301,classification!$A$1:$D$339,2,FALSE)</f>
        <v>Predominantly Urban</v>
      </c>
      <c r="D3301" t="str">
        <f>VLOOKUP($B3301,classification!$A$1:$D$339,4,FALSE)</f>
        <v>Shire District</v>
      </c>
      <c r="E3301" t="s">
        <v>466</v>
      </c>
      <c r="F3301">
        <v>1123</v>
      </c>
      <c r="G3301">
        <v>1546</v>
      </c>
      <c r="H3301">
        <v>-423</v>
      </c>
      <c r="I3301">
        <v>511</v>
      </c>
      <c r="J3301">
        <v>700</v>
      </c>
      <c r="K3301">
        <v>-189</v>
      </c>
      <c r="L3301">
        <v>612</v>
      </c>
      <c r="M3301">
        <v>846</v>
      </c>
      <c r="N3301">
        <v>-234</v>
      </c>
    </row>
    <row r="3302" spans="1:14" x14ac:dyDescent="0.3">
      <c r="A3302" t="s">
        <v>651</v>
      </c>
      <c r="B3302" t="s">
        <v>302</v>
      </c>
      <c r="C3302" t="str">
        <f>VLOOKUP($B3302,classification!$A$1:$D$339,2,FALSE)</f>
        <v>Predominantly Urban</v>
      </c>
      <c r="D3302" t="str">
        <f>VLOOKUP($B3302,classification!$A$1:$D$339,4,FALSE)</f>
        <v>Shire District</v>
      </c>
      <c r="E3302" t="s">
        <v>467</v>
      </c>
      <c r="F3302">
        <v>815</v>
      </c>
      <c r="G3302">
        <v>1143</v>
      </c>
      <c r="H3302">
        <v>-328</v>
      </c>
      <c r="I3302">
        <v>437</v>
      </c>
      <c r="J3302">
        <v>593</v>
      </c>
      <c r="K3302">
        <v>-156</v>
      </c>
      <c r="L3302">
        <v>378</v>
      </c>
      <c r="M3302">
        <v>550</v>
      </c>
      <c r="N3302">
        <v>-172</v>
      </c>
    </row>
    <row r="3303" spans="1:14" x14ac:dyDescent="0.3">
      <c r="A3303" t="s">
        <v>651</v>
      </c>
      <c r="B3303" t="s">
        <v>302</v>
      </c>
      <c r="C3303" t="str">
        <f>VLOOKUP($B3303,classification!$A$1:$D$339,2,FALSE)</f>
        <v>Predominantly Urban</v>
      </c>
      <c r="D3303" t="str">
        <f>VLOOKUP($B3303,classification!$A$1:$D$339,4,FALSE)</f>
        <v>Shire District</v>
      </c>
      <c r="E3303" t="s">
        <v>468</v>
      </c>
      <c r="F3303">
        <v>588</v>
      </c>
      <c r="G3303">
        <v>824</v>
      </c>
      <c r="H3303">
        <v>-236</v>
      </c>
      <c r="I3303">
        <v>379</v>
      </c>
      <c r="J3303">
        <v>461</v>
      </c>
      <c r="K3303">
        <v>-82</v>
      </c>
      <c r="L3303">
        <v>209</v>
      </c>
      <c r="M3303">
        <v>363</v>
      </c>
      <c r="N3303">
        <v>-154</v>
      </c>
    </row>
    <row r="3304" spans="1:14" x14ac:dyDescent="0.3">
      <c r="A3304" t="s">
        <v>651</v>
      </c>
      <c r="B3304" t="s">
        <v>302</v>
      </c>
      <c r="C3304" t="str">
        <f>VLOOKUP($B3304,classification!$A$1:$D$339,2,FALSE)</f>
        <v>Predominantly Urban</v>
      </c>
      <c r="D3304" t="str">
        <f>VLOOKUP($B3304,classification!$A$1:$D$339,4,FALSE)</f>
        <v>Shire District</v>
      </c>
      <c r="E3304" t="s">
        <v>469</v>
      </c>
      <c r="F3304">
        <v>475</v>
      </c>
      <c r="G3304">
        <v>620</v>
      </c>
      <c r="H3304">
        <v>-145</v>
      </c>
      <c r="I3304">
        <v>259</v>
      </c>
      <c r="J3304">
        <v>377</v>
      </c>
      <c r="K3304">
        <v>-118</v>
      </c>
      <c r="L3304">
        <v>216</v>
      </c>
      <c r="M3304">
        <v>243</v>
      </c>
      <c r="N3304">
        <v>-27</v>
      </c>
    </row>
    <row r="3305" spans="1:14" x14ac:dyDescent="0.3">
      <c r="A3305" t="s">
        <v>651</v>
      </c>
      <c r="B3305" t="s">
        <v>302</v>
      </c>
      <c r="C3305" t="str">
        <f>VLOOKUP($B3305,classification!$A$1:$D$339,2,FALSE)</f>
        <v>Predominantly Urban</v>
      </c>
      <c r="D3305" t="str">
        <f>VLOOKUP($B3305,classification!$A$1:$D$339,4,FALSE)</f>
        <v>Shire District</v>
      </c>
      <c r="E3305" t="s">
        <v>470</v>
      </c>
      <c r="F3305">
        <v>416</v>
      </c>
      <c r="G3305">
        <v>540</v>
      </c>
      <c r="H3305">
        <v>-124</v>
      </c>
      <c r="I3305">
        <v>232</v>
      </c>
      <c r="J3305">
        <v>277</v>
      </c>
      <c r="K3305">
        <v>-45</v>
      </c>
      <c r="L3305">
        <v>184</v>
      </c>
      <c r="M3305">
        <v>263</v>
      </c>
      <c r="N3305">
        <v>-79</v>
      </c>
    </row>
    <row r="3306" spans="1:14" x14ac:dyDescent="0.3">
      <c r="A3306" t="s">
        <v>651</v>
      </c>
      <c r="B3306" t="s">
        <v>302</v>
      </c>
      <c r="C3306" t="str">
        <f>VLOOKUP($B3306,classification!$A$1:$D$339,2,FALSE)</f>
        <v>Predominantly Urban</v>
      </c>
      <c r="D3306" t="str">
        <f>VLOOKUP($B3306,classification!$A$1:$D$339,4,FALSE)</f>
        <v>Shire District</v>
      </c>
      <c r="E3306" t="s">
        <v>471</v>
      </c>
      <c r="F3306">
        <v>300</v>
      </c>
      <c r="G3306">
        <v>448</v>
      </c>
      <c r="H3306">
        <v>-148</v>
      </c>
      <c r="I3306">
        <v>152</v>
      </c>
      <c r="J3306">
        <v>235</v>
      </c>
      <c r="K3306">
        <v>-83</v>
      </c>
      <c r="L3306">
        <v>148</v>
      </c>
      <c r="M3306">
        <v>213</v>
      </c>
      <c r="N3306">
        <v>-65</v>
      </c>
    </row>
    <row r="3307" spans="1:14" x14ac:dyDescent="0.3">
      <c r="A3307" t="s">
        <v>651</v>
      </c>
      <c r="B3307" t="s">
        <v>302</v>
      </c>
      <c r="C3307" t="str">
        <f>VLOOKUP($B3307,classification!$A$1:$D$339,2,FALSE)</f>
        <v>Predominantly Urban</v>
      </c>
      <c r="D3307" t="str">
        <f>VLOOKUP($B3307,classification!$A$1:$D$339,4,FALSE)</f>
        <v>Shire District</v>
      </c>
      <c r="E3307" t="s">
        <v>472</v>
      </c>
      <c r="F3307">
        <v>203</v>
      </c>
      <c r="G3307">
        <v>320</v>
      </c>
      <c r="H3307">
        <v>-117</v>
      </c>
      <c r="I3307">
        <v>103</v>
      </c>
      <c r="J3307">
        <v>144</v>
      </c>
      <c r="K3307">
        <v>-41</v>
      </c>
      <c r="L3307">
        <v>100</v>
      </c>
      <c r="M3307">
        <v>176</v>
      </c>
      <c r="N3307">
        <v>-76</v>
      </c>
    </row>
    <row r="3308" spans="1:14" x14ac:dyDescent="0.3">
      <c r="A3308" t="s">
        <v>651</v>
      </c>
      <c r="B3308" t="s">
        <v>302</v>
      </c>
      <c r="C3308" t="str">
        <f>VLOOKUP($B3308,classification!$A$1:$D$339,2,FALSE)</f>
        <v>Predominantly Urban</v>
      </c>
      <c r="D3308" t="str">
        <f>VLOOKUP($B3308,classification!$A$1:$D$339,4,FALSE)</f>
        <v>Shire District</v>
      </c>
      <c r="E3308" t="s">
        <v>473</v>
      </c>
      <c r="F3308">
        <v>157</v>
      </c>
      <c r="G3308">
        <v>272</v>
      </c>
      <c r="H3308">
        <v>-115</v>
      </c>
      <c r="I3308">
        <v>88</v>
      </c>
      <c r="J3308">
        <v>134</v>
      </c>
      <c r="K3308">
        <v>-46</v>
      </c>
      <c r="L3308">
        <v>69</v>
      </c>
      <c r="M3308">
        <v>138</v>
      </c>
      <c r="N3308">
        <v>-69</v>
      </c>
    </row>
    <row r="3309" spans="1:14" x14ac:dyDescent="0.3">
      <c r="A3309" t="s">
        <v>651</v>
      </c>
      <c r="B3309" t="s">
        <v>302</v>
      </c>
      <c r="C3309" t="str">
        <f>VLOOKUP($B3309,classification!$A$1:$D$339,2,FALSE)</f>
        <v>Predominantly Urban</v>
      </c>
      <c r="D3309" t="str">
        <f>VLOOKUP($B3309,classification!$A$1:$D$339,4,FALSE)</f>
        <v>Shire District</v>
      </c>
      <c r="E3309" t="s">
        <v>474</v>
      </c>
      <c r="F3309">
        <v>140</v>
      </c>
      <c r="G3309">
        <v>199</v>
      </c>
      <c r="H3309">
        <v>-59</v>
      </c>
      <c r="I3309">
        <v>74</v>
      </c>
      <c r="J3309">
        <v>102</v>
      </c>
      <c r="K3309">
        <v>-28</v>
      </c>
      <c r="L3309">
        <v>66</v>
      </c>
      <c r="M3309">
        <v>97</v>
      </c>
      <c r="N3309">
        <v>-31</v>
      </c>
    </row>
    <row r="3310" spans="1:14" x14ac:dyDescent="0.3">
      <c r="A3310" t="s">
        <v>651</v>
      </c>
      <c r="B3310" t="s">
        <v>302</v>
      </c>
      <c r="C3310" t="str">
        <f>VLOOKUP($B3310,classification!$A$1:$D$339,2,FALSE)</f>
        <v>Predominantly Urban</v>
      </c>
      <c r="D3310" t="str">
        <f>VLOOKUP($B3310,classification!$A$1:$D$339,4,FALSE)</f>
        <v>Shire District</v>
      </c>
      <c r="E3310" t="s">
        <v>475</v>
      </c>
      <c r="F3310">
        <v>90</v>
      </c>
      <c r="G3310">
        <v>99</v>
      </c>
      <c r="H3310">
        <v>-9</v>
      </c>
      <c r="I3310">
        <v>51</v>
      </c>
      <c r="J3310">
        <v>49</v>
      </c>
      <c r="K3310">
        <v>2</v>
      </c>
      <c r="L3310">
        <v>39</v>
      </c>
      <c r="M3310">
        <v>50</v>
      </c>
      <c r="N3310">
        <v>-11</v>
      </c>
    </row>
    <row r="3311" spans="1:14" x14ac:dyDescent="0.3">
      <c r="A3311" t="s">
        <v>651</v>
      </c>
      <c r="B3311" t="s">
        <v>302</v>
      </c>
      <c r="C3311" t="str">
        <f>VLOOKUP($B3311,classification!$A$1:$D$339,2,FALSE)</f>
        <v>Predominantly Urban</v>
      </c>
      <c r="D3311" t="str">
        <f>VLOOKUP($B3311,classification!$A$1:$D$339,4,FALSE)</f>
        <v>Shire District</v>
      </c>
      <c r="E3311" t="s">
        <v>476</v>
      </c>
      <c r="F3311">
        <v>82</v>
      </c>
      <c r="G3311">
        <v>69</v>
      </c>
      <c r="H3311">
        <v>13</v>
      </c>
      <c r="I3311">
        <v>31</v>
      </c>
      <c r="J3311">
        <v>33</v>
      </c>
      <c r="K3311">
        <v>-2</v>
      </c>
      <c r="L3311">
        <v>51</v>
      </c>
      <c r="M3311">
        <v>36</v>
      </c>
      <c r="N3311">
        <v>15</v>
      </c>
    </row>
    <row r="3312" spans="1:14" x14ac:dyDescent="0.3">
      <c r="A3312" t="s">
        <v>651</v>
      </c>
      <c r="B3312" t="s">
        <v>302</v>
      </c>
      <c r="C3312" t="str">
        <f>VLOOKUP($B3312,classification!$A$1:$D$339,2,FALSE)</f>
        <v>Predominantly Urban</v>
      </c>
      <c r="D3312" t="str">
        <f>VLOOKUP($B3312,classification!$A$1:$D$339,4,FALSE)</f>
        <v>Shire District</v>
      </c>
      <c r="E3312" t="s">
        <v>477</v>
      </c>
      <c r="F3312">
        <v>94</v>
      </c>
      <c r="G3312">
        <v>73</v>
      </c>
      <c r="H3312">
        <v>21</v>
      </c>
      <c r="I3312">
        <v>22</v>
      </c>
      <c r="J3312">
        <v>26</v>
      </c>
      <c r="K3312">
        <v>-4</v>
      </c>
      <c r="L3312">
        <v>72</v>
      </c>
      <c r="M3312">
        <v>47</v>
      </c>
      <c r="N3312">
        <v>25</v>
      </c>
    </row>
    <row r="3313" spans="1:14" x14ac:dyDescent="0.3">
      <c r="A3313" t="s">
        <v>651</v>
      </c>
      <c r="B3313" t="s">
        <v>302</v>
      </c>
      <c r="C3313" t="str">
        <f>VLOOKUP($B3313,classification!$A$1:$D$339,2,FALSE)</f>
        <v>Predominantly Urban</v>
      </c>
      <c r="D3313" t="str">
        <f>VLOOKUP($B3313,classification!$A$1:$D$339,4,FALSE)</f>
        <v>Shire District</v>
      </c>
      <c r="E3313" t="s">
        <v>478</v>
      </c>
      <c r="F3313">
        <v>73</v>
      </c>
      <c r="G3313">
        <v>71</v>
      </c>
      <c r="H3313">
        <v>2</v>
      </c>
      <c r="I3313">
        <v>19</v>
      </c>
      <c r="J3313">
        <v>23</v>
      </c>
      <c r="K3313">
        <v>-4</v>
      </c>
      <c r="L3313">
        <v>54</v>
      </c>
      <c r="M3313">
        <v>48</v>
      </c>
      <c r="N3313">
        <v>6</v>
      </c>
    </row>
    <row r="3314" spans="1:14" x14ac:dyDescent="0.3">
      <c r="A3314" t="s">
        <v>652</v>
      </c>
      <c r="B3314" t="s">
        <v>303</v>
      </c>
      <c r="C3314" t="str">
        <f>VLOOKUP($B3314,classification!$A$1:$D$339,2,FALSE)</f>
        <v>Predominantly Rural</v>
      </c>
      <c r="D3314" t="str">
        <f>VLOOKUP($B3314,classification!$A$1:$D$339,4,FALSE)</f>
        <v>Shire District</v>
      </c>
      <c r="E3314" t="s">
        <v>460</v>
      </c>
      <c r="F3314">
        <v>511</v>
      </c>
      <c r="G3314">
        <v>240</v>
      </c>
      <c r="H3314">
        <v>271</v>
      </c>
      <c r="I3314">
        <v>238</v>
      </c>
      <c r="J3314">
        <v>122</v>
      </c>
      <c r="K3314">
        <v>116</v>
      </c>
      <c r="L3314">
        <v>273</v>
      </c>
      <c r="M3314">
        <v>118</v>
      </c>
      <c r="N3314">
        <v>155</v>
      </c>
    </row>
    <row r="3315" spans="1:14" x14ac:dyDescent="0.3">
      <c r="A3315" t="s">
        <v>652</v>
      </c>
      <c r="B3315" t="s">
        <v>303</v>
      </c>
      <c r="C3315" t="str">
        <f>VLOOKUP($B3315,classification!$A$1:$D$339,2,FALSE)</f>
        <v>Predominantly Rural</v>
      </c>
      <c r="D3315" t="str">
        <f>VLOOKUP($B3315,classification!$A$1:$D$339,4,FALSE)</f>
        <v>Shire District</v>
      </c>
      <c r="E3315" t="s">
        <v>461</v>
      </c>
      <c r="F3315">
        <v>399</v>
      </c>
      <c r="G3315">
        <v>183</v>
      </c>
      <c r="H3315">
        <v>216</v>
      </c>
      <c r="I3315">
        <v>216</v>
      </c>
      <c r="J3315">
        <v>78</v>
      </c>
      <c r="K3315">
        <v>138</v>
      </c>
      <c r="L3315">
        <v>183</v>
      </c>
      <c r="M3315">
        <v>105</v>
      </c>
      <c r="N3315">
        <v>78</v>
      </c>
    </row>
    <row r="3316" spans="1:14" x14ac:dyDescent="0.3">
      <c r="A3316" t="s">
        <v>652</v>
      </c>
      <c r="B3316" t="s">
        <v>303</v>
      </c>
      <c r="C3316" t="str">
        <f>VLOOKUP($B3316,classification!$A$1:$D$339,2,FALSE)</f>
        <v>Predominantly Rural</v>
      </c>
      <c r="D3316" t="str">
        <f>VLOOKUP($B3316,classification!$A$1:$D$339,4,FALSE)</f>
        <v>Shire District</v>
      </c>
      <c r="E3316" t="s">
        <v>462</v>
      </c>
      <c r="F3316">
        <v>291</v>
      </c>
      <c r="G3316">
        <v>231</v>
      </c>
      <c r="H3316">
        <v>60</v>
      </c>
      <c r="I3316">
        <v>139</v>
      </c>
      <c r="J3316">
        <v>123</v>
      </c>
      <c r="K3316">
        <v>16</v>
      </c>
      <c r="L3316">
        <v>152</v>
      </c>
      <c r="M3316">
        <v>108</v>
      </c>
      <c r="N3316">
        <v>44</v>
      </c>
    </row>
    <row r="3317" spans="1:14" x14ac:dyDescent="0.3">
      <c r="A3317" t="s">
        <v>652</v>
      </c>
      <c r="B3317" t="s">
        <v>303</v>
      </c>
      <c r="C3317" t="str">
        <f>VLOOKUP($B3317,classification!$A$1:$D$339,2,FALSE)</f>
        <v>Predominantly Rural</v>
      </c>
      <c r="D3317" t="str">
        <f>VLOOKUP($B3317,classification!$A$1:$D$339,4,FALSE)</f>
        <v>Shire District</v>
      </c>
      <c r="E3317" t="s">
        <v>463</v>
      </c>
      <c r="F3317">
        <v>240</v>
      </c>
      <c r="G3317">
        <v>615</v>
      </c>
      <c r="H3317">
        <v>-375</v>
      </c>
      <c r="I3317">
        <v>114</v>
      </c>
      <c r="J3317">
        <v>269</v>
      </c>
      <c r="K3317">
        <v>-155</v>
      </c>
      <c r="L3317">
        <v>126</v>
      </c>
      <c r="M3317">
        <v>346</v>
      </c>
      <c r="N3317">
        <v>-220</v>
      </c>
    </row>
    <row r="3318" spans="1:14" x14ac:dyDescent="0.3">
      <c r="A3318" t="s">
        <v>652</v>
      </c>
      <c r="B3318" t="s">
        <v>303</v>
      </c>
      <c r="C3318" t="str">
        <f>VLOOKUP($B3318,classification!$A$1:$D$339,2,FALSE)</f>
        <v>Predominantly Rural</v>
      </c>
      <c r="D3318" t="str">
        <f>VLOOKUP($B3318,classification!$A$1:$D$339,4,FALSE)</f>
        <v>Shire District</v>
      </c>
      <c r="E3318" t="s">
        <v>464</v>
      </c>
      <c r="F3318">
        <v>1020</v>
      </c>
      <c r="G3318">
        <v>738</v>
      </c>
      <c r="H3318">
        <v>282</v>
      </c>
      <c r="I3318">
        <v>434</v>
      </c>
      <c r="J3318">
        <v>302</v>
      </c>
      <c r="K3318">
        <v>132</v>
      </c>
      <c r="L3318">
        <v>586</v>
      </c>
      <c r="M3318">
        <v>436</v>
      </c>
      <c r="N3318">
        <v>150</v>
      </c>
    </row>
    <row r="3319" spans="1:14" x14ac:dyDescent="0.3">
      <c r="A3319" t="s">
        <v>652</v>
      </c>
      <c r="B3319" t="s">
        <v>303</v>
      </c>
      <c r="C3319" t="str">
        <f>VLOOKUP($B3319,classification!$A$1:$D$339,2,FALSE)</f>
        <v>Predominantly Rural</v>
      </c>
      <c r="D3319" t="str">
        <f>VLOOKUP($B3319,classification!$A$1:$D$339,4,FALSE)</f>
        <v>Shire District</v>
      </c>
      <c r="E3319" t="s">
        <v>465</v>
      </c>
      <c r="F3319">
        <v>989</v>
      </c>
      <c r="G3319">
        <v>669</v>
      </c>
      <c r="H3319">
        <v>320</v>
      </c>
      <c r="I3319">
        <v>406</v>
      </c>
      <c r="J3319">
        <v>303</v>
      </c>
      <c r="K3319">
        <v>103</v>
      </c>
      <c r="L3319">
        <v>583</v>
      </c>
      <c r="M3319">
        <v>366</v>
      </c>
      <c r="N3319">
        <v>217</v>
      </c>
    </row>
    <row r="3320" spans="1:14" x14ac:dyDescent="0.3">
      <c r="A3320" t="s">
        <v>652</v>
      </c>
      <c r="B3320" t="s">
        <v>303</v>
      </c>
      <c r="C3320" t="str">
        <f>VLOOKUP($B3320,classification!$A$1:$D$339,2,FALSE)</f>
        <v>Predominantly Rural</v>
      </c>
      <c r="D3320" t="str">
        <f>VLOOKUP($B3320,classification!$A$1:$D$339,4,FALSE)</f>
        <v>Shire District</v>
      </c>
      <c r="E3320" t="s">
        <v>466</v>
      </c>
      <c r="F3320">
        <v>844</v>
      </c>
      <c r="G3320">
        <v>461</v>
      </c>
      <c r="H3320">
        <v>383</v>
      </c>
      <c r="I3320">
        <v>406</v>
      </c>
      <c r="J3320">
        <v>198</v>
      </c>
      <c r="K3320">
        <v>208</v>
      </c>
      <c r="L3320">
        <v>438</v>
      </c>
      <c r="M3320">
        <v>263</v>
      </c>
      <c r="N3320">
        <v>175</v>
      </c>
    </row>
    <row r="3321" spans="1:14" x14ac:dyDescent="0.3">
      <c r="A3321" t="s">
        <v>652</v>
      </c>
      <c r="B3321" t="s">
        <v>303</v>
      </c>
      <c r="C3321" t="str">
        <f>VLOOKUP($B3321,classification!$A$1:$D$339,2,FALSE)</f>
        <v>Predominantly Rural</v>
      </c>
      <c r="D3321" t="str">
        <f>VLOOKUP($B3321,classification!$A$1:$D$339,4,FALSE)</f>
        <v>Shire District</v>
      </c>
      <c r="E3321" t="s">
        <v>467</v>
      </c>
      <c r="F3321">
        <v>638</v>
      </c>
      <c r="G3321">
        <v>362</v>
      </c>
      <c r="H3321">
        <v>276</v>
      </c>
      <c r="I3321">
        <v>306</v>
      </c>
      <c r="J3321">
        <v>203</v>
      </c>
      <c r="K3321">
        <v>103</v>
      </c>
      <c r="L3321">
        <v>332</v>
      </c>
      <c r="M3321">
        <v>159</v>
      </c>
      <c r="N3321">
        <v>173</v>
      </c>
    </row>
    <row r="3322" spans="1:14" x14ac:dyDescent="0.3">
      <c r="A3322" t="s">
        <v>652</v>
      </c>
      <c r="B3322" t="s">
        <v>303</v>
      </c>
      <c r="C3322" t="str">
        <f>VLOOKUP($B3322,classification!$A$1:$D$339,2,FALSE)</f>
        <v>Predominantly Rural</v>
      </c>
      <c r="D3322" t="str">
        <f>VLOOKUP($B3322,classification!$A$1:$D$339,4,FALSE)</f>
        <v>Shire District</v>
      </c>
      <c r="E3322" t="s">
        <v>468</v>
      </c>
      <c r="F3322">
        <v>434</v>
      </c>
      <c r="G3322">
        <v>317</v>
      </c>
      <c r="H3322">
        <v>117</v>
      </c>
      <c r="I3322">
        <v>242</v>
      </c>
      <c r="J3322">
        <v>167</v>
      </c>
      <c r="K3322">
        <v>75</v>
      </c>
      <c r="L3322">
        <v>192</v>
      </c>
      <c r="M3322">
        <v>150</v>
      </c>
      <c r="N3322">
        <v>42</v>
      </c>
    </row>
    <row r="3323" spans="1:14" x14ac:dyDescent="0.3">
      <c r="A3323" t="s">
        <v>652</v>
      </c>
      <c r="B3323" t="s">
        <v>303</v>
      </c>
      <c r="C3323" t="str">
        <f>VLOOKUP($B3323,classification!$A$1:$D$339,2,FALSE)</f>
        <v>Predominantly Rural</v>
      </c>
      <c r="D3323" t="str">
        <f>VLOOKUP($B3323,classification!$A$1:$D$339,4,FALSE)</f>
        <v>Shire District</v>
      </c>
      <c r="E3323" t="s">
        <v>469</v>
      </c>
      <c r="F3323">
        <v>420</v>
      </c>
      <c r="G3323">
        <v>305</v>
      </c>
      <c r="H3323">
        <v>115</v>
      </c>
      <c r="I3323">
        <v>244</v>
      </c>
      <c r="J3323">
        <v>158</v>
      </c>
      <c r="K3323">
        <v>86</v>
      </c>
      <c r="L3323">
        <v>176</v>
      </c>
      <c r="M3323">
        <v>147</v>
      </c>
      <c r="N3323">
        <v>29</v>
      </c>
    </row>
    <row r="3324" spans="1:14" x14ac:dyDescent="0.3">
      <c r="A3324" t="s">
        <v>652</v>
      </c>
      <c r="B3324" t="s">
        <v>303</v>
      </c>
      <c r="C3324" t="str">
        <f>VLOOKUP($B3324,classification!$A$1:$D$339,2,FALSE)</f>
        <v>Predominantly Rural</v>
      </c>
      <c r="D3324" t="str">
        <f>VLOOKUP($B3324,classification!$A$1:$D$339,4,FALSE)</f>
        <v>Shire District</v>
      </c>
      <c r="E3324" t="s">
        <v>470</v>
      </c>
      <c r="F3324">
        <v>404</v>
      </c>
      <c r="G3324">
        <v>322</v>
      </c>
      <c r="H3324">
        <v>82</v>
      </c>
      <c r="I3324">
        <v>201</v>
      </c>
      <c r="J3324">
        <v>166</v>
      </c>
      <c r="K3324">
        <v>35</v>
      </c>
      <c r="L3324">
        <v>203</v>
      </c>
      <c r="M3324">
        <v>156</v>
      </c>
      <c r="N3324">
        <v>47</v>
      </c>
    </row>
    <row r="3325" spans="1:14" x14ac:dyDescent="0.3">
      <c r="A3325" t="s">
        <v>652</v>
      </c>
      <c r="B3325" t="s">
        <v>303</v>
      </c>
      <c r="C3325" t="str">
        <f>VLOOKUP($B3325,classification!$A$1:$D$339,2,FALSE)</f>
        <v>Predominantly Rural</v>
      </c>
      <c r="D3325" t="str">
        <f>VLOOKUP($B3325,classification!$A$1:$D$339,4,FALSE)</f>
        <v>Shire District</v>
      </c>
      <c r="E3325" t="s">
        <v>471</v>
      </c>
      <c r="F3325">
        <v>379</v>
      </c>
      <c r="G3325">
        <v>275</v>
      </c>
      <c r="H3325">
        <v>104</v>
      </c>
      <c r="I3325">
        <v>191</v>
      </c>
      <c r="J3325">
        <v>144</v>
      </c>
      <c r="K3325">
        <v>47</v>
      </c>
      <c r="L3325">
        <v>188</v>
      </c>
      <c r="M3325">
        <v>131</v>
      </c>
      <c r="N3325">
        <v>57</v>
      </c>
    </row>
    <row r="3326" spans="1:14" x14ac:dyDescent="0.3">
      <c r="A3326" t="s">
        <v>652</v>
      </c>
      <c r="B3326" t="s">
        <v>303</v>
      </c>
      <c r="C3326" t="str">
        <f>VLOOKUP($B3326,classification!$A$1:$D$339,2,FALSE)</f>
        <v>Predominantly Rural</v>
      </c>
      <c r="D3326" t="str">
        <f>VLOOKUP($B3326,classification!$A$1:$D$339,4,FALSE)</f>
        <v>Shire District</v>
      </c>
      <c r="E3326" t="s">
        <v>472</v>
      </c>
      <c r="F3326">
        <v>240</v>
      </c>
      <c r="G3326">
        <v>228</v>
      </c>
      <c r="H3326">
        <v>12</v>
      </c>
      <c r="I3326">
        <v>132</v>
      </c>
      <c r="J3326">
        <v>118</v>
      </c>
      <c r="K3326">
        <v>14</v>
      </c>
      <c r="L3326">
        <v>108</v>
      </c>
      <c r="M3326">
        <v>110</v>
      </c>
      <c r="N3326">
        <v>-2</v>
      </c>
    </row>
    <row r="3327" spans="1:14" x14ac:dyDescent="0.3">
      <c r="A3327" t="s">
        <v>652</v>
      </c>
      <c r="B3327" t="s">
        <v>303</v>
      </c>
      <c r="C3327" t="str">
        <f>VLOOKUP($B3327,classification!$A$1:$D$339,2,FALSE)</f>
        <v>Predominantly Rural</v>
      </c>
      <c r="D3327" t="str">
        <f>VLOOKUP($B3327,classification!$A$1:$D$339,4,FALSE)</f>
        <v>Shire District</v>
      </c>
      <c r="E3327" t="s">
        <v>473</v>
      </c>
      <c r="F3327">
        <v>178</v>
      </c>
      <c r="G3327">
        <v>167</v>
      </c>
      <c r="H3327">
        <v>11</v>
      </c>
      <c r="I3327">
        <v>89</v>
      </c>
      <c r="J3327">
        <v>82</v>
      </c>
      <c r="K3327">
        <v>7</v>
      </c>
      <c r="L3327">
        <v>89</v>
      </c>
      <c r="M3327">
        <v>85</v>
      </c>
      <c r="N3327">
        <v>4</v>
      </c>
    </row>
    <row r="3328" spans="1:14" x14ac:dyDescent="0.3">
      <c r="A3328" t="s">
        <v>652</v>
      </c>
      <c r="B3328" t="s">
        <v>303</v>
      </c>
      <c r="C3328" t="str">
        <f>VLOOKUP($B3328,classification!$A$1:$D$339,2,FALSE)</f>
        <v>Predominantly Rural</v>
      </c>
      <c r="D3328" t="str">
        <f>VLOOKUP($B3328,classification!$A$1:$D$339,4,FALSE)</f>
        <v>Shire District</v>
      </c>
      <c r="E3328" t="s">
        <v>474</v>
      </c>
      <c r="F3328">
        <v>123</v>
      </c>
      <c r="G3328">
        <v>146</v>
      </c>
      <c r="H3328">
        <v>-23</v>
      </c>
      <c r="I3328">
        <v>56</v>
      </c>
      <c r="J3328">
        <v>63</v>
      </c>
      <c r="K3328">
        <v>-7</v>
      </c>
      <c r="L3328">
        <v>67</v>
      </c>
      <c r="M3328">
        <v>83</v>
      </c>
      <c r="N3328">
        <v>-16</v>
      </c>
    </row>
    <row r="3329" spans="1:14" x14ac:dyDescent="0.3">
      <c r="A3329" t="s">
        <v>652</v>
      </c>
      <c r="B3329" t="s">
        <v>303</v>
      </c>
      <c r="C3329" t="str">
        <f>VLOOKUP($B3329,classification!$A$1:$D$339,2,FALSE)</f>
        <v>Predominantly Rural</v>
      </c>
      <c r="D3329" t="str">
        <f>VLOOKUP($B3329,classification!$A$1:$D$339,4,FALSE)</f>
        <v>Shire District</v>
      </c>
      <c r="E3329" t="s">
        <v>475</v>
      </c>
      <c r="F3329">
        <v>70</v>
      </c>
      <c r="G3329">
        <v>85</v>
      </c>
      <c r="H3329">
        <v>-15</v>
      </c>
      <c r="I3329">
        <v>34</v>
      </c>
      <c r="J3329">
        <v>37</v>
      </c>
      <c r="K3329">
        <v>-3</v>
      </c>
      <c r="L3329">
        <v>36</v>
      </c>
      <c r="M3329">
        <v>48</v>
      </c>
      <c r="N3329">
        <v>-12</v>
      </c>
    </row>
    <row r="3330" spans="1:14" x14ac:dyDescent="0.3">
      <c r="A3330" t="s">
        <v>652</v>
      </c>
      <c r="B3330" t="s">
        <v>303</v>
      </c>
      <c r="C3330" t="str">
        <f>VLOOKUP($B3330,classification!$A$1:$D$339,2,FALSE)</f>
        <v>Predominantly Rural</v>
      </c>
      <c r="D3330" t="str">
        <f>VLOOKUP($B3330,classification!$A$1:$D$339,4,FALSE)</f>
        <v>Shire District</v>
      </c>
      <c r="E3330" t="s">
        <v>476</v>
      </c>
      <c r="F3330">
        <v>55</v>
      </c>
      <c r="G3330">
        <v>86</v>
      </c>
      <c r="H3330">
        <v>-31</v>
      </c>
      <c r="I3330">
        <v>19</v>
      </c>
      <c r="J3330">
        <v>34</v>
      </c>
      <c r="K3330">
        <v>-15</v>
      </c>
      <c r="L3330">
        <v>36</v>
      </c>
      <c r="M3330">
        <v>52</v>
      </c>
      <c r="N3330">
        <v>-16</v>
      </c>
    </row>
    <row r="3331" spans="1:14" x14ac:dyDescent="0.3">
      <c r="A3331" t="s">
        <v>652</v>
      </c>
      <c r="B3331" t="s">
        <v>303</v>
      </c>
      <c r="C3331" t="str">
        <f>VLOOKUP($B3331,classification!$A$1:$D$339,2,FALSE)</f>
        <v>Predominantly Rural</v>
      </c>
      <c r="D3331" t="str">
        <f>VLOOKUP($B3331,classification!$A$1:$D$339,4,FALSE)</f>
        <v>Shire District</v>
      </c>
      <c r="E3331" t="s">
        <v>477</v>
      </c>
      <c r="F3331">
        <v>55</v>
      </c>
      <c r="G3331">
        <v>58</v>
      </c>
      <c r="H3331">
        <v>-3</v>
      </c>
      <c r="I3331">
        <v>15</v>
      </c>
      <c r="J3331">
        <v>21</v>
      </c>
      <c r="K3331">
        <v>-6</v>
      </c>
      <c r="L3331">
        <v>40</v>
      </c>
      <c r="M3331">
        <v>37</v>
      </c>
      <c r="N3331">
        <v>3</v>
      </c>
    </row>
    <row r="3332" spans="1:14" x14ac:dyDescent="0.3">
      <c r="A3332" t="s">
        <v>652</v>
      </c>
      <c r="B3332" t="s">
        <v>303</v>
      </c>
      <c r="C3332" t="str">
        <f>VLOOKUP($B3332,classification!$A$1:$D$339,2,FALSE)</f>
        <v>Predominantly Rural</v>
      </c>
      <c r="D3332" t="str">
        <f>VLOOKUP($B3332,classification!$A$1:$D$339,4,FALSE)</f>
        <v>Shire District</v>
      </c>
      <c r="E3332" t="s">
        <v>478</v>
      </c>
      <c r="F3332">
        <v>44</v>
      </c>
      <c r="G3332">
        <v>59</v>
      </c>
      <c r="H3332">
        <v>-15</v>
      </c>
      <c r="I3332">
        <v>17</v>
      </c>
      <c r="J3332">
        <v>15</v>
      </c>
      <c r="K3332">
        <v>2</v>
      </c>
      <c r="L3332">
        <v>27</v>
      </c>
      <c r="M3332">
        <v>44</v>
      </c>
      <c r="N3332">
        <v>-17</v>
      </c>
    </row>
    <row r="3333" spans="1:14" x14ac:dyDescent="0.3">
      <c r="A3333" t="s">
        <v>653</v>
      </c>
      <c r="B3333" t="s">
        <v>304</v>
      </c>
      <c r="C3333" t="str">
        <f>VLOOKUP($B3333,classification!$A$1:$D$339,2,FALSE)</f>
        <v>Urban with Significant Rural</v>
      </c>
      <c r="D3333" t="str">
        <f>VLOOKUP($B3333,classification!$A$1:$D$339,4,FALSE)</f>
        <v>Shire District</v>
      </c>
      <c r="E3333" t="s">
        <v>460</v>
      </c>
      <c r="F3333">
        <v>305</v>
      </c>
      <c r="G3333">
        <v>304</v>
      </c>
      <c r="H3333">
        <v>1</v>
      </c>
      <c r="I3333">
        <v>160</v>
      </c>
      <c r="J3333">
        <v>147</v>
      </c>
      <c r="K3333">
        <v>13</v>
      </c>
      <c r="L3333">
        <v>145</v>
      </c>
      <c r="M3333">
        <v>157</v>
      </c>
      <c r="N3333">
        <v>-12</v>
      </c>
    </row>
    <row r="3334" spans="1:14" x14ac:dyDescent="0.3">
      <c r="A3334" t="s">
        <v>653</v>
      </c>
      <c r="B3334" t="s">
        <v>304</v>
      </c>
      <c r="C3334" t="str">
        <f>VLOOKUP($B3334,classification!$A$1:$D$339,2,FALSE)</f>
        <v>Urban with Significant Rural</v>
      </c>
      <c r="D3334" t="str">
        <f>VLOOKUP($B3334,classification!$A$1:$D$339,4,FALSE)</f>
        <v>Shire District</v>
      </c>
      <c r="E3334" t="s">
        <v>461</v>
      </c>
      <c r="F3334">
        <v>208</v>
      </c>
      <c r="G3334">
        <v>214</v>
      </c>
      <c r="H3334">
        <v>-6</v>
      </c>
      <c r="I3334">
        <v>98</v>
      </c>
      <c r="J3334">
        <v>116</v>
      </c>
      <c r="K3334">
        <v>-18</v>
      </c>
      <c r="L3334">
        <v>110</v>
      </c>
      <c r="M3334">
        <v>98</v>
      </c>
      <c r="N3334">
        <v>12</v>
      </c>
    </row>
    <row r="3335" spans="1:14" x14ac:dyDescent="0.3">
      <c r="A3335" t="s">
        <v>653</v>
      </c>
      <c r="B3335" t="s">
        <v>304</v>
      </c>
      <c r="C3335" t="str">
        <f>VLOOKUP($B3335,classification!$A$1:$D$339,2,FALSE)</f>
        <v>Urban with Significant Rural</v>
      </c>
      <c r="D3335" t="str">
        <f>VLOOKUP($B3335,classification!$A$1:$D$339,4,FALSE)</f>
        <v>Shire District</v>
      </c>
      <c r="E3335" t="s">
        <v>462</v>
      </c>
      <c r="F3335">
        <v>172</v>
      </c>
      <c r="G3335">
        <v>182</v>
      </c>
      <c r="H3335">
        <v>-10</v>
      </c>
      <c r="I3335">
        <v>77</v>
      </c>
      <c r="J3335">
        <v>86</v>
      </c>
      <c r="K3335">
        <v>-9</v>
      </c>
      <c r="L3335">
        <v>95</v>
      </c>
      <c r="M3335">
        <v>96</v>
      </c>
      <c r="N3335">
        <v>-1</v>
      </c>
    </row>
    <row r="3336" spans="1:14" x14ac:dyDescent="0.3">
      <c r="A3336" t="s">
        <v>653</v>
      </c>
      <c r="B3336" t="s">
        <v>304</v>
      </c>
      <c r="C3336" t="str">
        <f>VLOOKUP($B3336,classification!$A$1:$D$339,2,FALSE)</f>
        <v>Urban with Significant Rural</v>
      </c>
      <c r="D3336" t="str">
        <f>VLOOKUP($B3336,classification!$A$1:$D$339,4,FALSE)</f>
        <v>Shire District</v>
      </c>
      <c r="E3336" t="s">
        <v>463</v>
      </c>
      <c r="F3336">
        <v>179</v>
      </c>
      <c r="G3336">
        <v>456</v>
      </c>
      <c r="H3336">
        <v>-277</v>
      </c>
      <c r="I3336">
        <v>81</v>
      </c>
      <c r="J3336">
        <v>173</v>
      </c>
      <c r="K3336">
        <v>-92</v>
      </c>
      <c r="L3336">
        <v>98</v>
      </c>
      <c r="M3336">
        <v>283</v>
      </c>
      <c r="N3336">
        <v>-185</v>
      </c>
    </row>
    <row r="3337" spans="1:14" x14ac:dyDescent="0.3">
      <c r="A3337" t="s">
        <v>653</v>
      </c>
      <c r="B3337" t="s">
        <v>304</v>
      </c>
      <c r="C3337" t="str">
        <f>VLOOKUP($B3337,classification!$A$1:$D$339,2,FALSE)</f>
        <v>Urban with Significant Rural</v>
      </c>
      <c r="D3337" t="str">
        <f>VLOOKUP($B3337,classification!$A$1:$D$339,4,FALSE)</f>
        <v>Shire District</v>
      </c>
      <c r="E3337" t="s">
        <v>464</v>
      </c>
      <c r="F3337">
        <v>645</v>
      </c>
      <c r="G3337">
        <v>558</v>
      </c>
      <c r="H3337">
        <v>87</v>
      </c>
      <c r="I3337">
        <v>263</v>
      </c>
      <c r="J3337">
        <v>217</v>
      </c>
      <c r="K3337">
        <v>46</v>
      </c>
      <c r="L3337">
        <v>382</v>
      </c>
      <c r="M3337">
        <v>341</v>
      </c>
      <c r="N3337">
        <v>41</v>
      </c>
    </row>
    <row r="3338" spans="1:14" x14ac:dyDescent="0.3">
      <c r="A3338" t="s">
        <v>653</v>
      </c>
      <c r="B3338" t="s">
        <v>304</v>
      </c>
      <c r="C3338" t="str">
        <f>VLOOKUP($B3338,classification!$A$1:$D$339,2,FALSE)</f>
        <v>Urban with Significant Rural</v>
      </c>
      <c r="D3338" t="str">
        <f>VLOOKUP($B3338,classification!$A$1:$D$339,4,FALSE)</f>
        <v>Shire District</v>
      </c>
      <c r="E3338" t="s">
        <v>465</v>
      </c>
      <c r="F3338">
        <v>595</v>
      </c>
      <c r="G3338">
        <v>605</v>
      </c>
      <c r="H3338">
        <v>-10</v>
      </c>
      <c r="I3338">
        <v>241</v>
      </c>
      <c r="J3338">
        <v>261</v>
      </c>
      <c r="K3338">
        <v>-20</v>
      </c>
      <c r="L3338">
        <v>354</v>
      </c>
      <c r="M3338">
        <v>344</v>
      </c>
      <c r="N3338">
        <v>10</v>
      </c>
    </row>
    <row r="3339" spans="1:14" x14ac:dyDescent="0.3">
      <c r="A3339" t="s">
        <v>653</v>
      </c>
      <c r="B3339" t="s">
        <v>304</v>
      </c>
      <c r="C3339" t="str">
        <f>VLOOKUP($B3339,classification!$A$1:$D$339,2,FALSE)</f>
        <v>Urban with Significant Rural</v>
      </c>
      <c r="D3339" t="str">
        <f>VLOOKUP($B3339,classification!$A$1:$D$339,4,FALSE)</f>
        <v>Shire District</v>
      </c>
      <c r="E3339" t="s">
        <v>466</v>
      </c>
      <c r="F3339">
        <v>479</v>
      </c>
      <c r="G3339">
        <v>460</v>
      </c>
      <c r="H3339">
        <v>19</v>
      </c>
      <c r="I3339">
        <v>245</v>
      </c>
      <c r="J3339">
        <v>207</v>
      </c>
      <c r="K3339">
        <v>38</v>
      </c>
      <c r="L3339">
        <v>234</v>
      </c>
      <c r="M3339">
        <v>253</v>
      </c>
      <c r="N3339">
        <v>-19</v>
      </c>
    </row>
    <row r="3340" spans="1:14" x14ac:dyDescent="0.3">
      <c r="A3340" t="s">
        <v>653</v>
      </c>
      <c r="B3340" t="s">
        <v>304</v>
      </c>
      <c r="C3340" t="str">
        <f>VLOOKUP($B3340,classification!$A$1:$D$339,2,FALSE)</f>
        <v>Urban with Significant Rural</v>
      </c>
      <c r="D3340" t="str">
        <f>VLOOKUP($B3340,classification!$A$1:$D$339,4,FALSE)</f>
        <v>Shire District</v>
      </c>
      <c r="E3340" t="s">
        <v>467</v>
      </c>
      <c r="F3340">
        <v>354</v>
      </c>
      <c r="G3340">
        <v>383</v>
      </c>
      <c r="H3340">
        <v>-29</v>
      </c>
      <c r="I3340">
        <v>188</v>
      </c>
      <c r="J3340">
        <v>203</v>
      </c>
      <c r="K3340">
        <v>-15</v>
      </c>
      <c r="L3340">
        <v>166</v>
      </c>
      <c r="M3340">
        <v>180</v>
      </c>
      <c r="N3340">
        <v>-14</v>
      </c>
    </row>
    <row r="3341" spans="1:14" x14ac:dyDescent="0.3">
      <c r="A3341" t="s">
        <v>653</v>
      </c>
      <c r="B3341" t="s">
        <v>304</v>
      </c>
      <c r="C3341" t="str">
        <f>VLOOKUP($B3341,classification!$A$1:$D$339,2,FALSE)</f>
        <v>Urban with Significant Rural</v>
      </c>
      <c r="D3341" t="str">
        <f>VLOOKUP($B3341,classification!$A$1:$D$339,4,FALSE)</f>
        <v>Shire District</v>
      </c>
      <c r="E3341" t="s">
        <v>468</v>
      </c>
      <c r="F3341">
        <v>265</v>
      </c>
      <c r="G3341">
        <v>222</v>
      </c>
      <c r="H3341">
        <v>43</v>
      </c>
      <c r="I3341">
        <v>157</v>
      </c>
      <c r="J3341">
        <v>130</v>
      </c>
      <c r="K3341">
        <v>27</v>
      </c>
      <c r="L3341">
        <v>108</v>
      </c>
      <c r="M3341">
        <v>92</v>
      </c>
      <c r="N3341">
        <v>16</v>
      </c>
    </row>
    <row r="3342" spans="1:14" x14ac:dyDescent="0.3">
      <c r="A3342" t="s">
        <v>653</v>
      </c>
      <c r="B3342" t="s">
        <v>304</v>
      </c>
      <c r="C3342" t="str">
        <f>VLOOKUP($B3342,classification!$A$1:$D$339,2,FALSE)</f>
        <v>Urban with Significant Rural</v>
      </c>
      <c r="D3342" t="str">
        <f>VLOOKUP($B3342,classification!$A$1:$D$339,4,FALSE)</f>
        <v>Shire District</v>
      </c>
      <c r="E3342" t="s">
        <v>469</v>
      </c>
      <c r="F3342">
        <v>228</v>
      </c>
      <c r="G3342">
        <v>252</v>
      </c>
      <c r="H3342">
        <v>-24</v>
      </c>
      <c r="I3342">
        <v>131</v>
      </c>
      <c r="J3342">
        <v>148</v>
      </c>
      <c r="K3342">
        <v>-17</v>
      </c>
      <c r="L3342">
        <v>97</v>
      </c>
      <c r="M3342">
        <v>104</v>
      </c>
      <c r="N3342">
        <v>-7</v>
      </c>
    </row>
    <row r="3343" spans="1:14" x14ac:dyDescent="0.3">
      <c r="A3343" t="s">
        <v>653</v>
      </c>
      <c r="B3343" t="s">
        <v>304</v>
      </c>
      <c r="C3343" t="str">
        <f>VLOOKUP($B3343,classification!$A$1:$D$339,2,FALSE)</f>
        <v>Urban with Significant Rural</v>
      </c>
      <c r="D3343" t="str">
        <f>VLOOKUP($B3343,classification!$A$1:$D$339,4,FALSE)</f>
        <v>Shire District</v>
      </c>
      <c r="E3343" t="s">
        <v>470</v>
      </c>
      <c r="F3343">
        <v>211</v>
      </c>
      <c r="G3343">
        <v>241</v>
      </c>
      <c r="H3343">
        <v>-30</v>
      </c>
      <c r="I3343">
        <v>111</v>
      </c>
      <c r="J3343">
        <v>134</v>
      </c>
      <c r="K3343">
        <v>-23</v>
      </c>
      <c r="L3343">
        <v>100</v>
      </c>
      <c r="M3343">
        <v>107</v>
      </c>
      <c r="N3343">
        <v>-7</v>
      </c>
    </row>
    <row r="3344" spans="1:14" x14ac:dyDescent="0.3">
      <c r="A3344" t="s">
        <v>653</v>
      </c>
      <c r="B3344" t="s">
        <v>304</v>
      </c>
      <c r="C3344" t="str">
        <f>VLOOKUP($B3344,classification!$A$1:$D$339,2,FALSE)</f>
        <v>Urban with Significant Rural</v>
      </c>
      <c r="D3344" t="str">
        <f>VLOOKUP($B3344,classification!$A$1:$D$339,4,FALSE)</f>
        <v>Shire District</v>
      </c>
      <c r="E3344" t="s">
        <v>471</v>
      </c>
      <c r="F3344">
        <v>172</v>
      </c>
      <c r="G3344">
        <v>185</v>
      </c>
      <c r="H3344">
        <v>-13</v>
      </c>
      <c r="I3344">
        <v>91</v>
      </c>
      <c r="J3344">
        <v>108</v>
      </c>
      <c r="K3344">
        <v>-17</v>
      </c>
      <c r="L3344">
        <v>81</v>
      </c>
      <c r="M3344">
        <v>77</v>
      </c>
      <c r="N3344">
        <v>4</v>
      </c>
    </row>
    <row r="3345" spans="1:14" x14ac:dyDescent="0.3">
      <c r="A3345" t="s">
        <v>653</v>
      </c>
      <c r="B3345" t="s">
        <v>304</v>
      </c>
      <c r="C3345" t="str">
        <f>VLOOKUP($B3345,classification!$A$1:$D$339,2,FALSE)</f>
        <v>Urban with Significant Rural</v>
      </c>
      <c r="D3345" t="str">
        <f>VLOOKUP($B3345,classification!$A$1:$D$339,4,FALSE)</f>
        <v>Shire District</v>
      </c>
      <c r="E3345" t="s">
        <v>472</v>
      </c>
      <c r="F3345">
        <v>116</v>
      </c>
      <c r="G3345">
        <v>138</v>
      </c>
      <c r="H3345">
        <v>-22</v>
      </c>
      <c r="I3345">
        <v>55</v>
      </c>
      <c r="J3345">
        <v>72</v>
      </c>
      <c r="K3345">
        <v>-17</v>
      </c>
      <c r="L3345">
        <v>61</v>
      </c>
      <c r="M3345">
        <v>66</v>
      </c>
      <c r="N3345">
        <v>-5</v>
      </c>
    </row>
    <row r="3346" spans="1:14" x14ac:dyDescent="0.3">
      <c r="A3346" t="s">
        <v>653</v>
      </c>
      <c r="B3346" t="s">
        <v>304</v>
      </c>
      <c r="C3346" t="str">
        <f>VLOOKUP($B3346,classification!$A$1:$D$339,2,FALSE)</f>
        <v>Urban with Significant Rural</v>
      </c>
      <c r="D3346" t="str">
        <f>VLOOKUP($B3346,classification!$A$1:$D$339,4,FALSE)</f>
        <v>Shire District</v>
      </c>
      <c r="E3346" t="s">
        <v>473</v>
      </c>
      <c r="F3346">
        <v>99</v>
      </c>
      <c r="G3346">
        <v>105</v>
      </c>
      <c r="H3346">
        <v>-6</v>
      </c>
      <c r="I3346">
        <v>46</v>
      </c>
      <c r="J3346">
        <v>54</v>
      </c>
      <c r="K3346">
        <v>-8</v>
      </c>
      <c r="L3346">
        <v>53</v>
      </c>
      <c r="M3346">
        <v>51</v>
      </c>
      <c r="N3346">
        <v>2</v>
      </c>
    </row>
    <row r="3347" spans="1:14" x14ac:dyDescent="0.3">
      <c r="A3347" t="s">
        <v>653</v>
      </c>
      <c r="B3347" t="s">
        <v>304</v>
      </c>
      <c r="C3347" t="str">
        <f>VLOOKUP($B3347,classification!$A$1:$D$339,2,FALSE)</f>
        <v>Urban with Significant Rural</v>
      </c>
      <c r="D3347" t="str">
        <f>VLOOKUP($B3347,classification!$A$1:$D$339,4,FALSE)</f>
        <v>Shire District</v>
      </c>
      <c r="E3347" t="s">
        <v>474</v>
      </c>
      <c r="F3347">
        <v>84</v>
      </c>
      <c r="G3347">
        <v>105</v>
      </c>
      <c r="H3347">
        <v>-21</v>
      </c>
      <c r="I3347">
        <v>45</v>
      </c>
      <c r="J3347">
        <v>57</v>
      </c>
      <c r="K3347">
        <v>-12</v>
      </c>
      <c r="L3347">
        <v>39</v>
      </c>
      <c r="M3347">
        <v>48</v>
      </c>
      <c r="N3347">
        <v>-9</v>
      </c>
    </row>
    <row r="3348" spans="1:14" x14ac:dyDescent="0.3">
      <c r="A3348" t="s">
        <v>653</v>
      </c>
      <c r="B3348" t="s">
        <v>304</v>
      </c>
      <c r="C3348" t="str">
        <f>VLOOKUP($B3348,classification!$A$1:$D$339,2,FALSE)</f>
        <v>Urban with Significant Rural</v>
      </c>
      <c r="D3348" t="str">
        <f>VLOOKUP($B3348,classification!$A$1:$D$339,4,FALSE)</f>
        <v>Shire District</v>
      </c>
      <c r="E3348" t="s">
        <v>475</v>
      </c>
      <c r="F3348">
        <v>50</v>
      </c>
      <c r="G3348">
        <v>53</v>
      </c>
      <c r="H3348">
        <v>-3</v>
      </c>
      <c r="I3348">
        <v>19</v>
      </c>
      <c r="J3348">
        <v>21</v>
      </c>
      <c r="K3348">
        <v>-2</v>
      </c>
      <c r="L3348">
        <v>31</v>
      </c>
      <c r="M3348">
        <v>32</v>
      </c>
      <c r="N3348">
        <v>-1</v>
      </c>
    </row>
    <row r="3349" spans="1:14" x14ac:dyDescent="0.3">
      <c r="A3349" t="s">
        <v>653</v>
      </c>
      <c r="B3349" t="s">
        <v>304</v>
      </c>
      <c r="C3349" t="str">
        <f>VLOOKUP($B3349,classification!$A$1:$D$339,2,FALSE)</f>
        <v>Urban with Significant Rural</v>
      </c>
      <c r="D3349" t="str">
        <f>VLOOKUP($B3349,classification!$A$1:$D$339,4,FALSE)</f>
        <v>Shire District</v>
      </c>
      <c r="E3349" t="s">
        <v>476</v>
      </c>
      <c r="F3349">
        <v>56</v>
      </c>
      <c r="G3349">
        <v>51</v>
      </c>
      <c r="H3349">
        <v>5</v>
      </c>
      <c r="I3349">
        <v>21</v>
      </c>
      <c r="J3349">
        <v>24</v>
      </c>
      <c r="K3349">
        <v>-3</v>
      </c>
      <c r="L3349">
        <v>35</v>
      </c>
      <c r="M3349">
        <v>27</v>
      </c>
      <c r="N3349">
        <v>8</v>
      </c>
    </row>
    <row r="3350" spans="1:14" x14ac:dyDescent="0.3">
      <c r="A3350" t="s">
        <v>653</v>
      </c>
      <c r="B3350" t="s">
        <v>304</v>
      </c>
      <c r="C3350" t="str">
        <f>VLOOKUP($B3350,classification!$A$1:$D$339,2,FALSE)</f>
        <v>Urban with Significant Rural</v>
      </c>
      <c r="D3350" t="str">
        <f>VLOOKUP($B3350,classification!$A$1:$D$339,4,FALSE)</f>
        <v>Shire District</v>
      </c>
      <c r="E3350" t="s">
        <v>477</v>
      </c>
      <c r="F3350">
        <v>36</v>
      </c>
      <c r="G3350">
        <v>49</v>
      </c>
      <c r="H3350">
        <v>-13</v>
      </c>
      <c r="I3350">
        <v>7</v>
      </c>
      <c r="J3350">
        <v>18</v>
      </c>
      <c r="K3350">
        <v>-11</v>
      </c>
      <c r="L3350">
        <v>29</v>
      </c>
      <c r="M3350">
        <v>31</v>
      </c>
      <c r="N3350">
        <v>-2</v>
      </c>
    </row>
    <row r="3351" spans="1:14" x14ac:dyDescent="0.3">
      <c r="A3351" t="s">
        <v>653</v>
      </c>
      <c r="B3351" t="s">
        <v>304</v>
      </c>
      <c r="C3351" t="str">
        <f>VLOOKUP($B3351,classification!$A$1:$D$339,2,FALSE)</f>
        <v>Urban with Significant Rural</v>
      </c>
      <c r="D3351" t="str">
        <f>VLOOKUP($B3351,classification!$A$1:$D$339,4,FALSE)</f>
        <v>Shire District</v>
      </c>
      <c r="E3351" t="s">
        <v>478</v>
      </c>
      <c r="F3351">
        <v>25</v>
      </c>
      <c r="G3351">
        <v>49</v>
      </c>
      <c r="H3351">
        <v>-24</v>
      </c>
      <c r="I3351">
        <v>11</v>
      </c>
      <c r="J3351">
        <v>10</v>
      </c>
      <c r="K3351">
        <v>1</v>
      </c>
      <c r="L3351">
        <v>14</v>
      </c>
      <c r="M3351">
        <v>39</v>
      </c>
      <c r="N3351">
        <v>-25</v>
      </c>
    </row>
    <row r="3352" spans="1:14" x14ac:dyDescent="0.3">
      <c r="A3352" t="s">
        <v>654</v>
      </c>
      <c r="B3352" t="s">
        <v>269</v>
      </c>
      <c r="C3352" t="str">
        <f>VLOOKUP($B3352,classification!$A$1:$D$339,2,FALSE)</f>
        <v>Predominantly Rural</v>
      </c>
      <c r="D3352" t="str">
        <f>VLOOKUP($B3352,classification!$A$1:$D$339,4,FALSE)</f>
        <v>Shire District</v>
      </c>
      <c r="E3352" t="s">
        <v>460</v>
      </c>
      <c r="F3352">
        <v>167</v>
      </c>
      <c r="G3352">
        <v>110</v>
      </c>
      <c r="H3352">
        <v>57</v>
      </c>
      <c r="I3352">
        <v>94</v>
      </c>
      <c r="J3352">
        <v>64</v>
      </c>
      <c r="K3352">
        <v>30</v>
      </c>
      <c r="L3352">
        <v>73</v>
      </c>
      <c r="M3352">
        <v>46</v>
      </c>
      <c r="N3352">
        <v>27</v>
      </c>
    </row>
    <row r="3353" spans="1:14" x14ac:dyDescent="0.3">
      <c r="A3353" t="s">
        <v>654</v>
      </c>
      <c r="B3353" t="s">
        <v>269</v>
      </c>
      <c r="C3353" t="str">
        <f>VLOOKUP($B3353,classification!$A$1:$D$339,2,FALSE)</f>
        <v>Predominantly Rural</v>
      </c>
      <c r="D3353" t="str">
        <f>VLOOKUP($B3353,classification!$A$1:$D$339,4,FALSE)</f>
        <v>Shire District</v>
      </c>
      <c r="E3353" t="s">
        <v>461</v>
      </c>
      <c r="F3353">
        <v>118</v>
      </c>
      <c r="G3353">
        <v>112</v>
      </c>
      <c r="H3353">
        <v>6</v>
      </c>
      <c r="I3353">
        <v>57</v>
      </c>
      <c r="J3353">
        <v>53</v>
      </c>
      <c r="K3353">
        <v>4</v>
      </c>
      <c r="L3353">
        <v>61</v>
      </c>
      <c r="M3353">
        <v>59</v>
      </c>
      <c r="N3353">
        <v>2</v>
      </c>
    </row>
    <row r="3354" spans="1:14" x14ac:dyDescent="0.3">
      <c r="A3354" t="s">
        <v>654</v>
      </c>
      <c r="B3354" t="s">
        <v>269</v>
      </c>
      <c r="C3354" t="str">
        <f>VLOOKUP($B3354,classification!$A$1:$D$339,2,FALSE)</f>
        <v>Predominantly Rural</v>
      </c>
      <c r="D3354" t="str">
        <f>VLOOKUP($B3354,classification!$A$1:$D$339,4,FALSE)</f>
        <v>Shire District</v>
      </c>
      <c r="E3354" t="s">
        <v>462</v>
      </c>
      <c r="F3354">
        <v>119</v>
      </c>
      <c r="G3354">
        <v>113</v>
      </c>
      <c r="H3354">
        <v>6</v>
      </c>
      <c r="I3354">
        <v>61</v>
      </c>
      <c r="J3354">
        <v>64</v>
      </c>
      <c r="K3354">
        <v>-3</v>
      </c>
      <c r="L3354">
        <v>58</v>
      </c>
      <c r="M3354">
        <v>49</v>
      </c>
      <c r="N3354">
        <v>9</v>
      </c>
    </row>
    <row r="3355" spans="1:14" x14ac:dyDescent="0.3">
      <c r="A3355" t="s">
        <v>654</v>
      </c>
      <c r="B3355" t="s">
        <v>269</v>
      </c>
      <c r="C3355" t="str">
        <f>VLOOKUP($B3355,classification!$A$1:$D$339,2,FALSE)</f>
        <v>Predominantly Rural</v>
      </c>
      <c r="D3355" t="str">
        <f>VLOOKUP($B3355,classification!$A$1:$D$339,4,FALSE)</f>
        <v>Shire District</v>
      </c>
      <c r="E3355" t="s">
        <v>463</v>
      </c>
      <c r="F3355">
        <v>128</v>
      </c>
      <c r="G3355">
        <v>368</v>
      </c>
      <c r="H3355">
        <v>-240</v>
      </c>
      <c r="I3355">
        <v>68</v>
      </c>
      <c r="J3355">
        <v>168</v>
      </c>
      <c r="K3355">
        <v>-100</v>
      </c>
      <c r="L3355">
        <v>60</v>
      </c>
      <c r="M3355">
        <v>200</v>
      </c>
      <c r="N3355">
        <v>-140</v>
      </c>
    </row>
    <row r="3356" spans="1:14" x14ac:dyDescent="0.3">
      <c r="A3356" t="s">
        <v>654</v>
      </c>
      <c r="B3356" t="s">
        <v>269</v>
      </c>
      <c r="C3356" t="str">
        <f>VLOOKUP($B3356,classification!$A$1:$D$339,2,FALSE)</f>
        <v>Predominantly Rural</v>
      </c>
      <c r="D3356" t="str">
        <f>VLOOKUP($B3356,classification!$A$1:$D$339,4,FALSE)</f>
        <v>Shire District</v>
      </c>
      <c r="E3356" t="s">
        <v>464</v>
      </c>
      <c r="F3356">
        <v>510</v>
      </c>
      <c r="G3356">
        <v>365</v>
      </c>
      <c r="H3356">
        <v>145</v>
      </c>
      <c r="I3356">
        <v>202</v>
      </c>
      <c r="J3356">
        <v>156</v>
      </c>
      <c r="K3356">
        <v>46</v>
      </c>
      <c r="L3356">
        <v>308</v>
      </c>
      <c r="M3356">
        <v>209</v>
      </c>
      <c r="N3356">
        <v>99</v>
      </c>
    </row>
    <row r="3357" spans="1:14" x14ac:dyDescent="0.3">
      <c r="A3357" t="s">
        <v>654</v>
      </c>
      <c r="B3357" t="s">
        <v>269</v>
      </c>
      <c r="C3357" t="str">
        <f>VLOOKUP($B3357,classification!$A$1:$D$339,2,FALSE)</f>
        <v>Predominantly Rural</v>
      </c>
      <c r="D3357" t="str">
        <f>VLOOKUP($B3357,classification!$A$1:$D$339,4,FALSE)</f>
        <v>Shire District</v>
      </c>
      <c r="E3357" t="s">
        <v>465</v>
      </c>
      <c r="F3357">
        <v>308</v>
      </c>
      <c r="G3357">
        <v>367</v>
      </c>
      <c r="H3357">
        <v>-59</v>
      </c>
      <c r="I3357">
        <v>136</v>
      </c>
      <c r="J3357">
        <v>159</v>
      </c>
      <c r="K3357">
        <v>-23</v>
      </c>
      <c r="L3357">
        <v>172</v>
      </c>
      <c r="M3357">
        <v>208</v>
      </c>
      <c r="N3357">
        <v>-36</v>
      </c>
    </row>
    <row r="3358" spans="1:14" x14ac:dyDescent="0.3">
      <c r="A3358" t="s">
        <v>654</v>
      </c>
      <c r="B3358" t="s">
        <v>269</v>
      </c>
      <c r="C3358" t="str">
        <f>VLOOKUP($B3358,classification!$A$1:$D$339,2,FALSE)</f>
        <v>Predominantly Rural</v>
      </c>
      <c r="D3358" t="str">
        <f>VLOOKUP($B3358,classification!$A$1:$D$339,4,FALSE)</f>
        <v>Shire District</v>
      </c>
      <c r="E3358" t="s">
        <v>466</v>
      </c>
      <c r="F3358">
        <v>282</v>
      </c>
      <c r="G3358">
        <v>249</v>
      </c>
      <c r="H3358">
        <v>33</v>
      </c>
      <c r="I3358">
        <v>122</v>
      </c>
      <c r="J3358">
        <v>114</v>
      </c>
      <c r="K3358">
        <v>8</v>
      </c>
      <c r="L3358">
        <v>160</v>
      </c>
      <c r="M3358">
        <v>135</v>
      </c>
      <c r="N3358">
        <v>25</v>
      </c>
    </row>
    <row r="3359" spans="1:14" x14ac:dyDescent="0.3">
      <c r="A3359" t="s">
        <v>654</v>
      </c>
      <c r="B3359" t="s">
        <v>269</v>
      </c>
      <c r="C3359" t="str">
        <f>VLOOKUP($B3359,classification!$A$1:$D$339,2,FALSE)</f>
        <v>Predominantly Rural</v>
      </c>
      <c r="D3359" t="str">
        <f>VLOOKUP($B3359,classification!$A$1:$D$339,4,FALSE)</f>
        <v>Shire District</v>
      </c>
      <c r="E3359" t="s">
        <v>467</v>
      </c>
      <c r="F3359">
        <v>244</v>
      </c>
      <c r="G3359">
        <v>153</v>
      </c>
      <c r="H3359">
        <v>91</v>
      </c>
      <c r="I3359">
        <v>127</v>
      </c>
      <c r="J3359">
        <v>85</v>
      </c>
      <c r="K3359">
        <v>42</v>
      </c>
      <c r="L3359">
        <v>117</v>
      </c>
      <c r="M3359">
        <v>68</v>
      </c>
      <c r="N3359">
        <v>49</v>
      </c>
    </row>
    <row r="3360" spans="1:14" x14ac:dyDescent="0.3">
      <c r="A3360" t="s">
        <v>654</v>
      </c>
      <c r="B3360" t="s">
        <v>269</v>
      </c>
      <c r="C3360" t="str">
        <f>VLOOKUP($B3360,classification!$A$1:$D$339,2,FALSE)</f>
        <v>Predominantly Rural</v>
      </c>
      <c r="D3360" t="str">
        <f>VLOOKUP($B3360,classification!$A$1:$D$339,4,FALSE)</f>
        <v>Shire District</v>
      </c>
      <c r="E3360" t="s">
        <v>468</v>
      </c>
      <c r="F3360">
        <v>183</v>
      </c>
      <c r="G3360">
        <v>149</v>
      </c>
      <c r="H3360">
        <v>34</v>
      </c>
      <c r="I3360">
        <v>105</v>
      </c>
      <c r="J3360">
        <v>61</v>
      </c>
      <c r="K3360">
        <v>44</v>
      </c>
      <c r="L3360">
        <v>78</v>
      </c>
      <c r="M3360">
        <v>88</v>
      </c>
      <c r="N3360">
        <v>-10</v>
      </c>
    </row>
    <row r="3361" spans="1:14" x14ac:dyDescent="0.3">
      <c r="A3361" t="s">
        <v>654</v>
      </c>
      <c r="B3361" t="s">
        <v>269</v>
      </c>
      <c r="C3361" t="str">
        <f>VLOOKUP($B3361,classification!$A$1:$D$339,2,FALSE)</f>
        <v>Predominantly Rural</v>
      </c>
      <c r="D3361" t="str">
        <f>VLOOKUP($B3361,classification!$A$1:$D$339,4,FALSE)</f>
        <v>Shire District</v>
      </c>
      <c r="E3361" t="s">
        <v>469</v>
      </c>
      <c r="F3361">
        <v>181</v>
      </c>
      <c r="G3361">
        <v>139</v>
      </c>
      <c r="H3361">
        <v>42</v>
      </c>
      <c r="I3361">
        <v>94</v>
      </c>
      <c r="J3361">
        <v>65</v>
      </c>
      <c r="K3361">
        <v>29</v>
      </c>
      <c r="L3361">
        <v>87</v>
      </c>
      <c r="M3361">
        <v>74</v>
      </c>
      <c r="N3361">
        <v>13</v>
      </c>
    </row>
    <row r="3362" spans="1:14" x14ac:dyDescent="0.3">
      <c r="A3362" t="s">
        <v>654</v>
      </c>
      <c r="B3362" t="s">
        <v>269</v>
      </c>
      <c r="C3362" t="str">
        <f>VLOOKUP($B3362,classification!$A$1:$D$339,2,FALSE)</f>
        <v>Predominantly Rural</v>
      </c>
      <c r="D3362" t="str">
        <f>VLOOKUP($B3362,classification!$A$1:$D$339,4,FALSE)</f>
        <v>Shire District</v>
      </c>
      <c r="E3362" t="s">
        <v>470</v>
      </c>
      <c r="F3362">
        <v>238</v>
      </c>
      <c r="G3362">
        <v>147</v>
      </c>
      <c r="H3362">
        <v>91</v>
      </c>
      <c r="I3362">
        <v>118</v>
      </c>
      <c r="J3362">
        <v>70</v>
      </c>
      <c r="K3362">
        <v>48</v>
      </c>
      <c r="L3362">
        <v>120</v>
      </c>
      <c r="M3362">
        <v>77</v>
      </c>
      <c r="N3362">
        <v>43</v>
      </c>
    </row>
    <row r="3363" spans="1:14" x14ac:dyDescent="0.3">
      <c r="A3363" t="s">
        <v>654</v>
      </c>
      <c r="B3363" t="s">
        <v>269</v>
      </c>
      <c r="C3363" t="str">
        <f>VLOOKUP($B3363,classification!$A$1:$D$339,2,FALSE)</f>
        <v>Predominantly Rural</v>
      </c>
      <c r="D3363" t="str">
        <f>VLOOKUP($B3363,classification!$A$1:$D$339,4,FALSE)</f>
        <v>Shire District</v>
      </c>
      <c r="E3363" t="s">
        <v>471</v>
      </c>
      <c r="F3363">
        <v>218</v>
      </c>
      <c r="G3363">
        <v>142</v>
      </c>
      <c r="H3363">
        <v>76</v>
      </c>
      <c r="I3363">
        <v>93</v>
      </c>
      <c r="J3363">
        <v>74</v>
      </c>
      <c r="K3363">
        <v>19</v>
      </c>
      <c r="L3363">
        <v>125</v>
      </c>
      <c r="M3363">
        <v>68</v>
      </c>
      <c r="N3363">
        <v>57</v>
      </c>
    </row>
    <row r="3364" spans="1:14" x14ac:dyDescent="0.3">
      <c r="A3364" t="s">
        <v>654</v>
      </c>
      <c r="B3364" t="s">
        <v>269</v>
      </c>
      <c r="C3364" t="str">
        <f>VLOOKUP($B3364,classification!$A$1:$D$339,2,FALSE)</f>
        <v>Predominantly Rural</v>
      </c>
      <c r="D3364" t="str">
        <f>VLOOKUP($B3364,classification!$A$1:$D$339,4,FALSE)</f>
        <v>Shire District</v>
      </c>
      <c r="E3364" t="s">
        <v>472</v>
      </c>
      <c r="F3364">
        <v>215</v>
      </c>
      <c r="G3364">
        <v>165</v>
      </c>
      <c r="H3364">
        <v>50</v>
      </c>
      <c r="I3364">
        <v>100</v>
      </c>
      <c r="J3364">
        <v>80</v>
      </c>
      <c r="K3364">
        <v>20</v>
      </c>
      <c r="L3364">
        <v>115</v>
      </c>
      <c r="M3364">
        <v>85</v>
      </c>
      <c r="N3364">
        <v>30</v>
      </c>
    </row>
    <row r="3365" spans="1:14" x14ac:dyDescent="0.3">
      <c r="A3365" t="s">
        <v>654</v>
      </c>
      <c r="B3365" t="s">
        <v>269</v>
      </c>
      <c r="C3365" t="str">
        <f>VLOOKUP($B3365,classification!$A$1:$D$339,2,FALSE)</f>
        <v>Predominantly Rural</v>
      </c>
      <c r="D3365" t="str">
        <f>VLOOKUP($B3365,classification!$A$1:$D$339,4,FALSE)</f>
        <v>Shire District</v>
      </c>
      <c r="E3365" t="s">
        <v>473</v>
      </c>
      <c r="F3365">
        <v>169</v>
      </c>
      <c r="G3365">
        <v>120</v>
      </c>
      <c r="H3365">
        <v>49</v>
      </c>
      <c r="I3365">
        <v>90</v>
      </c>
      <c r="J3365">
        <v>56</v>
      </c>
      <c r="K3365">
        <v>34</v>
      </c>
      <c r="L3365">
        <v>79</v>
      </c>
      <c r="M3365">
        <v>64</v>
      </c>
      <c r="N3365">
        <v>15</v>
      </c>
    </row>
    <row r="3366" spans="1:14" x14ac:dyDescent="0.3">
      <c r="A3366" t="s">
        <v>654</v>
      </c>
      <c r="B3366" t="s">
        <v>269</v>
      </c>
      <c r="C3366" t="str">
        <f>VLOOKUP($B3366,classification!$A$1:$D$339,2,FALSE)</f>
        <v>Predominantly Rural</v>
      </c>
      <c r="D3366" t="str">
        <f>VLOOKUP($B3366,classification!$A$1:$D$339,4,FALSE)</f>
        <v>Shire District</v>
      </c>
      <c r="E3366" t="s">
        <v>474</v>
      </c>
      <c r="F3366">
        <v>108</v>
      </c>
      <c r="G3366">
        <v>100</v>
      </c>
      <c r="H3366">
        <v>8</v>
      </c>
      <c r="I3366">
        <v>58</v>
      </c>
      <c r="J3366">
        <v>50</v>
      </c>
      <c r="K3366">
        <v>8</v>
      </c>
      <c r="L3366">
        <v>50</v>
      </c>
      <c r="M3366">
        <v>50</v>
      </c>
      <c r="N3366">
        <v>0</v>
      </c>
    </row>
    <row r="3367" spans="1:14" x14ac:dyDescent="0.3">
      <c r="A3367" t="s">
        <v>654</v>
      </c>
      <c r="B3367" t="s">
        <v>269</v>
      </c>
      <c r="C3367" t="str">
        <f>VLOOKUP($B3367,classification!$A$1:$D$339,2,FALSE)</f>
        <v>Predominantly Rural</v>
      </c>
      <c r="D3367" t="str">
        <f>VLOOKUP($B3367,classification!$A$1:$D$339,4,FALSE)</f>
        <v>Shire District</v>
      </c>
      <c r="E3367" t="s">
        <v>475</v>
      </c>
      <c r="F3367">
        <v>56</v>
      </c>
      <c r="G3367">
        <v>55</v>
      </c>
      <c r="H3367">
        <v>1</v>
      </c>
      <c r="I3367">
        <v>32</v>
      </c>
      <c r="J3367">
        <v>23</v>
      </c>
      <c r="K3367">
        <v>9</v>
      </c>
      <c r="L3367">
        <v>24</v>
      </c>
      <c r="M3367">
        <v>32</v>
      </c>
      <c r="N3367">
        <v>-8</v>
      </c>
    </row>
    <row r="3368" spans="1:14" x14ac:dyDescent="0.3">
      <c r="A3368" t="s">
        <v>654</v>
      </c>
      <c r="B3368" t="s">
        <v>269</v>
      </c>
      <c r="C3368" t="str">
        <f>VLOOKUP($B3368,classification!$A$1:$D$339,2,FALSE)</f>
        <v>Predominantly Rural</v>
      </c>
      <c r="D3368" t="str">
        <f>VLOOKUP($B3368,classification!$A$1:$D$339,4,FALSE)</f>
        <v>Shire District</v>
      </c>
      <c r="E3368" t="s">
        <v>476</v>
      </c>
      <c r="F3368">
        <v>56</v>
      </c>
      <c r="G3368">
        <v>48</v>
      </c>
      <c r="H3368">
        <v>8</v>
      </c>
      <c r="I3368">
        <v>18</v>
      </c>
      <c r="J3368">
        <v>24</v>
      </c>
      <c r="K3368">
        <v>-6</v>
      </c>
      <c r="L3368">
        <v>38</v>
      </c>
      <c r="M3368">
        <v>24</v>
      </c>
      <c r="N3368">
        <v>14</v>
      </c>
    </row>
    <row r="3369" spans="1:14" x14ac:dyDescent="0.3">
      <c r="A3369" t="s">
        <v>654</v>
      </c>
      <c r="B3369" t="s">
        <v>269</v>
      </c>
      <c r="C3369" t="str">
        <f>VLOOKUP($B3369,classification!$A$1:$D$339,2,FALSE)</f>
        <v>Predominantly Rural</v>
      </c>
      <c r="D3369" t="str">
        <f>VLOOKUP($B3369,classification!$A$1:$D$339,4,FALSE)</f>
        <v>Shire District</v>
      </c>
      <c r="E3369" t="s">
        <v>477</v>
      </c>
      <c r="F3369">
        <v>45</v>
      </c>
      <c r="G3369">
        <v>31</v>
      </c>
      <c r="H3369">
        <v>14</v>
      </c>
      <c r="I3369">
        <v>15</v>
      </c>
      <c r="J3369">
        <v>12</v>
      </c>
      <c r="K3369">
        <v>3</v>
      </c>
      <c r="L3369">
        <v>30</v>
      </c>
      <c r="M3369">
        <v>19</v>
      </c>
      <c r="N3369">
        <v>11</v>
      </c>
    </row>
    <row r="3370" spans="1:14" x14ac:dyDescent="0.3">
      <c r="A3370" t="s">
        <v>654</v>
      </c>
      <c r="B3370" t="s">
        <v>269</v>
      </c>
      <c r="C3370" t="str">
        <f>VLOOKUP($B3370,classification!$A$1:$D$339,2,FALSE)</f>
        <v>Predominantly Rural</v>
      </c>
      <c r="D3370" t="str">
        <f>VLOOKUP($B3370,classification!$A$1:$D$339,4,FALSE)</f>
        <v>Shire District</v>
      </c>
      <c r="E3370" t="s">
        <v>478</v>
      </c>
      <c r="F3370">
        <v>43</v>
      </c>
      <c r="G3370">
        <v>29</v>
      </c>
      <c r="H3370">
        <v>14</v>
      </c>
      <c r="I3370">
        <v>9</v>
      </c>
      <c r="J3370">
        <v>5</v>
      </c>
      <c r="K3370">
        <v>4</v>
      </c>
      <c r="L3370">
        <v>34</v>
      </c>
      <c r="M3370">
        <v>24</v>
      </c>
      <c r="N3370">
        <v>10</v>
      </c>
    </row>
    <row r="3371" spans="1:14" x14ac:dyDescent="0.3">
      <c r="A3371" t="s">
        <v>655</v>
      </c>
      <c r="B3371" t="s">
        <v>270</v>
      </c>
      <c r="C3371" t="str">
        <f>VLOOKUP($B3371,classification!$A$1:$D$339,2,FALSE)</f>
        <v>Predominantly Rural</v>
      </c>
      <c r="D3371" t="str">
        <f>VLOOKUP($B3371,classification!$A$1:$D$339,4,FALSE)</f>
        <v>Shire District</v>
      </c>
      <c r="E3371" t="s">
        <v>460</v>
      </c>
      <c r="F3371">
        <v>264</v>
      </c>
      <c r="G3371">
        <v>190</v>
      </c>
      <c r="H3371">
        <v>74</v>
      </c>
      <c r="I3371">
        <v>129</v>
      </c>
      <c r="J3371">
        <v>96</v>
      </c>
      <c r="K3371">
        <v>33</v>
      </c>
      <c r="L3371">
        <v>135</v>
      </c>
      <c r="M3371">
        <v>94</v>
      </c>
      <c r="N3371">
        <v>41</v>
      </c>
    </row>
    <row r="3372" spans="1:14" x14ac:dyDescent="0.3">
      <c r="A3372" t="s">
        <v>655</v>
      </c>
      <c r="B3372" t="s">
        <v>270</v>
      </c>
      <c r="C3372" t="str">
        <f>VLOOKUP($B3372,classification!$A$1:$D$339,2,FALSE)</f>
        <v>Predominantly Rural</v>
      </c>
      <c r="D3372" t="str">
        <f>VLOOKUP($B3372,classification!$A$1:$D$339,4,FALSE)</f>
        <v>Shire District</v>
      </c>
      <c r="E3372" t="s">
        <v>461</v>
      </c>
      <c r="F3372">
        <v>231</v>
      </c>
      <c r="G3372">
        <v>166</v>
      </c>
      <c r="H3372">
        <v>65</v>
      </c>
      <c r="I3372">
        <v>138</v>
      </c>
      <c r="J3372">
        <v>84</v>
      </c>
      <c r="K3372">
        <v>54</v>
      </c>
      <c r="L3372">
        <v>93</v>
      </c>
      <c r="M3372">
        <v>82</v>
      </c>
      <c r="N3372">
        <v>11</v>
      </c>
    </row>
    <row r="3373" spans="1:14" x14ac:dyDescent="0.3">
      <c r="A3373" t="s">
        <v>655</v>
      </c>
      <c r="B3373" t="s">
        <v>270</v>
      </c>
      <c r="C3373" t="str">
        <f>VLOOKUP($B3373,classification!$A$1:$D$339,2,FALSE)</f>
        <v>Predominantly Rural</v>
      </c>
      <c r="D3373" t="str">
        <f>VLOOKUP($B3373,classification!$A$1:$D$339,4,FALSE)</f>
        <v>Shire District</v>
      </c>
      <c r="E3373" t="s">
        <v>462</v>
      </c>
      <c r="F3373">
        <v>161</v>
      </c>
      <c r="G3373">
        <v>141</v>
      </c>
      <c r="H3373">
        <v>20</v>
      </c>
      <c r="I3373">
        <v>77</v>
      </c>
      <c r="J3373">
        <v>79</v>
      </c>
      <c r="K3373">
        <v>-2</v>
      </c>
      <c r="L3373">
        <v>84</v>
      </c>
      <c r="M3373">
        <v>62</v>
      </c>
      <c r="N3373">
        <v>22</v>
      </c>
    </row>
    <row r="3374" spans="1:14" x14ac:dyDescent="0.3">
      <c r="A3374" t="s">
        <v>655</v>
      </c>
      <c r="B3374" t="s">
        <v>270</v>
      </c>
      <c r="C3374" t="str">
        <f>VLOOKUP($B3374,classification!$A$1:$D$339,2,FALSE)</f>
        <v>Predominantly Rural</v>
      </c>
      <c r="D3374" t="str">
        <f>VLOOKUP($B3374,classification!$A$1:$D$339,4,FALSE)</f>
        <v>Shire District</v>
      </c>
      <c r="E3374" t="s">
        <v>463</v>
      </c>
      <c r="F3374">
        <v>178</v>
      </c>
      <c r="G3374">
        <v>508</v>
      </c>
      <c r="H3374">
        <v>-330</v>
      </c>
      <c r="I3374">
        <v>75</v>
      </c>
      <c r="J3374">
        <v>234</v>
      </c>
      <c r="K3374">
        <v>-159</v>
      </c>
      <c r="L3374">
        <v>103</v>
      </c>
      <c r="M3374">
        <v>274</v>
      </c>
      <c r="N3374">
        <v>-171</v>
      </c>
    </row>
    <row r="3375" spans="1:14" x14ac:dyDescent="0.3">
      <c r="A3375" t="s">
        <v>655</v>
      </c>
      <c r="B3375" t="s">
        <v>270</v>
      </c>
      <c r="C3375" t="str">
        <f>VLOOKUP($B3375,classification!$A$1:$D$339,2,FALSE)</f>
        <v>Predominantly Rural</v>
      </c>
      <c r="D3375" t="str">
        <f>VLOOKUP($B3375,classification!$A$1:$D$339,4,FALSE)</f>
        <v>Shire District</v>
      </c>
      <c r="E3375" t="s">
        <v>464</v>
      </c>
      <c r="F3375">
        <v>771</v>
      </c>
      <c r="G3375">
        <v>679</v>
      </c>
      <c r="H3375">
        <v>92</v>
      </c>
      <c r="I3375">
        <v>322</v>
      </c>
      <c r="J3375">
        <v>295</v>
      </c>
      <c r="K3375">
        <v>27</v>
      </c>
      <c r="L3375">
        <v>449</v>
      </c>
      <c r="M3375">
        <v>384</v>
      </c>
      <c r="N3375">
        <v>65</v>
      </c>
    </row>
    <row r="3376" spans="1:14" x14ac:dyDescent="0.3">
      <c r="A3376" t="s">
        <v>655</v>
      </c>
      <c r="B3376" t="s">
        <v>270</v>
      </c>
      <c r="C3376" t="str">
        <f>VLOOKUP($B3376,classification!$A$1:$D$339,2,FALSE)</f>
        <v>Predominantly Rural</v>
      </c>
      <c r="D3376" t="str">
        <f>VLOOKUP($B3376,classification!$A$1:$D$339,4,FALSE)</f>
        <v>Shire District</v>
      </c>
      <c r="E3376" t="s">
        <v>465</v>
      </c>
      <c r="F3376">
        <v>560</v>
      </c>
      <c r="G3376">
        <v>577</v>
      </c>
      <c r="H3376">
        <v>-17</v>
      </c>
      <c r="I3376">
        <v>239</v>
      </c>
      <c r="J3376">
        <v>261</v>
      </c>
      <c r="K3376">
        <v>-22</v>
      </c>
      <c r="L3376">
        <v>321</v>
      </c>
      <c r="M3376">
        <v>316</v>
      </c>
      <c r="N3376">
        <v>5</v>
      </c>
    </row>
    <row r="3377" spans="1:14" x14ac:dyDescent="0.3">
      <c r="A3377" t="s">
        <v>655</v>
      </c>
      <c r="B3377" t="s">
        <v>270</v>
      </c>
      <c r="C3377" t="str">
        <f>VLOOKUP($B3377,classification!$A$1:$D$339,2,FALSE)</f>
        <v>Predominantly Rural</v>
      </c>
      <c r="D3377" t="str">
        <f>VLOOKUP($B3377,classification!$A$1:$D$339,4,FALSE)</f>
        <v>Shire District</v>
      </c>
      <c r="E3377" t="s">
        <v>466</v>
      </c>
      <c r="F3377">
        <v>447</v>
      </c>
      <c r="G3377">
        <v>365</v>
      </c>
      <c r="H3377">
        <v>82</v>
      </c>
      <c r="I3377">
        <v>204</v>
      </c>
      <c r="J3377">
        <v>177</v>
      </c>
      <c r="K3377">
        <v>27</v>
      </c>
      <c r="L3377">
        <v>243</v>
      </c>
      <c r="M3377">
        <v>188</v>
      </c>
      <c r="N3377">
        <v>55</v>
      </c>
    </row>
    <row r="3378" spans="1:14" x14ac:dyDescent="0.3">
      <c r="A3378" t="s">
        <v>655</v>
      </c>
      <c r="B3378" t="s">
        <v>270</v>
      </c>
      <c r="C3378" t="str">
        <f>VLOOKUP($B3378,classification!$A$1:$D$339,2,FALSE)</f>
        <v>Predominantly Rural</v>
      </c>
      <c r="D3378" t="str">
        <f>VLOOKUP($B3378,classification!$A$1:$D$339,4,FALSE)</f>
        <v>Shire District</v>
      </c>
      <c r="E3378" t="s">
        <v>467</v>
      </c>
      <c r="F3378">
        <v>315</v>
      </c>
      <c r="G3378">
        <v>278</v>
      </c>
      <c r="H3378">
        <v>37</v>
      </c>
      <c r="I3378">
        <v>147</v>
      </c>
      <c r="J3378">
        <v>131</v>
      </c>
      <c r="K3378">
        <v>16</v>
      </c>
      <c r="L3378">
        <v>168</v>
      </c>
      <c r="M3378">
        <v>147</v>
      </c>
      <c r="N3378">
        <v>21</v>
      </c>
    </row>
    <row r="3379" spans="1:14" x14ac:dyDescent="0.3">
      <c r="A3379" t="s">
        <v>655</v>
      </c>
      <c r="B3379" t="s">
        <v>270</v>
      </c>
      <c r="C3379" t="str">
        <f>VLOOKUP($B3379,classification!$A$1:$D$339,2,FALSE)</f>
        <v>Predominantly Rural</v>
      </c>
      <c r="D3379" t="str">
        <f>VLOOKUP($B3379,classification!$A$1:$D$339,4,FALSE)</f>
        <v>Shire District</v>
      </c>
      <c r="E3379" t="s">
        <v>468</v>
      </c>
      <c r="F3379">
        <v>258</v>
      </c>
      <c r="G3379">
        <v>193</v>
      </c>
      <c r="H3379">
        <v>65</v>
      </c>
      <c r="I3379">
        <v>127</v>
      </c>
      <c r="J3379">
        <v>102</v>
      </c>
      <c r="K3379">
        <v>25</v>
      </c>
      <c r="L3379">
        <v>131</v>
      </c>
      <c r="M3379">
        <v>91</v>
      </c>
      <c r="N3379">
        <v>40</v>
      </c>
    </row>
    <row r="3380" spans="1:14" x14ac:dyDescent="0.3">
      <c r="A3380" t="s">
        <v>655</v>
      </c>
      <c r="B3380" t="s">
        <v>270</v>
      </c>
      <c r="C3380" t="str">
        <f>VLOOKUP($B3380,classification!$A$1:$D$339,2,FALSE)</f>
        <v>Predominantly Rural</v>
      </c>
      <c r="D3380" t="str">
        <f>VLOOKUP($B3380,classification!$A$1:$D$339,4,FALSE)</f>
        <v>Shire District</v>
      </c>
      <c r="E3380" t="s">
        <v>469</v>
      </c>
      <c r="F3380">
        <v>236</v>
      </c>
      <c r="G3380">
        <v>189</v>
      </c>
      <c r="H3380">
        <v>47</v>
      </c>
      <c r="I3380">
        <v>123</v>
      </c>
      <c r="J3380">
        <v>107</v>
      </c>
      <c r="K3380">
        <v>16</v>
      </c>
      <c r="L3380">
        <v>113</v>
      </c>
      <c r="M3380">
        <v>82</v>
      </c>
      <c r="N3380">
        <v>31</v>
      </c>
    </row>
    <row r="3381" spans="1:14" x14ac:dyDescent="0.3">
      <c r="A3381" t="s">
        <v>655</v>
      </c>
      <c r="B3381" t="s">
        <v>270</v>
      </c>
      <c r="C3381" t="str">
        <f>VLOOKUP($B3381,classification!$A$1:$D$339,2,FALSE)</f>
        <v>Predominantly Rural</v>
      </c>
      <c r="D3381" t="str">
        <f>VLOOKUP($B3381,classification!$A$1:$D$339,4,FALSE)</f>
        <v>Shire District</v>
      </c>
      <c r="E3381" t="s">
        <v>470</v>
      </c>
      <c r="F3381">
        <v>307</v>
      </c>
      <c r="G3381">
        <v>240</v>
      </c>
      <c r="H3381">
        <v>67</v>
      </c>
      <c r="I3381">
        <v>159</v>
      </c>
      <c r="J3381">
        <v>114</v>
      </c>
      <c r="K3381">
        <v>45</v>
      </c>
      <c r="L3381">
        <v>148</v>
      </c>
      <c r="M3381">
        <v>126</v>
      </c>
      <c r="N3381">
        <v>22</v>
      </c>
    </row>
    <row r="3382" spans="1:14" x14ac:dyDescent="0.3">
      <c r="A3382" t="s">
        <v>655</v>
      </c>
      <c r="B3382" t="s">
        <v>270</v>
      </c>
      <c r="C3382" t="str">
        <f>VLOOKUP($B3382,classification!$A$1:$D$339,2,FALSE)</f>
        <v>Predominantly Rural</v>
      </c>
      <c r="D3382" t="str">
        <f>VLOOKUP($B3382,classification!$A$1:$D$339,4,FALSE)</f>
        <v>Shire District</v>
      </c>
      <c r="E3382" t="s">
        <v>471</v>
      </c>
      <c r="F3382">
        <v>298</v>
      </c>
      <c r="G3382">
        <v>206</v>
      </c>
      <c r="H3382">
        <v>92</v>
      </c>
      <c r="I3382">
        <v>144</v>
      </c>
      <c r="J3382">
        <v>107</v>
      </c>
      <c r="K3382">
        <v>37</v>
      </c>
      <c r="L3382">
        <v>154</v>
      </c>
      <c r="M3382">
        <v>99</v>
      </c>
      <c r="N3382">
        <v>55</v>
      </c>
    </row>
    <row r="3383" spans="1:14" x14ac:dyDescent="0.3">
      <c r="A3383" t="s">
        <v>655</v>
      </c>
      <c r="B3383" t="s">
        <v>270</v>
      </c>
      <c r="C3383" t="str">
        <f>VLOOKUP($B3383,classification!$A$1:$D$339,2,FALSE)</f>
        <v>Predominantly Rural</v>
      </c>
      <c r="D3383" t="str">
        <f>VLOOKUP($B3383,classification!$A$1:$D$339,4,FALSE)</f>
        <v>Shire District</v>
      </c>
      <c r="E3383" t="s">
        <v>472</v>
      </c>
      <c r="F3383">
        <v>266</v>
      </c>
      <c r="G3383">
        <v>155</v>
      </c>
      <c r="H3383">
        <v>111</v>
      </c>
      <c r="I3383">
        <v>128</v>
      </c>
      <c r="J3383">
        <v>85</v>
      </c>
      <c r="K3383">
        <v>43</v>
      </c>
      <c r="L3383">
        <v>138</v>
      </c>
      <c r="M3383">
        <v>70</v>
      </c>
      <c r="N3383">
        <v>68</v>
      </c>
    </row>
    <row r="3384" spans="1:14" x14ac:dyDescent="0.3">
      <c r="A3384" t="s">
        <v>655</v>
      </c>
      <c r="B3384" t="s">
        <v>270</v>
      </c>
      <c r="C3384" t="str">
        <f>VLOOKUP($B3384,classification!$A$1:$D$339,2,FALSE)</f>
        <v>Predominantly Rural</v>
      </c>
      <c r="D3384" t="str">
        <f>VLOOKUP($B3384,classification!$A$1:$D$339,4,FALSE)</f>
        <v>Shire District</v>
      </c>
      <c r="E3384" t="s">
        <v>473</v>
      </c>
      <c r="F3384">
        <v>220</v>
      </c>
      <c r="G3384">
        <v>135</v>
      </c>
      <c r="H3384">
        <v>85</v>
      </c>
      <c r="I3384">
        <v>105</v>
      </c>
      <c r="J3384">
        <v>67</v>
      </c>
      <c r="K3384">
        <v>38</v>
      </c>
      <c r="L3384">
        <v>115</v>
      </c>
      <c r="M3384">
        <v>68</v>
      </c>
      <c r="N3384">
        <v>47</v>
      </c>
    </row>
    <row r="3385" spans="1:14" x14ac:dyDescent="0.3">
      <c r="A3385" t="s">
        <v>655</v>
      </c>
      <c r="B3385" t="s">
        <v>270</v>
      </c>
      <c r="C3385" t="str">
        <f>VLOOKUP($B3385,classification!$A$1:$D$339,2,FALSE)</f>
        <v>Predominantly Rural</v>
      </c>
      <c r="D3385" t="str">
        <f>VLOOKUP($B3385,classification!$A$1:$D$339,4,FALSE)</f>
        <v>Shire District</v>
      </c>
      <c r="E3385" t="s">
        <v>474</v>
      </c>
      <c r="F3385">
        <v>218</v>
      </c>
      <c r="G3385">
        <v>132</v>
      </c>
      <c r="H3385">
        <v>86</v>
      </c>
      <c r="I3385">
        <v>103</v>
      </c>
      <c r="J3385">
        <v>55</v>
      </c>
      <c r="K3385">
        <v>48</v>
      </c>
      <c r="L3385">
        <v>115</v>
      </c>
      <c r="M3385">
        <v>77</v>
      </c>
      <c r="N3385">
        <v>38</v>
      </c>
    </row>
    <row r="3386" spans="1:14" x14ac:dyDescent="0.3">
      <c r="A3386" t="s">
        <v>655</v>
      </c>
      <c r="B3386" t="s">
        <v>270</v>
      </c>
      <c r="C3386" t="str">
        <f>VLOOKUP($B3386,classification!$A$1:$D$339,2,FALSE)</f>
        <v>Predominantly Rural</v>
      </c>
      <c r="D3386" t="str">
        <f>VLOOKUP($B3386,classification!$A$1:$D$339,4,FALSE)</f>
        <v>Shire District</v>
      </c>
      <c r="E3386" t="s">
        <v>475</v>
      </c>
      <c r="F3386">
        <v>99</v>
      </c>
      <c r="G3386">
        <v>77</v>
      </c>
      <c r="H3386">
        <v>22</v>
      </c>
      <c r="I3386">
        <v>51</v>
      </c>
      <c r="J3386">
        <v>35</v>
      </c>
      <c r="K3386">
        <v>16</v>
      </c>
      <c r="L3386">
        <v>48</v>
      </c>
      <c r="M3386">
        <v>42</v>
      </c>
      <c r="N3386">
        <v>6</v>
      </c>
    </row>
    <row r="3387" spans="1:14" x14ac:dyDescent="0.3">
      <c r="A3387" t="s">
        <v>655</v>
      </c>
      <c r="B3387" t="s">
        <v>270</v>
      </c>
      <c r="C3387" t="str">
        <f>VLOOKUP($B3387,classification!$A$1:$D$339,2,FALSE)</f>
        <v>Predominantly Rural</v>
      </c>
      <c r="D3387" t="str">
        <f>VLOOKUP($B3387,classification!$A$1:$D$339,4,FALSE)</f>
        <v>Shire District</v>
      </c>
      <c r="E3387" t="s">
        <v>476</v>
      </c>
      <c r="F3387">
        <v>90</v>
      </c>
      <c r="G3387">
        <v>78</v>
      </c>
      <c r="H3387">
        <v>12</v>
      </c>
      <c r="I3387">
        <v>42</v>
      </c>
      <c r="J3387">
        <v>34</v>
      </c>
      <c r="K3387">
        <v>8</v>
      </c>
      <c r="L3387">
        <v>48</v>
      </c>
      <c r="M3387">
        <v>44</v>
      </c>
      <c r="N3387">
        <v>4</v>
      </c>
    </row>
    <row r="3388" spans="1:14" x14ac:dyDescent="0.3">
      <c r="A3388" t="s">
        <v>655</v>
      </c>
      <c r="B3388" t="s">
        <v>270</v>
      </c>
      <c r="C3388" t="str">
        <f>VLOOKUP($B3388,classification!$A$1:$D$339,2,FALSE)</f>
        <v>Predominantly Rural</v>
      </c>
      <c r="D3388" t="str">
        <f>VLOOKUP($B3388,classification!$A$1:$D$339,4,FALSE)</f>
        <v>Shire District</v>
      </c>
      <c r="E3388" t="s">
        <v>477</v>
      </c>
      <c r="F3388">
        <v>61</v>
      </c>
      <c r="G3388">
        <v>58</v>
      </c>
      <c r="H3388">
        <v>3</v>
      </c>
      <c r="I3388">
        <v>22</v>
      </c>
      <c r="J3388">
        <v>20</v>
      </c>
      <c r="K3388">
        <v>2</v>
      </c>
      <c r="L3388">
        <v>39</v>
      </c>
      <c r="M3388">
        <v>38</v>
      </c>
      <c r="N3388">
        <v>1</v>
      </c>
    </row>
    <row r="3389" spans="1:14" x14ac:dyDescent="0.3">
      <c r="A3389" t="s">
        <v>655</v>
      </c>
      <c r="B3389" t="s">
        <v>270</v>
      </c>
      <c r="C3389" t="str">
        <f>VLOOKUP($B3389,classification!$A$1:$D$339,2,FALSE)</f>
        <v>Predominantly Rural</v>
      </c>
      <c r="D3389" t="str">
        <f>VLOOKUP($B3389,classification!$A$1:$D$339,4,FALSE)</f>
        <v>Shire District</v>
      </c>
      <c r="E3389" t="s">
        <v>478</v>
      </c>
      <c r="F3389">
        <v>41</v>
      </c>
      <c r="G3389">
        <v>67</v>
      </c>
      <c r="H3389">
        <v>-26</v>
      </c>
      <c r="I3389">
        <v>13</v>
      </c>
      <c r="J3389">
        <v>20</v>
      </c>
      <c r="K3389">
        <v>-7</v>
      </c>
      <c r="L3389">
        <v>28</v>
      </c>
      <c r="M3389">
        <v>47</v>
      </c>
      <c r="N3389">
        <v>-19</v>
      </c>
    </row>
    <row r="3390" spans="1:14" x14ac:dyDescent="0.3">
      <c r="A3390" t="s">
        <v>656</v>
      </c>
      <c r="B3390" t="s">
        <v>271</v>
      </c>
      <c r="C3390" t="str">
        <f>VLOOKUP($B3390,classification!$A$1:$D$339,2,FALSE)</f>
        <v>Urban with Significant Rural</v>
      </c>
      <c r="D3390" t="str">
        <f>VLOOKUP($B3390,classification!$A$1:$D$339,4,FALSE)</f>
        <v>Shire District</v>
      </c>
      <c r="E3390" t="s">
        <v>460</v>
      </c>
      <c r="F3390">
        <v>461</v>
      </c>
      <c r="G3390">
        <v>320</v>
      </c>
      <c r="H3390">
        <v>141</v>
      </c>
      <c r="I3390">
        <v>247</v>
      </c>
      <c r="J3390">
        <v>169</v>
      </c>
      <c r="K3390">
        <v>78</v>
      </c>
      <c r="L3390">
        <v>214</v>
      </c>
      <c r="M3390">
        <v>151</v>
      </c>
      <c r="N3390">
        <v>63</v>
      </c>
    </row>
    <row r="3391" spans="1:14" x14ac:dyDescent="0.3">
      <c r="A3391" t="s">
        <v>656</v>
      </c>
      <c r="B3391" t="s">
        <v>271</v>
      </c>
      <c r="C3391" t="str">
        <f>VLOOKUP($B3391,classification!$A$1:$D$339,2,FALSE)</f>
        <v>Urban with Significant Rural</v>
      </c>
      <c r="D3391" t="str">
        <f>VLOOKUP($B3391,classification!$A$1:$D$339,4,FALSE)</f>
        <v>Shire District</v>
      </c>
      <c r="E3391" t="s">
        <v>461</v>
      </c>
      <c r="F3391">
        <v>346</v>
      </c>
      <c r="G3391">
        <v>272</v>
      </c>
      <c r="H3391">
        <v>74</v>
      </c>
      <c r="I3391">
        <v>167</v>
      </c>
      <c r="J3391">
        <v>163</v>
      </c>
      <c r="K3391">
        <v>4</v>
      </c>
      <c r="L3391">
        <v>179</v>
      </c>
      <c r="M3391">
        <v>109</v>
      </c>
      <c r="N3391">
        <v>70</v>
      </c>
    </row>
    <row r="3392" spans="1:14" x14ac:dyDescent="0.3">
      <c r="A3392" t="s">
        <v>656</v>
      </c>
      <c r="B3392" t="s">
        <v>271</v>
      </c>
      <c r="C3392" t="str">
        <f>VLOOKUP($B3392,classification!$A$1:$D$339,2,FALSE)</f>
        <v>Urban with Significant Rural</v>
      </c>
      <c r="D3392" t="str">
        <f>VLOOKUP($B3392,classification!$A$1:$D$339,4,FALSE)</f>
        <v>Shire District</v>
      </c>
      <c r="E3392" t="s">
        <v>462</v>
      </c>
      <c r="F3392">
        <v>339</v>
      </c>
      <c r="G3392">
        <v>268</v>
      </c>
      <c r="H3392">
        <v>71</v>
      </c>
      <c r="I3392">
        <v>166</v>
      </c>
      <c r="J3392">
        <v>136</v>
      </c>
      <c r="K3392">
        <v>30</v>
      </c>
      <c r="L3392">
        <v>173</v>
      </c>
      <c r="M3392">
        <v>132</v>
      </c>
      <c r="N3392">
        <v>41</v>
      </c>
    </row>
    <row r="3393" spans="1:14" x14ac:dyDescent="0.3">
      <c r="A3393" t="s">
        <v>656</v>
      </c>
      <c r="B3393" t="s">
        <v>271</v>
      </c>
      <c r="C3393" t="str">
        <f>VLOOKUP($B3393,classification!$A$1:$D$339,2,FALSE)</f>
        <v>Urban with Significant Rural</v>
      </c>
      <c r="D3393" t="str">
        <f>VLOOKUP($B3393,classification!$A$1:$D$339,4,FALSE)</f>
        <v>Shire District</v>
      </c>
      <c r="E3393" t="s">
        <v>463</v>
      </c>
      <c r="F3393">
        <v>305</v>
      </c>
      <c r="G3393">
        <v>1145</v>
      </c>
      <c r="H3393">
        <v>-840</v>
      </c>
      <c r="I3393">
        <v>143</v>
      </c>
      <c r="J3393">
        <v>524</v>
      </c>
      <c r="K3393">
        <v>-381</v>
      </c>
      <c r="L3393">
        <v>162</v>
      </c>
      <c r="M3393">
        <v>621</v>
      </c>
      <c r="N3393">
        <v>-459</v>
      </c>
    </row>
    <row r="3394" spans="1:14" x14ac:dyDescent="0.3">
      <c r="A3394" t="s">
        <v>656</v>
      </c>
      <c r="B3394" t="s">
        <v>271</v>
      </c>
      <c r="C3394" t="str">
        <f>VLOOKUP($B3394,classification!$A$1:$D$339,2,FALSE)</f>
        <v>Urban with Significant Rural</v>
      </c>
      <c r="D3394" t="str">
        <f>VLOOKUP($B3394,classification!$A$1:$D$339,4,FALSE)</f>
        <v>Shire District</v>
      </c>
      <c r="E3394" t="s">
        <v>464</v>
      </c>
      <c r="F3394">
        <v>1412</v>
      </c>
      <c r="G3394">
        <v>1151</v>
      </c>
      <c r="H3394">
        <v>261</v>
      </c>
      <c r="I3394">
        <v>636</v>
      </c>
      <c r="J3394">
        <v>466</v>
      </c>
      <c r="K3394">
        <v>170</v>
      </c>
      <c r="L3394">
        <v>776</v>
      </c>
      <c r="M3394">
        <v>685</v>
      </c>
      <c r="N3394">
        <v>91</v>
      </c>
    </row>
    <row r="3395" spans="1:14" x14ac:dyDescent="0.3">
      <c r="A3395" t="s">
        <v>656</v>
      </c>
      <c r="B3395" t="s">
        <v>271</v>
      </c>
      <c r="C3395" t="str">
        <f>VLOOKUP($B3395,classification!$A$1:$D$339,2,FALSE)</f>
        <v>Urban with Significant Rural</v>
      </c>
      <c r="D3395" t="str">
        <f>VLOOKUP($B3395,classification!$A$1:$D$339,4,FALSE)</f>
        <v>Shire District</v>
      </c>
      <c r="E3395" t="s">
        <v>465</v>
      </c>
      <c r="F3395">
        <v>933</v>
      </c>
      <c r="G3395">
        <v>860</v>
      </c>
      <c r="H3395">
        <v>73</v>
      </c>
      <c r="I3395">
        <v>411</v>
      </c>
      <c r="J3395">
        <v>387</v>
      </c>
      <c r="K3395">
        <v>24</v>
      </c>
      <c r="L3395">
        <v>522</v>
      </c>
      <c r="M3395">
        <v>473</v>
      </c>
      <c r="N3395">
        <v>49</v>
      </c>
    </row>
    <row r="3396" spans="1:14" x14ac:dyDescent="0.3">
      <c r="A3396" t="s">
        <v>656</v>
      </c>
      <c r="B3396" t="s">
        <v>271</v>
      </c>
      <c r="C3396" t="str">
        <f>VLOOKUP($B3396,classification!$A$1:$D$339,2,FALSE)</f>
        <v>Urban with Significant Rural</v>
      </c>
      <c r="D3396" t="str">
        <f>VLOOKUP($B3396,classification!$A$1:$D$339,4,FALSE)</f>
        <v>Shire District</v>
      </c>
      <c r="E3396" t="s">
        <v>466</v>
      </c>
      <c r="F3396">
        <v>751</v>
      </c>
      <c r="G3396">
        <v>663</v>
      </c>
      <c r="H3396">
        <v>88</v>
      </c>
      <c r="I3396">
        <v>354</v>
      </c>
      <c r="J3396">
        <v>309</v>
      </c>
      <c r="K3396">
        <v>45</v>
      </c>
      <c r="L3396">
        <v>397</v>
      </c>
      <c r="M3396">
        <v>354</v>
      </c>
      <c r="N3396">
        <v>43</v>
      </c>
    </row>
    <row r="3397" spans="1:14" x14ac:dyDescent="0.3">
      <c r="A3397" t="s">
        <v>656</v>
      </c>
      <c r="B3397" t="s">
        <v>271</v>
      </c>
      <c r="C3397" t="str">
        <f>VLOOKUP($B3397,classification!$A$1:$D$339,2,FALSE)</f>
        <v>Urban with Significant Rural</v>
      </c>
      <c r="D3397" t="str">
        <f>VLOOKUP($B3397,classification!$A$1:$D$339,4,FALSE)</f>
        <v>Shire District</v>
      </c>
      <c r="E3397" t="s">
        <v>467</v>
      </c>
      <c r="F3397">
        <v>594</v>
      </c>
      <c r="G3397">
        <v>434</v>
      </c>
      <c r="H3397">
        <v>160</v>
      </c>
      <c r="I3397">
        <v>301</v>
      </c>
      <c r="J3397">
        <v>225</v>
      </c>
      <c r="K3397">
        <v>76</v>
      </c>
      <c r="L3397">
        <v>293</v>
      </c>
      <c r="M3397">
        <v>209</v>
      </c>
      <c r="N3397">
        <v>84</v>
      </c>
    </row>
    <row r="3398" spans="1:14" x14ac:dyDescent="0.3">
      <c r="A3398" t="s">
        <v>656</v>
      </c>
      <c r="B3398" t="s">
        <v>271</v>
      </c>
      <c r="C3398" t="str">
        <f>VLOOKUP($B3398,classification!$A$1:$D$339,2,FALSE)</f>
        <v>Urban with Significant Rural</v>
      </c>
      <c r="D3398" t="str">
        <f>VLOOKUP($B3398,classification!$A$1:$D$339,4,FALSE)</f>
        <v>Shire District</v>
      </c>
      <c r="E3398" t="s">
        <v>468</v>
      </c>
      <c r="F3398">
        <v>439</v>
      </c>
      <c r="G3398">
        <v>373</v>
      </c>
      <c r="H3398">
        <v>66</v>
      </c>
      <c r="I3398">
        <v>209</v>
      </c>
      <c r="J3398">
        <v>207</v>
      </c>
      <c r="K3398">
        <v>2</v>
      </c>
      <c r="L3398">
        <v>230</v>
      </c>
      <c r="M3398">
        <v>166</v>
      </c>
      <c r="N3398">
        <v>64</v>
      </c>
    </row>
    <row r="3399" spans="1:14" x14ac:dyDescent="0.3">
      <c r="A3399" t="s">
        <v>656</v>
      </c>
      <c r="B3399" t="s">
        <v>271</v>
      </c>
      <c r="C3399" t="str">
        <f>VLOOKUP($B3399,classification!$A$1:$D$339,2,FALSE)</f>
        <v>Urban with Significant Rural</v>
      </c>
      <c r="D3399" t="str">
        <f>VLOOKUP($B3399,classification!$A$1:$D$339,4,FALSE)</f>
        <v>Shire District</v>
      </c>
      <c r="E3399" t="s">
        <v>469</v>
      </c>
      <c r="F3399">
        <v>397</v>
      </c>
      <c r="G3399">
        <v>299</v>
      </c>
      <c r="H3399">
        <v>98</v>
      </c>
      <c r="I3399">
        <v>212</v>
      </c>
      <c r="J3399">
        <v>171</v>
      </c>
      <c r="K3399">
        <v>41</v>
      </c>
      <c r="L3399">
        <v>185</v>
      </c>
      <c r="M3399">
        <v>128</v>
      </c>
      <c r="N3399">
        <v>57</v>
      </c>
    </row>
    <row r="3400" spans="1:14" x14ac:dyDescent="0.3">
      <c r="A3400" t="s">
        <v>656</v>
      </c>
      <c r="B3400" t="s">
        <v>271</v>
      </c>
      <c r="C3400" t="str">
        <f>VLOOKUP($B3400,classification!$A$1:$D$339,2,FALSE)</f>
        <v>Urban with Significant Rural</v>
      </c>
      <c r="D3400" t="str">
        <f>VLOOKUP($B3400,classification!$A$1:$D$339,4,FALSE)</f>
        <v>Shire District</v>
      </c>
      <c r="E3400" t="s">
        <v>470</v>
      </c>
      <c r="F3400">
        <v>426</v>
      </c>
      <c r="G3400">
        <v>301</v>
      </c>
      <c r="H3400">
        <v>125</v>
      </c>
      <c r="I3400">
        <v>222</v>
      </c>
      <c r="J3400">
        <v>141</v>
      </c>
      <c r="K3400">
        <v>81</v>
      </c>
      <c r="L3400">
        <v>204</v>
      </c>
      <c r="M3400">
        <v>160</v>
      </c>
      <c r="N3400">
        <v>44</v>
      </c>
    </row>
    <row r="3401" spans="1:14" x14ac:dyDescent="0.3">
      <c r="A3401" t="s">
        <v>656</v>
      </c>
      <c r="B3401" t="s">
        <v>271</v>
      </c>
      <c r="C3401" t="str">
        <f>VLOOKUP($B3401,classification!$A$1:$D$339,2,FALSE)</f>
        <v>Urban with Significant Rural</v>
      </c>
      <c r="D3401" t="str">
        <f>VLOOKUP($B3401,classification!$A$1:$D$339,4,FALSE)</f>
        <v>Shire District</v>
      </c>
      <c r="E3401" t="s">
        <v>471</v>
      </c>
      <c r="F3401">
        <v>342</v>
      </c>
      <c r="G3401">
        <v>373</v>
      </c>
      <c r="H3401">
        <v>-31</v>
      </c>
      <c r="I3401">
        <v>171</v>
      </c>
      <c r="J3401">
        <v>191</v>
      </c>
      <c r="K3401">
        <v>-20</v>
      </c>
      <c r="L3401">
        <v>171</v>
      </c>
      <c r="M3401">
        <v>182</v>
      </c>
      <c r="N3401">
        <v>-11</v>
      </c>
    </row>
    <row r="3402" spans="1:14" x14ac:dyDescent="0.3">
      <c r="A3402" t="s">
        <v>656</v>
      </c>
      <c r="B3402" t="s">
        <v>271</v>
      </c>
      <c r="C3402" t="str">
        <f>VLOOKUP($B3402,classification!$A$1:$D$339,2,FALSE)</f>
        <v>Urban with Significant Rural</v>
      </c>
      <c r="D3402" t="str">
        <f>VLOOKUP($B3402,classification!$A$1:$D$339,4,FALSE)</f>
        <v>Shire District</v>
      </c>
      <c r="E3402" t="s">
        <v>472</v>
      </c>
      <c r="F3402">
        <v>292</v>
      </c>
      <c r="G3402">
        <v>250</v>
      </c>
      <c r="H3402">
        <v>42</v>
      </c>
      <c r="I3402">
        <v>153</v>
      </c>
      <c r="J3402">
        <v>130</v>
      </c>
      <c r="K3402">
        <v>23</v>
      </c>
      <c r="L3402">
        <v>139</v>
      </c>
      <c r="M3402">
        <v>120</v>
      </c>
      <c r="N3402">
        <v>19</v>
      </c>
    </row>
    <row r="3403" spans="1:14" x14ac:dyDescent="0.3">
      <c r="A3403" t="s">
        <v>656</v>
      </c>
      <c r="B3403" t="s">
        <v>271</v>
      </c>
      <c r="C3403" t="str">
        <f>VLOOKUP($B3403,classification!$A$1:$D$339,2,FALSE)</f>
        <v>Urban with Significant Rural</v>
      </c>
      <c r="D3403" t="str">
        <f>VLOOKUP($B3403,classification!$A$1:$D$339,4,FALSE)</f>
        <v>Shire District</v>
      </c>
      <c r="E3403" t="s">
        <v>473</v>
      </c>
      <c r="F3403">
        <v>263</v>
      </c>
      <c r="G3403">
        <v>182</v>
      </c>
      <c r="H3403">
        <v>81</v>
      </c>
      <c r="I3403">
        <v>124</v>
      </c>
      <c r="J3403">
        <v>87</v>
      </c>
      <c r="K3403">
        <v>37</v>
      </c>
      <c r="L3403">
        <v>139</v>
      </c>
      <c r="M3403">
        <v>95</v>
      </c>
      <c r="N3403">
        <v>44</v>
      </c>
    </row>
    <row r="3404" spans="1:14" x14ac:dyDescent="0.3">
      <c r="A3404" t="s">
        <v>656</v>
      </c>
      <c r="B3404" t="s">
        <v>271</v>
      </c>
      <c r="C3404" t="str">
        <f>VLOOKUP($B3404,classification!$A$1:$D$339,2,FALSE)</f>
        <v>Urban with Significant Rural</v>
      </c>
      <c r="D3404" t="str">
        <f>VLOOKUP($B3404,classification!$A$1:$D$339,4,FALSE)</f>
        <v>Shire District</v>
      </c>
      <c r="E3404" t="s">
        <v>474</v>
      </c>
      <c r="F3404">
        <v>235</v>
      </c>
      <c r="G3404">
        <v>183</v>
      </c>
      <c r="H3404">
        <v>52</v>
      </c>
      <c r="I3404">
        <v>126</v>
      </c>
      <c r="J3404">
        <v>95</v>
      </c>
      <c r="K3404">
        <v>31</v>
      </c>
      <c r="L3404">
        <v>109</v>
      </c>
      <c r="M3404">
        <v>88</v>
      </c>
      <c r="N3404">
        <v>21</v>
      </c>
    </row>
    <row r="3405" spans="1:14" x14ac:dyDescent="0.3">
      <c r="A3405" t="s">
        <v>656</v>
      </c>
      <c r="B3405" t="s">
        <v>271</v>
      </c>
      <c r="C3405" t="str">
        <f>VLOOKUP($B3405,classification!$A$1:$D$339,2,FALSE)</f>
        <v>Urban with Significant Rural</v>
      </c>
      <c r="D3405" t="str">
        <f>VLOOKUP($B3405,classification!$A$1:$D$339,4,FALSE)</f>
        <v>Shire District</v>
      </c>
      <c r="E3405" t="s">
        <v>475</v>
      </c>
      <c r="F3405">
        <v>147</v>
      </c>
      <c r="G3405">
        <v>110</v>
      </c>
      <c r="H3405">
        <v>37</v>
      </c>
      <c r="I3405">
        <v>72</v>
      </c>
      <c r="J3405">
        <v>53</v>
      </c>
      <c r="K3405">
        <v>19</v>
      </c>
      <c r="L3405">
        <v>75</v>
      </c>
      <c r="M3405">
        <v>57</v>
      </c>
      <c r="N3405">
        <v>18</v>
      </c>
    </row>
    <row r="3406" spans="1:14" x14ac:dyDescent="0.3">
      <c r="A3406" t="s">
        <v>656</v>
      </c>
      <c r="B3406" t="s">
        <v>271</v>
      </c>
      <c r="C3406" t="str">
        <f>VLOOKUP($B3406,classification!$A$1:$D$339,2,FALSE)</f>
        <v>Urban with Significant Rural</v>
      </c>
      <c r="D3406" t="str">
        <f>VLOOKUP($B3406,classification!$A$1:$D$339,4,FALSE)</f>
        <v>Shire District</v>
      </c>
      <c r="E3406" t="s">
        <v>476</v>
      </c>
      <c r="F3406">
        <v>104</v>
      </c>
      <c r="G3406">
        <v>91</v>
      </c>
      <c r="H3406">
        <v>13</v>
      </c>
      <c r="I3406">
        <v>50</v>
      </c>
      <c r="J3406">
        <v>40</v>
      </c>
      <c r="K3406">
        <v>10</v>
      </c>
      <c r="L3406">
        <v>54</v>
      </c>
      <c r="M3406">
        <v>51</v>
      </c>
      <c r="N3406">
        <v>3</v>
      </c>
    </row>
    <row r="3407" spans="1:14" x14ac:dyDescent="0.3">
      <c r="A3407" t="s">
        <v>656</v>
      </c>
      <c r="B3407" t="s">
        <v>271</v>
      </c>
      <c r="C3407" t="str">
        <f>VLOOKUP($B3407,classification!$A$1:$D$339,2,FALSE)</f>
        <v>Urban with Significant Rural</v>
      </c>
      <c r="D3407" t="str">
        <f>VLOOKUP($B3407,classification!$A$1:$D$339,4,FALSE)</f>
        <v>Shire District</v>
      </c>
      <c r="E3407" t="s">
        <v>477</v>
      </c>
      <c r="F3407">
        <v>94</v>
      </c>
      <c r="G3407">
        <v>54</v>
      </c>
      <c r="H3407">
        <v>40</v>
      </c>
      <c r="I3407">
        <v>26</v>
      </c>
      <c r="J3407">
        <v>16</v>
      </c>
      <c r="K3407">
        <v>10</v>
      </c>
      <c r="L3407">
        <v>68</v>
      </c>
      <c r="M3407">
        <v>38</v>
      </c>
      <c r="N3407">
        <v>30</v>
      </c>
    </row>
    <row r="3408" spans="1:14" x14ac:dyDescent="0.3">
      <c r="A3408" t="s">
        <v>656</v>
      </c>
      <c r="B3408" t="s">
        <v>271</v>
      </c>
      <c r="C3408" t="str">
        <f>VLOOKUP($B3408,classification!$A$1:$D$339,2,FALSE)</f>
        <v>Urban with Significant Rural</v>
      </c>
      <c r="D3408" t="str">
        <f>VLOOKUP($B3408,classification!$A$1:$D$339,4,FALSE)</f>
        <v>Shire District</v>
      </c>
      <c r="E3408" t="s">
        <v>478</v>
      </c>
      <c r="F3408">
        <v>82</v>
      </c>
      <c r="G3408">
        <v>67</v>
      </c>
      <c r="H3408">
        <v>15</v>
      </c>
      <c r="I3408">
        <v>20</v>
      </c>
      <c r="J3408">
        <v>13</v>
      </c>
      <c r="K3408">
        <v>7</v>
      </c>
      <c r="L3408">
        <v>62</v>
      </c>
      <c r="M3408">
        <v>54</v>
      </c>
      <c r="N3408">
        <v>8</v>
      </c>
    </row>
    <row r="3409" spans="1:14" x14ac:dyDescent="0.3">
      <c r="A3409" t="s">
        <v>657</v>
      </c>
      <c r="B3409" t="s">
        <v>272</v>
      </c>
      <c r="C3409" t="str">
        <f>VLOOKUP($B3409,classification!$A$1:$D$339,2,FALSE)</f>
        <v>Predominantly Rural</v>
      </c>
      <c r="D3409" t="str">
        <f>VLOOKUP($B3409,classification!$A$1:$D$339,4,FALSE)</f>
        <v>Shire District</v>
      </c>
      <c r="E3409" t="s">
        <v>460</v>
      </c>
      <c r="F3409">
        <v>314</v>
      </c>
      <c r="G3409">
        <v>324</v>
      </c>
      <c r="H3409">
        <v>-10</v>
      </c>
      <c r="I3409">
        <v>162</v>
      </c>
      <c r="J3409">
        <v>169</v>
      </c>
      <c r="K3409">
        <v>-7</v>
      </c>
      <c r="L3409">
        <v>152</v>
      </c>
      <c r="M3409">
        <v>155</v>
      </c>
      <c r="N3409">
        <v>-3</v>
      </c>
    </row>
    <row r="3410" spans="1:14" x14ac:dyDescent="0.3">
      <c r="A3410" t="s">
        <v>657</v>
      </c>
      <c r="B3410" t="s">
        <v>272</v>
      </c>
      <c r="C3410" t="str">
        <f>VLOOKUP($B3410,classification!$A$1:$D$339,2,FALSE)</f>
        <v>Predominantly Rural</v>
      </c>
      <c r="D3410" t="str">
        <f>VLOOKUP($B3410,classification!$A$1:$D$339,4,FALSE)</f>
        <v>Shire District</v>
      </c>
      <c r="E3410" t="s">
        <v>461</v>
      </c>
      <c r="F3410">
        <v>196</v>
      </c>
      <c r="G3410">
        <v>239</v>
      </c>
      <c r="H3410">
        <v>-43</v>
      </c>
      <c r="I3410">
        <v>107</v>
      </c>
      <c r="J3410">
        <v>118</v>
      </c>
      <c r="K3410">
        <v>-11</v>
      </c>
      <c r="L3410">
        <v>89</v>
      </c>
      <c r="M3410">
        <v>121</v>
      </c>
      <c r="N3410">
        <v>-32</v>
      </c>
    </row>
    <row r="3411" spans="1:14" x14ac:dyDescent="0.3">
      <c r="A3411" t="s">
        <v>657</v>
      </c>
      <c r="B3411" t="s">
        <v>272</v>
      </c>
      <c r="C3411" t="str">
        <f>VLOOKUP($B3411,classification!$A$1:$D$339,2,FALSE)</f>
        <v>Predominantly Rural</v>
      </c>
      <c r="D3411" t="str">
        <f>VLOOKUP($B3411,classification!$A$1:$D$339,4,FALSE)</f>
        <v>Shire District</v>
      </c>
      <c r="E3411" t="s">
        <v>462</v>
      </c>
      <c r="F3411">
        <v>125</v>
      </c>
      <c r="G3411">
        <v>209</v>
      </c>
      <c r="H3411">
        <v>-84</v>
      </c>
      <c r="I3411">
        <v>63</v>
      </c>
      <c r="J3411">
        <v>119</v>
      </c>
      <c r="K3411">
        <v>-56</v>
      </c>
      <c r="L3411">
        <v>62</v>
      </c>
      <c r="M3411">
        <v>90</v>
      </c>
      <c r="N3411">
        <v>-28</v>
      </c>
    </row>
    <row r="3412" spans="1:14" x14ac:dyDescent="0.3">
      <c r="A3412" t="s">
        <v>657</v>
      </c>
      <c r="B3412" t="s">
        <v>272</v>
      </c>
      <c r="C3412" t="str">
        <f>VLOOKUP($B3412,classification!$A$1:$D$339,2,FALSE)</f>
        <v>Predominantly Rural</v>
      </c>
      <c r="D3412" t="str">
        <f>VLOOKUP($B3412,classification!$A$1:$D$339,4,FALSE)</f>
        <v>Shire District</v>
      </c>
      <c r="E3412" t="s">
        <v>463</v>
      </c>
      <c r="F3412">
        <v>129</v>
      </c>
      <c r="G3412">
        <v>341</v>
      </c>
      <c r="H3412">
        <v>-212</v>
      </c>
      <c r="I3412">
        <v>59</v>
      </c>
      <c r="J3412">
        <v>170</v>
      </c>
      <c r="K3412">
        <v>-111</v>
      </c>
      <c r="L3412">
        <v>70</v>
      </c>
      <c r="M3412">
        <v>171</v>
      </c>
      <c r="N3412">
        <v>-101</v>
      </c>
    </row>
    <row r="3413" spans="1:14" x14ac:dyDescent="0.3">
      <c r="A3413" t="s">
        <v>657</v>
      </c>
      <c r="B3413" t="s">
        <v>272</v>
      </c>
      <c r="C3413" t="str">
        <f>VLOOKUP($B3413,classification!$A$1:$D$339,2,FALSE)</f>
        <v>Predominantly Rural</v>
      </c>
      <c r="D3413" t="str">
        <f>VLOOKUP($B3413,classification!$A$1:$D$339,4,FALSE)</f>
        <v>Shire District</v>
      </c>
      <c r="E3413" t="s">
        <v>464</v>
      </c>
      <c r="F3413">
        <v>446</v>
      </c>
      <c r="G3413">
        <v>446</v>
      </c>
      <c r="H3413">
        <v>0</v>
      </c>
      <c r="I3413">
        <v>170</v>
      </c>
      <c r="J3413">
        <v>205</v>
      </c>
      <c r="K3413">
        <v>-35</v>
      </c>
      <c r="L3413">
        <v>276</v>
      </c>
      <c r="M3413">
        <v>241</v>
      </c>
      <c r="N3413">
        <v>35</v>
      </c>
    </row>
    <row r="3414" spans="1:14" x14ac:dyDescent="0.3">
      <c r="A3414" t="s">
        <v>657</v>
      </c>
      <c r="B3414" t="s">
        <v>272</v>
      </c>
      <c r="C3414" t="str">
        <f>VLOOKUP($B3414,classification!$A$1:$D$339,2,FALSE)</f>
        <v>Predominantly Rural</v>
      </c>
      <c r="D3414" t="str">
        <f>VLOOKUP($B3414,classification!$A$1:$D$339,4,FALSE)</f>
        <v>Shire District</v>
      </c>
      <c r="E3414" t="s">
        <v>465</v>
      </c>
      <c r="F3414">
        <v>354</v>
      </c>
      <c r="G3414">
        <v>388</v>
      </c>
      <c r="H3414">
        <v>-34</v>
      </c>
      <c r="I3414">
        <v>105</v>
      </c>
      <c r="J3414">
        <v>175</v>
      </c>
      <c r="K3414">
        <v>-70</v>
      </c>
      <c r="L3414">
        <v>249</v>
      </c>
      <c r="M3414">
        <v>213</v>
      </c>
      <c r="N3414">
        <v>36</v>
      </c>
    </row>
    <row r="3415" spans="1:14" x14ac:dyDescent="0.3">
      <c r="A3415" t="s">
        <v>657</v>
      </c>
      <c r="B3415" t="s">
        <v>272</v>
      </c>
      <c r="C3415" t="str">
        <f>VLOOKUP($B3415,classification!$A$1:$D$339,2,FALSE)</f>
        <v>Predominantly Rural</v>
      </c>
      <c r="D3415" t="str">
        <f>VLOOKUP($B3415,classification!$A$1:$D$339,4,FALSE)</f>
        <v>Shire District</v>
      </c>
      <c r="E3415" t="s">
        <v>466</v>
      </c>
      <c r="F3415">
        <v>251</v>
      </c>
      <c r="G3415">
        <v>314</v>
      </c>
      <c r="H3415">
        <v>-63</v>
      </c>
      <c r="I3415">
        <v>82</v>
      </c>
      <c r="J3415">
        <v>117</v>
      </c>
      <c r="K3415">
        <v>-35</v>
      </c>
      <c r="L3415">
        <v>169</v>
      </c>
      <c r="M3415">
        <v>197</v>
      </c>
      <c r="N3415">
        <v>-28</v>
      </c>
    </row>
    <row r="3416" spans="1:14" x14ac:dyDescent="0.3">
      <c r="A3416" t="s">
        <v>657</v>
      </c>
      <c r="B3416" t="s">
        <v>272</v>
      </c>
      <c r="C3416" t="str">
        <f>VLOOKUP($B3416,classification!$A$1:$D$339,2,FALSE)</f>
        <v>Predominantly Rural</v>
      </c>
      <c r="D3416" t="str">
        <f>VLOOKUP($B3416,classification!$A$1:$D$339,4,FALSE)</f>
        <v>Shire District</v>
      </c>
      <c r="E3416" t="s">
        <v>467</v>
      </c>
      <c r="F3416">
        <v>193</v>
      </c>
      <c r="G3416">
        <v>176</v>
      </c>
      <c r="H3416">
        <v>17</v>
      </c>
      <c r="I3416">
        <v>71</v>
      </c>
      <c r="J3416">
        <v>66</v>
      </c>
      <c r="K3416">
        <v>5</v>
      </c>
      <c r="L3416">
        <v>122</v>
      </c>
      <c r="M3416">
        <v>110</v>
      </c>
      <c r="N3416">
        <v>12</v>
      </c>
    </row>
    <row r="3417" spans="1:14" x14ac:dyDescent="0.3">
      <c r="A3417" t="s">
        <v>657</v>
      </c>
      <c r="B3417" t="s">
        <v>272</v>
      </c>
      <c r="C3417" t="str">
        <f>VLOOKUP($B3417,classification!$A$1:$D$339,2,FALSE)</f>
        <v>Predominantly Rural</v>
      </c>
      <c r="D3417" t="str">
        <f>VLOOKUP($B3417,classification!$A$1:$D$339,4,FALSE)</f>
        <v>Shire District</v>
      </c>
      <c r="E3417" t="s">
        <v>468</v>
      </c>
      <c r="F3417">
        <v>131</v>
      </c>
      <c r="G3417">
        <v>128</v>
      </c>
      <c r="H3417">
        <v>3</v>
      </c>
      <c r="I3417">
        <v>66</v>
      </c>
      <c r="J3417">
        <v>58</v>
      </c>
      <c r="K3417">
        <v>8</v>
      </c>
      <c r="L3417">
        <v>65</v>
      </c>
      <c r="M3417">
        <v>70</v>
      </c>
      <c r="N3417">
        <v>-5</v>
      </c>
    </row>
    <row r="3418" spans="1:14" x14ac:dyDescent="0.3">
      <c r="A3418" t="s">
        <v>657</v>
      </c>
      <c r="B3418" t="s">
        <v>272</v>
      </c>
      <c r="C3418" t="str">
        <f>VLOOKUP($B3418,classification!$A$1:$D$339,2,FALSE)</f>
        <v>Predominantly Rural</v>
      </c>
      <c r="D3418" t="str">
        <f>VLOOKUP($B3418,classification!$A$1:$D$339,4,FALSE)</f>
        <v>Shire District</v>
      </c>
      <c r="E3418" t="s">
        <v>469</v>
      </c>
      <c r="F3418">
        <v>154</v>
      </c>
      <c r="G3418">
        <v>130</v>
      </c>
      <c r="H3418">
        <v>24</v>
      </c>
      <c r="I3418">
        <v>76</v>
      </c>
      <c r="J3418">
        <v>57</v>
      </c>
      <c r="K3418">
        <v>19</v>
      </c>
      <c r="L3418">
        <v>78</v>
      </c>
      <c r="M3418">
        <v>73</v>
      </c>
      <c r="N3418">
        <v>5</v>
      </c>
    </row>
    <row r="3419" spans="1:14" x14ac:dyDescent="0.3">
      <c r="A3419" t="s">
        <v>657</v>
      </c>
      <c r="B3419" t="s">
        <v>272</v>
      </c>
      <c r="C3419" t="str">
        <f>VLOOKUP($B3419,classification!$A$1:$D$339,2,FALSE)</f>
        <v>Predominantly Rural</v>
      </c>
      <c r="D3419" t="str">
        <f>VLOOKUP($B3419,classification!$A$1:$D$339,4,FALSE)</f>
        <v>Shire District</v>
      </c>
      <c r="E3419" t="s">
        <v>470</v>
      </c>
      <c r="F3419">
        <v>182</v>
      </c>
      <c r="G3419">
        <v>152</v>
      </c>
      <c r="H3419">
        <v>30</v>
      </c>
      <c r="I3419">
        <v>81</v>
      </c>
      <c r="J3419">
        <v>74</v>
      </c>
      <c r="K3419">
        <v>7</v>
      </c>
      <c r="L3419">
        <v>101</v>
      </c>
      <c r="M3419">
        <v>78</v>
      </c>
      <c r="N3419">
        <v>23</v>
      </c>
    </row>
    <row r="3420" spans="1:14" x14ac:dyDescent="0.3">
      <c r="A3420" t="s">
        <v>657</v>
      </c>
      <c r="B3420" t="s">
        <v>272</v>
      </c>
      <c r="C3420" t="str">
        <f>VLOOKUP($B3420,classification!$A$1:$D$339,2,FALSE)</f>
        <v>Predominantly Rural</v>
      </c>
      <c r="D3420" t="str">
        <f>VLOOKUP($B3420,classification!$A$1:$D$339,4,FALSE)</f>
        <v>Shire District</v>
      </c>
      <c r="E3420" t="s">
        <v>471</v>
      </c>
      <c r="F3420">
        <v>186</v>
      </c>
      <c r="G3420">
        <v>117</v>
      </c>
      <c r="H3420">
        <v>69</v>
      </c>
      <c r="I3420">
        <v>84</v>
      </c>
      <c r="J3420">
        <v>51</v>
      </c>
      <c r="K3420">
        <v>33</v>
      </c>
      <c r="L3420">
        <v>102</v>
      </c>
      <c r="M3420">
        <v>66</v>
      </c>
      <c r="N3420">
        <v>36</v>
      </c>
    </row>
    <row r="3421" spans="1:14" x14ac:dyDescent="0.3">
      <c r="A3421" t="s">
        <v>657</v>
      </c>
      <c r="B3421" t="s">
        <v>272</v>
      </c>
      <c r="C3421" t="str">
        <f>VLOOKUP($B3421,classification!$A$1:$D$339,2,FALSE)</f>
        <v>Predominantly Rural</v>
      </c>
      <c r="D3421" t="str">
        <f>VLOOKUP($B3421,classification!$A$1:$D$339,4,FALSE)</f>
        <v>Shire District</v>
      </c>
      <c r="E3421" t="s">
        <v>472</v>
      </c>
      <c r="F3421">
        <v>174</v>
      </c>
      <c r="G3421">
        <v>131</v>
      </c>
      <c r="H3421">
        <v>43</v>
      </c>
      <c r="I3421">
        <v>85</v>
      </c>
      <c r="J3421">
        <v>72</v>
      </c>
      <c r="K3421">
        <v>13</v>
      </c>
      <c r="L3421">
        <v>89</v>
      </c>
      <c r="M3421">
        <v>59</v>
      </c>
      <c r="N3421">
        <v>30</v>
      </c>
    </row>
    <row r="3422" spans="1:14" x14ac:dyDescent="0.3">
      <c r="A3422" t="s">
        <v>657</v>
      </c>
      <c r="B3422" t="s">
        <v>272</v>
      </c>
      <c r="C3422" t="str">
        <f>VLOOKUP($B3422,classification!$A$1:$D$339,2,FALSE)</f>
        <v>Predominantly Rural</v>
      </c>
      <c r="D3422" t="str">
        <f>VLOOKUP($B3422,classification!$A$1:$D$339,4,FALSE)</f>
        <v>Shire District</v>
      </c>
      <c r="E3422" t="s">
        <v>473</v>
      </c>
      <c r="F3422">
        <v>109</v>
      </c>
      <c r="G3422">
        <v>97</v>
      </c>
      <c r="H3422">
        <v>12</v>
      </c>
      <c r="I3422">
        <v>52</v>
      </c>
      <c r="J3422">
        <v>45</v>
      </c>
      <c r="K3422">
        <v>7</v>
      </c>
      <c r="L3422">
        <v>57</v>
      </c>
      <c r="M3422">
        <v>52</v>
      </c>
      <c r="N3422">
        <v>5</v>
      </c>
    </row>
    <row r="3423" spans="1:14" x14ac:dyDescent="0.3">
      <c r="A3423" t="s">
        <v>657</v>
      </c>
      <c r="B3423" t="s">
        <v>272</v>
      </c>
      <c r="C3423" t="str">
        <f>VLOOKUP($B3423,classification!$A$1:$D$339,2,FALSE)</f>
        <v>Predominantly Rural</v>
      </c>
      <c r="D3423" t="str">
        <f>VLOOKUP($B3423,classification!$A$1:$D$339,4,FALSE)</f>
        <v>Shire District</v>
      </c>
      <c r="E3423" t="s">
        <v>474</v>
      </c>
      <c r="F3423">
        <v>86</v>
      </c>
      <c r="G3423">
        <v>81</v>
      </c>
      <c r="H3423">
        <v>5</v>
      </c>
      <c r="I3423">
        <v>40</v>
      </c>
      <c r="J3423">
        <v>40</v>
      </c>
      <c r="K3423">
        <v>0</v>
      </c>
      <c r="L3423">
        <v>46</v>
      </c>
      <c r="M3423">
        <v>41</v>
      </c>
      <c r="N3423">
        <v>5</v>
      </c>
    </row>
    <row r="3424" spans="1:14" x14ac:dyDescent="0.3">
      <c r="A3424" t="s">
        <v>657</v>
      </c>
      <c r="B3424" t="s">
        <v>272</v>
      </c>
      <c r="C3424" t="str">
        <f>VLOOKUP($B3424,classification!$A$1:$D$339,2,FALSE)</f>
        <v>Predominantly Rural</v>
      </c>
      <c r="D3424" t="str">
        <f>VLOOKUP($B3424,classification!$A$1:$D$339,4,FALSE)</f>
        <v>Shire District</v>
      </c>
      <c r="E3424" t="s">
        <v>475</v>
      </c>
      <c r="F3424">
        <v>46</v>
      </c>
      <c r="G3424">
        <v>46</v>
      </c>
      <c r="H3424">
        <v>0</v>
      </c>
      <c r="I3424">
        <v>21</v>
      </c>
      <c r="J3424">
        <v>22</v>
      </c>
      <c r="K3424">
        <v>-1</v>
      </c>
      <c r="L3424">
        <v>25</v>
      </c>
      <c r="M3424">
        <v>24</v>
      </c>
      <c r="N3424">
        <v>1</v>
      </c>
    </row>
    <row r="3425" spans="1:14" x14ac:dyDescent="0.3">
      <c r="A3425" t="s">
        <v>657</v>
      </c>
      <c r="B3425" t="s">
        <v>272</v>
      </c>
      <c r="C3425" t="str">
        <f>VLOOKUP($B3425,classification!$A$1:$D$339,2,FALSE)</f>
        <v>Predominantly Rural</v>
      </c>
      <c r="D3425" t="str">
        <f>VLOOKUP($B3425,classification!$A$1:$D$339,4,FALSE)</f>
        <v>Shire District</v>
      </c>
      <c r="E3425" t="s">
        <v>476</v>
      </c>
      <c r="F3425">
        <v>39</v>
      </c>
      <c r="G3425">
        <v>38</v>
      </c>
      <c r="H3425">
        <v>1</v>
      </c>
      <c r="I3425">
        <v>17</v>
      </c>
      <c r="J3425">
        <v>10</v>
      </c>
      <c r="K3425">
        <v>7</v>
      </c>
      <c r="L3425">
        <v>22</v>
      </c>
      <c r="M3425">
        <v>28</v>
      </c>
      <c r="N3425">
        <v>-6</v>
      </c>
    </row>
    <row r="3426" spans="1:14" x14ac:dyDescent="0.3">
      <c r="A3426" t="s">
        <v>657</v>
      </c>
      <c r="B3426" t="s">
        <v>272</v>
      </c>
      <c r="C3426" t="str">
        <f>VLOOKUP($B3426,classification!$A$1:$D$339,2,FALSE)</f>
        <v>Predominantly Rural</v>
      </c>
      <c r="D3426" t="str">
        <f>VLOOKUP($B3426,classification!$A$1:$D$339,4,FALSE)</f>
        <v>Shire District</v>
      </c>
      <c r="E3426" t="s">
        <v>477</v>
      </c>
      <c r="F3426">
        <v>42</v>
      </c>
      <c r="G3426">
        <v>24</v>
      </c>
      <c r="H3426">
        <v>18</v>
      </c>
      <c r="I3426">
        <v>20</v>
      </c>
      <c r="J3426">
        <v>9</v>
      </c>
      <c r="K3426">
        <v>11</v>
      </c>
      <c r="L3426">
        <v>22</v>
      </c>
      <c r="M3426">
        <v>15</v>
      </c>
      <c r="N3426">
        <v>7</v>
      </c>
    </row>
    <row r="3427" spans="1:14" x14ac:dyDescent="0.3">
      <c r="A3427" t="s">
        <v>657</v>
      </c>
      <c r="B3427" t="s">
        <v>272</v>
      </c>
      <c r="C3427" t="str">
        <f>VLOOKUP($B3427,classification!$A$1:$D$339,2,FALSE)</f>
        <v>Predominantly Rural</v>
      </c>
      <c r="D3427" t="str">
        <f>VLOOKUP($B3427,classification!$A$1:$D$339,4,FALSE)</f>
        <v>Shire District</v>
      </c>
      <c r="E3427" t="s">
        <v>478</v>
      </c>
      <c r="F3427">
        <v>22</v>
      </c>
      <c r="G3427">
        <v>20</v>
      </c>
      <c r="H3427">
        <v>2</v>
      </c>
      <c r="I3427">
        <v>4</v>
      </c>
      <c r="J3427">
        <v>4</v>
      </c>
      <c r="K3427">
        <v>0</v>
      </c>
      <c r="L3427">
        <v>18</v>
      </c>
      <c r="M3427">
        <v>16</v>
      </c>
      <c r="N3427">
        <v>2</v>
      </c>
    </row>
    <row r="3428" spans="1:14" x14ac:dyDescent="0.3">
      <c r="A3428" t="s">
        <v>658</v>
      </c>
      <c r="B3428" t="s">
        <v>273</v>
      </c>
      <c r="C3428" t="str">
        <f>VLOOKUP($B3428,classification!$A$1:$D$339,2,FALSE)</f>
        <v>Predominantly Rural</v>
      </c>
      <c r="D3428" t="str">
        <f>VLOOKUP($B3428,classification!$A$1:$D$339,4,FALSE)</f>
        <v>Shire District</v>
      </c>
      <c r="E3428" t="s">
        <v>460</v>
      </c>
      <c r="F3428">
        <v>153</v>
      </c>
      <c r="G3428">
        <v>90</v>
      </c>
      <c r="H3428">
        <v>63</v>
      </c>
      <c r="I3428">
        <v>78</v>
      </c>
      <c r="J3428">
        <v>51</v>
      </c>
      <c r="K3428">
        <v>27</v>
      </c>
      <c r="L3428">
        <v>75</v>
      </c>
      <c r="M3428">
        <v>39</v>
      </c>
      <c r="N3428">
        <v>36</v>
      </c>
    </row>
    <row r="3429" spans="1:14" x14ac:dyDescent="0.3">
      <c r="A3429" t="s">
        <v>658</v>
      </c>
      <c r="B3429" t="s">
        <v>273</v>
      </c>
      <c r="C3429" t="str">
        <f>VLOOKUP($B3429,classification!$A$1:$D$339,2,FALSE)</f>
        <v>Predominantly Rural</v>
      </c>
      <c r="D3429" t="str">
        <f>VLOOKUP($B3429,classification!$A$1:$D$339,4,FALSE)</f>
        <v>Shire District</v>
      </c>
      <c r="E3429" t="s">
        <v>461</v>
      </c>
      <c r="F3429">
        <v>127</v>
      </c>
      <c r="G3429">
        <v>95</v>
      </c>
      <c r="H3429">
        <v>32</v>
      </c>
      <c r="I3429">
        <v>62</v>
      </c>
      <c r="J3429">
        <v>42</v>
      </c>
      <c r="K3429">
        <v>20</v>
      </c>
      <c r="L3429">
        <v>65</v>
      </c>
      <c r="M3429">
        <v>53</v>
      </c>
      <c r="N3429">
        <v>12</v>
      </c>
    </row>
    <row r="3430" spans="1:14" x14ac:dyDescent="0.3">
      <c r="A3430" t="s">
        <v>658</v>
      </c>
      <c r="B3430" t="s">
        <v>273</v>
      </c>
      <c r="C3430" t="str">
        <f>VLOOKUP($B3430,classification!$A$1:$D$339,2,FALSE)</f>
        <v>Predominantly Rural</v>
      </c>
      <c r="D3430" t="str">
        <f>VLOOKUP($B3430,classification!$A$1:$D$339,4,FALSE)</f>
        <v>Shire District</v>
      </c>
      <c r="E3430" t="s">
        <v>462</v>
      </c>
      <c r="F3430">
        <v>165</v>
      </c>
      <c r="G3430">
        <v>92</v>
      </c>
      <c r="H3430">
        <v>73</v>
      </c>
      <c r="I3430">
        <v>84</v>
      </c>
      <c r="J3430">
        <v>45</v>
      </c>
      <c r="K3430">
        <v>39</v>
      </c>
      <c r="L3430">
        <v>81</v>
      </c>
      <c r="M3430">
        <v>47</v>
      </c>
      <c r="N3430">
        <v>34</v>
      </c>
    </row>
    <row r="3431" spans="1:14" x14ac:dyDescent="0.3">
      <c r="A3431" t="s">
        <v>658</v>
      </c>
      <c r="B3431" t="s">
        <v>273</v>
      </c>
      <c r="C3431" t="str">
        <f>VLOOKUP($B3431,classification!$A$1:$D$339,2,FALSE)</f>
        <v>Predominantly Rural</v>
      </c>
      <c r="D3431" t="str">
        <f>VLOOKUP($B3431,classification!$A$1:$D$339,4,FALSE)</f>
        <v>Shire District</v>
      </c>
      <c r="E3431" t="s">
        <v>463</v>
      </c>
      <c r="F3431">
        <v>153</v>
      </c>
      <c r="G3431">
        <v>293</v>
      </c>
      <c r="H3431">
        <v>-140</v>
      </c>
      <c r="I3431">
        <v>62</v>
      </c>
      <c r="J3431">
        <v>127</v>
      </c>
      <c r="K3431">
        <v>-65</v>
      </c>
      <c r="L3431">
        <v>91</v>
      </c>
      <c r="M3431">
        <v>166</v>
      </c>
      <c r="N3431">
        <v>-75</v>
      </c>
    </row>
    <row r="3432" spans="1:14" x14ac:dyDescent="0.3">
      <c r="A3432" t="s">
        <v>658</v>
      </c>
      <c r="B3432" t="s">
        <v>273</v>
      </c>
      <c r="C3432" t="str">
        <f>VLOOKUP($B3432,classification!$A$1:$D$339,2,FALSE)</f>
        <v>Predominantly Rural</v>
      </c>
      <c r="D3432" t="str">
        <f>VLOOKUP($B3432,classification!$A$1:$D$339,4,FALSE)</f>
        <v>Shire District</v>
      </c>
      <c r="E3432" t="s">
        <v>464</v>
      </c>
      <c r="F3432">
        <v>429</v>
      </c>
      <c r="G3432">
        <v>382</v>
      </c>
      <c r="H3432">
        <v>47</v>
      </c>
      <c r="I3432">
        <v>172</v>
      </c>
      <c r="J3432">
        <v>190</v>
      </c>
      <c r="K3432">
        <v>-18</v>
      </c>
      <c r="L3432">
        <v>257</v>
      </c>
      <c r="M3432">
        <v>192</v>
      </c>
      <c r="N3432">
        <v>65</v>
      </c>
    </row>
    <row r="3433" spans="1:14" x14ac:dyDescent="0.3">
      <c r="A3433" t="s">
        <v>658</v>
      </c>
      <c r="B3433" t="s">
        <v>273</v>
      </c>
      <c r="C3433" t="str">
        <f>VLOOKUP($B3433,classification!$A$1:$D$339,2,FALSE)</f>
        <v>Predominantly Rural</v>
      </c>
      <c r="D3433" t="str">
        <f>VLOOKUP($B3433,classification!$A$1:$D$339,4,FALSE)</f>
        <v>Shire District</v>
      </c>
      <c r="E3433" t="s">
        <v>465</v>
      </c>
      <c r="F3433">
        <v>303</v>
      </c>
      <c r="G3433">
        <v>328</v>
      </c>
      <c r="H3433">
        <v>-25</v>
      </c>
      <c r="I3433">
        <v>130</v>
      </c>
      <c r="J3433">
        <v>173</v>
      </c>
      <c r="K3433">
        <v>-43</v>
      </c>
      <c r="L3433">
        <v>173</v>
      </c>
      <c r="M3433">
        <v>155</v>
      </c>
      <c r="N3433">
        <v>18</v>
      </c>
    </row>
    <row r="3434" spans="1:14" x14ac:dyDescent="0.3">
      <c r="A3434" t="s">
        <v>658</v>
      </c>
      <c r="B3434" t="s">
        <v>273</v>
      </c>
      <c r="C3434" t="str">
        <f>VLOOKUP($B3434,classification!$A$1:$D$339,2,FALSE)</f>
        <v>Predominantly Rural</v>
      </c>
      <c r="D3434" t="str">
        <f>VLOOKUP($B3434,classification!$A$1:$D$339,4,FALSE)</f>
        <v>Shire District</v>
      </c>
      <c r="E3434" t="s">
        <v>466</v>
      </c>
      <c r="F3434">
        <v>264</v>
      </c>
      <c r="G3434">
        <v>228</v>
      </c>
      <c r="H3434">
        <v>36</v>
      </c>
      <c r="I3434">
        <v>131</v>
      </c>
      <c r="J3434">
        <v>120</v>
      </c>
      <c r="K3434">
        <v>11</v>
      </c>
      <c r="L3434">
        <v>133</v>
      </c>
      <c r="M3434">
        <v>108</v>
      </c>
      <c r="N3434">
        <v>25</v>
      </c>
    </row>
    <row r="3435" spans="1:14" x14ac:dyDescent="0.3">
      <c r="A3435" t="s">
        <v>658</v>
      </c>
      <c r="B3435" t="s">
        <v>273</v>
      </c>
      <c r="C3435" t="str">
        <f>VLOOKUP($B3435,classification!$A$1:$D$339,2,FALSE)</f>
        <v>Predominantly Rural</v>
      </c>
      <c r="D3435" t="str">
        <f>VLOOKUP($B3435,classification!$A$1:$D$339,4,FALSE)</f>
        <v>Shire District</v>
      </c>
      <c r="E3435" t="s">
        <v>467</v>
      </c>
      <c r="F3435">
        <v>195</v>
      </c>
      <c r="G3435">
        <v>130</v>
      </c>
      <c r="H3435">
        <v>65</v>
      </c>
      <c r="I3435">
        <v>98</v>
      </c>
      <c r="J3435">
        <v>72</v>
      </c>
      <c r="K3435">
        <v>26</v>
      </c>
      <c r="L3435">
        <v>97</v>
      </c>
      <c r="M3435">
        <v>58</v>
      </c>
      <c r="N3435">
        <v>39</v>
      </c>
    </row>
    <row r="3436" spans="1:14" x14ac:dyDescent="0.3">
      <c r="A3436" t="s">
        <v>658</v>
      </c>
      <c r="B3436" t="s">
        <v>273</v>
      </c>
      <c r="C3436" t="str">
        <f>VLOOKUP($B3436,classification!$A$1:$D$339,2,FALSE)</f>
        <v>Predominantly Rural</v>
      </c>
      <c r="D3436" t="str">
        <f>VLOOKUP($B3436,classification!$A$1:$D$339,4,FALSE)</f>
        <v>Shire District</v>
      </c>
      <c r="E3436" t="s">
        <v>468</v>
      </c>
      <c r="F3436">
        <v>173</v>
      </c>
      <c r="G3436">
        <v>115</v>
      </c>
      <c r="H3436">
        <v>58</v>
      </c>
      <c r="I3436">
        <v>88</v>
      </c>
      <c r="J3436">
        <v>57</v>
      </c>
      <c r="K3436">
        <v>31</v>
      </c>
      <c r="L3436">
        <v>85</v>
      </c>
      <c r="M3436">
        <v>58</v>
      </c>
      <c r="N3436">
        <v>27</v>
      </c>
    </row>
    <row r="3437" spans="1:14" x14ac:dyDescent="0.3">
      <c r="A3437" t="s">
        <v>658</v>
      </c>
      <c r="B3437" t="s">
        <v>273</v>
      </c>
      <c r="C3437" t="str">
        <f>VLOOKUP($B3437,classification!$A$1:$D$339,2,FALSE)</f>
        <v>Predominantly Rural</v>
      </c>
      <c r="D3437" t="str">
        <f>VLOOKUP($B3437,classification!$A$1:$D$339,4,FALSE)</f>
        <v>Shire District</v>
      </c>
      <c r="E3437" t="s">
        <v>469</v>
      </c>
      <c r="F3437">
        <v>175</v>
      </c>
      <c r="G3437">
        <v>124</v>
      </c>
      <c r="H3437">
        <v>51</v>
      </c>
      <c r="I3437">
        <v>86</v>
      </c>
      <c r="J3437">
        <v>66</v>
      </c>
      <c r="K3437">
        <v>20</v>
      </c>
      <c r="L3437">
        <v>89</v>
      </c>
      <c r="M3437">
        <v>58</v>
      </c>
      <c r="N3437">
        <v>31</v>
      </c>
    </row>
    <row r="3438" spans="1:14" x14ac:dyDescent="0.3">
      <c r="A3438" t="s">
        <v>658</v>
      </c>
      <c r="B3438" t="s">
        <v>273</v>
      </c>
      <c r="C3438" t="str">
        <f>VLOOKUP($B3438,classification!$A$1:$D$339,2,FALSE)</f>
        <v>Predominantly Rural</v>
      </c>
      <c r="D3438" t="str">
        <f>VLOOKUP($B3438,classification!$A$1:$D$339,4,FALSE)</f>
        <v>Shire District</v>
      </c>
      <c r="E3438" t="s">
        <v>470</v>
      </c>
      <c r="F3438">
        <v>210</v>
      </c>
      <c r="G3438">
        <v>115</v>
      </c>
      <c r="H3438">
        <v>95</v>
      </c>
      <c r="I3438">
        <v>91</v>
      </c>
      <c r="J3438">
        <v>60</v>
      </c>
      <c r="K3438">
        <v>31</v>
      </c>
      <c r="L3438">
        <v>119</v>
      </c>
      <c r="M3438">
        <v>55</v>
      </c>
      <c r="N3438">
        <v>64</v>
      </c>
    </row>
    <row r="3439" spans="1:14" x14ac:dyDescent="0.3">
      <c r="A3439" t="s">
        <v>658</v>
      </c>
      <c r="B3439" t="s">
        <v>273</v>
      </c>
      <c r="C3439" t="str">
        <f>VLOOKUP($B3439,classification!$A$1:$D$339,2,FALSE)</f>
        <v>Predominantly Rural</v>
      </c>
      <c r="D3439" t="str">
        <f>VLOOKUP($B3439,classification!$A$1:$D$339,4,FALSE)</f>
        <v>Shire District</v>
      </c>
      <c r="E3439" t="s">
        <v>471</v>
      </c>
      <c r="F3439">
        <v>218</v>
      </c>
      <c r="G3439">
        <v>142</v>
      </c>
      <c r="H3439">
        <v>76</v>
      </c>
      <c r="I3439">
        <v>106</v>
      </c>
      <c r="J3439">
        <v>75</v>
      </c>
      <c r="K3439">
        <v>31</v>
      </c>
      <c r="L3439">
        <v>112</v>
      </c>
      <c r="M3439">
        <v>67</v>
      </c>
      <c r="N3439">
        <v>45</v>
      </c>
    </row>
    <row r="3440" spans="1:14" x14ac:dyDescent="0.3">
      <c r="A3440" t="s">
        <v>658</v>
      </c>
      <c r="B3440" t="s">
        <v>273</v>
      </c>
      <c r="C3440" t="str">
        <f>VLOOKUP($B3440,classification!$A$1:$D$339,2,FALSE)</f>
        <v>Predominantly Rural</v>
      </c>
      <c r="D3440" t="str">
        <f>VLOOKUP($B3440,classification!$A$1:$D$339,4,FALSE)</f>
        <v>Shire District</v>
      </c>
      <c r="E3440" t="s">
        <v>472</v>
      </c>
      <c r="F3440">
        <v>202</v>
      </c>
      <c r="G3440">
        <v>120</v>
      </c>
      <c r="H3440">
        <v>82</v>
      </c>
      <c r="I3440">
        <v>103</v>
      </c>
      <c r="J3440">
        <v>46</v>
      </c>
      <c r="K3440">
        <v>57</v>
      </c>
      <c r="L3440">
        <v>99</v>
      </c>
      <c r="M3440">
        <v>74</v>
      </c>
      <c r="N3440">
        <v>25</v>
      </c>
    </row>
    <row r="3441" spans="1:14" x14ac:dyDescent="0.3">
      <c r="A3441" t="s">
        <v>658</v>
      </c>
      <c r="B3441" t="s">
        <v>273</v>
      </c>
      <c r="C3441" t="str">
        <f>VLOOKUP($B3441,classification!$A$1:$D$339,2,FALSE)</f>
        <v>Predominantly Rural</v>
      </c>
      <c r="D3441" t="str">
        <f>VLOOKUP($B3441,classification!$A$1:$D$339,4,FALSE)</f>
        <v>Shire District</v>
      </c>
      <c r="E3441" t="s">
        <v>473</v>
      </c>
      <c r="F3441">
        <v>158</v>
      </c>
      <c r="G3441">
        <v>116</v>
      </c>
      <c r="H3441">
        <v>42</v>
      </c>
      <c r="I3441">
        <v>77</v>
      </c>
      <c r="J3441">
        <v>67</v>
      </c>
      <c r="K3441">
        <v>10</v>
      </c>
      <c r="L3441">
        <v>81</v>
      </c>
      <c r="M3441">
        <v>49</v>
      </c>
      <c r="N3441">
        <v>32</v>
      </c>
    </row>
    <row r="3442" spans="1:14" x14ac:dyDescent="0.3">
      <c r="A3442" t="s">
        <v>658</v>
      </c>
      <c r="B3442" t="s">
        <v>273</v>
      </c>
      <c r="C3442" t="str">
        <f>VLOOKUP($B3442,classification!$A$1:$D$339,2,FALSE)</f>
        <v>Predominantly Rural</v>
      </c>
      <c r="D3442" t="str">
        <f>VLOOKUP($B3442,classification!$A$1:$D$339,4,FALSE)</f>
        <v>Shire District</v>
      </c>
      <c r="E3442" t="s">
        <v>474</v>
      </c>
      <c r="F3442">
        <v>81</v>
      </c>
      <c r="G3442">
        <v>119</v>
      </c>
      <c r="H3442">
        <v>-38</v>
      </c>
      <c r="I3442">
        <v>43</v>
      </c>
      <c r="J3442">
        <v>62</v>
      </c>
      <c r="K3442">
        <v>-19</v>
      </c>
      <c r="L3442">
        <v>38</v>
      </c>
      <c r="M3442">
        <v>57</v>
      </c>
      <c r="N3442">
        <v>-19</v>
      </c>
    </row>
    <row r="3443" spans="1:14" x14ac:dyDescent="0.3">
      <c r="A3443" t="s">
        <v>658</v>
      </c>
      <c r="B3443" t="s">
        <v>273</v>
      </c>
      <c r="C3443" t="str">
        <f>VLOOKUP($B3443,classification!$A$1:$D$339,2,FALSE)</f>
        <v>Predominantly Rural</v>
      </c>
      <c r="D3443" t="str">
        <f>VLOOKUP($B3443,classification!$A$1:$D$339,4,FALSE)</f>
        <v>Shire District</v>
      </c>
      <c r="E3443" t="s">
        <v>475</v>
      </c>
      <c r="F3443">
        <v>69</v>
      </c>
      <c r="G3443">
        <v>57</v>
      </c>
      <c r="H3443">
        <v>12</v>
      </c>
      <c r="I3443">
        <v>43</v>
      </c>
      <c r="J3443">
        <v>22</v>
      </c>
      <c r="K3443">
        <v>21</v>
      </c>
      <c r="L3443">
        <v>26</v>
      </c>
      <c r="M3443">
        <v>35</v>
      </c>
      <c r="N3443">
        <v>-9</v>
      </c>
    </row>
    <row r="3444" spans="1:14" x14ac:dyDescent="0.3">
      <c r="A3444" t="s">
        <v>658</v>
      </c>
      <c r="B3444" t="s">
        <v>273</v>
      </c>
      <c r="C3444" t="str">
        <f>VLOOKUP($B3444,classification!$A$1:$D$339,2,FALSE)</f>
        <v>Predominantly Rural</v>
      </c>
      <c r="D3444" t="str">
        <f>VLOOKUP($B3444,classification!$A$1:$D$339,4,FALSE)</f>
        <v>Shire District</v>
      </c>
      <c r="E3444" t="s">
        <v>476</v>
      </c>
      <c r="F3444">
        <v>50</v>
      </c>
      <c r="G3444">
        <v>54</v>
      </c>
      <c r="H3444">
        <v>-4</v>
      </c>
      <c r="I3444">
        <v>18</v>
      </c>
      <c r="J3444">
        <v>29</v>
      </c>
      <c r="K3444">
        <v>-11</v>
      </c>
      <c r="L3444">
        <v>32</v>
      </c>
      <c r="M3444">
        <v>25</v>
      </c>
      <c r="N3444">
        <v>7</v>
      </c>
    </row>
    <row r="3445" spans="1:14" x14ac:dyDescent="0.3">
      <c r="A3445" t="s">
        <v>658</v>
      </c>
      <c r="B3445" t="s">
        <v>273</v>
      </c>
      <c r="C3445" t="str">
        <f>VLOOKUP($B3445,classification!$A$1:$D$339,2,FALSE)</f>
        <v>Predominantly Rural</v>
      </c>
      <c r="D3445" t="str">
        <f>VLOOKUP($B3445,classification!$A$1:$D$339,4,FALSE)</f>
        <v>Shire District</v>
      </c>
      <c r="E3445" t="s">
        <v>477</v>
      </c>
      <c r="F3445">
        <v>28</v>
      </c>
      <c r="G3445">
        <v>37</v>
      </c>
      <c r="H3445">
        <v>-9</v>
      </c>
      <c r="I3445">
        <v>5</v>
      </c>
      <c r="J3445">
        <v>15</v>
      </c>
      <c r="K3445">
        <v>-10</v>
      </c>
      <c r="L3445">
        <v>23</v>
      </c>
      <c r="M3445">
        <v>22</v>
      </c>
      <c r="N3445">
        <v>1</v>
      </c>
    </row>
    <row r="3446" spans="1:14" x14ac:dyDescent="0.3">
      <c r="A3446" t="s">
        <v>658</v>
      </c>
      <c r="B3446" t="s">
        <v>273</v>
      </c>
      <c r="C3446" t="str">
        <f>VLOOKUP($B3446,classification!$A$1:$D$339,2,FALSE)</f>
        <v>Predominantly Rural</v>
      </c>
      <c r="D3446" t="str">
        <f>VLOOKUP($B3446,classification!$A$1:$D$339,4,FALSE)</f>
        <v>Shire District</v>
      </c>
      <c r="E3446" t="s">
        <v>478</v>
      </c>
      <c r="F3446">
        <v>31</v>
      </c>
      <c r="G3446">
        <v>38</v>
      </c>
      <c r="H3446">
        <v>-7</v>
      </c>
      <c r="I3446">
        <v>11</v>
      </c>
      <c r="J3446">
        <v>17</v>
      </c>
      <c r="K3446">
        <v>-6</v>
      </c>
      <c r="L3446">
        <v>20</v>
      </c>
      <c r="M3446">
        <v>21</v>
      </c>
      <c r="N3446">
        <v>-1</v>
      </c>
    </row>
    <row r="3447" spans="1:14" x14ac:dyDescent="0.3">
      <c r="A3447" t="s">
        <v>659</v>
      </c>
      <c r="B3447" t="s">
        <v>274</v>
      </c>
      <c r="C3447" t="str">
        <f>VLOOKUP($B3447,classification!$A$1:$D$339,2,FALSE)</f>
        <v>Urban with Significant Rural</v>
      </c>
      <c r="D3447" t="str">
        <f>VLOOKUP($B3447,classification!$A$1:$D$339,4,FALSE)</f>
        <v>Shire District</v>
      </c>
      <c r="E3447" t="s">
        <v>460</v>
      </c>
      <c r="F3447">
        <v>237</v>
      </c>
      <c r="G3447">
        <v>222</v>
      </c>
      <c r="H3447">
        <v>15</v>
      </c>
      <c r="I3447">
        <v>125</v>
      </c>
      <c r="J3447">
        <v>111</v>
      </c>
      <c r="K3447">
        <v>14</v>
      </c>
      <c r="L3447">
        <v>112</v>
      </c>
      <c r="M3447">
        <v>111</v>
      </c>
      <c r="N3447">
        <v>1</v>
      </c>
    </row>
    <row r="3448" spans="1:14" x14ac:dyDescent="0.3">
      <c r="A3448" t="s">
        <v>659</v>
      </c>
      <c r="B3448" t="s">
        <v>274</v>
      </c>
      <c r="C3448" t="str">
        <f>VLOOKUP($B3448,classification!$A$1:$D$339,2,FALSE)</f>
        <v>Urban with Significant Rural</v>
      </c>
      <c r="D3448" t="str">
        <f>VLOOKUP($B3448,classification!$A$1:$D$339,4,FALSE)</f>
        <v>Shire District</v>
      </c>
      <c r="E3448" t="s">
        <v>461</v>
      </c>
      <c r="F3448">
        <v>157</v>
      </c>
      <c r="G3448">
        <v>144</v>
      </c>
      <c r="H3448">
        <v>13</v>
      </c>
      <c r="I3448">
        <v>73</v>
      </c>
      <c r="J3448">
        <v>75</v>
      </c>
      <c r="K3448">
        <v>-2</v>
      </c>
      <c r="L3448">
        <v>84</v>
      </c>
      <c r="M3448">
        <v>69</v>
      </c>
      <c r="N3448">
        <v>15</v>
      </c>
    </row>
    <row r="3449" spans="1:14" x14ac:dyDescent="0.3">
      <c r="A3449" t="s">
        <v>659</v>
      </c>
      <c r="B3449" t="s">
        <v>274</v>
      </c>
      <c r="C3449" t="str">
        <f>VLOOKUP($B3449,classification!$A$1:$D$339,2,FALSE)</f>
        <v>Urban with Significant Rural</v>
      </c>
      <c r="D3449" t="str">
        <f>VLOOKUP($B3449,classification!$A$1:$D$339,4,FALSE)</f>
        <v>Shire District</v>
      </c>
      <c r="E3449" t="s">
        <v>462</v>
      </c>
      <c r="F3449">
        <v>172</v>
      </c>
      <c r="G3449">
        <v>141</v>
      </c>
      <c r="H3449">
        <v>31</v>
      </c>
      <c r="I3449">
        <v>79</v>
      </c>
      <c r="J3449">
        <v>67</v>
      </c>
      <c r="K3449">
        <v>12</v>
      </c>
      <c r="L3449">
        <v>93</v>
      </c>
      <c r="M3449">
        <v>74</v>
      </c>
      <c r="N3449">
        <v>19</v>
      </c>
    </row>
    <row r="3450" spans="1:14" x14ac:dyDescent="0.3">
      <c r="A3450" t="s">
        <v>659</v>
      </c>
      <c r="B3450" t="s">
        <v>274</v>
      </c>
      <c r="C3450" t="str">
        <f>VLOOKUP($B3450,classification!$A$1:$D$339,2,FALSE)</f>
        <v>Urban with Significant Rural</v>
      </c>
      <c r="D3450" t="str">
        <f>VLOOKUP($B3450,classification!$A$1:$D$339,4,FALSE)</f>
        <v>Shire District</v>
      </c>
      <c r="E3450" t="s">
        <v>463</v>
      </c>
      <c r="F3450">
        <v>192</v>
      </c>
      <c r="G3450">
        <v>470</v>
      </c>
      <c r="H3450">
        <v>-278</v>
      </c>
      <c r="I3450">
        <v>98</v>
      </c>
      <c r="J3450">
        <v>215</v>
      </c>
      <c r="K3450">
        <v>-117</v>
      </c>
      <c r="L3450">
        <v>94</v>
      </c>
      <c r="M3450">
        <v>255</v>
      </c>
      <c r="N3450">
        <v>-161</v>
      </c>
    </row>
    <row r="3451" spans="1:14" x14ac:dyDescent="0.3">
      <c r="A3451" t="s">
        <v>659</v>
      </c>
      <c r="B3451" t="s">
        <v>274</v>
      </c>
      <c r="C3451" t="str">
        <f>VLOOKUP($B3451,classification!$A$1:$D$339,2,FALSE)</f>
        <v>Urban with Significant Rural</v>
      </c>
      <c r="D3451" t="str">
        <f>VLOOKUP($B3451,classification!$A$1:$D$339,4,FALSE)</f>
        <v>Shire District</v>
      </c>
      <c r="E3451" t="s">
        <v>464</v>
      </c>
      <c r="F3451">
        <v>663</v>
      </c>
      <c r="G3451">
        <v>825</v>
      </c>
      <c r="H3451">
        <v>-162</v>
      </c>
      <c r="I3451">
        <v>288</v>
      </c>
      <c r="J3451">
        <v>359</v>
      </c>
      <c r="K3451">
        <v>-71</v>
      </c>
      <c r="L3451">
        <v>375</v>
      </c>
      <c r="M3451">
        <v>466</v>
      </c>
      <c r="N3451">
        <v>-91</v>
      </c>
    </row>
    <row r="3452" spans="1:14" x14ac:dyDescent="0.3">
      <c r="A3452" t="s">
        <v>659</v>
      </c>
      <c r="B3452" t="s">
        <v>274</v>
      </c>
      <c r="C3452" t="str">
        <f>VLOOKUP($B3452,classification!$A$1:$D$339,2,FALSE)</f>
        <v>Urban with Significant Rural</v>
      </c>
      <c r="D3452" t="str">
        <f>VLOOKUP($B3452,classification!$A$1:$D$339,4,FALSE)</f>
        <v>Shire District</v>
      </c>
      <c r="E3452" t="s">
        <v>465</v>
      </c>
      <c r="F3452">
        <v>510</v>
      </c>
      <c r="G3452">
        <v>573</v>
      </c>
      <c r="H3452">
        <v>-63</v>
      </c>
      <c r="I3452">
        <v>259</v>
      </c>
      <c r="J3452">
        <v>277</v>
      </c>
      <c r="K3452">
        <v>-18</v>
      </c>
      <c r="L3452">
        <v>251</v>
      </c>
      <c r="M3452">
        <v>296</v>
      </c>
      <c r="N3452">
        <v>-45</v>
      </c>
    </row>
    <row r="3453" spans="1:14" x14ac:dyDescent="0.3">
      <c r="A3453" t="s">
        <v>659</v>
      </c>
      <c r="B3453" t="s">
        <v>274</v>
      </c>
      <c r="C3453" t="str">
        <f>VLOOKUP($B3453,classification!$A$1:$D$339,2,FALSE)</f>
        <v>Urban with Significant Rural</v>
      </c>
      <c r="D3453" t="str">
        <f>VLOOKUP($B3453,classification!$A$1:$D$339,4,FALSE)</f>
        <v>Shire District</v>
      </c>
      <c r="E3453" t="s">
        <v>466</v>
      </c>
      <c r="F3453">
        <v>380</v>
      </c>
      <c r="G3453">
        <v>335</v>
      </c>
      <c r="H3453">
        <v>45</v>
      </c>
      <c r="I3453">
        <v>184</v>
      </c>
      <c r="J3453">
        <v>164</v>
      </c>
      <c r="K3453">
        <v>20</v>
      </c>
      <c r="L3453">
        <v>196</v>
      </c>
      <c r="M3453">
        <v>171</v>
      </c>
      <c r="N3453">
        <v>25</v>
      </c>
    </row>
    <row r="3454" spans="1:14" x14ac:dyDescent="0.3">
      <c r="A3454" t="s">
        <v>659</v>
      </c>
      <c r="B3454" t="s">
        <v>274</v>
      </c>
      <c r="C3454" t="str">
        <f>VLOOKUP($B3454,classification!$A$1:$D$339,2,FALSE)</f>
        <v>Urban with Significant Rural</v>
      </c>
      <c r="D3454" t="str">
        <f>VLOOKUP($B3454,classification!$A$1:$D$339,4,FALSE)</f>
        <v>Shire District</v>
      </c>
      <c r="E3454" t="s">
        <v>467</v>
      </c>
      <c r="F3454">
        <v>280</v>
      </c>
      <c r="G3454">
        <v>251</v>
      </c>
      <c r="H3454">
        <v>29</v>
      </c>
      <c r="I3454">
        <v>158</v>
      </c>
      <c r="J3454">
        <v>145</v>
      </c>
      <c r="K3454">
        <v>13</v>
      </c>
      <c r="L3454">
        <v>122</v>
      </c>
      <c r="M3454">
        <v>106</v>
      </c>
      <c r="N3454">
        <v>16</v>
      </c>
    </row>
    <row r="3455" spans="1:14" x14ac:dyDescent="0.3">
      <c r="A3455" t="s">
        <v>659</v>
      </c>
      <c r="B3455" t="s">
        <v>274</v>
      </c>
      <c r="C3455" t="str">
        <f>VLOOKUP($B3455,classification!$A$1:$D$339,2,FALSE)</f>
        <v>Urban with Significant Rural</v>
      </c>
      <c r="D3455" t="str">
        <f>VLOOKUP($B3455,classification!$A$1:$D$339,4,FALSE)</f>
        <v>Shire District</v>
      </c>
      <c r="E3455" t="s">
        <v>468</v>
      </c>
      <c r="F3455">
        <v>241</v>
      </c>
      <c r="G3455">
        <v>196</v>
      </c>
      <c r="H3455">
        <v>45</v>
      </c>
      <c r="I3455">
        <v>113</v>
      </c>
      <c r="J3455">
        <v>120</v>
      </c>
      <c r="K3455">
        <v>-7</v>
      </c>
      <c r="L3455">
        <v>128</v>
      </c>
      <c r="M3455">
        <v>76</v>
      </c>
      <c r="N3455">
        <v>52</v>
      </c>
    </row>
    <row r="3456" spans="1:14" x14ac:dyDescent="0.3">
      <c r="A3456" t="s">
        <v>659</v>
      </c>
      <c r="B3456" t="s">
        <v>274</v>
      </c>
      <c r="C3456" t="str">
        <f>VLOOKUP($B3456,classification!$A$1:$D$339,2,FALSE)</f>
        <v>Urban with Significant Rural</v>
      </c>
      <c r="D3456" t="str">
        <f>VLOOKUP($B3456,classification!$A$1:$D$339,4,FALSE)</f>
        <v>Shire District</v>
      </c>
      <c r="E3456" t="s">
        <v>469</v>
      </c>
      <c r="F3456">
        <v>322</v>
      </c>
      <c r="G3456">
        <v>203</v>
      </c>
      <c r="H3456">
        <v>119</v>
      </c>
      <c r="I3456">
        <v>172</v>
      </c>
      <c r="J3456">
        <v>104</v>
      </c>
      <c r="K3456">
        <v>68</v>
      </c>
      <c r="L3456">
        <v>150</v>
      </c>
      <c r="M3456">
        <v>99</v>
      </c>
      <c r="N3456">
        <v>51</v>
      </c>
    </row>
    <row r="3457" spans="1:14" x14ac:dyDescent="0.3">
      <c r="A3457" t="s">
        <v>659</v>
      </c>
      <c r="B3457" t="s">
        <v>274</v>
      </c>
      <c r="C3457" t="str">
        <f>VLOOKUP($B3457,classification!$A$1:$D$339,2,FALSE)</f>
        <v>Urban with Significant Rural</v>
      </c>
      <c r="D3457" t="str">
        <f>VLOOKUP($B3457,classification!$A$1:$D$339,4,FALSE)</f>
        <v>Shire District</v>
      </c>
      <c r="E3457" t="s">
        <v>470</v>
      </c>
      <c r="F3457">
        <v>303</v>
      </c>
      <c r="G3457">
        <v>238</v>
      </c>
      <c r="H3457">
        <v>65</v>
      </c>
      <c r="I3457">
        <v>148</v>
      </c>
      <c r="J3457">
        <v>119</v>
      </c>
      <c r="K3457">
        <v>29</v>
      </c>
      <c r="L3457">
        <v>155</v>
      </c>
      <c r="M3457">
        <v>119</v>
      </c>
      <c r="N3457">
        <v>36</v>
      </c>
    </row>
    <row r="3458" spans="1:14" x14ac:dyDescent="0.3">
      <c r="A3458" t="s">
        <v>659</v>
      </c>
      <c r="B3458" t="s">
        <v>274</v>
      </c>
      <c r="C3458" t="str">
        <f>VLOOKUP($B3458,classification!$A$1:$D$339,2,FALSE)</f>
        <v>Urban with Significant Rural</v>
      </c>
      <c r="D3458" t="str">
        <f>VLOOKUP($B3458,classification!$A$1:$D$339,4,FALSE)</f>
        <v>Shire District</v>
      </c>
      <c r="E3458" t="s">
        <v>471</v>
      </c>
      <c r="F3458">
        <v>372</v>
      </c>
      <c r="G3458">
        <v>230</v>
      </c>
      <c r="H3458">
        <v>142</v>
      </c>
      <c r="I3458">
        <v>201</v>
      </c>
      <c r="J3458">
        <v>103</v>
      </c>
      <c r="K3458">
        <v>98</v>
      </c>
      <c r="L3458">
        <v>171</v>
      </c>
      <c r="M3458">
        <v>127</v>
      </c>
      <c r="N3458">
        <v>44</v>
      </c>
    </row>
    <row r="3459" spans="1:14" x14ac:dyDescent="0.3">
      <c r="A3459" t="s">
        <v>659</v>
      </c>
      <c r="B3459" t="s">
        <v>274</v>
      </c>
      <c r="C3459" t="str">
        <f>VLOOKUP($B3459,classification!$A$1:$D$339,2,FALSE)</f>
        <v>Urban with Significant Rural</v>
      </c>
      <c r="D3459" t="str">
        <f>VLOOKUP($B3459,classification!$A$1:$D$339,4,FALSE)</f>
        <v>Shire District</v>
      </c>
      <c r="E3459" t="s">
        <v>472</v>
      </c>
      <c r="F3459">
        <v>295</v>
      </c>
      <c r="G3459">
        <v>178</v>
      </c>
      <c r="H3459">
        <v>117</v>
      </c>
      <c r="I3459">
        <v>157</v>
      </c>
      <c r="J3459">
        <v>96</v>
      </c>
      <c r="K3459">
        <v>61</v>
      </c>
      <c r="L3459">
        <v>138</v>
      </c>
      <c r="M3459">
        <v>82</v>
      </c>
      <c r="N3459">
        <v>56</v>
      </c>
    </row>
    <row r="3460" spans="1:14" x14ac:dyDescent="0.3">
      <c r="A3460" t="s">
        <v>659</v>
      </c>
      <c r="B3460" t="s">
        <v>274</v>
      </c>
      <c r="C3460" t="str">
        <f>VLOOKUP($B3460,classification!$A$1:$D$339,2,FALSE)</f>
        <v>Urban with Significant Rural</v>
      </c>
      <c r="D3460" t="str">
        <f>VLOOKUP($B3460,classification!$A$1:$D$339,4,FALSE)</f>
        <v>Shire District</v>
      </c>
      <c r="E3460" t="s">
        <v>473</v>
      </c>
      <c r="F3460">
        <v>259</v>
      </c>
      <c r="G3460">
        <v>186</v>
      </c>
      <c r="H3460">
        <v>73</v>
      </c>
      <c r="I3460">
        <v>142</v>
      </c>
      <c r="J3460">
        <v>83</v>
      </c>
      <c r="K3460">
        <v>59</v>
      </c>
      <c r="L3460">
        <v>117</v>
      </c>
      <c r="M3460">
        <v>103</v>
      </c>
      <c r="N3460">
        <v>14</v>
      </c>
    </row>
    <row r="3461" spans="1:14" x14ac:dyDescent="0.3">
      <c r="A3461" t="s">
        <v>659</v>
      </c>
      <c r="B3461" t="s">
        <v>274</v>
      </c>
      <c r="C3461" t="str">
        <f>VLOOKUP($B3461,classification!$A$1:$D$339,2,FALSE)</f>
        <v>Urban with Significant Rural</v>
      </c>
      <c r="D3461" t="str">
        <f>VLOOKUP($B3461,classification!$A$1:$D$339,4,FALSE)</f>
        <v>Shire District</v>
      </c>
      <c r="E3461" t="s">
        <v>474</v>
      </c>
      <c r="F3461">
        <v>176</v>
      </c>
      <c r="G3461">
        <v>153</v>
      </c>
      <c r="H3461">
        <v>23</v>
      </c>
      <c r="I3461">
        <v>83</v>
      </c>
      <c r="J3461">
        <v>77</v>
      </c>
      <c r="K3461">
        <v>6</v>
      </c>
      <c r="L3461">
        <v>93</v>
      </c>
      <c r="M3461">
        <v>76</v>
      </c>
      <c r="N3461">
        <v>17</v>
      </c>
    </row>
    <row r="3462" spans="1:14" x14ac:dyDescent="0.3">
      <c r="A3462" t="s">
        <v>659</v>
      </c>
      <c r="B3462" t="s">
        <v>274</v>
      </c>
      <c r="C3462" t="str">
        <f>VLOOKUP($B3462,classification!$A$1:$D$339,2,FALSE)</f>
        <v>Urban with Significant Rural</v>
      </c>
      <c r="D3462" t="str">
        <f>VLOOKUP($B3462,classification!$A$1:$D$339,4,FALSE)</f>
        <v>Shire District</v>
      </c>
      <c r="E3462" t="s">
        <v>475</v>
      </c>
      <c r="F3462">
        <v>109</v>
      </c>
      <c r="G3462">
        <v>98</v>
      </c>
      <c r="H3462">
        <v>11</v>
      </c>
      <c r="I3462">
        <v>49</v>
      </c>
      <c r="J3462">
        <v>46</v>
      </c>
      <c r="K3462">
        <v>3</v>
      </c>
      <c r="L3462">
        <v>60</v>
      </c>
      <c r="M3462">
        <v>52</v>
      </c>
      <c r="N3462">
        <v>8</v>
      </c>
    </row>
    <row r="3463" spans="1:14" x14ac:dyDescent="0.3">
      <c r="A3463" t="s">
        <v>659</v>
      </c>
      <c r="B3463" t="s">
        <v>274</v>
      </c>
      <c r="C3463" t="str">
        <f>VLOOKUP($B3463,classification!$A$1:$D$339,2,FALSE)</f>
        <v>Urban with Significant Rural</v>
      </c>
      <c r="D3463" t="str">
        <f>VLOOKUP($B3463,classification!$A$1:$D$339,4,FALSE)</f>
        <v>Shire District</v>
      </c>
      <c r="E3463" t="s">
        <v>476</v>
      </c>
      <c r="F3463">
        <v>58</v>
      </c>
      <c r="G3463">
        <v>75</v>
      </c>
      <c r="H3463">
        <v>-17</v>
      </c>
      <c r="I3463">
        <v>26</v>
      </c>
      <c r="J3463">
        <v>32</v>
      </c>
      <c r="K3463">
        <v>-6</v>
      </c>
      <c r="L3463">
        <v>32</v>
      </c>
      <c r="M3463">
        <v>43</v>
      </c>
      <c r="N3463">
        <v>-11</v>
      </c>
    </row>
    <row r="3464" spans="1:14" x14ac:dyDescent="0.3">
      <c r="A3464" t="s">
        <v>659</v>
      </c>
      <c r="B3464" t="s">
        <v>274</v>
      </c>
      <c r="C3464" t="str">
        <f>VLOOKUP($B3464,classification!$A$1:$D$339,2,FALSE)</f>
        <v>Urban with Significant Rural</v>
      </c>
      <c r="D3464" t="str">
        <f>VLOOKUP($B3464,classification!$A$1:$D$339,4,FALSE)</f>
        <v>Shire District</v>
      </c>
      <c r="E3464" t="s">
        <v>477</v>
      </c>
      <c r="F3464">
        <v>41</v>
      </c>
      <c r="G3464">
        <v>46</v>
      </c>
      <c r="H3464">
        <v>-5</v>
      </c>
      <c r="I3464">
        <v>19</v>
      </c>
      <c r="J3464">
        <v>23</v>
      </c>
      <c r="K3464">
        <v>-4</v>
      </c>
      <c r="L3464">
        <v>22</v>
      </c>
      <c r="M3464">
        <v>23</v>
      </c>
      <c r="N3464">
        <v>-1</v>
      </c>
    </row>
    <row r="3465" spans="1:14" x14ac:dyDescent="0.3">
      <c r="A3465" t="s">
        <v>659</v>
      </c>
      <c r="B3465" t="s">
        <v>274</v>
      </c>
      <c r="C3465" t="str">
        <f>VLOOKUP($B3465,classification!$A$1:$D$339,2,FALSE)</f>
        <v>Urban with Significant Rural</v>
      </c>
      <c r="D3465" t="str">
        <f>VLOOKUP($B3465,classification!$A$1:$D$339,4,FALSE)</f>
        <v>Shire District</v>
      </c>
      <c r="E3465" t="s">
        <v>478</v>
      </c>
      <c r="F3465">
        <v>56</v>
      </c>
      <c r="G3465">
        <v>47</v>
      </c>
      <c r="H3465">
        <v>9</v>
      </c>
      <c r="I3465">
        <v>21</v>
      </c>
      <c r="J3465">
        <v>10</v>
      </c>
      <c r="K3465">
        <v>11</v>
      </c>
      <c r="L3465">
        <v>35</v>
      </c>
      <c r="M3465">
        <v>37</v>
      </c>
      <c r="N3465">
        <v>-2</v>
      </c>
    </row>
    <row r="3466" spans="1:14" x14ac:dyDescent="0.3">
      <c r="A3466" t="s">
        <v>660</v>
      </c>
      <c r="B3466" t="s">
        <v>275</v>
      </c>
      <c r="C3466" t="str">
        <f>VLOOKUP($B3466,classification!$A$1:$D$339,2,FALSE)</f>
        <v>Predominantly Rural</v>
      </c>
      <c r="D3466" t="str">
        <f>VLOOKUP($B3466,classification!$A$1:$D$339,4,FALSE)</f>
        <v>Shire District</v>
      </c>
      <c r="E3466" t="s">
        <v>460</v>
      </c>
      <c r="F3466">
        <v>424</v>
      </c>
      <c r="G3466">
        <v>263</v>
      </c>
      <c r="H3466">
        <v>161</v>
      </c>
      <c r="I3466">
        <v>234</v>
      </c>
      <c r="J3466">
        <v>141</v>
      </c>
      <c r="K3466">
        <v>93</v>
      </c>
      <c r="L3466">
        <v>190</v>
      </c>
      <c r="M3466">
        <v>122</v>
      </c>
      <c r="N3466">
        <v>68</v>
      </c>
    </row>
    <row r="3467" spans="1:14" x14ac:dyDescent="0.3">
      <c r="A3467" t="s">
        <v>660</v>
      </c>
      <c r="B3467" t="s">
        <v>275</v>
      </c>
      <c r="C3467" t="str">
        <f>VLOOKUP($B3467,classification!$A$1:$D$339,2,FALSE)</f>
        <v>Predominantly Rural</v>
      </c>
      <c r="D3467" t="str">
        <f>VLOOKUP($B3467,classification!$A$1:$D$339,4,FALSE)</f>
        <v>Shire District</v>
      </c>
      <c r="E3467" t="s">
        <v>461</v>
      </c>
      <c r="F3467">
        <v>252</v>
      </c>
      <c r="G3467">
        <v>162</v>
      </c>
      <c r="H3467">
        <v>90</v>
      </c>
      <c r="I3467">
        <v>137</v>
      </c>
      <c r="J3467">
        <v>82</v>
      </c>
      <c r="K3467">
        <v>55</v>
      </c>
      <c r="L3467">
        <v>115</v>
      </c>
      <c r="M3467">
        <v>80</v>
      </c>
      <c r="N3467">
        <v>35</v>
      </c>
    </row>
    <row r="3468" spans="1:14" x14ac:dyDescent="0.3">
      <c r="A3468" t="s">
        <v>660</v>
      </c>
      <c r="B3468" t="s">
        <v>275</v>
      </c>
      <c r="C3468" t="str">
        <f>VLOOKUP($B3468,classification!$A$1:$D$339,2,FALSE)</f>
        <v>Predominantly Rural</v>
      </c>
      <c r="D3468" t="str">
        <f>VLOOKUP($B3468,classification!$A$1:$D$339,4,FALSE)</f>
        <v>Shire District</v>
      </c>
      <c r="E3468" t="s">
        <v>462</v>
      </c>
      <c r="F3468">
        <v>221</v>
      </c>
      <c r="G3468">
        <v>174</v>
      </c>
      <c r="H3468">
        <v>47</v>
      </c>
      <c r="I3468">
        <v>111</v>
      </c>
      <c r="J3468">
        <v>87</v>
      </c>
      <c r="K3468">
        <v>24</v>
      </c>
      <c r="L3468">
        <v>110</v>
      </c>
      <c r="M3468">
        <v>87</v>
      </c>
      <c r="N3468">
        <v>23</v>
      </c>
    </row>
    <row r="3469" spans="1:14" x14ac:dyDescent="0.3">
      <c r="A3469" t="s">
        <v>660</v>
      </c>
      <c r="B3469" t="s">
        <v>275</v>
      </c>
      <c r="C3469" t="str">
        <f>VLOOKUP($B3469,classification!$A$1:$D$339,2,FALSE)</f>
        <v>Predominantly Rural</v>
      </c>
      <c r="D3469" t="str">
        <f>VLOOKUP($B3469,classification!$A$1:$D$339,4,FALSE)</f>
        <v>Shire District</v>
      </c>
      <c r="E3469" t="s">
        <v>463</v>
      </c>
      <c r="F3469">
        <v>187</v>
      </c>
      <c r="G3469">
        <v>478</v>
      </c>
      <c r="H3469">
        <v>-291</v>
      </c>
      <c r="I3469">
        <v>81</v>
      </c>
      <c r="J3469">
        <v>177</v>
      </c>
      <c r="K3469">
        <v>-96</v>
      </c>
      <c r="L3469">
        <v>106</v>
      </c>
      <c r="M3469">
        <v>301</v>
      </c>
      <c r="N3469">
        <v>-195</v>
      </c>
    </row>
    <row r="3470" spans="1:14" x14ac:dyDescent="0.3">
      <c r="A3470" t="s">
        <v>660</v>
      </c>
      <c r="B3470" t="s">
        <v>275</v>
      </c>
      <c r="C3470" t="str">
        <f>VLOOKUP($B3470,classification!$A$1:$D$339,2,FALSE)</f>
        <v>Predominantly Rural</v>
      </c>
      <c r="D3470" t="str">
        <f>VLOOKUP($B3470,classification!$A$1:$D$339,4,FALSE)</f>
        <v>Shire District</v>
      </c>
      <c r="E3470" t="s">
        <v>464</v>
      </c>
      <c r="F3470">
        <v>759</v>
      </c>
      <c r="G3470">
        <v>616</v>
      </c>
      <c r="H3470">
        <v>143</v>
      </c>
      <c r="I3470">
        <v>288</v>
      </c>
      <c r="J3470">
        <v>248</v>
      </c>
      <c r="K3470">
        <v>40</v>
      </c>
      <c r="L3470">
        <v>471</v>
      </c>
      <c r="M3470">
        <v>368</v>
      </c>
      <c r="N3470">
        <v>103</v>
      </c>
    </row>
    <row r="3471" spans="1:14" x14ac:dyDescent="0.3">
      <c r="A3471" t="s">
        <v>660</v>
      </c>
      <c r="B3471" t="s">
        <v>275</v>
      </c>
      <c r="C3471" t="str">
        <f>VLOOKUP($B3471,classification!$A$1:$D$339,2,FALSE)</f>
        <v>Predominantly Rural</v>
      </c>
      <c r="D3471" t="str">
        <f>VLOOKUP($B3471,classification!$A$1:$D$339,4,FALSE)</f>
        <v>Shire District</v>
      </c>
      <c r="E3471" t="s">
        <v>465</v>
      </c>
      <c r="F3471">
        <v>803</v>
      </c>
      <c r="G3471">
        <v>595</v>
      </c>
      <c r="H3471">
        <v>208</v>
      </c>
      <c r="I3471">
        <v>340</v>
      </c>
      <c r="J3471">
        <v>293</v>
      </c>
      <c r="K3471">
        <v>47</v>
      </c>
      <c r="L3471">
        <v>463</v>
      </c>
      <c r="M3471">
        <v>302</v>
      </c>
      <c r="N3471">
        <v>161</v>
      </c>
    </row>
    <row r="3472" spans="1:14" x14ac:dyDescent="0.3">
      <c r="A3472" t="s">
        <v>660</v>
      </c>
      <c r="B3472" t="s">
        <v>275</v>
      </c>
      <c r="C3472" t="str">
        <f>VLOOKUP($B3472,classification!$A$1:$D$339,2,FALSE)</f>
        <v>Predominantly Rural</v>
      </c>
      <c r="D3472" t="str">
        <f>VLOOKUP($B3472,classification!$A$1:$D$339,4,FALSE)</f>
        <v>Shire District</v>
      </c>
      <c r="E3472" t="s">
        <v>466</v>
      </c>
      <c r="F3472">
        <v>670</v>
      </c>
      <c r="G3472">
        <v>360</v>
      </c>
      <c r="H3472">
        <v>310</v>
      </c>
      <c r="I3472">
        <v>327</v>
      </c>
      <c r="J3472">
        <v>191</v>
      </c>
      <c r="K3472">
        <v>136</v>
      </c>
      <c r="L3472">
        <v>343</v>
      </c>
      <c r="M3472">
        <v>169</v>
      </c>
      <c r="N3472">
        <v>174</v>
      </c>
    </row>
    <row r="3473" spans="1:14" x14ac:dyDescent="0.3">
      <c r="A3473" t="s">
        <v>660</v>
      </c>
      <c r="B3473" t="s">
        <v>275</v>
      </c>
      <c r="C3473" t="str">
        <f>VLOOKUP($B3473,classification!$A$1:$D$339,2,FALSE)</f>
        <v>Predominantly Rural</v>
      </c>
      <c r="D3473" t="str">
        <f>VLOOKUP($B3473,classification!$A$1:$D$339,4,FALSE)</f>
        <v>Shire District</v>
      </c>
      <c r="E3473" t="s">
        <v>467</v>
      </c>
      <c r="F3473">
        <v>479</v>
      </c>
      <c r="G3473">
        <v>291</v>
      </c>
      <c r="H3473">
        <v>188</v>
      </c>
      <c r="I3473">
        <v>256</v>
      </c>
      <c r="J3473">
        <v>144</v>
      </c>
      <c r="K3473">
        <v>112</v>
      </c>
      <c r="L3473">
        <v>223</v>
      </c>
      <c r="M3473">
        <v>147</v>
      </c>
      <c r="N3473">
        <v>76</v>
      </c>
    </row>
    <row r="3474" spans="1:14" x14ac:dyDescent="0.3">
      <c r="A3474" t="s">
        <v>660</v>
      </c>
      <c r="B3474" t="s">
        <v>275</v>
      </c>
      <c r="C3474" t="str">
        <f>VLOOKUP($B3474,classification!$A$1:$D$339,2,FALSE)</f>
        <v>Predominantly Rural</v>
      </c>
      <c r="D3474" t="str">
        <f>VLOOKUP($B3474,classification!$A$1:$D$339,4,FALSE)</f>
        <v>Shire District</v>
      </c>
      <c r="E3474" t="s">
        <v>468</v>
      </c>
      <c r="F3474">
        <v>295</v>
      </c>
      <c r="G3474">
        <v>191</v>
      </c>
      <c r="H3474">
        <v>104</v>
      </c>
      <c r="I3474">
        <v>143</v>
      </c>
      <c r="J3474">
        <v>93</v>
      </c>
      <c r="K3474">
        <v>50</v>
      </c>
      <c r="L3474">
        <v>152</v>
      </c>
      <c r="M3474">
        <v>98</v>
      </c>
      <c r="N3474">
        <v>54</v>
      </c>
    </row>
    <row r="3475" spans="1:14" x14ac:dyDescent="0.3">
      <c r="A3475" t="s">
        <v>660</v>
      </c>
      <c r="B3475" t="s">
        <v>275</v>
      </c>
      <c r="C3475" t="str">
        <f>VLOOKUP($B3475,classification!$A$1:$D$339,2,FALSE)</f>
        <v>Predominantly Rural</v>
      </c>
      <c r="D3475" t="str">
        <f>VLOOKUP($B3475,classification!$A$1:$D$339,4,FALSE)</f>
        <v>Shire District</v>
      </c>
      <c r="E3475" t="s">
        <v>469</v>
      </c>
      <c r="F3475">
        <v>302</v>
      </c>
      <c r="G3475">
        <v>258</v>
      </c>
      <c r="H3475">
        <v>44</v>
      </c>
      <c r="I3475">
        <v>153</v>
      </c>
      <c r="J3475">
        <v>141</v>
      </c>
      <c r="K3475">
        <v>12</v>
      </c>
      <c r="L3475">
        <v>149</v>
      </c>
      <c r="M3475">
        <v>117</v>
      </c>
      <c r="N3475">
        <v>32</v>
      </c>
    </row>
    <row r="3476" spans="1:14" x14ac:dyDescent="0.3">
      <c r="A3476" t="s">
        <v>660</v>
      </c>
      <c r="B3476" t="s">
        <v>275</v>
      </c>
      <c r="C3476" t="str">
        <f>VLOOKUP($B3476,classification!$A$1:$D$339,2,FALSE)</f>
        <v>Predominantly Rural</v>
      </c>
      <c r="D3476" t="str">
        <f>VLOOKUP($B3476,classification!$A$1:$D$339,4,FALSE)</f>
        <v>Shire District</v>
      </c>
      <c r="E3476" t="s">
        <v>470</v>
      </c>
      <c r="F3476">
        <v>348</v>
      </c>
      <c r="G3476">
        <v>278</v>
      </c>
      <c r="H3476">
        <v>70</v>
      </c>
      <c r="I3476">
        <v>193</v>
      </c>
      <c r="J3476">
        <v>132</v>
      </c>
      <c r="K3476">
        <v>61</v>
      </c>
      <c r="L3476">
        <v>155</v>
      </c>
      <c r="M3476">
        <v>146</v>
      </c>
      <c r="N3476">
        <v>9</v>
      </c>
    </row>
    <row r="3477" spans="1:14" x14ac:dyDescent="0.3">
      <c r="A3477" t="s">
        <v>660</v>
      </c>
      <c r="B3477" t="s">
        <v>275</v>
      </c>
      <c r="C3477" t="str">
        <f>VLOOKUP($B3477,classification!$A$1:$D$339,2,FALSE)</f>
        <v>Predominantly Rural</v>
      </c>
      <c r="D3477" t="str">
        <f>VLOOKUP($B3477,classification!$A$1:$D$339,4,FALSE)</f>
        <v>Shire District</v>
      </c>
      <c r="E3477" t="s">
        <v>471</v>
      </c>
      <c r="F3477">
        <v>306</v>
      </c>
      <c r="G3477">
        <v>193</v>
      </c>
      <c r="H3477">
        <v>113</v>
      </c>
      <c r="I3477">
        <v>166</v>
      </c>
      <c r="J3477">
        <v>92</v>
      </c>
      <c r="K3477">
        <v>74</v>
      </c>
      <c r="L3477">
        <v>140</v>
      </c>
      <c r="M3477">
        <v>101</v>
      </c>
      <c r="N3477">
        <v>39</v>
      </c>
    </row>
    <row r="3478" spans="1:14" x14ac:dyDescent="0.3">
      <c r="A3478" t="s">
        <v>660</v>
      </c>
      <c r="B3478" t="s">
        <v>275</v>
      </c>
      <c r="C3478" t="str">
        <f>VLOOKUP($B3478,classification!$A$1:$D$339,2,FALSE)</f>
        <v>Predominantly Rural</v>
      </c>
      <c r="D3478" t="str">
        <f>VLOOKUP($B3478,classification!$A$1:$D$339,4,FALSE)</f>
        <v>Shire District</v>
      </c>
      <c r="E3478" t="s">
        <v>472</v>
      </c>
      <c r="F3478">
        <v>204</v>
      </c>
      <c r="G3478">
        <v>199</v>
      </c>
      <c r="H3478">
        <v>5</v>
      </c>
      <c r="I3478">
        <v>104</v>
      </c>
      <c r="J3478">
        <v>84</v>
      </c>
      <c r="K3478">
        <v>20</v>
      </c>
      <c r="L3478">
        <v>100</v>
      </c>
      <c r="M3478">
        <v>115</v>
      </c>
      <c r="N3478">
        <v>-15</v>
      </c>
    </row>
    <row r="3479" spans="1:14" x14ac:dyDescent="0.3">
      <c r="A3479" t="s">
        <v>660</v>
      </c>
      <c r="B3479" t="s">
        <v>275</v>
      </c>
      <c r="C3479" t="str">
        <f>VLOOKUP($B3479,classification!$A$1:$D$339,2,FALSE)</f>
        <v>Predominantly Rural</v>
      </c>
      <c r="D3479" t="str">
        <f>VLOOKUP($B3479,classification!$A$1:$D$339,4,FALSE)</f>
        <v>Shire District</v>
      </c>
      <c r="E3479" t="s">
        <v>473</v>
      </c>
      <c r="F3479">
        <v>169</v>
      </c>
      <c r="G3479">
        <v>124</v>
      </c>
      <c r="H3479">
        <v>45</v>
      </c>
      <c r="I3479">
        <v>82</v>
      </c>
      <c r="J3479">
        <v>71</v>
      </c>
      <c r="K3479">
        <v>11</v>
      </c>
      <c r="L3479">
        <v>87</v>
      </c>
      <c r="M3479">
        <v>53</v>
      </c>
      <c r="N3479">
        <v>34</v>
      </c>
    </row>
    <row r="3480" spans="1:14" x14ac:dyDescent="0.3">
      <c r="A3480" t="s">
        <v>660</v>
      </c>
      <c r="B3480" t="s">
        <v>275</v>
      </c>
      <c r="C3480" t="str">
        <f>VLOOKUP($B3480,classification!$A$1:$D$339,2,FALSE)</f>
        <v>Predominantly Rural</v>
      </c>
      <c r="D3480" t="str">
        <f>VLOOKUP($B3480,classification!$A$1:$D$339,4,FALSE)</f>
        <v>Shire District</v>
      </c>
      <c r="E3480" t="s">
        <v>474</v>
      </c>
      <c r="F3480">
        <v>132</v>
      </c>
      <c r="G3480">
        <v>103</v>
      </c>
      <c r="H3480">
        <v>29</v>
      </c>
      <c r="I3480">
        <v>68</v>
      </c>
      <c r="J3480">
        <v>59</v>
      </c>
      <c r="K3480">
        <v>9</v>
      </c>
      <c r="L3480">
        <v>64</v>
      </c>
      <c r="M3480">
        <v>44</v>
      </c>
      <c r="N3480">
        <v>20</v>
      </c>
    </row>
    <row r="3481" spans="1:14" x14ac:dyDescent="0.3">
      <c r="A3481" t="s">
        <v>660</v>
      </c>
      <c r="B3481" t="s">
        <v>275</v>
      </c>
      <c r="C3481" t="str">
        <f>VLOOKUP($B3481,classification!$A$1:$D$339,2,FALSE)</f>
        <v>Predominantly Rural</v>
      </c>
      <c r="D3481" t="str">
        <f>VLOOKUP($B3481,classification!$A$1:$D$339,4,FALSE)</f>
        <v>Shire District</v>
      </c>
      <c r="E3481" t="s">
        <v>475</v>
      </c>
      <c r="F3481">
        <v>73</v>
      </c>
      <c r="G3481">
        <v>50</v>
      </c>
      <c r="H3481">
        <v>23</v>
      </c>
      <c r="I3481">
        <v>33</v>
      </c>
      <c r="J3481">
        <v>21</v>
      </c>
      <c r="K3481">
        <v>12</v>
      </c>
      <c r="L3481">
        <v>40</v>
      </c>
      <c r="M3481">
        <v>29</v>
      </c>
      <c r="N3481">
        <v>11</v>
      </c>
    </row>
    <row r="3482" spans="1:14" x14ac:dyDescent="0.3">
      <c r="A3482" t="s">
        <v>660</v>
      </c>
      <c r="B3482" t="s">
        <v>275</v>
      </c>
      <c r="C3482" t="str">
        <f>VLOOKUP($B3482,classification!$A$1:$D$339,2,FALSE)</f>
        <v>Predominantly Rural</v>
      </c>
      <c r="D3482" t="str">
        <f>VLOOKUP($B3482,classification!$A$1:$D$339,4,FALSE)</f>
        <v>Shire District</v>
      </c>
      <c r="E3482" t="s">
        <v>476</v>
      </c>
      <c r="F3482">
        <v>50</v>
      </c>
      <c r="G3482">
        <v>50</v>
      </c>
      <c r="H3482">
        <v>0</v>
      </c>
      <c r="I3482">
        <v>21</v>
      </c>
      <c r="J3482">
        <v>19</v>
      </c>
      <c r="K3482">
        <v>2</v>
      </c>
      <c r="L3482">
        <v>29</v>
      </c>
      <c r="M3482">
        <v>31</v>
      </c>
      <c r="N3482">
        <v>-2</v>
      </c>
    </row>
    <row r="3483" spans="1:14" x14ac:dyDescent="0.3">
      <c r="A3483" t="s">
        <v>660</v>
      </c>
      <c r="B3483" t="s">
        <v>275</v>
      </c>
      <c r="C3483" t="str">
        <f>VLOOKUP($B3483,classification!$A$1:$D$339,2,FALSE)</f>
        <v>Predominantly Rural</v>
      </c>
      <c r="D3483" t="str">
        <f>VLOOKUP($B3483,classification!$A$1:$D$339,4,FALSE)</f>
        <v>Shire District</v>
      </c>
      <c r="E3483" t="s">
        <v>477</v>
      </c>
      <c r="F3483">
        <v>53</v>
      </c>
      <c r="G3483">
        <v>51</v>
      </c>
      <c r="H3483">
        <v>2</v>
      </c>
      <c r="I3483">
        <v>21</v>
      </c>
      <c r="J3483">
        <v>19</v>
      </c>
      <c r="K3483">
        <v>2</v>
      </c>
      <c r="L3483">
        <v>32</v>
      </c>
      <c r="M3483">
        <v>32</v>
      </c>
      <c r="N3483">
        <v>0</v>
      </c>
    </row>
    <row r="3484" spans="1:14" x14ac:dyDescent="0.3">
      <c r="A3484" t="s">
        <v>660</v>
      </c>
      <c r="B3484" t="s">
        <v>275</v>
      </c>
      <c r="C3484" t="str">
        <f>VLOOKUP($B3484,classification!$A$1:$D$339,2,FALSE)</f>
        <v>Predominantly Rural</v>
      </c>
      <c r="D3484" t="str">
        <f>VLOOKUP($B3484,classification!$A$1:$D$339,4,FALSE)</f>
        <v>Shire District</v>
      </c>
      <c r="E3484" t="s">
        <v>478</v>
      </c>
      <c r="F3484">
        <v>37</v>
      </c>
      <c r="G3484">
        <v>27</v>
      </c>
      <c r="H3484">
        <v>10</v>
      </c>
      <c r="I3484">
        <v>16</v>
      </c>
      <c r="J3484">
        <v>6</v>
      </c>
      <c r="K3484">
        <v>10</v>
      </c>
      <c r="L3484">
        <v>21</v>
      </c>
      <c r="M3484">
        <v>21</v>
      </c>
      <c r="N3484">
        <v>0</v>
      </c>
    </row>
    <row r="3485" spans="1:14" x14ac:dyDescent="0.3">
      <c r="A3485" t="s">
        <v>661</v>
      </c>
      <c r="B3485" t="s">
        <v>305</v>
      </c>
      <c r="C3485" t="str">
        <f>VLOOKUP($B3485,classification!$A$1:$D$339,2,FALSE)</f>
        <v>Predominantly Urban</v>
      </c>
      <c r="D3485" t="str">
        <f>VLOOKUP($B3485,classification!$A$1:$D$339,4,FALSE)</f>
        <v>Shire District</v>
      </c>
      <c r="E3485" t="s">
        <v>460</v>
      </c>
      <c r="F3485">
        <v>486</v>
      </c>
      <c r="G3485">
        <v>423</v>
      </c>
      <c r="H3485">
        <v>63</v>
      </c>
      <c r="I3485">
        <v>236</v>
      </c>
      <c r="J3485">
        <v>216</v>
      </c>
      <c r="K3485">
        <v>20</v>
      </c>
      <c r="L3485">
        <v>250</v>
      </c>
      <c r="M3485">
        <v>207</v>
      </c>
      <c r="N3485">
        <v>43</v>
      </c>
    </row>
    <row r="3486" spans="1:14" x14ac:dyDescent="0.3">
      <c r="A3486" t="s">
        <v>661</v>
      </c>
      <c r="B3486" t="s">
        <v>305</v>
      </c>
      <c r="C3486" t="str">
        <f>VLOOKUP($B3486,classification!$A$1:$D$339,2,FALSE)</f>
        <v>Predominantly Urban</v>
      </c>
      <c r="D3486" t="str">
        <f>VLOOKUP($B3486,classification!$A$1:$D$339,4,FALSE)</f>
        <v>Shire District</v>
      </c>
      <c r="E3486" t="s">
        <v>461</v>
      </c>
      <c r="F3486">
        <v>336</v>
      </c>
      <c r="G3486">
        <v>302</v>
      </c>
      <c r="H3486">
        <v>34</v>
      </c>
      <c r="I3486">
        <v>167</v>
      </c>
      <c r="J3486">
        <v>170</v>
      </c>
      <c r="K3486">
        <v>-3</v>
      </c>
      <c r="L3486">
        <v>169</v>
      </c>
      <c r="M3486">
        <v>132</v>
      </c>
      <c r="N3486">
        <v>37</v>
      </c>
    </row>
    <row r="3487" spans="1:14" x14ac:dyDescent="0.3">
      <c r="A3487" t="s">
        <v>661</v>
      </c>
      <c r="B3487" t="s">
        <v>305</v>
      </c>
      <c r="C3487" t="str">
        <f>VLOOKUP($B3487,classification!$A$1:$D$339,2,FALSE)</f>
        <v>Predominantly Urban</v>
      </c>
      <c r="D3487" t="str">
        <f>VLOOKUP($B3487,classification!$A$1:$D$339,4,FALSE)</f>
        <v>Shire District</v>
      </c>
      <c r="E3487" t="s">
        <v>462</v>
      </c>
      <c r="F3487">
        <v>260</v>
      </c>
      <c r="G3487">
        <v>266</v>
      </c>
      <c r="H3487">
        <v>-6</v>
      </c>
      <c r="I3487">
        <v>120</v>
      </c>
      <c r="J3487">
        <v>149</v>
      </c>
      <c r="K3487">
        <v>-29</v>
      </c>
      <c r="L3487">
        <v>140</v>
      </c>
      <c r="M3487">
        <v>117</v>
      </c>
      <c r="N3487">
        <v>23</v>
      </c>
    </row>
    <row r="3488" spans="1:14" x14ac:dyDescent="0.3">
      <c r="A3488" t="s">
        <v>661</v>
      </c>
      <c r="B3488" t="s">
        <v>305</v>
      </c>
      <c r="C3488" t="str">
        <f>VLOOKUP($B3488,classification!$A$1:$D$339,2,FALSE)</f>
        <v>Predominantly Urban</v>
      </c>
      <c r="D3488" t="str">
        <f>VLOOKUP($B3488,classification!$A$1:$D$339,4,FALSE)</f>
        <v>Shire District</v>
      </c>
      <c r="E3488" t="s">
        <v>463</v>
      </c>
      <c r="F3488">
        <v>243</v>
      </c>
      <c r="G3488">
        <v>413</v>
      </c>
      <c r="H3488">
        <v>-170</v>
      </c>
      <c r="I3488">
        <v>120</v>
      </c>
      <c r="J3488">
        <v>167</v>
      </c>
      <c r="K3488">
        <v>-47</v>
      </c>
      <c r="L3488">
        <v>123</v>
      </c>
      <c r="M3488">
        <v>246</v>
      </c>
      <c r="N3488">
        <v>-123</v>
      </c>
    </row>
    <row r="3489" spans="1:14" x14ac:dyDescent="0.3">
      <c r="A3489" t="s">
        <v>661</v>
      </c>
      <c r="B3489" t="s">
        <v>305</v>
      </c>
      <c r="C3489" t="str">
        <f>VLOOKUP($B3489,classification!$A$1:$D$339,2,FALSE)</f>
        <v>Predominantly Urban</v>
      </c>
      <c r="D3489" t="str">
        <f>VLOOKUP($B3489,classification!$A$1:$D$339,4,FALSE)</f>
        <v>Shire District</v>
      </c>
      <c r="E3489" t="s">
        <v>464</v>
      </c>
      <c r="F3489">
        <v>996</v>
      </c>
      <c r="G3489">
        <v>808</v>
      </c>
      <c r="H3489">
        <v>188</v>
      </c>
      <c r="I3489">
        <v>391</v>
      </c>
      <c r="J3489">
        <v>366</v>
      </c>
      <c r="K3489">
        <v>25</v>
      </c>
      <c r="L3489">
        <v>605</v>
      </c>
      <c r="M3489">
        <v>442</v>
      </c>
      <c r="N3489">
        <v>163</v>
      </c>
    </row>
    <row r="3490" spans="1:14" x14ac:dyDescent="0.3">
      <c r="A3490" t="s">
        <v>661</v>
      </c>
      <c r="B3490" t="s">
        <v>305</v>
      </c>
      <c r="C3490" t="str">
        <f>VLOOKUP($B3490,classification!$A$1:$D$339,2,FALSE)</f>
        <v>Predominantly Urban</v>
      </c>
      <c r="D3490" t="str">
        <f>VLOOKUP($B3490,classification!$A$1:$D$339,4,FALSE)</f>
        <v>Shire District</v>
      </c>
      <c r="E3490" t="s">
        <v>465</v>
      </c>
      <c r="F3490">
        <v>1075</v>
      </c>
      <c r="G3490">
        <v>905</v>
      </c>
      <c r="H3490">
        <v>170</v>
      </c>
      <c r="I3490">
        <v>458</v>
      </c>
      <c r="J3490">
        <v>421</v>
      </c>
      <c r="K3490">
        <v>37</v>
      </c>
      <c r="L3490">
        <v>617</v>
      </c>
      <c r="M3490">
        <v>484</v>
      </c>
      <c r="N3490">
        <v>133</v>
      </c>
    </row>
    <row r="3491" spans="1:14" x14ac:dyDescent="0.3">
      <c r="A3491" t="s">
        <v>661</v>
      </c>
      <c r="B3491" t="s">
        <v>305</v>
      </c>
      <c r="C3491" t="str">
        <f>VLOOKUP($B3491,classification!$A$1:$D$339,2,FALSE)</f>
        <v>Predominantly Urban</v>
      </c>
      <c r="D3491" t="str">
        <f>VLOOKUP($B3491,classification!$A$1:$D$339,4,FALSE)</f>
        <v>Shire District</v>
      </c>
      <c r="E3491" t="s">
        <v>466</v>
      </c>
      <c r="F3491">
        <v>805</v>
      </c>
      <c r="G3491">
        <v>709</v>
      </c>
      <c r="H3491">
        <v>96</v>
      </c>
      <c r="I3491">
        <v>405</v>
      </c>
      <c r="J3491">
        <v>364</v>
      </c>
      <c r="K3491">
        <v>41</v>
      </c>
      <c r="L3491">
        <v>400</v>
      </c>
      <c r="M3491">
        <v>345</v>
      </c>
      <c r="N3491">
        <v>55</v>
      </c>
    </row>
    <row r="3492" spans="1:14" x14ac:dyDescent="0.3">
      <c r="A3492" t="s">
        <v>661</v>
      </c>
      <c r="B3492" t="s">
        <v>305</v>
      </c>
      <c r="C3492" t="str">
        <f>VLOOKUP($B3492,classification!$A$1:$D$339,2,FALSE)</f>
        <v>Predominantly Urban</v>
      </c>
      <c r="D3492" t="str">
        <f>VLOOKUP($B3492,classification!$A$1:$D$339,4,FALSE)</f>
        <v>Shire District</v>
      </c>
      <c r="E3492" t="s">
        <v>467</v>
      </c>
      <c r="F3492">
        <v>563</v>
      </c>
      <c r="G3492">
        <v>448</v>
      </c>
      <c r="H3492">
        <v>115</v>
      </c>
      <c r="I3492">
        <v>302</v>
      </c>
      <c r="J3492">
        <v>234</v>
      </c>
      <c r="K3492">
        <v>68</v>
      </c>
      <c r="L3492">
        <v>261</v>
      </c>
      <c r="M3492">
        <v>214</v>
      </c>
      <c r="N3492">
        <v>47</v>
      </c>
    </row>
    <row r="3493" spans="1:14" x14ac:dyDescent="0.3">
      <c r="A3493" t="s">
        <v>661</v>
      </c>
      <c r="B3493" t="s">
        <v>305</v>
      </c>
      <c r="C3493" t="str">
        <f>VLOOKUP($B3493,classification!$A$1:$D$339,2,FALSE)</f>
        <v>Predominantly Urban</v>
      </c>
      <c r="D3493" t="str">
        <f>VLOOKUP($B3493,classification!$A$1:$D$339,4,FALSE)</f>
        <v>Shire District</v>
      </c>
      <c r="E3493" t="s">
        <v>468</v>
      </c>
      <c r="F3493">
        <v>350</v>
      </c>
      <c r="G3493">
        <v>340</v>
      </c>
      <c r="H3493">
        <v>10</v>
      </c>
      <c r="I3493">
        <v>207</v>
      </c>
      <c r="J3493">
        <v>196</v>
      </c>
      <c r="K3493">
        <v>11</v>
      </c>
      <c r="L3493">
        <v>143</v>
      </c>
      <c r="M3493">
        <v>144</v>
      </c>
      <c r="N3493">
        <v>-1</v>
      </c>
    </row>
    <row r="3494" spans="1:14" x14ac:dyDescent="0.3">
      <c r="A3494" t="s">
        <v>661</v>
      </c>
      <c r="B3494" t="s">
        <v>305</v>
      </c>
      <c r="C3494" t="str">
        <f>VLOOKUP($B3494,classification!$A$1:$D$339,2,FALSE)</f>
        <v>Predominantly Urban</v>
      </c>
      <c r="D3494" t="str">
        <f>VLOOKUP($B3494,classification!$A$1:$D$339,4,FALSE)</f>
        <v>Shire District</v>
      </c>
      <c r="E3494" t="s">
        <v>469</v>
      </c>
      <c r="F3494">
        <v>355</v>
      </c>
      <c r="G3494">
        <v>320</v>
      </c>
      <c r="H3494">
        <v>35</v>
      </c>
      <c r="I3494">
        <v>177</v>
      </c>
      <c r="J3494">
        <v>167</v>
      </c>
      <c r="K3494">
        <v>10</v>
      </c>
      <c r="L3494">
        <v>178</v>
      </c>
      <c r="M3494">
        <v>153</v>
      </c>
      <c r="N3494">
        <v>25</v>
      </c>
    </row>
    <row r="3495" spans="1:14" x14ac:dyDescent="0.3">
      <c r="A3495" t="s">
        <v>661</v>
      </c>
      <c r="B3495" t="s">
        <v>305</v>
      </c>
      <c r="C3495" t="str">
        <f>VLOOKUP($B3495,classification!$A$1:$D$339,2,FALSE)</f>
        <v>Predominantly Urban</v>
      </c>
      <c r="D3495" t="str">
        <f>VLOOKUP($B3495,classification!$A$1:$D$339,4,FALSE)</f>
        <v>Shire District</v>
      </c>
      <c r="E3495" t="s">
        <v>470</v>
      </c>
      <c r="F3495">
        <v>329</v>
      </c>
      <c r="G3495">
        <v>324</v>
      </c>
      <c r="H3495">
        <v>5</v>
      </c>
      <c r="I3495">
        <v>182</v>
      </c>
      <c r="J3495">
        <v>172</v>
      </c>
      <c r="K3495">
        <v>10</v>
      </c>
      <c r="L3495">
        <v>147</v>
      </c>
      <c r="M3495">
        <v>152</v>
      </c>
      <c r="N3495">
        <v>-5</v>
      </c>
    </row>
    <row r="3496" spans="1:14" x14ac:dyDescent="0.3">
      <c r="A3496" t="s">
        <v>661</v>
      </c>
      <c r="B3496" t="s">
        <v>305</v>
      </c>
      <c r="C3496" t="str">
        <f>VLOOKUP($B3496,classification!$A$1:$D$339,2,FALSE)</f>
        <v>Predominantly Urban</v>
      </c>
      <c r="D3496" t="str">
        <f>VLOOKUP($B3496,classification!$A$1:$D$339,4,FALSE)</f>
        <v>Shire District</v>
      </c>
      <c r="E3496" t="s">
        <v>471</v>
      </c>
      <c r="F3496">
        <v>264</v>
      </c>
      <c r="G3496">
        <v>294</v>
      </c>
      <c r="H3496">
        <v>-30</v>
      </c>
      <c r="I3496">
        <v>151</v>
      </c>
      <c r="J3496">
        <v>153</v>
      </c>
      <c r="K3496">
        <v>-2</v>
      </c>
      <c r="L3496">
        <v>113</v>
      </c>
      <c r="M3496">
        <v>141</v>
      </c>
      <c r="N3496">
        <v>-28</v>
      </c>
    </row>
    <row r="3497" spans="1:14" x14ac:dyDescent="0.3">
      <c r="A3497" t="s">
        <v>661</v>
      </c>
      <c r="B3497" t="s">
        <v>305</v>
      </c>
      <c r="C3497" t="str">
        <f>VLOOKUP($B3497,classification!$A$1:$D$339,2,FALSE)</f>
        <v>Predominantly Urban</v>
      </c>
      <c r="D3497" t="str">
        <f>VLOOKUP($B3497,classification!$A$1:$D$339,4,FALSE)</f>
        <v>Shire District</v>
      </c>
      <c r="E3497" t="s">
        <v>472</v>
      </c>
      <c r="F3497">
        <v>194</v>
      </c>
      <c r="G3497">
        <v>226</v>
      </c>
      <c r="H3497">
        <v>-32</v>
      </c>
      <c r="I3497">
        <v>110</v>
      </c>
      <c r="J3497">
        <v>124</v>
      </c>
      <c r="K3497">
        <v>-14</v>
      </c>
      <c r="L3497">
        <v>84</v>
      </c>
      <c r="M3497">
        <v>102</v>
      </c>
      <c r="N3497">
        <v>-18</v>
      </c>
    </row>
    <row r="3498" spans="1:14" x14ac:dyDescent="0.3">
      <c r="A3498" t="s">
        <v>661</v>
      </c>
      <c r="B3498" t="s">
        <v>305</v>
      </c>
      <c r="C3498" t="str">
        <f>VLOOKUP($B3498,classification!$A$1:$D$339,2,FALSE)</f>
        <v>Predominantly Urban</v>
      </c>
      <c r="D3498" t="str">
        <f>VLOOKUP($B3498,classification!$A$1:$D$339,4,FALSE)</f>
        <v>Shire District</v>
      </c>
      <c r="E3498" t="s">
        <v>473</v>
      </c>
      <c r="F3498">
        <v>152</v>
      </c>
      <c r="G3498">
        <v>150</v>
      </c>
      <c r="H3498">
        <v>2</v>
      </c>
      <c r="I3498">
        <v>74</v>
      </c>
      <c r="J3498">
        <v>81</v>
      </c>
      <c r="K3498">
        <v>-7</v>
      </c>
      <c r="L3498">
        <v>78</v>
      </c>
      <c r="M3498">
        <v>69</v>
      </c>
      <c r="N3498">
        <v>9</v>
      </c>
    </row>
    <row r="3499" spans="1:14" x14ac:dyDescent="0.3">
      <c r="A3499" t="s">
        <v>661</v>
      </c>
      <c r="B3499" t="s">
        <v>305</v>
      </c>
      <c r="C3499" t="str">
        <f>VLOOKUP($B3499,classification!$A$1:$D$339,2,FALSE)</f>
        <v>Predominantly Urban</v>
      </c>
      <c r="D3499" t="str">
        <f>VLOOKUP($B3499,classification!$A$1:$D$339,4,FALSE)</f>
        <v>Shire District</v>
      </c>
      <c r="E3499" t="s">
        <v>474</v>
      </c>
      <c r="F3499">
        <v>121</v>
      </c>
      <c r="G3499">
        <v>112</v>
      </c>
      <c r="H3499">
        <v>9</v>
      </c>
      <c r="I3499">
        <v>50</v>
      </c>
      <c r="J3499">
        <v>53</v>
      </c>
      <c r="K3499">
        <v>-3</v>
      </c>
      <c r="L3499">
        <v>71</v>
      </c>
      <c r="M3499">
        <v>59</v>
      </c>
      <c r="N3499">
        <v>12</v>
      </c>
    </row>
    <row r="3500" spans="1:14" x14ac:dyDescent="0.3">
      <c r="A3500" t="s">
        <v>661</v>
      </c>
      <c r="B3500" t="s">
        <v>305</v>
      </c>
      <c r="C3500" t="str">
        <f>VLOOKUP($B3500,classification!$A$1:$D$339,2,FALSE)</f>
        <v>Predominantly Urban</v>
      </c>
      <c r="D3500" t="str">
        <f>VLOOKUP($B3500,classification!$A$1:$D$339,4,FALSE)</f>
        <v>Shire District</v>
      </c>
      <c r="E3500" t="s">
        <v>475</v>
      </c>
      <c r="F3500">
        <v>77</v>
      </c>
      <c r="G3500">
        <v>65</v>
      </c>
      <c r="H3500">
        <v>12</v>
      </c>
      <c r="I3500">
        <v>41</v>
      </c>
      <c r="J3500">
        <v>35</v>
      </c>
      <c r="K3500">
        <v>6</v>
      </c>
      <c r="L3500">
        <v>36</v>
      </c>
      <c r="M3500">
        <v>30</v>
      </c>
      <c r="N3500">
        <v>6</v>
      </c>
    </row>
    <row r="3501" spans="1:14" x14ac:dyDescent="0.3">
      <c r="A3501" t="s">
        <v>661</v>
      </c>
      <c r="B3501" t="s">
        <v>305</v>
      </c>
      <c r="C3501" t="str">
        <f>VLOOKUP($B3501,classification!$A$1:$D$339,2,FALSE)</f>
        <v>Predominantly Urban</v>
      </c>
      <c r="D3501" t="str">
        <f>VLOOKUP($B3501,classification!$A$1:$D$339,4,FALSE)</f>
        <v>Shire District</v>
      </c>
      <c r="E3501" t="s">
        <v>476</v>
      </c>
      <c r="F3501">
        <v>53</v>
      </c>
      <c r="G3501">
        <v>59</v>
      </c>
      <c r="H3501">
        <v>-6</v>
      </c>
      <c r="I3501">
        <v>27</v>
      </c>
      <c r="J3501">
        <v>13</v>
      </c>
      <c r="K3501">
        <v>14</v>
      </c>
      <c r="L3501">
        <v>26</v>
      </c>
      <c r="M3501">
        <v>46</v>
      </c>
      <c r="N3501">
        <v>-20</v>
      </c>
    </row>
    <row r="3502" spans="1:14" x14ac:dyDescent="0.3">
      <c r="A3502" t="s">
        <v>661</v>
      </c>
      <c r="B3502" t="s">
        <v>305</v>
      </c>
      <c r="C3502" t="str">
        <f>VLOOKUP($B3502,classification!$A$1:$D$339,2,FALSE)</f>
        <v>Predominantly Urban</v>
      </c>
      <c r="D3502" t="str">
        <f>VLOOKUP($B3502,classification!$A$1:$D$339,4,FALSE)</f>
        <v>Shire District</v>
      </c>
      <c r="E3502" t="s">
        <v>477</v>
      </c>
      <c r="F3502">
        <v>53</v>
      </c>
      <c r="G3502">
        <v>38</v>
      </c>
      <c r="H3502">
        <v>15</v>
      </c>
      <c r="I3502">
        <v>15</v>
      </c>
      <c r="J3502">
        <v>12</v>
      </c>
      <c r="K3502">
        <v>3</v>
      </c>
      <c r="L3502">
        <v>38</v>
      </c>
      <c r="M3502">
        <v>26</v>
      </c>
      <c r="N3502">
        <v>12</v>
      </c>
    </row>
    <row r="3503" spans="1:14" x14ac:dyDescent="0.3">
      <c r="A3503" t="s">
        <v>661</v>
      </c>
      <c r="B3503" t="s">
        <v>305</v>
      </c>
      <c r="C3503" t="str">
        <f>VLOOKUP($B3503,classification!$A$1:$D$339,2,FALSE)</f>
        <v>Predominantly Urban</v>
      </c>
      <c r="D3503" t="str">
        <f>VLOOKUP($B3503,classification!$A$1:$D$339,4,FALSE)</f>
        <v>Shire District</v>
      </c>
      <c r="E3503" t="s">
        <v>478</v>
      </c>
      <c r="F3503">
        <v>48</v>
      </c>
      <c r="G3503">
        <v>33</v>
      </c>
      <c r="H3503">
        <v>15</v>
      </c>
      <c r="I3503">
        <v>18</v>
      </c>
      <c r="J3503">
        <v>10</v>
      </c>
      <c r="K3503">
        <v>8</v>
      </c>
      <c r="L3503">
        <v>30</v>
      </c>
      <c r="M3503">
        <v>23</v>
      </c>
      <c r="N3503">
        <v>7</v>
      </c>
    </row>
    <row r="3504" spans="1:14" x14ac:dyDescent="0.3">
      <c r="A3504" t="s">
        <v>662</v>
      </c>
      <c r="B3504" t="s">
        <v>306</v>
      </c>
      <c r="C3504" t="str">
        <f>VLOOKUP($B3504,classification!$A$1:$D$339,2,FALSE)</f>
        <v>Predominantly Rural</v>
      </c>
      <c r="D3504" t="str">
        <f>VLOOKUP($B3504,classification!$A$1:$D$339,4,FALSE)</f>
        <v>Shire District</v>
      </c>
      <c r="E3504" t="s">
        <v>460</v>
      </c>
      <c r="F3504">
        <v>346</v>
      </c>
      <c r="G3504">
        <v>227</v>
      </c>
      <c r="H3504">
        <v>119</v>
      </c>
      <c r="I3504">
        <v>152</v>
      </c>
      <c r="J3504">
        <v>110</v>
      </c>
      <c r="K3504">
        <v>42</v>
      </c>
      <c r="L3504">
        <v>194</v>
      </c>
      <c r="M3504">
        <v>117</v>
      </c>
      <c r="N3504">
        <v>77</v>
      </c>
    </row>
    <row r="3505" spans="1:14" x14ac:dyDescent="0.3">
      <c r="A3505" t="s">
        <v>662</v>
      </c>
      <c r="B3505" t="s">
        <v>306</v>
      </c>
      <c r="C3505" t="str">
        <f>VLOOKUP($B3505,classification!$A$1:$D$339,2,FALSE)</f>
        <v>Predominantly Rural</v>
      </c>
      <c r="D3505" t="str">
        <f>VLOOKUP($B3505,classification!$A$1:$D$339,4,FALSE)</f>
        <v>Shire District</v>
      </c>
      <c r="E3505" t="s">
        <v>461</v>
      </c>
      <c r="F3505">
        <v>259</v>
      </c>
      <c r="G3505">
        <v>162</v>
      </c>
      <c r="H3505">
        <v>97</v>
      </c>
      <c r="I3505">
        <v>140</v>
      </c>
      <c r="J3505">
        <v>71</v>
      </c>
      <c r="K3505">
        <v>69</v>
      </c>
      <c r="L3505">
        <v>119</v>
      </c>
      <c r="M3505">
        <v>91</v>
      </c>
      <c r="N3505">
        <v>28</v>
      </c>
    </row>
    <row r="3506" spans="1:14" x14ac:dyDescent="0.3">
      <c r="A3506" t="s">
        <v>662</v>
      </c>
      <c r="B3506" t="s">
        <v>306</v>
      </c>
      <c r="C3506" t="str">
        <f>VLOOKUP($B3506,classification!$A$1:$D$339,2,FALSE)</f>
        <v>Predominantly Rural</v>
      </c>
      <c r="D3506" t="str">
        <f>VLOOKUP($B3506,classification!$A$1:$D$339,4,FALSE)</f>
        <v>Shire District</v>
      </c>
      <c r="E3506" t="s">
        <v>462</v>
      </c>
      <c r="F3506">
        <v>216</v>
      </c>
      <c r="G3506">
        <v>166</v>
      </c>
      <c r="H3506">
        <v>50</v>
      </c>
      <c r="I3506">
        <v>111</v>
      </c>
      <c r="J3506">
        <v>86</v>
      </c>
      <c r="K3506">
        <v>25</v>
      </c>
      <c r="L3506">
        <v>105</v>
      </c>
      <c r="M3506">
        <v>80</v>
      </c>
      <c r="N3506">
        <v>25</v>
      </c>
    </row>
    <row r="3507" spans="1:14" x14ac:dyDescent="0.3">
      <c r="A3507" t="s">
        <v>662</v>
      </c>
      <c r="B3507" t="s">
        <v>306</v>
      </c>
      <c r="C3507" t="str">
        <f>VLOOKUP($B3507,classification!$A$1:$D$339,2,FALSE)</f>
        <v>Predominantly Rural</v>
      </c>
      <c r="D3507" t="str">
        <f>VLOOKUP($B3507,classification!$A$1:$D$339,4,FALSE)</f>
        <v>Shire District</v>
      </c>
      <c r="E3507" t="s">
        <v>463</v>
      </c>
      <c r="F3507">
        <v>293</v>
      </c>
      <c r="G3507">
        <v>538</v>
      </c>
      <c r="H3507">
        <v>-245</v>
      </c>
      <c r="I3507">
        <v>138</v>
      </c>
      <c r="J3507">
        <v>242</v>
      </c>
      <c r="K3507">
        <v>-104</v>
      </c>
      <c r="L3507">
        <v>155</v>
      </c>
      <c r="M3507">
        <v>296</v>
      </c>
      <c r="N3507">
        <v>-141</v>
      </c>
    </row>
    <row r="3508" spans="1:14" x14ac:dyDescent="0.3">
      <c r="A3508" t="s">
        <v>662</v>
      </c>
      <c r="B3508" t="s">
        <v>306</v>
      </c>
      <c r="C3508" t="str">
        <f>VLOOKUP($B3508,classification!$A$1:$D$339,2,FALSE)</f>
        <v>Predominantly Rural</v>
      </c>
      <c r="D3508" t="str">
        <f>VLOOKUP($B3508,classification!$A$1:$D$339,4,FALSE)</f>
        <v>Shire District</v>
      </c>
      <c r="E3508" t="s">
        <v>464</v>
      </c>
      <c r="F3508">
        <v>767</v>
      </c>
      <c r="G3508">
        <v>699</v>
      </c>
      <c r="H3508">
        <v>68</v>
      </c>
      <c r="I3508">
        <v>325</v>
      </c>
      <c r="J3508">
        <v>322</v>
      </c>
      <c r="K3508">
        <v>3</v>
      </c>
      <c r="L3508">
        <v>442</v>
      </c>
      <c r="M3508">
        <v>377</v>
      </c>
      <c r="N3508">
        <v>65</v>
      </c>
    </row>
    <row r="3509" spans="1:14" x14ac:dyDescent="0.3">
      <c r="A3509" t="s">
        <v>662</v>
      </c>
      <c r="B3509" t="s">
        <v>306</v>
      </c>
      <c r="C3509" t="str">
        <f>VLOOKUP($B3509,classification!$A$1:$D$339,2,FALSE)</f>
        <v>Predominantly Rural</v>
      </c>
      <c r="D3509" t="str">
        <f>VLOOKUP($B3509,classification!$A$1:$D$339,4,FALSE)</f>
        <v>Shire District</v>
      </c>
      <c r="E3509" t="s">
        <v>465</v>
      </c>
      <c r="F3509">
        <v>562</v>
      </c>
      <c r="G3509">
        <v>571</v>
      </c>
      <c r="H3509">
        <v>-9</v>
      </c>
      <c r="I3509">
        <v>239</v>
      </c>
      <c r="J3509">
        <v>277</v>
      </c>
      <c r="K3509">
        <v>-38</v>
      </c>
      <c r="L3509">
        <v>323</v>
      </c>
      <c r="M3509">
        <v>294</v>
      </c>
      <c r="N3509">
        <v>29</v>
      </c>
    </row>
    <row r="3510" spans="1:14" x14ac:dyDescent="0.3">
      <c r="A3510" t="s">
        <v>662</v>
      </c>
      <c r="B3510" t="s">
        <v>306</v>
      </c>
      <c r="C3510" t="str">
        <f>VLOOKUP($B3510,classification!$A$1:$D$339,2,FALSE)</f>
        <v>Predominantly Rural</v>
      </c>
      <c r="D3510" t="str">
        <f>VLOOKUP($B3510,classification!$A$1:$D$339,4,FALSE)</f>
        <v>Shire District</v>
      </c>
      <c r="E3510" t="s">
        <v>466</v>
      </c>
      <c r="F3510">
        <v>538</v>
      </c>
      <c r="G3510">
        <v>408</v>
      </c>
      <c r="H3510">
        <v>130</v>
      </c>
      <c r="I3510">
        <v>253</v>
      </c>
      <c r="J3510">
        <v>208</v>
      </c>
      <c r="K3510">
        <v>45</v>
      </c>
      <c r="L3510">
        <v>285</v>
      </c>
      <c r="M3510">
        <v>200</v>
      </c>
      <c r="N3510">
        <v>85</v>
      </c>
    </row>
    <row r="3511" spans="1:14" x14ac:dyDescent="0.3">
      <c r="A3511" t="s">
        <v>662</v>
      </c>
      <c r="B3511" t="s">
        <v>306</v>
      </c>
      <c r="C3511" t="str">
        <f>VLOOKUP($B3511,classification!$A$1:$D$339,2,FALSE)</f>
        <v>Predominantly Rural</v>
      </c>
      <c r="D3511" t="str">
        <f>VLOOKUP($B3511,classification!$A$1:$D$339,4,FALSE)</f>
        <v>Shire District</v>
      </c>
      <c r="E3511" t="s">
        <v>467</v>
      </c>
      <c r="F3511">
        <v>395</v>
      </c>
      <c r="G3511">
        <v>263</v>
      </c>
      <c r="H3511">
        <v>132</v>
      </c>
      <c r="I3511">
        <v>218</v>
      </c>
      <c r="J3511">
        <v>144</v>
      </c>
      <c r="K3511">
        <v>74</v>
      </c>
      <c r="L3511">
        <v>177</v>
      </c>
      <c r="M3511">
        <v>119</v>
      </c>
      <c r="N3511">
        <v>58</v>
      </c>
    </row>
    <row r="3512" spans="1:14" x14ac:dyDescent="0.3">
      <c r="A3512" t="s">
        <v>662</v>
      </c>
      <c r="B3512" t="s">
        <v>306</v>
      </c>
      <c r="C3512" t="str">
        <f>VLOOKUP($B3512,classification!$A$1:$D$339,2,FALSE)</f>
        <v>Predominantly Rural</v>
      </c>
      <c r="D3512" t="str">
        <f>VLOOKUP($B3512,classification!$A$1:$D$339,4,FALSE)</f>
        <v>Shire District</v>
      </c>
      <c r="E3512" t="s">
        <v>468</v>
      </c>
      <c r="F3512">
        <v>303</v>
      </c>
      <c r="G3512">
        <v>215</v>
      </c>
      <c r="H3512">
        <v>88</v>
      </c>
      <c r="I3512">
        <v>162</v>
      </c>
      <c r="J3512">
        <v>121</v>
      </c>
      <c r="K3512">
        <v>41</v>
      </c>
      <c r="L3512">
        <v>141</v>
      </c>
      <c r="M3512">
        <v>94</v>
      </c>
      <c r="N3512">
        <v>47</v>
      </c>
    </row>
    <row r="3513" spans="1:14" x14ac:dyDescent="0.3">
      <c r="A3513" t="s">
        <v>662</v>
      </c>
      <c r="B3513" t="s">
        <v>306</v>
      </c>
      <c r="C3513" t="str">
        <f>VLOOKUP($B3513,classification!$A$1:$D$339,2,FALSE)</f>
        <v>Predominantly Rural</v>
      </c>
      <c r="D3513" t="str">
        <f>VLOOKUP($B3513,classification!$A$1:$D$339,4,FALSE)</f>
        <v>Shire District</v>
      </c>
      <c r="E3513" t="s">
        <v>469</v>
      </c>
      <c r="F3513">
        <v>318</v>
      </c>
      <c r="G3513">
        <v>252</v>
      </c>
      <c r="H3513">
        <v>66</v>
      </c>
      <c r="I3513">
        <v>150</v>
      </c>
      <c r="J3513">
        <v>122</v>
      </c>
      <c r="K3513">
        <v>28</v>
      </c>
      <c r="L3513">
        <v>168</v>
      </c>
      <c r="M3513">
        <v>130</v>
      </c>
      <c r="N3513">
        <v>38</v>
      </c>
    </row>
    <row r="3514" spans="1:14" x14ac:dyDescent="0.3">
      <c r="A3514" t="s">
        <v>662</v>
      </c>
      <c r="B3514" t="s">
        <v>306</v>
      </c>
      <c r="C3514" t="str">
        <f>VLOOKUP($B3514,classification!$A$1:$D$339,2,FALSE)</f>
        <v>Predominantly Rural</v>
      </c>
      <c r="D3514" t="str">
        <f>VLOOKUP($B3514,classification!$A$1:$D$339,4,FALSE)</f>
        <v>Shire District</v>
      </c>
      <c r="E3514" t="s">
        <v>470</v>
      </c>
      <c r="F3514">
        <v>277</v>
      </c>
      <c r="G3514">
        <v>273</v>
      </c>
      <c r="H3514">
        <v>4</v>
      </c>
      <c r="I3514">
        <v>151</v>
      </c>
      <c r="J3514">
        <v>144</v>
      </c>
      <c r="K3514">
        <v>7</v>
      </c>
      <c r="L3514">
        <v>126</v>
      </c>
      <c r="M3514">
        <v>129</v>
      </c>
      <c r="N3514">
        <v>-3</v>
      </c>
    </row>
    <row r="3515" spans="1:14" x14ac:dyDescent="0.3">
      <c r="A3515" t="s">
        <v>662</v>
      </c>
      <c r="B3515" t="s">
        <v>306</v>
      </c>
      <c r="C3515" t="str">
        <f>VLOOKUP($B3515,classification!$A$1:$D$339,2,FALSE)</f>
        <v>Predominantly Rural</v>
      </c>
      <c r="D3515" t="str">
        <f>VLOOKUP($B3515,classification!$A$1:$D$339,4,FALSE)</f>
        <v>Shire District</v>
      </c>
      <c r="E3515" t="s">
        <v>471</v>
      </c>
      <c r="F3515">
        <v>212</v>
      </c>
      <c r="G3515">
        <v>227</v>
      </c>
      <c r="H3515">
        <v>-15</v>
      </c>
      <c r="I3515">
        <v>108</v>
      </c>
      <c r="J3515">
        <v>118</v>
      </c>
      <c r="K3515">
        <v>-10</v>
      </c>
      <c r="L3515">
        <v>104</v>
      </c>
      <c r="M3515">
        <v>109</v>
      </c>
      <c r="N3515">
        <v>-5</v>
      </c>
    </row>
    <row r="3516" spans="1:14" x14ac:dyDescent="0.3">
      <c r="A3516" t="s">
        <v>662</v>
      </c>
      <c r="B3516" t="s">
        <v>306</v>
      </c>
      <c r="C3516" t="str">
        <f>VLOOKUP($B3516,classification!$A$1:$D$339,2,FALSE)</f>
        <v>Predominantly Rural</v>
      </c>
      <c r="D3516" t="str">
        <f>VLOOKUP($B3516,classification!$A$1:$D$339,4,FALSE)</f>
        <v>Shire District</v>
      </c>
      <c r="E3516" t="s">
        <v>472</v>
      </c>
      <c r="F3516">
        <v>216</v>
      </c>
      <c r="G3516">
        <v>171</v>
      </c>
      <c r="H3516">
        <v>45</v>
      </c>
      <c r="I3516">
        <v>105</v>
      </c>
      <c r="J3516">
        <v>85</v>
      </c>
      <c r="K3516">
        <v>20</v>
      </c>
      <c r="L3516">
        <v>111</v>
      </c>
      <c r="M3516">
        <v>86</v>
      </c>
      <c r="N3516">
        <v>25</v>
      </c>
    </row>
    <row r="3517" spans="1:14" x14ac:dyDescent="0.3">
      <c r="A3517" t="s">
        <v>662</v>
      </c>
      <c r="B3517" t="s">
        <v>306</v>
      </c>
      <c r="C3517" t="str">
        <f>VLOOKUP($B3517,classification!$A$1:$D$339,2,FALSE)</f>
        <v>Predominantly Rural</v>
      </c>
      <c r="D3517" t="str">
        <f>VLOOKUP($B3517,classification!$A$1:$D$339,4,FALSE)</f>
        <v>Shire District</v>
      </c>
      <c r="E3517" t="s">
        <v>473</v>
      </c>
      <c r="F3517">
        <v>131</v>
      </c>
      <c r="G3517">
        <v>137</v>
      </c>
      <c r="H3517">
        <v>-6</v>
      </c>
      <c r="I3517">
        <v>75</v>
      </c>
      <c r="J3517">
        <v>76</v>
      </c>
      <c r="K3517">
        <v>-1</v>
      </c>
      <c r="L3517">
        <v>56</v>
      </c>
      <c r="M3517">
        <v>61</v>
      </c>
      <c r="N3517">
        <v>-5</v>
      </c>
    </row>
    <row r="3518" spans="1:14" x14ac:dyDescent="0.3">
      <c r="A3518" t="s">
        <v>662</v>
      </c>
      <c r="B3518" t="s">
        <v>306</v>
      </c>
      <c r="C3518" t="str">
        <f>VLOOKUP($B3518,classification!$A$1:$D$339,2,FALSE)</f>
        <v>Predominantly Rural</v>
      </c>
      <c r="D3518" t="str">
        <f>VLOOKUP($B3518,classification!$A$1:$D$339,4,FALSE)</f>
        <v>Shire District</v>
      </c>
      <c r="E3518" t="s">
        <v>474</v>
      </c>
      <c r="F3518">
        <v>107</v>
      </c>
      <c r="G3518">
        <v>106</v>
      </c>
      <c r="H3518">
        <v>1</v>
      </c>
      <c r="I3518">
        <v>54</v>
      </c>
      <c r="J3518">
        <v>63</v>
      </c>
      <c r="K3518">
        <v>-9</v>
      </c>
      <c r="L3518">
        <v>53</v>
      </c>
      <c r="M3518">
        <v>43</v>
      </c>
      <c r="N3518">
        <v>10</v>
      </c>
    </row>
    <row r="3519" spans="1:14" x14ac:dyDescent="0.3">
      <c r="A3519" t="s">
        <v>662</v>
      </c>
      <c r="B3519" t="s">
        <v>306</v>
      </c>
      <c r="C3519" t="str">
        <f>VLOOKUP($B3519,classification!$A$1:$D$339,2,FALSE)</f>
        <v>Predominantly Rural</v>
      </c>
      <c r="D3519" t="str">
        <f>VLOOKUP($B3519,classification!$A$1:$D$339,4,FALSE)</f>
        <v>Shire District</v>
      </c>
      <c r="E3519" t="s">
        <v>475</v>
      </c>
      <c r="F3519">
        <v>69</v>
      </c>
      <c r="G3519">
        <v>44</v>
      </c>
      <c r="H3519">
        <v>25</v>
      </c>
      <c r="I3519">
        <v>38</v>
      </c>
      <c r="J3519">
        <v>20</v>
      </c>
      <c r="K3519">
        <v>18</v>
      </c>
      <c r="L3519">
        <v>31</v>
      </c>
      <c r="M3519">
        <v>24</v>
      </c>
      <c r="N3519">
        <v>7</v>
      </c>
    </row>
    <row r="3520" spans="1:14" x14ac:dyDescent="0.3">
      <c r="A3520" t="s">
        <v>662</v>
      </c>
      <c r="B3520" t="s">
        <v>306</v>
      </c>
      <c r="C3520" t="str">
        <f>VLOOKUP($B3520,classification!$A$1:$D$339,2,FALSE)</f>
        <v>Predominantly Rural</v>
      </c>
      <c r="D3520" t="str">
        <f>VLOOKUP($B3520,classification!$A$1:$D$339,4,FALSE)</f>
        <v>Shire District</v>
      </c>
      <c r="E3520" t="s">
        <v>476</v>
      </c>
      <c r="F3520">
        <v>69</v>
      </c>
      <c r="G3520">
        <v>50</v>
      </c>
      <c r="H3520">
        <v>19</v>
      </c>
      <c r="I3520">
        <v>28</v>
      </c>
      <c r="J3520">
        <v>17</v>
      </c>
      <c r="K3520">
        <v>11</v>
      </c>
      <c r="L3520">
        <v>41</v>
      </c>
      <c r="M3520">
        <v>33</v>
      </c>
      <c r="N3520">
        <v>8</v>
      </c>
    </row>
    <row r="3521" spans="1:14" x14ac:dyDescent="0.3">
      <c r="A3521" t="s">
        <v>662</v>
      </c>
      <c r="B3521" t="s">
        <v>306</v>
      </c>
      <c r="C3521" t="str">
        <f>VLOOKUP($B3521,classification!$A$1:$D$339,2,FALSE)</f>
        <v>Predominantly Rural</v>
      </c>
      <c r="D3521" t="str">
        <f>VLOOKUP($B3521,classification!$A$1:$D$339,4,FALSE)</f>
        <v>Shire District</v>
      </c>
      <c r="E3521" t="s">
        <v>477</v>
      </c>
      <c r="F3521">
        <v>46</v>
      </c>
      <c r="G3521">
        <v>39</v>
      </c>
      <c r="H3521">
        <v>7</v>
      </c>
      <c r="I3521">
        <v>16</v>
      </c>
      <c r="J3521">
        <v>19</v>
      </c>
      <c r="K3521">
        <v>-3</v>
      </c>
      <c r="L3521">
        <v>30</v>
      </c>
      <c r="M3521">
        <v>20</v>
      </c>
      <c r="N3521">
        <v>10</v>
      </c>
    </row>
    <row r="3522" spans="1:14" x14ac:dyDescent="0.3">
      <c r="A3522" t="s">
        <v>662</v>
      </c>
      <c r="B3522" t="s">
        <v>306</v>
      </c>
      <c r="C3522" t="str">
        <f>VLOOKUP($B3522,classification!$A$1:$D$339,2,FALSE)</f>
        <v>Predominantly Rural</v>
      </c>
      <c r="D3522" t="str">
        <f>VLOOKUP($B3522,classification!$A$1:$D$339,4,FALSE)</f>
        <v>Shire District</v>
      </c>
      <c r="E3522" t="s">
        <v>478</v>
      </c>
      <c r="F3522">
        <v>39</v>
      </c>
      <c r="G3522">
        <v>27</v>
      </c>
      <c r="H3522">
        <v>12</v>
      </c>
      <c r="I3522">
        <v>12</v>
      </c>
      <c r="J3522">
        <v>8</v>
      </c>
      <c r="K3522">
        <v>4</v>
      </c>
      <c r="L3522">
        <v>27</v>
      </c>
      <c r="M3522">
        <v>19</v>
      </c>
      <c r="N3522">
        <v>8</v>
      </c>
    </row>
    <row r="3523" spans="1:14" x14ac:dyDescent="0.3">
      <c r="A3523" t="s">
        <v>663</v>
      </c>
      <c r="B3523" t="s">
        <v>307</v>
      </c>
      <c r="C3523" t="str">
        <f>VLOOKUP($B3523,classification!$A$1:$D$339,2,FALSE)</f>
        <v>Predominantly Urban</v>
      </c>
      <c r="D3523" t="str">
        <f>VLOOKUP($B3523,classification!$A$1:$D$339,4,FALSE)</f>
        <v>Shire District</v>
      </c>
      <c r="E3523" t="s">
        <v>460</v>
      </c>
      <c r="F3523">
        <v>406</v>
      </c>
      <c r="G3523">
        <v>447</v>
      </c>
      <c r="H3523">
        <v>-41</v>
      </c>
      <c r="I3523">
        <v>198</v>
      </c>
      <c r="J3523">
        <v>225</v>
      </c>
      <c r="K3523">
        <v>-27</v>
      </c>
      <c r="L3523">
        <v>208</v>
      </c>
      <c r="M3523">
        <v>222</v>
      </c>
      <c r="N3523">
        <v>-14</v>
      </c>
    </row>
    <row r="3524" spans="1:14" x14ac:dyDescent="0.3">
      <c r="A3524" t="s">
        <v>663</v>
      </c>
      <c r="B3524" t="s">
        <v>307</v>
      </c>
      <c r="C3524" t="str">
        <f>VLOOKUP($B3524,classification!$A$1:$D$339,2,FALSE)</f>
        <v>Predominantly Urban</v>
      </c>
      <c r="D3524" t="str">
        <f>VLOOKUP($B3524,classification!$A$1:$D$339,4,FALSE)</f>
        <v>Shire District</v>
      </c>
      <c r="E3524" t="s">
        <v>461</v>
      </c>
      <c r="F3524">
        <v>281</v>
      </c>
      <c r="G3524">
        <v>289</v>
      </c>
      <c r="H3524">
        <v>-8</v>
      </c>
      <c r="I3524">
        <v>140</v>
      </c>
      <c r="J3524">
        <v>144</v>
      </c>
      <c r="K3524">
        <v>-4</v>
      </c>
      <c r="L3524">
        <v>141</v>
      </c>
      <c r="M3524">
        <v>145</v>
      </c>
      <c r="N3524">
        <v>-4</v>
      </c>
    </row>
    <row r="3525" spans="1:14" x14ac:dyDescent="0.3">
      <c r="A3525" t="s">
        <v>663</v>
      </c>
      <c r="B3525" t="s">
        <v>307</v>
      </c>
      <c r="C3525" t="str">
        <f>VLOOKUP($B3525,classification!$A$1:$D$339,2,FALSE)</f>
        <v>Predominantly Urban</v>
      </c>
      <c r="D3525" t="str">
        <f>VLOOKUP($B3525,classification!$A$1:$D$339,4,FALSE)</f>
        <v>Shire District</v>
      </c>
      <c r="E3525" t="s">
        <v>462</v>
      </c>
      <c r="F3525">
        <v>267</v>
      </c>
      <c r="G3525">
        <v>221</v>
      </c>
      <c r="H3525">
        <v>46</v>
      </c>
      <c r="I3525">
        <v>144</v>
      </c>
      <c r="J3525">
        <v>121</v>
      </c>
      <c r="K3525">
        <v>23</v>
      </c>
      <c r="L3525">
        <v>123</v>
      </c>
      <c r="M3525">
        <v>100</v>
      </c>
      <c r="N3525">
        <v>23</v>
      </c>
    </row>
    <row r="3526" spans="1:14" x14ac:dyDescent="0.3">
      <c r="A3526" t="s">
        <v>663</v>
      </c>
      <c r="B3526" t="s">
        <v>307</v>
      </c>
      <c r="C3526" t="str">
        <f>VLOOKUP($B3526,classification!$A$1:$D$339,2,FALSE)</f>
        <v>Predominantly Urban</v>
      </c>
      <c r="D3526" t="str">
        <f>VLOOKUP($B3526,classification!$A$1:$D$339,4,FALSE)</f>
        <v>Shire District</v>
      </c>
      <c r="E3526" t="s">
        <v>463</v>
      </c>
      <c r="F3526">
        <v>791</v>
      </c>
      <c r="G3526">
        <v>617</v>
      </c>
      <c r="H3526">
        <v>174</v>
      </c>
      <c r="I3526">
        <v>396</v>
      </c>
      <c r="J3526">
        <v>279</v>
      </c>
      <c r="K3526">
        <v>117</v>
      </c>
      <c r="L3526">
        <v>395</v>
      </c>
      <c r="M3526">
        <v>338</v>
      </c>
      <c r="N3526">
        <v>57</v>
      </c>
    </row>
    <row r="3527" spans="1:14" x14ac:dyDescent="0.3">
      <c r="A3527" t="s">
        <v>663</v>
      </c>
      <c r="B3527" t="s">
        <v>307</v>
      </c>
      <c r="C3527" t="str">
        <f>VLOOKUP($B3527,classification!$A$1:$D$339,2,FALSE)</f>
        <v>Predominantly Urban</v>
      </c>
      <c r="D3527" t="str">
        <f>VLOOKUP($B3527,classification!$A$1:$D$339,4,FALSE)</f>
        <v>Shire District</v>
      </c>
      <c r="E3527" t="s">
        <v>464</v>
      </c>
      <c r="F3527">
        <v>2066</v>
      </c>
      <c r="G3527">
        <v>1817</v>
      </c>
      <c r="H3527">
        <v>249</v>
      </c>
      <c r="I3527">
        <v>909</v>
      </c>
      <c r="J3527">
        <v>798</v>
      </c>
      <c r="K3527">
        <v>111</v>
      </c>
      <c r="L3527">
        <v>1157</v>
      </c>
      <c r="M3527">
        <v>1019</v>
      </c>
      <c r="N3527">
        <v>138</v>
      </c>
    </row>
    <row r="3528" spans="1:14" x14ac:dyDescent="0.3">
      <c r="A3528" t="s">
        <v>663</v>
      </c>
      <c r="B3528" t="s">
        <v>307</v>
      </c>
      <c r="C3528" t="str">
        <f>VLOOKUP($B3528,classification!$A$1:$D$339,2,FALSE)</f>
        <v>Predominantly Urban</v>
      </c>
      <c r="D3528" t="str">
        <f>VLOOKUP($B3528,classification!$A$1:$D$339,4,FALSE)</f>
        <v>Shire District</v>
      </c>
      <c r="E3528" t="s">
        <v>465</v>
      </c>
      <c r="F3528">
        <v>1452</v>
      </c>
      <c r="G3528">
        <v>1372</v>
      </c>
      <c r="H3528">
        <v>80</v>
      </c>
      <c r="I3528">
        <v>684</v>
      </c>
      <c r="J3528">
        <v>619</v>
      </c>
      <c r="K3528">
        <v>65</v>
      </c>
      <c r="L3528">
        <v>768</v>
      </c>
      <c r="M3528">
        <v>753</v>
      </c>
      <c r="N3528">
        <v>15</v>
      </c>
    </row>
    <row r="3529" spans="1:14" x14ac:dyDescent="0.3">
      <c r="A3529" t="s">
        <v>663</v>
      </c>
      <c r="B3529" t="s">
        <v>307</v>
      </c>
      <c r="C3529" t="str">
        <f>VLOOKUP($B3529,classification!$A$1:$D$339,2,FALSE)</f>
        <v>Predominantly Urban</v>
      </c>
      <c r="D3529" t="str">
        <f>VLOOKUP($B3529,classification!$A$1:$D$339,4,FALSE)</f>
        <v>Shire District</v>
      </c>
      <c r="E3529" t="s">
        <v>466</v>
      </c>
      <c r="F3529">
        <v>966</v>
      </c>
      <c r="G3529">
        <v>941</v>
      </c>
      <c r="H3529">
        <v>25</v>
      </c>
      <c r="I3529">
        <v>504</v>
      </c>
      <c r="J3529">
        <v>473</v>
      </c>
      <c r="K3529">
        <v>31</v>
      </c>
      <c r="L3529">
        <v>462</v>
      </c>
      <c r="M3529">
        <v>468</v>
      </c>
      <c r="N3529">
        <v>-6</v>
      </c>
    </row>
    <row r="3530" spans="1:14" x14ac:dyDescent="0.3">
      <c r="A3530" t="s">
        <v>663</v>
      </c>
      <c r="B3530" t="s">
        <v>307</v>
      </c>
      <c r="C3530" t="str">
        <f>VLOOKUP($B3530,classification!$A$1:$D$339,2,FALSE)</f>
        <v>Predominantly Urban</v>
      </c>
      <c r="D3530" t="str">
        <f>VLOOKUP($B3530,classification!$A$1:$D$339,4,FALSE)</f>
        <v>Shire District</v>
      </c>
      <c r="E3530" t="s">
        <v>467</v>
      </c>
      <c r="F3530">
        <v>592</v>
      </c>
      <c r="G3530">
        <v>558</v>
      </c>
      <c r="H3530">
        <v>34</v>
      </c>
      <c r="I3530">
        <v>295</v>
      </c>
      <c r="J3530">
        <v>287</v>
      </c>
      <c r="K3530">
        <v>8</v>
      </c>
      <c r="L3530">
        <v>297</v>
      </c>
      <c r="M3530">
        <v>271</v>
      </c>
      <c r="N3530">
        <v>26</v>
      </c>
    </row>
    <row r="3531" spans="1:14" x14ac:dyDescent="0.3">
      <c r="A3531" t="s">
        <v>663</v>
      </c>
      <c r="B3531" t="s">
        <v>307</v>
      </c>
      <c r="C3531" t="str">
        <f>VLOOKUP($B3531,classification!$A$1:$D$339,2,FALSE)</f>
        <v>Predominantly Urban</v>
      </c>
      <c r="D3531" t="str">
        <f>VLOOKUP($B3531,classification!$A$1:$D$339,4,FALSE)</f>
        <v>Shire District</v>
      </c>
      <c r="E3531" t="s">
        <v>468</v>
      </c>
      <c r="F3531">
        <v>374</v>
      </c>
      <c r="G3531">
        <v>370</v>
      </c>
      <c r="H3531">
        <v>4</v>
      </c>
      <c r="I3531">
        <v>208</v>
      </c>
      <c r="J3531">
        <v>195</v>
      </c>
      <c r="K3531">
        <v>13</v>
      </c>
      <c r="L3531">
        <v>166</v>
      </c>
      <c r="M3531">
        <v>175</v>
      </c>
      <c r="N3531">
        <v>-9</v>
      </c>
    </row>
    <row r="3532" spans="1:14" x14ac:dyDescent="0.3">
      <c r="A3532" t="s">
        <v>663</v>
      </c>
      <c r="B3532" t="s">
        <v>307</v>
      </c>
      <c r="C3532" t="str">
        <f>VLOOKUP($B3532,classification!$A$1:$D$339,2,FALSE)</f>
        <v>Predominantly Urban</v>
      </c>
      <c r="D3532" t="str">
        <f>VLOOKUP($B3532,classification!$A$1:$D$339,4,FALSE)</f>
        <v>Shire District</v>
      </c>
      <c r="E3532" t="s">
        <v>469</v>
      </c>
      <c r="F3532">
        <v>336</v>
      </c>
      <c r="G3532">
        <v>350</v>
      </c>
      <c r="H3532">
        <v>-14</v>
      </c>
      <c r="I3532">
        <v>176</v>
      </c>
      <c r="J3532">
        <v>200</v>
      </c>
      <c r="K3532">
        <v>-24</v>
      </c>
      <c r="L3532">
        <v>160</v>
      </c>
      <c r="M3532">
        <v>150</v>
      </c>
      <c r="N3532">
        <v>10</v>
      </c>
    </row>
    <row r="3533" spans="1:14" x14ac:dyDescent="0.3">
      <c r="A3533" t="s">
        <v>663</v>
      </c>
      <c r="B3533" t="s">
        <v>307</v>
      </c>
      <c r="C3533" t="str">
        <f>VLOOKUP($B3533,classification!$A$1:$D$339,2,FALSE)</f>
        <v>Predominantly Urban</v>
      </c>
      <c r="D3533" t="str">
        <f>VLOOKUP($B3533,classification!$A$1:$D$339,4,FALSE)</f>
        <v>Shire District</v>
      </c>
      <c r="E3533" t="s">
        <v>470</v>
      </c>
      <c r="F3533">
        <v>300</v>
      </c>
      <c r="G3533">
        <v>331</v>
      </c>
      <c r="H3533">
        <v>-31</v>
      </c>
      <c r="I3533">
        <v>187</v>
      </c>
      <c r="J3533">
        <v>174</v>
      </c>
      <c r="K3533">
        <v>13</v>
      </c>
      <c r="L3533">
        <v>113</v>
      </c>
      <c r="M3533">
        <v>157</v>
      </c>
      <c r="N3533">
        <v>-44</v>
      </c>
    </row>
    <row r="3534" spans="1:14" x14ac:dyDescent="0.3">
      <c r="A3534" t="s">
        <v>663</v>
      </c>
      <c r="B3534" t="s">
        <v>307</v>
      </c>
      <c r="C3534" t="str">
        <f>VLOOKUP($B3534,classification!$A$1:$D$339,2,FALSE)</f>
        <v>Predominantly Urban</v>
      </c>
      <c r="D3534" t="str">
        <f>VLOOKUP($B3534,classification!$A$1:$D$339,4,FALSE)</f>
        <v>Shire District</v>
      </c>
      <c r="E3534" t="s">
        <v>471</v>
      </c>
      <c r="F3534">
        <v>218</v>
      </c>
      <c r="G3534">
        <v>266</v>
      </c>
      <c r="H3534">
        <v>-48</v>
      </c>
      <c r="I3534">
        <v>104</v>
      </c>
      <c r="J3534">
        <v>138</v>
      </c>
      <c r="K3534">
        <v>-34</v>
      </c>
      <c r="L3534">
        <v>114</v>
      </c>
      <c r="M3534">
        <v>128</v>
      </c>
      <c r="N3534">
        <v>-14</v>
      </c>
    </row>
    <row r="3535" spans="1:14" x14ac:dyDescent="0.3">
      <c r="A3535" t="s">
        <v>663</v>
      </c>
      <c r="B3535" t="s">
        <v>307</v>
      </c>
      <c r="C3535" t="str">
        <f>VLOOKUP($B3535,classification!$A$1:$D$339,2,FALSE)</f>
        <v>Predominantly Urban</v>
      </c>
      <c r="D3535" t="str">
        <f>VLOOKUP($B3535,classification!$A$1:$D$339,4,FALSE)</f>
        <v>Shire District</v>
      </c>
      <c r="E3535" t="s">
        <v>472</v>
      </c>
      <c r="F3535">
        <v>180</v>
      </c>
      <c r="G3535">
        <v>151</v>
      </c>
      <c r="H3535">
        <v>29</v>
      </c>
      <c r="I3535">
        <v>99</v>
      </c>
      <c r="J3535">
        <v>85</v>
      </c>
      <c r="K3535">
        <v>14</v>
      </c>
      <c r="L3535">
        <v>81</v>
      </c>
      <c r="M3535">
        <v>66</v>
      </c>
      <c r="N3535">
        <v>15</v>
      </c>
    </row>
    <row r="3536" spans="1:14" x14ac:dyDescent="0.3">
      <c r="A3536" t="s">
        <v>663</v>
      </c>
      <c r="B3536" t="s">
        <v>307</v>
      </c>
      <c r="C3536" t="str">
        <f>VLOOKUP($B3536,classification!$A$1:$D$339,2,FALSE)</f>
        <v>Predominantly Urban</v>
      </c>
      <c r="D3536" t="str">
        <f>VLOOKUP($B3536,classification!$A$1:$D$339,4,FALSE)</f>
        <v>Shire District</v>
      </c>
      <c r="E3536" t="s">
        <v>473</v>
      </c>
      <c r="F3536">
        <v>120</v>
      </c>
      <c r="G3536">
        <v>129</v>
      </c>
      <c r="H3536">
        <v>-9</v>
      </c>
      <c r="I3536">
        <v>62</v>
      </c>
      <c r="J3536">
        <v>67</v>
      </c>
      <c r="K3536">
        <v>-5</v>
      </c>
      <c r="L3536">
        <v>58</v>
      </c>
      <c r="M3536">
        <v>62</v>
      </c>
      <c r="N3536">
        <v>-4</v>
      </c>
    </row>
    <row r="3537" spans="1:14" x14ac:dyDescent="0.3">
      <c r="A3537" t="s">
        <v>663</v>
      </c>
      <c r="B3537" t="s">
        <v>307</v>
      </c>
      <c r="C3537" t="str">
        <f>VLOOKUP($B3537,classification!$A$1:$D$339,2,FALSE)</f>
        <v>Predominantly Urban</v>
      </c>
      <c r="D3537" t="str">
        <f>VLOOKUP($B3537,classification!$A$1:$D$339,4,FALSE)</f>
        <v>Shire District</v>
      </c>
      <c r="E3537" t="s">
        <v>474</v>
      </c>
      <c r="F3537">
        <v>93</v>
      </c>
      <c r="G3537">
        <v>120</v>
      </c>
      <c r="H3537">
        <v>-27</v>
      </c>
      <c r="I3537">
        <v>49</v>
      </c>
      <c r="J3537">
        <v>64</v>
      </c>
      <c r="K3537">
        <v>-15</v>
      </c>
      <c r="L3537">
        <v>44</v>
      </c>
      <c r="M3537">
        <v>56</v>
      </c>
      <c r="N3537">
        <v>-12</v>
      </c>
    </row>
    <row r="3538" spans="1:14" x14ac:dyDescent="0.3">
      <c r="A3538" t="s">
        <v>663</v>
      </c>
      <c r="B3538" t="s">
        <v>307</v>
      </c>
      <c r="C3538" t="str">
        <f>VLOOKUP($B3538,classification!$A$1:$D$339,2,FALSE)</f>
        <v>Predominantly Urban</v>
      </c>
      <c r="D3538" t="str">
        <f>VLOOKUP($B3538,classification!$A$1:$D$339,4,FALSE)</f>
        <v>Shire District</v>
      </c>
      <c r="E3538" t="s">
        <v>475</v>
      </c>
      <c r="F3538">
        <v>75</v>
      </c>
      <c r="G3538">
        <v>60</v>
      </c>
      <c r="H3538">
        <v>15</v>
      </c>
      <c r="I3538">
        <v>34</v>
      </c>
      <c r="J3538">
        <v>25</v>
      </c>
      <c r="K3538">
        <v>9</v>
      </c>
      <c r="L3538">
        <v>41</v>
      </c>
      <c r="M3538">
        <v>35</v>
      </c>
      <c r="N3538">
        <v>6</v>
      </c>
    </row>
    <row r="3539" spans="1:14" x14ac:dyDescent="0.3">
      <c r="A3539" t="s">
        <v>663</v>
      </c>
      <c r="B3539" t="s">
        <v>307</v>
      </c>
      <c r="C3539" t="str">
        <f>VLOOKUP($B3539,classification!$A$1:$D$339,2,FALSE)</f>
        <v>Predominantly Urban</v>
      </c>
      <c r="D3539" t="str">
        <f>VLOOKUP($B3539,classification!$A$1:$D$339,4,FALSE)</f>
        <v>Shire District</v>
      </c>
      <c r="E3539" t="s">
        <v>476</v>
      </c>
      <c r="F3539">
        <v>67</v>
      </c>
      <c r="G3539">
        <v>48</v>
      </c>
      <c r="H3539">
        <v>19</v>
      </c>
      <c r="I3539">
        <v>26</v>
      </c>
      <c r="J3539">
        <v>21</v>
      </c>
      <c r="K3539">
        <v>5</v>
      </c>
      <c r="L3539">
        <v>41</v>
      </c>
      <c r="M3539">
        <v>27</v>
      </c>
      <c r="N3539">
        <v>14</v>
      </c>
    </row>
    <row r="3540" spans="1:14" x14ac:dyDescent="0.3">
      <c r="A3540" t="s">
        <v>663</v>
      </c>
      <c r="B3540" t="s">
        <v>307</v>
      </c>
      <c r="C3540" t="str">
        <f>VLOOKUP($B3540,classification!$A$1:$D$339,2,FALSE)</f>
        <v>Predominantly Urban</v>
      </c>
      <c r="D3540" t="str">
        <f>VLOOKUP($B3540,classification!$A$1:$D$339,4,FALSE)</f>
        <v>Shire District</v>
      </c>
      <c r="E3540" t="s">
        <v>477</v>
      </c>
      <c r="F3540">
        <v>81</v>
      </c>
      <c r="G3540">
        <v>42</v>
      </c>
      <c r="H3540">
        <v>39</v>
      </c>
      <c r="I3540">
        <v>25</v>
      </c>
      <c r="J3540">
        <v>19</v>
      </c>
      <c r="K3540">
        <v>6</v>
      </c>
      <c r="L3540">
        <v>56</v>
      </c>
      <c r="M3540">
        <v>23</v>
      </c>
      <c r="N3540">
        <v>33</v>
      </c>
    </row>
    <row r="3541" spans="1:14" x14ac:dyDescent="0.3">
      <c r="A3541" t="s">
        <v>663</v>
      </c>
      <c r="B3541" t="s">
        <v>307</v>
      </c>
      <c r="C3541" t="str">
        <f>VLOOKUP($B3541,classification!$A$1:$D$339,2,FALSE)</f>
        <v>Predominantly Urban</v>
      </c>
      <c r="D3541" t="str">
        <f>VLOOKUP($B3541,classification!$A$1:$D$339,4,FALSE)</f>
        <v>Shire District</v>
      </c>
      <c r="E3541" t="s">
        <v>478</v>
      </c>
      <c r="F3541">
        <v>59</v>
      </c>
      <c r="G3541">
        <v>43</v>
      </c>
      <c r="H3541">
        <v>16</v>
      </c>
      <c r="I3541">
        <v>17</v>
      </c>
      <c r="J3541">
        <v>13</v>
      </c>
      <c r="K3541">
        <v>4</v>
      </c>
      <c r="L3541">
        <v>42</v>
      </c>
      <c r="M3541">
        <v>30</v>
      </c>
      <c r="N3541">
        <v>12</v>
      </c>
    </row>
    <row r="3542" spans="1:14" x14ac:dyDescent="0.3">
      <c r="A3542" t="s">
        <v>664</v>
      </c>
      <c r="B3542" t="s">
        <v>308</v>
      </c>
      <c r="C3542" t="str">
        <f>VLOOKUP($B3542,classification!$A$1:$D$339,2,FALSE)</f>
        <v>Predominantly Urban</v>
      </c>
      <c r="D3542" t="str">
        <f>VLOOKUP($B3542,classification!$A$1:$D$339,4,FALSE)</f>
        <v>Shire District</v>
      </c>
      <c r="E3542" t="s">
        <v>460</v>
      </c>
      <c r="F3542">
        <v>451</v>
      </c>
      <c r="G3542">
        <v>430</v>
      </c>
      <c r="H3542">
        <v>21</v>
      </c>
      <c r="I3542">
        <v>251</v>
      </c>
      <c r="J3542">
        <v>216</v>
      </c>
      <c r="K3542">
        <v>35</v>
      </c>
      <c r="L3542">
        <v>200</v>
      </c>
      <c r="M3542">
        <v>214</v>
      </c>
      <c r="N3542">
        <v>-14</v>
      </c>
    </row>
    <row r="3543" spans="1:14" x14ac:dyDescent="0.3">
      <c r="A3543" t="s">
        <v>664</v>
      </c>
      <c r="B3543" t="s">
        <v>308</v>
      </c>
      <c r="C3543" t="str">
        <f>VLOOKUP($B3543,classification!$A$1:$D$339,2,FALSE)</f>
        <v>Predominantly Urban</v>
      </c>
      <c r="D3543" t="str">
        <f>VLOOKUP($B3543,classification!$A$1:$D$339,4,FALSE)</f>
        <v>Shire District</v>
      </c>
      <c r="E3543" t="s">
        <v>461</v>
      </c>
      <c r="F3543">
        <v>345</v>
      </c>
      <c r="G3543">
        <v>339</v>
      </c>
      <c r="H3543">
        <v>6</v>
      </c>
      <c r="I3543">
        <v>167</v>
      </c>
      <c r="J3543">
        <v>186</v>
      </c>
      <c r="K3543">
        <v>-19</v>
      </c>
      <c r="L3543">
        <v>178</v>
      </c>
      <c r="M3543">
        <v>153</v>
      </c>
      <c r="N3543">
        <v>25</v>
      </c>
    </row>
    <row r="3544" spans="1:14" x14ac:dyDescent="0.3">
      <c r="A3544" t="s">
        <v>664</v>
      </c>
      <c r="B3544" t="s">
        <v>308</v>
      </c>
      <c r="C3544" t="str">
        <f>VLOOKUP($B3544,classification!$A$1:$D$339,2,FALSE)</f>
        <v>Predominantly Urban</v>
      </c>
      <c r="D3544" t="str">
        <f>VLOOKUP($B3544,classification!$A$1:$D$339,4,FALSE)</f>
        <v>Shire District</v>
      </c>
      <c r="E3544" t="s">
        <v>462</v>
      </c>
      <c r="F3544">
        <v>250</v>
      </c>
      <c r="G3544">
        <v>214</v>
      </c>
      <c r="H3544">
        <v>36</v>
      </c>
      <c r="I3544">
        <v>121</v>
      </c>
      <c r="J3544">
        <v>101</v>
      </c>
      <c r="K3544">
        <v>20</v>
      </c>
      <c r="L3544">
        <v>129</v>
      </c>
      <c r="M3544">
        <v>113</v>
      </c>
      <c r="N3544">
        <v>16</v>
      </c>
    </row>
    <row r="3545" spans="1:14" x14ac:dyDescent="0.3">
      <c r="A3545" t="s">
        <v>664</v>
      </c>
      <c r="B3545" t="s">
        <v>308</v>
      </c>
      <c r="C3545" t="str">
        <f>VLOOKUP($B3545,classification!$A$1:$D$339,2,FALSE)</f>
        <v>Predominantly Urban</v>
      </c>
      <c r="D3545" t="str">
        <f>VLOOKUP($B3545,classification!$A$1:$D$339,4,FALSE)</f>
        <v>Shire District</v>
      </c>
      <c r="E3545" t="s">
        <v>463</v>
      </c>
      <c r="F3545">
        <v>254</v>
      </c>
      <c r="G3545">
        <v>624</v>
      </c>
      <c r="H3545">
        <v>-370</v>
      </c>
      <c r="I3545">
        <v>120</v>
      </c>
      <c r="J3545">
        <v>306</v>
      </c>
      <c r="K3545">
        <v>-186</v>
      </c>
      <c r="L3545">
        <v>134</v>
      </c>
      <c r="M3545">
        <v>318</v>
      </c>
      <c r="N3545">
        <v>-184</v>
      </c>
    </row>
    <row r="3546" spans="1:14" x14ac:dyDescent="0.3">
      <c r="A3546" t="s">
        <v>664</v>
      </c>
      <c r="B3546" t="s">
        <v>308</v>
      </c>
      <c r="C3546" t="str">
        <f>VLOOKUP($B3546,classification!$A$1:$D$339,2,FALSE)</f>
        <v>Predominantly Urban</v>
      </c>
      <c r="D3546" t="str">
        <f>VLOOKUP($B3546,classification!$A$1:$D$339,4,FALSE)</f>
        <v>Shire District</v>
      </c>
      <c r="E3546" t="s">
        <v>464</v>
      </c>
      <c r="F3546">
        <v>1074</v>
      </c>
      <c r="G3546">
        <v>973</v>
      </c>
      <c r="H3546">
        <v>101</v>
      </c>
      <c r="I3546">
        <v>405</v>
      </c>
      <c r="J3546">
        <v>394</v>
      </c>
      <c r="K3546">
        <v>11</v>
      </c>
      <c r="L3546">
        <v>669</v>
      </c>
      <c r="M3546">
        <v>579</v>
      </c>
      <c r="N3546">
        <v>90</v>
      </c>
    </row>
    <row r="3547" spans="1:14" x14ac:dyDescent="0.3">
      <c r="A3547" t="s">
        <v>664</v>
      </c>
      <c r="B3547" t="s">
        <v>308</v>
      </c>
      <c r="C3547" t="str">
        <f>VLOOKUP($B3547,classification!$A$1:$D$339,2,FALSE)</f>
        <v>Predominantly Urban</v>
      </c>
      <c r="D3547" t="str">
        <f>VLOOKUP($B3547,classification!$A$1:$D$339,4,FALSE)</f>
        <v>Shire District</v>
      </c>
      <c r="E3547" t="s">
        <v>465</v>
      </c>
      <c r="F3547">
        <v>1091</v>
      </c>
      <c r="G3547">
        <v>916</v>
      </c>
      <c r="H3547">
        <v>175</v>
      </c>
      <c r="I3547">
        <v>466</v>
      </c>
      <c r="J3547">
        <v>390</v>
      </c>
      <c r="K3547">
        <v>76</v>
      </c>
      <c r="L3547">
        <v>625</v>
      </c>
      <c r="M3547">
        <v>526</v>
      </c>
      <c r="N3547">
        <v>99</v>
      </c>
    </row>
    <row r="3548" spans="1:14" x14ac:dyDescent="0.3">
      <c r="A3548" t="s">
        <v>664</v>
      </c>
      <c r="B3548" t="s">
        <v>308</v>
      </c>
      <c r="C3548" t="str">
        <f>VLOOKUP($B3548,classification!$A$1:$D$339,2,FALSE)</f>
        <v>Predominantly Urban</v>
      </c>
      <c r="D3548" t="str">
        <f>VLOOKUP($B3548,classification!$A$1:$D$339,4,FALSE)</f>
        <v>Shire District</v>
      </c>
      <c r="E3548" t="s">
        <v>466</v>
      </c>
      <c r="F3548">
        <v>842</v>
      </c>
      <c r="G3548">
        <v>698</v>
      </c>
      <c r="H3548">
        <v>144</v>
      </c>
      <c r="I3548">
        <v>410</v>
      </c>
      <c r="J3548">
        <v>364</v>
      </c>
      <c r="K3548">
        <v>46</v>
      </c>
      <c r="L3548">
        <v>432</v>
      </c>
      <c r="M3548">
        <v>334</v>
      </c>
      <c r="N3548">
        <v>98</v>
      </c>
    </row>
    <row r="3549" spans="1:14" x14ac:dyDescent="0.3">
      <c r="A3549" t="s">
        <v>664</v>
      </c>
      <c r="B3549" t="s">
        <v>308</v>
      </c>
      <c r="C3549" t="str">
        <f>VLOOKUP($B3549,classification!$A$1:$D$339,2,FALSE)</f>
        <v>Predominantly Urban</v>
      </c>
      <c r="D3549" t="str">
        <f>VLOOKUP($B3549,classification!$A$1:$D$339,4,FALSE)</f>
        <v>Shire District</v>
      </c>
      <c r="E3549" t="s">
        <v>467</v>
      </c>
      <c r="F3549">
        <v>598</v>
      </c>
      <c r="G3549">
        <v>581</v>
      </c>
      <c r="H3549">
        <v>17</v>
      </c>
      <c r="I3549">
        <v>319</v>
      </c>
      <c r="J3549">
        <v>325</v>
      </c>
      <c r="K3549">
        <v>-6</v>
      </c>
      <c r="L3549">
        <v>279</v>
      </c>
      <c r="M3549">
        <v>256</v>
      </c>
      <c r="N3549">
        <v>23</v>
      </c>
    </row>
    <row r="3550" spans="1:14" x14ac:dyDescent="0.3">
      <c r="A3550" t="s">
        <v>664</v>
      </c>
      <c r="B3550" t="s">
        <v>308</v>
      </c>
      <c r="C3550" t="str">
        <f>VLOOKUP($B3550,classification!$A$1:$D$339,2,FALSE)</f>
        <v>Predominantly Urban</v>
      </c>
      <c r="D3550" t="str">
        <f>VLOOKUP($B3550,classification!$A$1:$D$339,4,FALSE)</f>
        <v>Shire District</v>
      </c>
      <c r="E3550" t="s">
        <v>468</v>
      </c>
      <c r="F3550">
        <v>402</v>
      </c>
      <c r="G3550">
        <v>332</v>
      </c>
      <c r="H3550">
        <v>70</v>
      </c>
      <c r="I3550">
        <v>215</v>
      </c>
      <c r="J3550">
        <v>184</v>
      </c>
      <c r="K3550">
        <v>31</v>
      </c>
      <c r="L3550">
        <v>187</v>
      </c>
      <c r="M3550">
        <v>148</v>
      </c>
      <c r="N3550">
        <v>39</v>
      </c>
    </row>
    <row r="3551" spans="1:14" x14ac:dyDescent="0.3">
      <c r="A3551" t="s">
        <v>664</v>
      </c>
      <c r="B3551" t="s">
        <v>308</v>
      </c>
      <c r="C3551" t="str">
        <f>VLOOKUP($B3551,classification!$A$1:$D$339,2,FALSE)</f>
        <v>Predominantly Urban</v>
      </c>
      <c r="D3551" t="str">
        <f>VLOOKUP($B3551,classification!$A$1:$D$339,4,FALSE)</f>
        <v>Shire District</v>
      </c>
      <c r="E3551" t="s">
        <v>469</v>
      </c>
      <c r="F3551">
        <v>374</v>
      </c>
      <c r="G3551">
        <v>323</v>
      </c>
      <c r="H3551">
        <v>51</v>
      </c>
      <c r="I3551">
        <v>204</v>
      </c>
      <c r="J3551">
        <v>178</v>
      </c>
      <c r="K3551">
        <v>26</v>
      </c>
      <c r="L3551">
        <v>170</v>
      </c>
      <c r="M3551">
        <v>145</v>
      </c>
      <c r="N3551">
        <v>25</v>
      </c>
    </row>
    <row r="3552" spans="1:14" x14ac:dyDescent="0.3">
      <c r="A3552" t="s">
        <v>664</v>
      </c>
      <c r="B3552" t="s">
        <v>308</v>
      </c>
      <c r="C3552" t="str">
        <f>VLOOKUP($B3552,classification!$A$1:$D$339,2,FALSE)</f>
        <v>Predominantly Urban</v>
      </c>
      <c r="D3552" t="str">
        <f>VLOOKUP($B3552,classification!$A$1:$D$339,4,FALSE)</f>
        <v>Shire District</v>
      </c>
      <c r="E3552" t="s">
        <v>470</v>
      </c>
      <c r="F3552">
        <v>293</v>
      </c>
      <c r="G3552">
        <v>328</v>
      </c>
      <c r="H3552">
        <v>-35</v>
      </c>
      <c r="I3552">
        <v>165</v>
      </c>
      <c r="J3552">
        <v>196</v>
      </c>
      <c r="K3552">
        <v>-31</v>
      </c>
      <c r="L3552">
        <v>128</v>
      </c>
      <c r="M3552">
        <v>132</v>
      </c>
      <c r="N3552">
        <v>-4</v>
      </c>
    </row>
    <row r="3553" spans="1:14" x14ac:dyDescent="0.3">
      <c r="A3553" t="s">
        <v>664</v>
      </c>
      <c r="B3553" t="s">
        <v>308</v>
      </c>
      <c r="C3553" t="str">
        <f>VLOOKUP($B3553,classification!$A$1:$D$339,2,FALSE)</f>
        <v>Predominantly Urban</v>
      </c>
      <c r="D3553" t="str">
        <f>VLOOKUP($B3553,classification!$A$1:$D$339,4,FALSE)</f>
        <v>Shire District</v>
      </c>
      <c r="E3553" t="s">
        <v>471</v>
      </c>
      <c r="F3553">
        <v>253</v>
      </c>
      <c r="G3553">
        <v>267</v>
      </c>
      <c r="H3553">
        <v>-14</v>
      </c>
      <c r="I3553">
        <v>133</v>
      </c>
      <c r="J3553">
        <v>143</v>
      </c>
      <c r="K3553">
        <v>-10</v>
      </c>
      <c r="L3553">
        <v>120</v>
      </c>
      <c r="M3553">
        <v>124</v>
      </c>
      <c r="N3553">
        <v>-4</v>
      </c>
    </row>
    <row r="3554" spans="1:14" x14ac:dyDescent="0.3">
      <c r="A3554" t="s">
        <v>664</v>
      </c>
      <c r="B3554" t="s">
        <v>308</v>
      </c>
      <c r="C3554" t="str">
        <f>VLOOKUP($B3554,classification!$A$1:$D$339,2,FALSE)</f>
        <v>Predominantly Urban</v>
      </c>
      <c r="D3554" t="str">
        <f>VLOOKUP($B3554,classification!$A$1:$D$339,4,FALSE)</f>
        <v>Shire District</v>
      </c>
      <c r="E3554" t="s">
        <v>472</v>
      </c>
      <c r="F3554">
        <v>169</v>
      </c>
      <c r="G3554">
        <v>204</v>
      </c>
      <c r="H3554">
        <v>-35</v>
      </c>
      <c r="I3554">
        <v>93</v>
      </c>
      <c r="J3554">
        <v>98</v>
      </c>
      <c r="K3554">
        <v>-5</v>
      </c>
      <c r="L3554">
        <v>76</v>
      </c>
      <c r="M3554">
        <v>106</v>
      </c>
      <c r="N3554">
        <v>-30</v>
      </c>
    </row>
    <row r="3555" spans="1:14" x14ac:dyDescent="0.3">
      <c r="A3555" t="s">
        <v>664</v>
      </c>
      <c r="B3555" t="s">
        <v>308</v>
      </c>
      <c r="C3555" t="str">
        <f>VLOOKUP($B3555,classification!$A$1:$D$339,2,FALSE)</f>
        <v>Predominantly Urban</v>
      </c>
      <c r="D3555" t="str">
        <f>VLOOKUP($B3555,classification!$A$1:$D$339,4,FALSE)</f>
        <v>Shire District</v>
      </c>
      <c r="E3555" t="s">
        <v>473</v>
      </c>
      <c r="F3555">
        <v>148</v>
      </c>
      <c r="G3555">
        <v>180</v>
      </c>
      <c r="H3555">
        <v>-32</v>
      </c>
      <c r="I3555">
        <v>72</v>
      </c>
      <c r="J3555">
        <v>95</v>
      </c>
      <c r="K3555">
        <v>-23</v>
      </c>
      <c r="L3555">
        <v>76</v>
      </c>
      <c r="M3555">
        <v>85</v>
      </c>
      <c r="N3555">
        <v>-9</v>
      </c>
    </row>
    <row r="3556" spans="1:14" x14ac:dyDescent="0.3">
      <c r="A3556" t="s">
        <v>664</v>
      </c>
      <c r="B3556" t="s">
        <v>308</v>
      </c>
      <c r="C3556" t="str">
        <f>VLOOKUP($B3556,classification!$A$1:$D$339,2,FALSE)</f>
        <v>Predominantly Urban</v>
      </c>
      <c r="D3556" t="str">
        <f>VLOOKUP($B3556,classification!$A$1:$D$339,4,FALSE)</f>
        <v>Shire District</v>
      </c>
      <c r="E3556" t="s">
        <v>474</v>
      </c>
      <c r="F3556">
        <v>103</v>
      </c>
      <c r="G3556">
        <v>102</v>
      </c>
      <c r="H3556">
        <v>1</v>
      </c>
      <c r="I3556">
        <v>52</v>
      </c>
      <c r="J3556">
        <v>45</v>
      </c>
      <c r="K3556">
        <v>7</v>
      </c>
      <c r="L3556">
        <v>51</v>
      </c>
      <c r="M3556">
        <v>57</v>
      </c>
      <c r="N3556">
        <v>-6</v>
      </c>
    </row>
    <row r="3557" spans="1:14" x14ac:dyDescent="0.3">
      <c r="A3557" t="s">
        <v>664</v>
      </c>
      <c r="B3557" t="s">
        <v>308</v>
      </c>
      <c r="C3557" t="str">
        <f>VLOOKUP($B3557,classification!$A$1:$D$339,2,FALSE)</f>
        <v>Predominantly Urban</v>
      </c>
      <c r="D3557" t="str">
        <f>VLOOKUP($B3557,classification!$A$1:$D$339,4,FALSE)</f>
        <v>Shire District</v>
      </c>
      <c r="E3557" t="s">
        <v>475</v>
      </c>
      <c r="F3557">
        <v>61</v>
      </c>
      <c r="G3557">
        <v>71</v>
      </c>
      <c r="H3557">
        <v>-10</v>
      </c>
      <c r="I3557">
        <v>24</v>
      </c>
      <c r="J3557">
        <v>28</v>
      </c>
      <c r="K3557">
        <v>-4</v>
      </c>
      <c r="L3557">
        <v>37</v>
      </c>
      <c r="M3557">
        <v>43</v>
      </c>
      <c r="N3557">
        <v>-6</v>
      </c>
    </row>
    <row r="3558" spans="1:14" x14ac:dyDescent="0.3">
      <c r="A3558" t="s">
        <v>664</v>
      </c>
      <c r="B3558" t="s">
        <v>308</v>
      </c>
      <c r="C3558" t="str">
        <f>VLOOKUP($B3558,classification!$A$1:$D$339,2,FALSE)</f>
        <v>Predominantly Urban</v>
      </c>
      <c r="D3558" t="str">
        <f>VLOOKUP($B3558,classification!$A$1:$D$339,4,FALSE)</f>
        <v>Shire District</v>
      </c>
      <c r="E3558" t="s">
        <v>476</v>
      </c>
      <c r="F3558">
        <v>62</v>
      </c>
      <c r="G3558">
        <v>83</v>
      </c>
      <c r="H3558">
        <v>-21</v>
      </c>
      <c r="I3558">
        <v>26</v>
      </c>
      <c r="J3558">
        <v>26</v>
      </c>
      <c r="K3558">
        <v>0</v>
      </c>
      <c r="L3558">
        <v>36</v>
      </c>
      <c r="M3558">
        <v>57</v>
      </c>
      <c r="N3558">
        <v>-21</v>
      </c>
    </row>
    <row r="3559" spans="1:14" x14ac:dyDescent="0.3">
      <c r="A3559" t="s">
        <v>664</v>
      </c>
      <c r="B3559" t="s">
        <v>308</v>
      </c>
      <c r="C3559" t="str">
        <f>VLOOKUP($B3559,classification!$A$1:$D$339,2,FALSE)</f>
        <v>Predominantly Urban</v>
      </c>
      <c r="D3559" t="str">
        <f>VLOOKUP($B3559,classification!$A$1:$D$339,4,FALSE)</f>
        <v>Shire District</v>
      </c>
      <c r="E3559" t="s">
        <v>477</v>
      </c>
      <c r="F3559">
        <v>48</v>
      </c>
      <c r="G3559">
        <v>84</v>
      </c>
      <c r="H3559">
        <v>-36</v>
      </c>
      <c r="I3559">
        <v>9</v>
      </c>
      <c r="J3559">
        <v>22</v>
      </c>
      <c r="K3559">
        <v>-13</v>
      </c>
      <c r="L3559">
        <v>39</v>
      </c>
      <c r="M3559">
        <v>62</v>
      </c>
      <c r="N3559">
        <v>-23</v>
      </c>
    </row>
    <row r="3560" spans="1:14" x14ac:dyDescent="0.3">
      <c r="A3560" t="s">
        <v>664</v>
      </c>
      <c r="B3560" t="s">
        <v>308</v>
      </c>
      <c r="C3560" t="str">
        <f>VLOOKUP($B3560,classification!$A$1:$D$339,2,FALSE)</f>
        <v>Predominantly Urban</v>
      </c>
      <c r="D3560" t="str">
        <f>VLOOKUP($B3560,classification!$A$1:$D$339,4,FALSE)</f>
        <v>Shire District</v>
      </c>
      <c r="E3560" t="s">
        <v>478</v>
      </c>
      <c r="F3560">
        <v>35</v>
      </c>
      <c r="G3560">
        <v>63</v>
      </c>
      <c r="H3560">
        <v>-28</v>
      </c>
      <c r="I3560">
        <v>4</v>
      </c>
      <c r="J3560">
        <v>23</v>
      </c>
      <c r="K3560">
        <v>-19</v>
      </c>
      <c r="L3560">
        <v>31</v>
      </c>
      <c r="M3560">
        <v>40</v>
      </c>
      <c r="N3560">
        <v>-9</v>
      </c>
    </row>
    <row r="3561" spans="1:14" x14ac:dyDescent="0.3">
      <c r="A3561" t="s">
        <v>665</v>
      </c>
      <c r="B3561" t="s">
        <v>309</v>
      </c>
      <c r="C3561" t="str">
        <f>VLOOKUP($B3561,classification!$A$1:$D$339,2,FALSE)</f>
        <v>Predominantly Urban</v>
      </c>
      <c r="D3561" t="str">
        <f>VLOOKUP($B3561,classification!$A$1:$D$339,4,FALSE)</f>
        <v>Shire District</v>
      </c>
      <c r="E3561" t="s">
        <v>460</v>
      </c>
      <c r="F3561">
        <v>371</v>
      </c>
      <c r="G3561">
        <v>364</v>
      </c>
      <c r="H3561">
        <v>7</v>
      </c>
      <c r="I3561">
        <v>177</v>
      </c>
      <c r="J3561">
        <v>185</v>
      </c>
      <c r="K3561">
        <v>-8</v>
      </c>
      <c r="L3561">
        <v>194</v>
      </c>
      <c r="M3561">
        <v>179</v>
      </c>
      <c r="N3561">
        <v>15</v>
      </c>
    </row>
    <row r="3562" spans="1:14" x14ac:dyDescent="0.3">
      <c r="A3562" t="s">
        <v>665</v>
      </c>
      <c r="B3562" t="s">
        <v>309</v>
      </c>
      <c r="C3562" t="str">
        <f>VLOOKUP($B3562,classification!$A$1:$D$339,2,FALSE)</f>
        <v>Predominantly Urban</v>
      </c>
      <c r="D3562" t="str">
        <f>VLOOKUP($B3562,classification!$A$1:$D$339,4,FALSE)</f>
        <v>Shire District</v>
      </c>
      <c r="E3562" t="s">
        <v>461</v>
      </c>
      <c r="F3562">
        <v>297</v>
      </c>
      <c r="G3562">
        <v>251</v>
      </c>
      <c r="H3562">
        <v>46</v>
      </c>
      <c r="I3562">
        <v>152</v>
      </c>
      <c r="J3562">
        <v>132</v>
      </c>
      <c r="K3562">
        <v>20</v>
      </c>
      <c r="L3562">
        <v>145</v>
      </c>
      <c r="M3562">
        <v>119</v>
      </c>
      <c r="N3562">
        <v>26</v>
      </c>
    </row>
    <row r="3563" spans="1:14" x14ac:dyDescent="0.3">
      <c r="A3563" t="s">
        <v>665</v>
      </c>
      <c r="B3563" t="s">
        <v>309</v>
      </c>
      <c r="C3563" t="str">
        <f>VLOOKUP($B3563,classification!$A$1:$D$339,2,FALSE)</f>
        <v>Predominantly Urban</v>
      </c>
      <c r="D3563" t="str">
        <f>VLOOKUP($B3563,classification!$A$1:$D$339,4,FALSE)</f>
        <v>Shire District</v>
      </c>
      <c r="E3563" t="s">
        <v>462</v>
      </c>
      <c r="F3563">
        <v>237</v>
      </c>
      <c r="G3563">
        <v>227</v>
      </c>
      <c r="H3563">
        <v>10</v>
      </c>
      <c r="I3563">
        <v>120</v>
      </c>
      <c r="J3563">
        <v>118</v>
      </c>
      <c r="K3563">
        <v>2</v>
      </c>
      <c r="L3563">
        <v>117</v>
      </c>
      <c r="M3563">
        <v>109</v>
      </c>
      <c r="N3563">
        <v>8</v>
      </c>
    </row>
    <row r="3564" spans="1:14" x14ac:dyDescent="0.3">
      <c r="A3564" t="s">
        <v>665</v>
      </c>
      <c r="B3564" t="s">
        <v>309</v>
      </c>
      <c r="C3564" t="str">
        <f>VLOOKUP($B3564,classification!$A$1:$D$339,2,FALSE)</f>
        <v>Predominantly Urban</v>
      </c>
      <c r="D3564" t="str">
        <f>VLOOKUP($B3564,classification!$A$1:$D$339,4,FALSE)</f>
        <v>Shire District</v>
      </c>
      <c r="E3564" t="s">
        <v>463</v>
      </c>
      <c r="F3564">
        <v>251</v>
      </c>
      <c r="G3564">
        <v>427</v>
      </c>
      <c r="H3564">
        <v>-176</v>
      </c>
      <c r="I3564">
        <v>108</v>
      </c>
      <c r="J3564">
        <v>199</v>
      </c>
      <c r="K3564">
        <v>-91</v>
      </c>
      <c r="L3564">
        <v>143</v>
      </c>
      <c r="M3564">
        <v>228</v>
      </c>
      <c r="N3564">
        <v>-85</v>
      </c>
    </row>
    <row r="3565" spans="1:14" x14ac:dyDescent="0.3">
      <c r="A3565" t="s">
        <v>665</v>
      </c>
      <c r="B3565" t="s">
        <v>309</v>
      </c>
      <c r="C3565" t="str">
        <f>VLOOKUP($B3565,classification!$A$1:$D$339,2,FALSE)</f>
        <v>Predominantly Urban</v>
      </c>
      <c r="D3565" t="str">
        <f>VLOOKUP($B3565,classification!$A$1:$D$339,4,FALSE)</f>
        <v>Shire District</v>
      </c>
      <c r="E3565" t="s">
        <v>464</v>
      </c>
      <c r="F3565">
        <v>787</v>
      </c>
      <c r="G3565">
        <v>675</v>
      </c>
      <c r="H3565">
        <v>112</v>
      </c>
      <c r="I3565">
        <v>333</v>
      </c>
      <c r="J3565">
        <v>277</v>
      </c>
      <c r="K3565">
        <v>56</v>
      </c>
      <c r="L3565">
        <v>454</v>
      </c>
      <c r="M3565">
        <v>398</v>
      </c>
      <c r="N3565">
        <v>56</v>
      </c>
    </row>
    <row r="3566" spans="1:14" x14ac:dyDescent="0.3">
      <c r="A3566" t="s">
        <v>665</v>
      </c>
      <c r="B3566" t="s">
        <v>309</v>
      </c>
      <c r="C3566" t="str">
        <f>VLOOKUP($B3566,classification!$A$1:$D$339,2,FALSE)</f>
        <v>Predominantly Urban</v>
      </c>
      <c r="D3566" t="str">
        <f>VLOOKUP($B3566,classification!$A$1:$D$339,4,FALSE)</f>
        <v>Shire District</v>
      </c>
      <c r="E3566" t="s">
        <v>465</v>
      </c>
      <c r="F3566">
        <v>808</v>
      </c>
      <c r="G3566">
        <v>770</v>
      </c>
      <c r="H3566">
        <v>38</v>
      </c>
      <c r="I3566">
        <v>360</v>
      </c>
      <c r="J3566">
        <v>344</v>
      </c>
      <c r="K3566">
        <v>16</v>
      </c>
      <c r="L3566">
        <v>448</v>
      </c>
      <c r="M3566">
        <v>426</v>
      </c>
      <c r="N3566">
        <v>22</v>
      </c>
    </row>
    <row r="3567" spans="1:14" x14ac:dyDescent="0.3">
      <c r="A3567" t="s">
        <v>665</v>
      </c>
      <c r="B3567" t="s">
        <v>309</v>
      </c>
      <c r="C3567" t="str">
        <f>VLOOKUP($B3567,classification!$A$1:$D$339,2,FALSE)</f>
        <v>Predominantly Urban</v>
      </c>
      <c r="D3567" t="str">
        <f>VLOOKUP($B3567,classification!$A$1:$D$339,4,FALSE)</f>
        <v>Shire District</v>
      </c>
      <c r="E3567" t="s">
        <v>466</v>
      </c>
      <c r="F3567">
        <v>532</v>
      </c>
      <c r="G3567">
        <v>590</v>
      </c>
      <c r="H3567">
        <v>-58</v>
      </c>
      <c r="I3567">
        <v>286</v>
      </c>
      <c r="J3567">
        <v>309</v>
      </c>
      <c r="K3567">
        <v>-23</v>
      </c>
      <c r="L3567">
        <v>246</v>
      </c>
      <c r="M3567">
        <v>281</v>
      </c>
      <c r="N3567">
        <v>-35</v>
      </c>
    </row>
    <row r="3568" spans="1:14" x14ac:dyDescent="0.3">
      <c r="A3568" t="s">
        <v>665</v>
      </c>
      <c r="B3568" t="s">
        <v>309</v>
      </c>
      <c r="C3568" t="str">
        <f>VLOOKUP($B3568,classification!$A$1:$D$339,2,FALSE)</f>
        <v>Predominantly Urban</v>
      </c>
      <c r="D3568" t="str">
        <f>VLOOKUP($B3568,classification!$A$1:$D$339,4,FALSE)</f>
        <v>Shire District</v>
      </c>
      <c r="E3568" t="s">
        <v>467</v>
      </c>
      <c r="F3568">
        <v>388</v>
      </c>
      <c r="G3568">
        <v>373</v>
      </c>
      <c r="H3568">
        <v>15</v>
      </c>
      <c r="I3568">
        <v>210</v>
      </c>
      <c r="J3568">
        <v>212</v>
      </c>
      <c r="K3568">
        <v>-2</v>
      </c>
      <c r="L3568">
        <v>178</v>
      </c>
      <c r="M3568">
        <v>161</v>
      </c>
      <c r="N3568">
        <v>17</v>
      </c>
    </row>
    <row r="3569" spans="1:14" x14ac:dyDescent="0.3">
      <c r="A3569" t="s">
        <v>665</v>
      </c>
      <c r="B3569" t="s">
        <v>309</v>
      </c>
      <c r="C3569" t="str">
        <f>VLOOKUP($B3569,classification!$A$1:$D$339,2,FALSE)</f>
        <v>Predominantly Urban</v>
      </c>
      <c r="D3569" t="str">
        <f>VLOOKUP($B3569,classification!$A$1:$D$339,4,FALSE)</f>
        <v>Shire District</v>
      </c>
      <c r="E3569" t="s">
        <v>468</v>
      </c>
      <c r="F3569">
        <v>285</v>
      </c>
      <c r="G3569">
        <v>286</v>
      </c>
      <c r="H3569">
        <v>-1</v>
      </c>
      <c r="I3569">
        <v>152</v>
      </c>
      <c r="J3569">
        <v>161</v>
      </c>
      <c r="K3569">
        <v>-9</v>
      </c>
      <c r="L3569">
        <v>133</v>
      </c>
      <c r="M3569">
        <v>125</v>
      </c>
      <c r="N3569">
        <v>8</v>
      </c>
    </row>
    <row r="3570" spans="1:14" x14ac:dyDescent="0.3">
      <c r="A3570" t="s">
        <v>665</v>
      </c>
      <c r="B3570" t="s">
        <v>309</v>
      </c>
      <c r="C3570" t="str">
        <f>VLOOKUP($B3570,classification!$A$1:$D$339,2,FALSE)</f>
        <v>Predominantly Urban</v>
      </c>
      <c r="D3570" t="str">
        <f>VLOOKUP($B3570,classification!$A$1:$D$339,4,FALSE)</f>
        <v>Shire District</v>
      </c>
      <c r="E3570" t="s">
        <v>469</v>
      </c>
      <c r="F3570">
        <v>310</v>
      </c>
      <c r="G3570">
        <v>261</v>
      </c>
      <c r="H3570">
        <v>49</v>
      </c>
      <c r="I3570">
        <v>160</v>
      </c>
      <c r="J3570">
        <v>143</v>
      </c>
      <c r="K3570">
        <v>17</v>
      </c>
      <c r="L3570">
        <v>150</v>
      </c>
      <c r="M3570">
        <v>118</v>
      </c>
      <c r="N3570">
        <v>32</v>
      </c>
    </row>
    <row r="3571" spans="1:14" x14ac:dyDescent="0.3">
      <c r="A3571" t="s">
        <v>665</v>
      </c>
      <c r="B3571" t="s">
        <v>309</v>
      </c>
      <c r="C3571" t="str">
        <f>VLOOKUP($B3571,classification!$A$1:$D$339,2,FALSE)</f>
        <v>Predominantly Urban</v>
      </c>
      <c r="D3571" t="str">
        <f>VLOOKUP($B3571,classification!$A$1:$D$339,4,FALSE)</f>
        <v>Shire District</v>
      </c>
      <c r="E3571" t="s">
        <v>470</v>
      </c>
      <c r="F3571">
        <v>279</v>
      </c>
      <c r="G3571">
        <v>273</v>
      </c>
      <c r="H3571">
        <v>6</v>
      </c>
      <c r="I3571">
        <v>155</v>
      </c>
      <c r="J3571">
        <v>175</v>
      </c>
      <c r="K3571">
        <v>-20</v>
      </c>
      <c r="L3571">
        <v>124</v>
      </c>
      <c r="M3571">
        <v>98</v>
      </c>
      <c r="N3571">
        <v>26</v>
      </c>
    </row>
    <row r="3572" spans="1:14" x14ac:dyDescent="0.3">
      <c r="A3572" t="s">
        <v>665</v>
      </c>
      <c r="B3572" t="s">
        <v>309</v>
      </c>
      <c r="C3572" t="str">
        <f>VLOOKUP($B3572,classification!$A$1:$D$339,2,FALSE)</f>
        <v>Predominantly Urban</v>
      </c>
      <c r="D3572" t="str">
        <f>VLOOKUP($B3572,classification!$A$1:$D$339,4,FALSE)</f>
        <v>Shire District</v>
      </c>
      <c r="E3572" t="s">
        <v>471</v>
      </c>
      <c r="F3572">
        <v>238</v>
      </c>
      <c r="G3572">
        <v>234</v>
      </c>
      <c r="H3572">
        <v>4</v>
      </c>
      <c r="I3572">
        <v>118</v>
      </c>
      <c r="J3572">
        <v>124</v>
      </c>
      <c r="K3572">
        <v>-6</v>
      </c>
      <c r="L3572">
        <v>120</v>
      </c>
      <c r="M3572">
        <v>110</v>
      </c>
      <c r="N3572">
        <v>10</v>
      </c>
    </row>
    <row r="3573" spans="1:14" x14ac:dyDescent="0.3">
      <c r="A3573" t="s">
        <v>665</v>
      </c>
      <c r="B3573" t="s">
        <v>309</v>
      </c>
      <c r="C3573" t="str">
        <f>VLOOKUP($B3573,classification!$A$1:$D$339,2,FALSE)</f>
        <v>Predominantly Urban</v>
      </c>
      <c r="D3573" t="str">
        <f>VLOOKUP($B3573,classification!$A$1:$D$339,4,FALSE)</f>
        <v>Shire District</v>
      </c>
      <c r="E3573" t="s">
        <v>472</v>
      </c>
      <c r="F3573">
        <v>167</v>
      </c>
      <c r="G3573">
        <v>170</v>
      </c>
      <c r="H3573">
        <v>-3</v>
      </c>
      <c r="I3573">
        <v>79</v>
      </c>
      <c r="J3573">
        <v>83</v>
      </c>
      <c r="K3573">
        <v>-4</v>
      </c>
      <c r="L3573">
        <v>88</v>
      </c>
      <c r="M3573">
        <v>87</v>
      </c>
      <c r="N3573">
        <v>1</v>
      </c>
    </row>
    <row r="3574" spans="1:14" x14ac:dyDescent="0.3">
      <c r="A3574" t="s">
        <v>665</v>
      </c>
      <c r="B3574" t="s">
        <v>309</v>
      </c>
      <c r="C3574" t="str">
        <f>VLOOKUP($B3574,classification!$A$1:$D$339,2,FALSE)</f>
        <v>Predominantly Urban</v>
      </c>
      <c r="D3574" t="str">
        <f>VLOOKUP($B3574,classification!$A$1:$D$339,4,FALSE)</f>
        <v>Shire District</v>
      </c>
      <c r="E3574" t="s">
        <v>473</v>
      </c>
      <c r="F3574">
        <v>114</v>
      </c>
      <c r="G3574">
        <v>106</v>
      </c>
      <c r="H3574">
        <v>8</v>
      </c>
      <c r="I3574">
        <v>66</v>
      </c>
      <c r="J3574">
        <v>52</v>
      </c>
      <c r="K3574">
        <v>14</v>
      </c>
      <c r="L3574">
        <v>48</v>
      </c>
      <c r="M3574">
        <v>54</v>
      </c>
      <c r="N3574">
        <v>-6</v>
      </c>
    </row>
    <row r="3575" spans="1:14" x14ac:dyDescent="0.3">
      <c r="A3575" t="s">
        <v>665</v>
      </c>
      <c r="B3575" t="s">
        <v>309</v>
      </c>
      <c r="C3575" t="str">
        <f>VLOOKUP($B3575,classification!$A$1:$D$339,2,FALSE)</f>
        <v>Predominantly Urban</v>
      </c>
      <c r="D3575" t="str">
        <f>VLOOKUP($B3575,classification!$A$1:$D$339,4,FALSE)</f>
        <v>Shire District</v>
      </c>
      <c r="E3575" t="s">
        <v>474</v>
      </c>
      <c r="F3575">
        <v>112</v>
      </c>
      <c r="G3575">
        <v>80</v>
      </c>
      <c r="H3575">
        <v>32</v>
      </c>
      <c r="I3575">
        <v>59</v>
      </c>
      <c r="J3575">
        <v>34</v>
      </c>
      <c r="K3575">
        <v>25</v>
      </c>
      <c r="L3575">
        <v>53</v>
      </c>
      <c r="M3575">
        <v>46</v>
      </c>
      <c r="N3575">
        <v>7</v>
      </c>
    </row>
    <row r="3576" spans="1:14" x14ac:dyDescent="0.3">
      <c r="A3576" t="s">
        <v>665</v>
      </c>
      <c r="B3576" t="s">
        <v>309</v>
      </c>
      <c r="C3576" t="str">
        <f>VLOOKUP($B3576,classification!$A$1:$D$339,2,FALSE)</f>
        <v>Predominantly Urban</v>
      </c>
      <c r="D3576" t="str">
        <f>VLOOKUP($B3576,classification!$A$1:$D$339,4,FALSE)</f>
        <v>Shire District</v>
      </c>
      <c r="E3576" t="s">
        <v>475</v>
      </c>
      <c r="F3576">
        <v>55</v>
      </c>
      <c r="G3576">
        <v>57</v>
      </c>
      <c r="H3576">
        <v>-2</v>
      </c>
      <c r="I3576">
        <v>31</v>
      </c>
      <c r="J3576">
        <v>32</v>
      </c>
      <c r="K3576">
        <v>-1</v>
      </c>
      <c r="L3576">
        <v>24</v>
      </c>
      <c r="M3576">
        <v>25</v>
      </c>
      <c r="N3576">
        <v>-1</v>
      </c>
    </row>
    <row r="3577" spans="1:14" x14ac:dyDescent="0.3">
      <c r="A3577" t="s">
        <v>665</v>
      </c>
      <c r="B3577" t="s">
        <v>309</v>
      </c>
      <c r="C3577" t="str">
        <f>VLOOKUP($B3577,classification!$A$1:$D$339,2,FALSE)</f>
        <v>Predominantly Urban</v>
      </c>
      <c r="D3577" t="str">
        <f>VLOOKUP($B3577,classification!$A$1:$D$339,4,FALSE)</f>
        <v>Shire District</v>
      </c>
      <c r="E3577" t="s">
        <v>476</v>
      </c>
      <c r="F3577">
        <v>70</v>
      </c>
      <c r="G3577">
        <v>27</v>
      </c>
      <c r="H3577">
        <v>43</v>
      </c>
      <c r="I3577">
        <v>23</v>
      </c>
      <c r="J3577">
        <v>6</v>
      </c>
      <c r="K3577">
        <v>17</v>
      </c>
      <c r="L3577">
        <v>47</v>
      </c>
      <c r="M3577">
        <v>21</v>
      </c>
      <c r="N3577">
        <v>26</v>
      </c>
    </row>
    <row r="3578" spans="1:14" x14ac:dyDescent="0.3">
      <c r="A3578" t="s">
        <v>665</v>
      </c>
      <c r="B3578" t="s">
        <v>309</v>
      </c>
      <c r="C3578" t="str">
        <f>VLOOKUP($B3578,classification!$A$1:$D$339,2,FALSE)</f>
        <v>Predominantly Urban</v>
      </c>
      <c r="D3578" t="str">
        <f>VLOOKUP($B3578,classification!$A$1:$D$339,4,FALSE)</f>
        <v>Shire District</v>
      </c>
      <c r="E3578" t="s">
        <v>477</v>
      </c>
      <c r="F3578">
        <v>37</v>
      </c>
      <c r="G3578">
        <v>40</v>
      </c>
      <c r="H3578">
        <v>-3</v>
      </c>
      <c r="I3578">
        <v>17</v>
      </c>
      <c r="J3578">
        <v>14</v>
      </c>
      <c r="K3578">
        <v>3</v>
      </c>
      <c r="L3578">
        <v>20</v>
      </c>
      <c r="M3578">
        <v>26</v>
      </c>
      <c r="N3578">
        <v>-6</v>
      </c>
    </row>
    <row r="3579" spans="1:14" x14ac:dyDescent="0.3">
      <c r="A3579" t="s">
        <v>665</v>
      </c>
      <c r="B3579" t="s">
        <v>309</v>
      </c>
      <c r="C3579" t="str">
        <f>VLOOKUP($B3579,classification!$A$1:$D$339,2,FALSE)</f>
        <v>Predominantly Urban</v>
      </c>
      <c r="D3579" t="str">
        <f>VLOOKUP($B3579,classification!$A$1:$D$339,4,FALSE)</f>
        <v>Shire District</v>
      </c>
      <c r="E3579" t="s">
        <v>478</v>
      </c>
      <c r="F3579">
        <v>40</v>
      </c>
      <c r="G3579">
        <v>25</v>
      </c>
      <c r="H3579">
        <v>15</v>
      </c>
      <c r="I3579">
        <v>12</v>
      </c>
      <c r="J3579">
        <v>8</v>
      </c>
      <c r="K3579">
        <v>4</v>
      </c>
      <c r="L3579">
        <v>28</v>
      </c>
      <c r="M3579">
        <v>17</v>
      </c>
      <c r="N3579">
        <v>11</v>
      </c>
    </row>
    <row r="3580" spans="1:14" x14ac:dyDescent="0.3">
      <c r="A3580" t="s">
        <v>666</v>
      </c>
      <c r="B3580" t="s">
        <v>310</v>
      </c>
      <c r="C3580" t="str">
        <f>VLOOKUP($B3580,classification!$A$1:$D$339,2,FALSE)</f>
        <v>Predominantly Rural</v>
      </c>
      <c r="D3580" t="str">
        <f>VLOOKUP($B3580,classification!$A$1:$D$339,4,FALSE)</f>
        <v>Shire District</v>
      </c>
      <c r="E3580" t="s">
        <v>460</v>
      </c>
      <c r="F3580">
        <v>445</v>
      </c>
      <c r="G3580">
        <v>305</v>
      </c>
      <c r="H3580">
        <v>140</v>
      </c>
      <c r="I3580">
        <v>224</v>
      </c>
      <c r="J3580">
        <v>162</v>
      </c>
      <c r="K3580">
        <v>62</v>
      </c>
      <c r="L3580">
        <v>221</v>
      </c>
      <c r="M3580">
        <v>143</v>
      </c>
      <c r="N3580">
        <v>78</v>
      </c>
    </row>
    <row r="3581" spans="1:14" x14ac:dyDescent="0.3">
      <c r="A3581" t="s">
        <v>666</v>
      </c>
      <c r="B3581" t="s">
        <v>310</v>
      </c>
      <c r="C3581" t="str">
        <f>VLOOKUP($B3581,classification!$A$1:$D$339,2,FALSE)</f>
        <v>Predominantly Rural</v>
      </c>
      <c r="D3581" t="str">
        <f>VLOOKUP($B3581,classification!$A$1:$D$339,4,FALSE)</f>
        <v>Shire District</v>
      </c>
      <c r="E3581" t="s">
        <v>461</v>
      </c>
      <c r="F3581">
        <v>340</v>
      </c>
      <c r="G3581">
        <v>225</v>
      </c>
      <c r="H3581">
        <v>115</v>
      </c>
      <c r="I3581">
        <v>166</v>
      </c>
      <c r="J3581">
        <v>103</v>
      </c>
      <c r="K3581">
        <v>63</v>
      </c>
      <c r="L3581">
        <v>174</v>
      </c>
      <c r="M3581">
        <v>122</v>
      </c>
      <c r="N3581">
        <v>52</v>
      </c>
    </row>
    <row r="3582" spans="1:14" x14ac:dyDescent="0.3">
      <c r="A3582" t="s">
        <v>666</v>
      </c>
      <c r="B3582" t="s">
        <v>310</v>
      </c>
      <c r="C3582" t="str">
        <f>VLOOKUP($B3582,classification!$A$1:$D$339,2,FALSE)</f>
        <v>Predominantly Rural</v>
      </c>
      <c r="D3582" t="str">
        <f>VLOOKUP($B3582,classification!$A$1:$D$339,4,FALSE)</f>
        <v>Shire District</v>
      </c>
      <c r="E3582" t="s">
        <v>462</v>
      </c>
      <c r="F3582">
        <v>297</v>
      </c>
      <c r="G3582">
        <v>254</v>
      </c>
      <c r="H3582">
        <v>43</v>
      </c>
      <c r="I3582">
        <v>143</v>
      </c>
      <c r="J3582">
        <v>130</v>
      </c>
      <c r="K3582">
        <v>13</v>
      </c>
      <c r="L3582">
        <v>154</v>
      </c>
      <c r="M3582">
        <v>124</v>
      </c>
      <c r="N3582">
        <v>30</v>
      </c>
    </row>
    <row r="3583" spans="1:14" x14ac:dyDescent="0.3">
      <c r="A3583" t="s">
        <v>666</v>
      </c>
      <c r="B3583" t="s">
        <v>310</v>
      </c>
      <c r="C3583" t="str">
        <f>VLOOKUP($B3583,classification!$A$1:$D$339,2,FALSE)</f>
        <v>Predominantly Rural</v>
      </c>
      <c r="D3583" t="str">
        <f>VLOOKUP($B3583,classification!$A$1:$D$339,4,FALSE)</f>
        <v>Shire District</v>
      </c>
      <c r="E3583" t="s">
        <v>463</v>
      </c>
      <c r="F3583">
        <v>434</v>
      </c>
      <c r="G3583">
        <v>666</v>
      </c>
      <c r="H3583">
        <v>-232</v>
      </c>
      <c r="I3583">
        <v>186</v>
      </c>
      <c r="J3583">
        <v>296</v>
      </c>
      <c r="K3583">
        <v>-110</v>
      </c>
      <c r="L3583">
        <v>248</v>
      </c>
      <c r="M3583">
        <v>370</v>
      </c>
      <c r="N3583">
        <v>-122</v>
      </c>
    </row>
    <row r="3584" spans="1:14" x14ac:dyDescent="0.3">
      <c r="A3584" t="s">
        <v>666</v>
      </c>
      <c r="B3584" t="s">
        <v>310</v>
      </c>
      <c r="C3584" t="str">
        <f>VLOOKUP($B3584,classification!$A$1:$D$339,2,FALSE)</f>
        <v>Predominantly Rural</v>
      </c>
      <c r="D3584" t="str">
        <f>VLOOKUP($B3584,classification!$A$1:$D$339,4,FALSE)</f>
        <v>Shire District</v>
      </c>
      <c r="E3584" t="s">
        <v>464</v>
      </c>
      <c r="F3584">
        <v>1137</v>
      </c>
      <c r="G3584">
        <v>1071</v>
      </c>
      <c r="H3584">
        <v>66</v>
      </c>
      <c r="I3584">
        <v>462</v>
      </c>
      <c r="J3584">
        <v>401</v>
      </c>
      <c r="K3584">
        <v>61</v>
      </c>
      <c r="L3584">
        <v>675</v>
      </c>
      <c r="M3584">
        <v>670</v>
      </c>
      <c r="N3584">
        <v>5</v>
      </c>
    </row>
    <row r="3585" spans="1:14" x14ac:dyDescent="0.3">
      <c r="A3585" t="s">
        <v>666</v>
      </c>
      <c r="B3585" t="s">
        <v>310</v>
      </c>
      <c r="C3585" t="str">
        <f>VLOOKUP($B3585,classification!$A$1:$D$339,2,FALSE)</f>
        <v>Predominantly Rural</v>
      </c>
      <c r="D3585" t="str">
        <f>VLOOKUP($B3585,classification!$A$1:$D$339,4,FALSE)</f>
        <v>Shire District</v>
      </c>
      <c r="E3585" t="s">
        <v>465</v>
      </c>
      <c r="F3585">
        <v>885</v>
      </c>
      <c r="G3585">
        <v>811</v>
      </c>
      <c r="H3585">
        <v>74</v>
      </c>
      <c r="I3585">
        <v>388</v>
      </c>
      <c r="J3585">
        <v>354</v>
      </c>
      <c r="K3585">
        <v>34</v>
      </c>
      <c r="L3585">
        <v>497</v>
      </c>
      <c r="M3585">
        <v>457</v>
      </c>
      <c r="N3585">
        <v>40</v>
      </c>
    </row>
    <row r="3586" spans="1:14" x14ac:dyDescent="0.3">
      <c r="A3586" t="s">
        <v>666</v>
      </c>
      <c r="B3586" t="s">
        <v>310</v>
      </c>
      <c r="C3586" t="str">
        <f>VLOOKUP($B3586,classification!$A$1:$D$339,2,FALSE)</f>
        <v>Predominantly Rural</v>
      </c>
      <c r="D3586" t="str">
        <f>VLOOKUP($B3586,classification!$A$1:$D$339,4,FALSE)</f>
        <v>Shire District</v>
      </c>
      <c r="E3586" t="s">
        <v>466</v>
      </c>
      <c r="F3586">
        <v>700</v>
      </c>
      <c r="G3586">
        <v>536</v>
      </c>
      <c r="H3586">
        <v>164</v>
      </c>
      <c r="I3586">
        <v>330</v>
      </c>
      <c r="J3586">
        <v>270</v>
      </c>
      <c r="K3586">
        <v>60</v>
      </c>
      <c r="L3586">
        <v>370</v>
      </c>
      <c r="M3586">
        <v>266</v>
      </c>
      <c r="N3586">
        <v>104</v>
      </c>
    </row>
    <row r="3587" spans="1:14" x14ac:dyDescent="0.3">
      <c r="A3587" t="s">
        <v>666</v>
      </c>
      <c r="B3587" t="s">
        <v>310</v>
      </c>
      <c r="C3587" t="str">
        <f>VLOOKUP($B3587,classification!$A$1:$D$339,2,FALSE)</f>
        <v>Predominantly Rural</v>
      </c>
      <c r="D3587" t="str">
        <f>VLOOKUP($B3587,classification!$A$1:$D$339,4,FALSE)</f>
        <v>Shire District</v>
      </c>
      <c r="E3587" t="s">
        <v>467</v>
      </c>
      <c r="F3587">
        <v>483</v>
      </c>
      <c r="G3587">
        <v>413</v>
      </c>
      <c r="H3587">
        <v>70</v>
      </c>
      <c r="I3587">
        <v>247</v>
      </c>
      <c r="J3587">
        <v>220</v>
      </c>
      <c r="K3587">
        <v>27</v>
      </c>
      <c r="L3587">
        <v>236</v>
      </c>
      <c r="M3587">
        <v>193</v>
      </c>
      <c r="N3587">
        <v>43</v>
      </c>
    </row>
    <row r="3588" spans="1:14" x14ac:dyDescent="0.3">
      <c r="A3588" t="s">
        <v>666</v>
      </c>
      <c r="B3588" t="s">
        <v>310</v>
      </c>
      <c r="C3588" t="str">
        <f>VLOOKUP($B3588,classification!$A$1:$D$339,2,FALSE)</f>
        <v>Predominantly Rural</v>
      </c>
      <c r="D3588" t="str">
        <f>VLOOKUP($B3588,classification!$A$1:$D$339,4,FALSE)</f>
        <v>Shire District</v>
      </c>
      <c r="E3588" t="s">
        <v>468</v>
      </c>
      <c r="F3588">
        <v>384</v>
      </c>
      <c r="G3588">
        <v>277</v>
      </c>
      <c r="H3588">
        <v>107</v>
      </c>
      <c r="I3588">
        <v>203</v>
      </c>
      <c r="J3588">
        <v>124</v>
      </c>
      <c r="K3588">
        <v>79</v>
      </c>
      <c r="L3588">
        <v>181</v>
      </c>
      <c r="M3588">
        <v>153</v>
      </c>
      <c r="N3588">
        <v>28</v>
      </c>
    </row>
    <row r="3589" spans="1:14" x14ac:dyDescent="0.3">
      <c r="A3589" t="s">
        <v>666</v>
      </c>
      <c r="B3589" t="s">
        <v>310</v>
      </c>
      <c r="C3589" t="str">
        <f>VLOOKUP($B3589,classification!$A$1:$D$339,2,FALSE)</f>
        <v>Predominantly Rural</v>
      </c>
      <c r="D3589" t="str">
        <f>VLOOKUP($B3589,classification!$A$1:$D$339,4,FALSE)</f>
        <v>Shire District</v>
      </c>
      <c r="E3589" t="s">
        <v>469</v>
      </c>
      <c r="F3589">
        <v>339</v>
      </c>
      <c r="G3589">
        <v>346</v>
      </c>
      <c r="H3589">
        <v>-7</v>
      </c>
      <c r="I3589">
        <v>191</v>
      </c>
      <c r="J3589">
        <v>179</v>
      </c>
      <c r="K3589">
        <v>12</v>
      </c>
      <c r="L3589">
        <v>148</v>
      </c>
      <c r="M3589">
        <v>167</v>
      </c>
      <c r="N3589">
        <v>-19</v>
      </c>
    </row>
    <row r="3590" spans="1:14" x14ac:dyDescent="0.3">
      <c r="A3590" t="s">
        <v>666</v>
      </c>
      <c r="B3590" t="s">
        <v>310</v>
      </c>
      <c r="C3590" t="str">
        <f>VLOOKUP($B3590,classification!$A$1:$D$339,2,FALSE)</f>
        <v>Predominantly Rural</v>
      </c>
      <c r="D3590" t="str">
        <f>VLOOKUP($B3590,classification!$A$1:$D$339,4,FALSE)</f>
        <v>Shire District</v>
      </c>
      <c r="E3590" t="s">
        <v>470</v>
      </c>
      <c r="F3590">
        <v>355</v>
      </c>
      <c r="G3590">
        <v>284</v>
      </c>
      <c r="H3590">
        <v>71</v>
      </c>
      <c r="I3590">
        <v>185</v>
      </c>
      <c r="J3590">
        <v>150</v>
      </c>
      <c r="K3590">
        <v>35</v>
      </c>
      <c r="L3590">
        <v>170</v>
      </c>
      <c r="M3590">
        <v>134</v>
      </c>
      <c r="N3590">
        <v>36</v>
      </c>
    </row>
    <row r="3591" spans="1:14" x14ac:dyDescent="0.3">
      <c r="A3591" t="s">
        <v>666</v>
      </c>
      <c r="B3591" t="s">
        <v>310</v>
      </c>
      <c r="C3591" t="str">
        <f>VLOOKUP($B3591,classification!$A$1:$D$339,2,FALSE)</f>
        <v>Predominantly Rural</v>
      </c>
      <c r="D3591" t="str">
        <f>VLOOKUP($B3591,classification!$A$1:$D$339,4,FALSE)</f>
        <v>Shire District</v>
      </c>
      <c r="E3591" t="s">
        <v>471</v>
      </c>
      <c r="F3591">
        <v>361</v>
      </c>
      <c r="G3591">
        <v>293</v>
      </c>
      <c r="H3591">
        <v>68</v>
      </c>
      <c r="I3591">
        <v>179</v>
      </c>
      <c r="J3591">
        <v>139</v>
      </c>
      <c r="K3591">
        <v>40</v>
      </c>
      <c r="L3591">
        <v>182</v>
      </c>
      <c r="M3591">
        <v>154</v>
      </c>
      <c r="N3591">
        <v>28</v>
      </c>
    </row>
    <row r="3592" spans="1:14" x14ac:dyDescent="0.3">
      <c r="A3592" t="s">
        <v>666</v>
      </c>
      <c r="B3592" t="s">
        <v>310</v>
      </c>
      <c r="C3592" t="str">
        <f>VLOOKUP($B3592,classification!$A$1:$D$339,2,FALSE)</f>
        <v>Predominantly Rural</v>
      </c>
      <c r="D3592" t="str">
        <f>VLOOKUP($B3592,classification!$A$1:$D$339,4,FALSE)</f>
        <v>Shire District</v>
      </c>
      <c r="E3592" t="s">
        <v>472</v>
      </c>
      <c r="F3592">
        <v>274</v>
      </c>
      <c r="G3592">
        <v>169</v>
      </c>
      <c r="H3592">
        <v>105</v>
      </c>
      <c r="I3592">
        <v>136</v>
      </c>
      <c r="J3592">
        <v>82</v>
      </c>
      <c r="K3592">
        <v>54</v>
      </c>
      <c r="L3592">
        <v>138</v>
      </c>
      <c r="M3592">
        <v>87</v>
      </c>
      <c r="N3592">
        <v>51</v>
      </c>
    </row>
    <row r="3593" spans="1:14" x14ac:dyDescent="0.3">
      <c r="A3593" t="s">
        <v>666</v>
      </c>
      <c r="B3593" t="s">
        <v>310</v>
      </c>
      <c r="C3593" t="str">
        <f>VLOOKUP($B3593,classification!$A$1:$D$339,2,FALSE)</f>
        <v>Predominantly Rural</v>
      </c>
      <c r="D3593" t="str">
        <f>VLOOKUP($B3593,classification!$A$1:$D$339,4,FALSE)</f>
        <v>Shire District</v>
      </c>
      <c r="E3593" t="s">
        <v>473</v>
      </c>
      <c r="F3593">
        <v>230</v>
      </c>
      <c r="G3593">
        <v>175</v>
      </c>
      <c r="H3593">
        <v>55</v>
      </c>
      <c r="I3593">
        <v>113</v>
      </c>
      <c r="J3593">
        <v>96</v>
      </c>
      <c r="K3593">
        <v>17</v>
      </c>
      <c r="L3593">
        <v>117</v>
      </c>
      <c r="M3593">
        <v>79</v>
      </c>
      <c r="N3593">
        <v>38</v>
      </c>
    </row>
    <row r="3594" spans="1:14" x14ac:dyDescent="0.3">
      <c r="A3594" t="s">
        <v>666</v>
      </c>
      <c r="B3594" t="s">
        <v>310</v>
      </c>
      <c r="C3594" t="str">
        <f>VLOOKUP($B3594,classification!$A$1:$D$339,2,FALSE)</f>
        <v>Predominantly Rural</v>
      </c>
      <c r="D3594" t="str">
        <f>VLOOKUP($B3594,classification!$A$1:$D$339,4,FALSE)</f>
        <v>Shire District</v>
      </c>
      <c r="E3594" t="s">
        <v>474</v>
      </c>
      <c r="F3594">
        <v>179</v>
      </c>
      <c r="G3594">
        <v>124</v>
      </c>
      <c r="H3594">
        <v>55</v>
      </c>
      <c r="I3594">
        <v>93</v>
      </c>
      <c r="J3594">
        <v>61</v>
      </c>
      <c r="K3594">
        <v>32</v>
      </c>
      <c r="L3594">
        <v>86</v>
      </c>
      <c r="M3594">
        <v>63</v>
      </c>
      <c r="N3594">
        <v>23</v>
      </c>
    </row>
    <row r="3595" spans="1:14" x14ac:dyDescent="0.3">
      <c r="A3595" t="s">
        <v>666</v>
      </c>
      <c r="B3595" t="s">
        <v>310</v>
      </c>
      <c r="C3595" t="str">
        <f>VLOOKUP($B3595,classification!$A$1:$D$339,2,FALSE)</f>
        <v>Predominantly Rural</v>
      </c>
      <c r="D3595" t="str">
        <f>VLOOKUP($B3595,classification!$A$1:$D$339,4,FALSE)</f>
        <v>Shire District</v>
      </c>
      <c r="E3595" t="s">
        <v>475</v>
      </c>
      <c r="F3595">
        <v>93</v>
      </c>
      <c r="G3595">
        <v>86</v>
      </c>
      <c r="H3595">
        <v>7</v>
      </c>
      <c r="I3595">
        <v>39</v>
      </c>
      <c r="J3595">
        <v>41</v>
      </c>
      <c r="K3595">
        <v>-2</v>
      </c>
      <c r="L3595">
        <v>54</v>
      </c>
      <c r="M3595">
        <v>45</v>
      </c>
      <c r="N3595">
        <v>9</v>
      </c>
    </row>
    <row r="3596" spans="1:14" x14ac:dyDescent="0.3">
      <c r="A3596" t="s">
        <v>666</v>
      </c>
      <c r="B3596" t="s">
        <v>310</v>
      </c>
      <c r="C3596" t="str">
        <f>VLOOKUP($B3596,classification!$A$1:$D$339,2,FALSE)</f>
        <v>Predominantly Rural</v>
      </c>
      <c r="D3596" t="str">
        <f>VLOOKUP($B3596,classification!$A$1:$D$339,4,FALSE)</f>
        <v>Shire District</v>
      </c>
      <c r="E3596" t="s">
        <v>476</v>
      </c>
      <c r="F3596">
        <v>75</v>
      </c>
      <c r="G3596">
        <v>68</v>
      </c>
      <c r="H3596">
        <v>7</v>
      </c>
      <c r="I3596">
        <v>25</v>
      </c>
      <c r="J3596">
        <v>24</v>
      </c>
      <c r="K3596">
        <v>1</v>
      </c>
      <c r="L3596">
        <v>50</v>
      </c>
      <c r="M3596">
        <v>44</v>
      </c>
      <c r="N3596">
        <v>6</v>
      </c>
    </row>
    <row r="3597" spans="1:14" x14ac:dyDescent="0.3">
      <c r="A3597" t="s">
        <v>666</v>
      </c>
      <c r="B3597" t="s">
        <v>310</v>
      </c>
      <c r="C3597" t="str">
        <f>VLOOKUP($B3597,classification!$A$1:$D$339,2,FALSE)</f>
        <v>Predominantly Rural</v>
      </c>
      <c r="D3597" t="str">
        <f>VLOOKUP($B3597,classification!$A$1:$D$339,4,FALSE)</f>
        <v>Shire District</v>
      </c>
      <c r="E3597" t="s">
        <v>477</v>
      </c>
      <c r="F3597">
        <v>59</v>
      </c>
      <c r="G3597">
        <v>49</v>
      </c>
      <c r="H3597">
        <v>10</v>
      </c>
      <c r="I3597">
        <v>18</v>
      </c>
      <c r="J3597">
        <v>19</v>
      </c>
      <c r="K3597">
        <v>-1</v>
      </c>
      <c r="L3597">
        <v>41</v>
      </c>
      <c r="M3597">
        <v>30</v>
      </c>
      <c r="N3597">
        <v>11</v>
      </c>
    </row>
    <row r="3598" spans="1:14" x14ac:dyDescent="0.3">
      <c r="A3598" t="s">
        <v>666</v>
      </c>
      <c r="B3598" t="s">
        <v>310</v>
      </c>
      <c r="C3598" t="str">
        <f>VLOOKUP($B3598,classification!$A$1:$D$339,2,FALSE)</f>
        <v>Predominantly Rural</v>
      </c>
      <c r="D3598" t="str">
        <f>VLOOKUP($B3598,classification!$A$1:$D$339,4,FALSE)</f>
        <v>Shire District</v>
      </c>
      <c r="E3598" t="s">
        <v>478</v>
      </c>
      <c r="F3598">
        <v>55</v>
      </c>
      <c r="G3598">
        <v>54</v>
      </c>
      <c r="H3598">
        <v>1</v>
      </c>
      <c r="I3598">
        <v>13</v>
      </c>
      <c r="J3598">
        <v>16</v>
      </c>
      <c r="K3598">
        <v>-3</v>
      </c>
      <c r="L3598">
        <v>42</v>
      </c>
      <c r="M3598">
        <v>38</v>
      </c>
      <c r="N3598">
        <v>4</v>
      </c>
    </row>
    <row r="3599" spans="1:14" x14ac:dyDescent="0.3">
      <c r="A3599" t="s">
        <v>667</v>
      </c>
      <c r="B3599" t="s">
        <v>311</v>
      </c>
      <c r="C3599" t="str">
        <f>VLOOKUP($B3599,classification!$A$1:$D$339,2,FALSE)</f>
        <v>Predominantly Rural</v>
      </c>
      <c r="D3599" t="str">
        <f>VLOOKUP($B3599,classification!$A$1:$D$339,4,FALSE)</f>
        <v>Shire District</v>
      </c>
      <c r="E3599" t="s">
        <v>460</v>
      </c>
      <c r="F3599">
        <v>458</v>
      </c>
      <c r="G3599">
        <v>272</v>
      </c>
      <c r="H3599">
        <v>186</v>
      </c>
      <c r="I3599">
        <v>240</v>
      </c>
      <c r="J3599">
        <v>144</v>
      </c>
      <c r="K3599">
        <v>96</v>
      </c>
      <c r="L3599">
        <v>218</v>
      </c>
      <c r="M3599">
        <v>128</v>
      </c>
      <c r="N3599">
        <v>90</v>
      </c>
    </row>
    <row r="3600" spans="1:14" x14ac:dyDescent="0.3">
      <c r="A3600" t="s">
        <v>667</v>
      </c>
      <c r="B3600" t="s">
        <v>311</v>
      </c>
      <c r="C3600" t="str">
        <f>VLOOKUP($B3600,classification!$A$1:$D$339,2,FALSE)</f>
        <v>Predominantly Rural</v>
      </c>
      <c r="D3600" t="str">
        <f>VLOOKUP($B3600,classification!$A$1:$D$339,4,FALSE)</f>
        <v>Shire District</v>
      </c>
      <c r="E3600" t="s">
        <v>461</v>
      </c>
      <c r="F3600">
        <v>325</v>
      </c>
      <c r="G3600">
        <v>168</v>
      </c>
      <c r="H3600">
        <v>157</v>
      </c>
      <c r="I3600">
        <v>193</v>
      </c>
      <c r="J3600">
        <v>77</v>
      </c>
      <c r="K3600">
        <v>116</v>
      </c>
      <c r="L3600">
        <v>132</v>
      </c>
      <c r="M3600">
        <v>91</v>
      </c>
      <c r="N3600">
        <v>41</v>
      </c>
    </row>
    <row r="3601" spans="1:14" x14ac:dyDescent="0.3">
      <c r="A3601" t="s">
        <v>667</v>
      </c>
      <c r="B3601" t="s">
        <v>311</v>
      </c>
      <c r="C3601" t="str">
        <f>VLOOKUP($B3601,classification!$A$1:$D$339,2,FALSE)</f>
        <v>Predominantly Rural</v>
      </c>
      <c r="D3601" t="str">
        <f>VLOOKUP($B3601,classification!$A$1:$D$339,4,FALSE)</f>
        <v>Shire District</v>
      </c>
      <c r="E3601" t="s">
        <v>462</v>
      </c>
      <c r="F3601">
        <v>222</v>
      </c>
      <c r="G3601">
        <v>169</v>
      </c>
      <c r="H3601">
        <v>53</v>
      </c>
      <c r="I3601">
        <v>115</v>
      </c>
      <c r="J3601">
        <v>85</v>
      </c>
      <c r="K3601">
        <v>30</v>
      </c>
      <c r="L3601">
        <v>107</v>
      </c>
      <c r="M3601">
        <v>84</v>
      </c>
      <c r="N3601">
        <v>23</v>
      </c>
    </row>
    <row r="3602" spans="1:14" x14ac:dyDescent="0.3">
      <c r="A3602" t="s">
        <v>667</v>
      </c>
      <c r="B3602" t="s">
        <v>311</v>
      </c>
      <c r="C3602" t="str">
        <f>VLOOKUP($B3602,classification!$A$1:$D$339,2,FALSE)</f>
        <v>Predominantly Rural</v>
      </c>
      <c r="D3602" t="str">
        <f>VLOOKUP($B3602,classification!$A$1:$D$339,4,FALSE)</f>
        <v>Shire District</v>
      </c>
      <c r="E3602" t="s">
        <v>463</v>
      </c>
      <c r="F3602">
        <v>414</v>
      </c>
      <c r="G3602">
        <v>794</v>
      </c>
      <c r="H3602">
        <v>-380</v>
      </c>
      <c r="I3602">
        <v>186</v>
      </c>
      <c r="J3602">
        <v>356</v>
      </c>
      <c r="K3602">
        <v>-170</v>
      </c>
      <c r="L3602">
        <v>228</v>
      </c>
      <c r="M3602">
        <v>438</v>
      </c>
      <c r="N3602">
        <v>-210</v>
      </c>
    </row>
    <row r="3603" spans="1:14" x14ac:dyDescent="0.3">
      <c r="A3603" t="s">
        <v>667</v>
      </c>
      <c r="B3603" t="s">
        <v>311</v>
      </c>
      <c r="C3603" t="str">
        <f>VLOOKUP($B3603,classification!$A$1:$D$339,2,FALSE)</f>
        <v>Predominantly Rural</v>
      </c>
      <c r="D3603" t="str">
        <f>VLOOKUP($B3603,classification!$A$1:$D$339,4,FALSE)</f>
        <v>Shire District</v>
      </c>
      <c r="E3603" t="s">
        <v>464</v>
      </c>
      <c r="F3603">
        <v>2325</v>
      </c>
      <c r="G3603">
        <v>1923</v>
      </c>
      <c r="H3603">
        <v>402</v>
      </c>
      <c r="I3603">
        <v>1086</v>
      </c>
      <c r="J3603">
        <v>937</v>
      </c>
      <c r="K3603">
        <v>149</v>
      </c>
      <c r="L3603">
        <v>1239</v>
      </c>
      <c r="M3603">
        <v>986</v>
      </c>
      <c r="N3603">
        <v>253</v>
      </c>
    </row>
    <row r="3604" spans="1:14" x14ac:dyDescent="0.3">
      <c r="A3604" t="s">
        <v>667</v>
      </c>
      <c r="B3604" t="s">
        <v>311</v>
      </c>
      <c r="C3604" t="str">
        <f>VLOOKUP($B3604,classification!$A$1:$D$339,2,FALSE)</f>
        <v>Predominantly Rural</v>
      </c>
      <c r="D3604" t="str">
        <f>VLOOKUP($B3604,classification!$A$1:$D$339,4,FALSE)</f>
        <v>Shire District</v>
      </c>
      <c r="E3604" t="s">
        <v>465</v>
      </c>
      <c r="F3604">
        <v>1229</v>
      </c>
      <c r="G3604">
        <v>1162</v>
      </c>
      <c r="H3604">
        <v>67</v>
      </c>
      <c r="I3604">
        <v>552</v>
      </c>
      <c r="J3604">
        <v>545</v>
      </c>
      <c r="K3604">
        <v>7</v>
      </c>
      <c r="L3604">
        <v>677</v>
      </c>
      <c r="M3604">
        <v>617</v>
      </c>
      <c r="N3604">
        <v>60</v>
      </c>
    </row>
    <row r="3605" spans="1:14" x14ac:dyDescent="0.3">
      <c r="A3605" t="s">
        <v>667</v>
      </c>
      <c r="B3605" t="s">
        <v>311</v>
      </c>
      <c r="C3605" t="str">
        <f>VLOOKUP($B3605,classification!$A$1:$D$339,2,FALSE)</f>
        <v>Predominantly Rural</v>
      </c>
      <c r="D3605" t="str">
        <f>VLOOKUP($B3605,classification!$A$1:$D$339,4,FALSE)</f>
        <v>Shire District</v>
      </c>
      <c r="E3605" t="s">
        <v>466</v>
      </c>
      <c r="F3605">
        <v>998</v>
      </c>
      <c r="G3605">
        <v>705</v>
      </c>
      <c r="H3605">
        <v>293</v>
      </c>
      <c r="I3605">
        <v>468</v>
      </c>
      <c r="J3605">
        <v>343</v>
      </c>
      <c r="K3605">
        <v>125</v>
      </c>
      <c r="L3605">
        <v>530</v>
      </c>
      <c r="M3605">
        <v>362</v>
      </c>
      <c r="N3605">
        <v>168</v>
      </c>
    </row>
    <row r="3606" spans="1:14" x14ac:dyDescent="0.3">
      <c r="A3606" t="s">
        <v>667</v>
      </c>
      <c r="B3606" t="s">
        <v>311</v>
      </c>
      <c r="C3606" t="str">
        <f>VLOOKUP($B3606,classification!$A$1:$D$339,2,FALSE)</f>
        <v>Predominantly Rural</v>
      </c>
      <c r="D3606" t="str">
        <f>VLOOKUP($B3606,classification!$A$1:$D$339,4,FALSE)</f>
        <v>Shire District</v>
      </c>
      <c r="E3606" t="s">
        <v>467</v>
      </c>
      <c r="F3606">
        <v>696</v>
      </c>
      <c r="G3606">
        <v>475</v>
      </c>
      <c r="H3606">
        <v>221</v>
      </c>
      <c r="I3606">
        <v>359</v>
      </c>
      <c r="J3606">
        <v>265</v>
      </c>
      <c r="K3606">
        <v>94</v>
      </c>
      <c r="L3606">
        <v>337</v>
      </c>
      <c r="M3606">
        <v>210</v>
      </c>
      <c r="N3606">
        <v>127</v>
      </c>
    </row>
    <row r="3607" spans="1:14" x14ac:dyDescent="0.3">
      <c r="A3607" t="s">
        <v>667</v>
      </c>
      <c r="B3607" t="s">
        <v>311</v>
      </c>
      <c r="C3607" t="str">
        <f>VLOOKUP($B3607,classification!$A$1:$D$339,2,FALSE)</f>
        <v>Predominantly Rural</v>
      </c>
      <c r="D3607" t="str">
        <f>VLOOKUP($B3607,classification!$A$1:$D$339,4,FALSE)</f>
        <v>Shire District</v>
      </c>
      <c r="E3607" t="s">
        <v>468</v>
      </c>
      <c r="F3607">
        <v>427</v>
      </c>
      <c r="G3607">
        <v>373</v>
      </c>
      <c r="H3607">
        <v>54</v>
      </c>
      <c r="I3607">
        <v>248</v>
      </c>
      <c r="J3607">
        <v>211</v>
      </c>
      <c r="K3607">
        <v>37</v>
      </c>
      <c r="L3607">
        <v>179</v>
      </c>
      <c r="M3607">
        <v>162</v>
      </c>
      <c r="N3607">
        <v>17</v>
      </c>
    </row>
    <row r="3608" spans="1:14" x14ac:dyDescent="0.3">
      <c r="A3608" t="s">
        <v>667</v>
      </c>
      <c r="B3608" t="s">
        <v>311</v>
      </c>
      <c r="C3608" t="str">
        <f>VLOOKUP($B3608,classification!$A$1:$D$339,2,FALSE)</f>
        <v>Predominantly Rural</v>
      </c>
      <c r="D3608" t="str">
        <f>VLOOKUP($B3608,classification!$A$1:$D$339,4,FALSE)</f>
        <v>Shire District</v>
      </c>
      <c r="E3608" t="s">
        <v>469</v>
      </c>
      <c r="F3608">
        <v>368</v>
      </c>
      <c r="G3608">
        <v>315</v>
      </c>
      <c r="H3608">
        <v>53</v>
      </c>
      <c r="I3608">
        <v>220</v>
      </c>
      <c r="J3608">
        <v>169</v>
      </c>
      <c r="K3608">
        <v>51</v>
      </c>
      <c r="L3608">
        <v>148</v>
      </c>
      <c r="M3608">
        <v>146</v>
      </c>
      <c r="N3608">
        <v>2</v>
      </c>
    </row>
    <row r="3609" spans="1:14" x14ac:dyDescent="0.3">
      <c r="A3609" t="s">
        <v>667</v>
      </c>
      <c r="B3609" t="s">
        <v>311</v>
      </c>
      <c r="C3609" t="str">
        <f>VLOOKUP($B3609,classification!$A$1:$D$339,2,FALSE)</f>
        <v>Predominantly Rural</v>
      </c>
      <c r="D3609" t="str">
        <f>VLOOKUP($B3609,classification!$A$1:$D$339,4,FALSE)</f>
        <v>Shire District</v>
      </c>
      <c r="E3609" t="s">
        <v>470</v>
      </c>
      <c r="F3609">
        <v>337</v>
      </c>
      <c r="G3609">
        <v>305</v>
      </c>
      <c r="H3609">
        <v>32</v>
      </c>
      <c r="I3609">
        <v>197</v>
      </c>
      <c r="J3609">
        <v>157</v>
      </c>
      <c r="K3609">
        <v>40</v>
      </c>
      <c r="L3609">
        <v>140</v>
      </c>
      <c r="M3609">
        <v>148</v>
      </c>
      <c r="N3609">
        <v>-8</v>
      </c>
    </row>
    <row r="3610" spans="1:14" x14ac:dyDescent="0.3">
      <c r="A3610" t="s">
        <v>667</v>
      </c>
      <c r="B3610" t="s">
        <v>311</v>
      </c>
      <c r="C3610" t="str">
        <f>VLOOKUP($B3610,classification!$A$1:$D$339,2,FALSE)</f>
        <v>Predominantly Rural</v>
      </c>
      <c r="D3610" t="str">
        <f>VLOOKUP($B3610,classification!$A$1:$D$339,4,FALSE)</f>
        <v>Shire District</v>
      </c>
      <c r="E3610" t="s">
        <v>471</v>
      </c>
      <c r="F3610">
        <v>253</v>
      </c>
      <c r="G3610">
        <v>235</v>
      </c>
      <c r="H3610">
        <v>18</v>
      </c>
      <c r="I3610">
        <v>148</v>
      </c>
      <c r="J3610">
        <v>138</v>
      </c>
      <c r="K3610">
        <v>10</v>
      </c>
      <c r="L3610">
        <v>105</v>
      </c>
      <c r="M3610">
        <v>97</v>
      </c>
      <c r="N3610">
        <v>8</v>
      </c>
    </row>
    <row r="3611" spans="1:14" x14ac:dyDescent="0.3">
      <c r="A3611" t="s">
        <v>667</v>
      </c>
      <c r="B3611" t="s">
        <v>311</v>
      </c>
      <c r="C3611" t="str">
        <f>VLOOKUP($B3611,classification!$A$1:$D$339,2,FALSE)</f>
        <v>Predominantly Rural</v>
      </c>
      <c r="D3611" t="str">
        <f>VLOOKUP($B3611,classification!$A$1:$D$339,4,FALSE)</f>
        <v>Shire District</v>
      </c>
      <c r="E3611" t="s">
        <v>472</v>
      </c>
      <c r="F3611">
        <v>225</v>
      </c>
      <c r="G3611">
        <v>229</v>
      </c>
      <c r="H3611">
        <v>-4</v>
      </c>
      <c r="I3611">
        <v>111</v>
      </c>
      <c r="J3611">
        <v>117</v>
      </c>
      <c r="K3611">
        <v>-6</v>
      </c>
      <c r="L3611">
        <v>114</v>
      </c>
      <c r="M3611">
        <v>112</v>
      </c>
      <c r="N3611">
        <v>2</v>
      </c>
    </row>
    <row r="3612" spans="1:14" x14ac:dyDescent="0.3">
      <c r="A3612" t="s">
        <v>667</v>
      </c>
      <c r="B3612" t="s">
        <v>311</v>
      </c>
      <c r="C3612" t="str">
        <f>VLOOKUP($B3612,classification!$A$1:$D$339,2,FALSE)</f>
        <v>Predominantly Rural</v>
      </c>
      <c r="D3612" t="str">
        <f>VLOOKUP($B3612,classification!$A$1:$D$339,4,FALSE)</f>
        <v>Shire District</v>
      </c>
      <c r="E3612" t="s">
        <v>473</v>
      </c>
      <c r="F3612">
        <v>187</v>
      </c>
      <c r="G3612">
        <v>162</v>
      </c>
      <c r="H3612">
        <v>25</v>
      </c>
      <c r="I3612">
        <v>100</v>
      </c>
      <c r="J3612">
        <v>87</v>
      </c>
      <c r="K3612">
        <v>13</v>
      </c>
      <c r="L3612">
        <v>87</v>
      </c>
      <c r="M3612">
        <v>75</v>
      </c>
      <c r="N3612">
        <v>12</v>
      </c>
    </row>
    <row r="3613" spans="1:14" x14ac:dyDescent="0.3">
      <c r="A3613" t="s">
        <v>667</v>
      </c>
      <c r="B3613" t="s">
        <v>311</v>
      </c>
      <c r="C3613" t="str">
        <f>VLOOKUP($B3613,classification!$A$1:$D$339,2,FALSE)</f>
        <v>Predominantly Rural</v>
      </c>
      <c r="D3613" t="str">
        <f>VLOOKUP($B3613,classification!$A$1:$D$339,4,FALSE)</f>
        <v>Shire District</v>
      </c>
      <c r="E3613" t="s">
        <v>474</v>
      </c>
      <c r="F3613">
        <v>163</v>
      </c>
      <c r="G3613">
        <v>116</v>
      </c>
      <c r="H3613">
        <v>47</v>
      </c>
      <c r="I3613">
        <v>81</v>
      </c>
      <c r="J3613">
        <v>56</v>
      </c>
      <c r="K3613">
        <v>25</v>
      </c>
      <c r="L3613">
        <v>82</v>
      </c>
      <c r="M3613">
        <v>60</v>
      </c>
      <c r="N3613">
        <v>22</v>
      </c>
    </row>
    <row r="3614" spans="1:14" x14ac:dyDescent="0.3">
      <c r="A3614" t="s">
        <v>667</v>
      </c>
      <c r="B3614" t="s">
        <v>311</v>
      </c>
      <c r="C3614" t="str">
        <f>VLOOKUP($B3614,classification!$A$1:$D$339,2,FALSE)</f>
        <v>Predominantly Rural</v>
      </c>
      <c r="D3614" t="str">
        <f>VLOOKUP($B3614,classification!$A$1:$D$339,4,FALSE)</f>
        <v>Shire District</v>
      </c>
      <c r="E3614" t="s">
        <v>475</v>
      </c>
      <c r="F3614">
        <v>82</v>
      </c>
      <c r="G3614">
        <v>80</v>
      </c>
      <c r="H3614">
        <v>2</v>
      </c>
      <c r="I3614">
        <v>31</v>
      </c>
      <c r="J3614">
        <v>27</v>
      </c>
      <c r="K3614">
        <v>4</v>
      </c>
      <c r="L3614">
        <v>51</v>
      </c>
      <c r="M3614">
        <v>53</v>
      </c>
      <c r="N3614">
        <v>-2</v>
      </c>
    </row>
    <row r="3615" spans="1:14" x14ac:dyDescent="0.3">
      <c r="A3615" t="s">
        <v>667</v>
      </c>
      <c r="B3615" t="s">
        <v>311</v>
      </c>
      <c r="C3615" t="str">
        <f>VLOOKUP($B3615,classification!$A$1:$D$339,2,FALSE)</f>
        <v>Predominantly Rural</v>
      </c>
      <c r="D3615" t="str">
        <f>VLOOKUP($B3615,classification!$A$1:$D$339,4,FALSE)</f>
        <v>Shire District</v>
      </c>
      <c r="E3615" t="s">
        <v>476</v>
      </c>
      <c r="F3615">
        <v>95</v>
      </c>
      <c r="G3615">
        <v>66</v>
      </c>
      <c r="H3615">
        <v>29</v>
      </c>
      <c r="I3615">
        <v>39</v>
      </c>
      <c r="J3615">
        <v>18</v>
      </c>
      <c r="K3615">
        <v>21</v>
      </c>
      <c r="L3615">
        <v>56</v>
      </c>
      <c r="M3615">
        <v>48</v>
      </c>
      <c r="N3615">
        <v>8</v>
      </c>
    </row>
    <row r="3616" spans="1:14" x14ac:dyDescent="0.3">
      <c r="A3616" t="s">
        <v>667</v>
      </c>
      <c r="B3616" t="s">
        <v>311</v>
      </c>
      <c r="C3616" t="str">
        <f>VLOOKUP($B3616,classification!$A$1:$D$339,2,FALSE)</f>
        <v>Predominantly Rural</v>
      </c>
      <c r="D3616" t="str">
        <f>VLOOKUP($B3616,classification!$A$1:$D$339,4,FALSE)</f>
        <v>Shire District</v>
      </c>
      <c r="E3616" t="s">
        <v>477</v>
      </c>
      <c r="F3616">
        <v>67</v>
      </c>
      <c r="G3616">
        <v>55</v>
      </c>
      <c r="H3616">
        <v>12</v>
      </c>
      <c r="I3616">
        <v>31</v>
      </c>
      <c r="J3616">
        <v>16</v>
      </c>
      <c r="K3616">
        <v>15</v>
      </c>
      <c r="L3616">
        <v>36</v>
      </c>
      <c r="M3616">
        <v>39</v>
      </c>
      <c r="N3616">
        <v>-3</v>
      </c>
    </row>
    <row r="3617" spans="1:14" x14ac:dyDescent="0.3">
      <c r="A3617" t="s">
        <v>667</v>
      </c>
      <c r="B3617" t="s">
        <v>311</v>
      </c>
      <c r="C3617" t="str">
        <f>VLOOKUP($B3617,classification!$A$1:$D$339,2,FALSE)</f>
        <v>Predominantly Rural</v>
      </c>
      <c r="D3617" t="str">
        <f>VLOOKUP($B3617,classification!$A$1:$D$339,4,FALSE)</f>
        <v>Shire District</v>
      </c>
      <c r="E3617" t="s">
        <v>478</v>
      </c>
      <c r="F3617">
        <v>78</v>
      </c>
      <c r="G3617">
        <v>55</v>
      </c>
      <c r="H3617">
        <v>23</v>
      </c>
      <c r="I3617">
        <v>20</v>
      </c>
      <c r="J3617">
        <v>15</v>
      </c>
      <c r="K3617">
        <v>5</v>
      </c>
      <c r="L3617">
        <v>58</v>
      </c>
      <c r="M3617">
        <v>40</v>
      </c>
      <c r="N3617">
        <v>18</v>
      </c>
    </row>
    <row r="3618" spans="1:14" x14ac:dyDescent="0.3">
      <c r="A3618" t="s">
        <v>668</v>
      </c>
      <c r="B3618" t="s">
        <v>398</v>
      </c>
      <c r="C3618" t="str">
        <f>VLOOKUP($B3618,classification!$A$1:$D$339,2,FALSE)</f>
        <v>Urban with Significant Rural</v>
      </c>
      <c r="D3618" t="str">
        <f>VLOOKUP($B3618,classification!$A$1:$D$339,4,FALSE)</f>
        <v>Shire District</v>
      </c>
      <c r="E3618" t="s">
        <v>460</v>
      </c>
      <c r="F3618">
        <v>604</v>
      </c>
      <c r="G3618">
        <v>469</v>
      </c>
      <c r="H3618">
        <v>135</v>
      </c>
      <c r="I3618">
        <v>296</v>
      </c>
      <c r="J3618">
        <v>215</v>
      </c>
      <c r="K3618">
        <v>81</v>
      </c>
      <c r="L3618">
        <v>308</v>
      </c>
      <c r="M3618">
        <v>254</v>
      </c>
      <c r="N3618">
        <v>54</v>
      </c>
    </row>
    <row r="3619" spans="1:14" x14ac:dyDescent="0.3">
      <c r="A3619" t="s">
        <v>668</v>
      </c>
      <c r="B3619" t="s">
        <v>398</v>
      </c>
      <c r="C3619" t="str">
        <f>VLOOKUP($B3619,classification!$A$1:$D$339,2,FALSE)</f>
        <v>Urban with Significant Rural</v>
      </c>
      <c r="D3619" t="str">
        <f>VLOOKUP($B3619,classification!$A$1:$D$339,4,FALSE)</f>
        <v>Shire District</v>
      </c>
      <c r="E3619" t="s">
        <v>461</v>
      </c>
      <c r="F3619">
        <v>378</v>
      </c>
      <c r="G3619">
        <v>366</v>
      </c>
      <c r="H3619">
        <v>12</v>
      </c>
      <c r="I3619">
        <v>198</v>
      </c>
      <c r="J3619">
        <v>195</v>
      </c>
      <c r="K3619">
        <v>3</v>
      </c>
      <c r="L3619">
        <v>180</v>
      </c>
      <c r="M3619">
        <v>171</v>
      </c>
      <c r="N3619">
        <v>9</v>
      </c>
    </row>
    <row r="3620" spans="1:14" x14ac:dyDescent="0.3">
      <c r="A3620" t="s">
        <v>668</v>
      </c>
      <c r="B3620" t="s">
        <v>398</v>
      </c>
      <c r="C3620" t="str">
        <f>VLOOKUP($B3620,classification!$A$1:$D$339,2,FALSE)</f>
        <v>Urban with Significant Rural</v>
      </c>
      <c r="D3620" t="str">
        <f>VLOOKUP($B3620,classification!$A$1:$D$339,4,FALSE)</f>
        <v>Shire District</v>
      </c>
      <c r="E3620" t="s">
        <v>462</v>
      </c>
      <c r="F3620">
        <v>283</v>
      </c>
      <c r="G3620">
        <v>284</v>
      </c>
      <c r="H3620">
        <v>-1</v>
      </c>
      <c r="I3620">
        <v>110</v>
      </c>
      <c r="J3620">
        <v>126</v>
      </c>
      <c r="K3620">
        <v>-16</v>
      </c>
      <c r="L3620">
        <v>173</v>
      </c>
      <c r="M3620">
        <v>158</v>
      </c>
      <c r="N3620">
        <v>15</v>
      </c>
    </row>
    <row r="3621" spans="1:14" x14ac:dyDescent="0.3">
      <c r="A3621" t="s">
        <v>668</v>
      </c>
      <c r="B3621" t="s">
        <v>398</v>
      </c>
      <c r="C3621" t="str">
        <f>VLOOKUP($B3621,classification!$A$1:$D$339,2,FALSE)</f>
        <v>Urban with Significant Rural</v>
      </c>
      <c r="D3621" t="str">
        <f>VLOOKUP($B3621,classification!$A$1:$D$339,4,FALSE)</f>
        <v>Shire District</v>
      </c>
      <c r="E3621" t="s">
        <v>463</v>
      </c>
      <c r="F3621">
        <v>318</v>
      </c>
      <c r="G3621">
        <v>799</v>
      </c>
      <c r="H3621">
        <v>-481</v>
      </c>
      <c r="I3621">
        <v>157</v>
      </c>
      <c r="J3621">
        <v>326</v>
      </c>
      <c r="K3621">
        <v>-169</v>
      </c>
      <c r="L3621">
        <v>161</v>
      </c>
      <c r="M3621">
        <v>473</v>
      </c>
      <c r="N3621">
        <v>-312</v>
      </c>
    </row>
    <row r="3622" spans="1:14" x14ac:dyDescent="0.3">
      <c r="A3622" t="s">
        <v>668</v>
      </c>
      <c r="B3622" t="s">
        <v>398</v>
      </c>
      <c r="C3622" t="str">
        <f>VLOOKUP($B3622,classification!$A$1:$D$339,2,FALSE)</f>
        <v>Urban with Significant Rural</v>
      </c>
      <c r="D3622" t="str">
        <f>VLOOKUP($B3622,classification!$A$1:$D$339,4,FALSE)</f>
        <v>Shire District</v>
      </c>
      <c r="E3622" t="s">
        <v>464</v>
      </c>
      <c r="F3622">
        <v>1527</v>
      </c>
      <c r="G3622">
        <v>1122</v>
      </c>
      <c r="H3622">
        <v>405</v>
      </c>
      <c r="I3622">
        <v>665</v>
      </c>
      <c r="J3622">
        <v>477</v>
      </c>
      <c r="K3622">
        <v>188</v>
      </c>
      <c r="L3622">
        <v>862</v>
      </c>
      <c r="M3622">
        <v>645</v>
      </c>
      <c r="N3622">
        <v>217</v>
      </c>
    </row>
    <row r="3623" spans="1:14" x14ac:dyDescent="0.3">
      <c r="A3623" t="s">
        <v>668</v>
      </c>
      <c r="B3623" t="s">
        <v>398</v>
      </c>
      <c r="C3623" t="str">
        <f>VLOOKUP($B3623,classification!$A$1:$D$339,2,FALSE)</f>
        <v>Urban with Significant Rural</v>
      </c>
      <c r="D3623" t="str">
        <f>VLOOKUP($B3623,classification!$A$1:$D$339,4,FALSE)</f>
        <v>Shire District</v>
      </c>
      <c r="E3623" t="s">
        <v>465</v>
      </c>
      <c r="F3623">
        <v>1486</v>
      </c>
      <c r="G3623">
        <v>1112</v>
      </c>
      <c r="H3623">
        <v>374</v>
      </c>
      <c r="I3623">
        <v>698</v>
      </c>
      <c r="J3623">
        <v>495</v>
      </c>
      <c r="K3623">
        <v>203</v>
      </c>
      <c r="L3623">
        <v>788</v>
      </c>
      <c r="M3623">
        <v>617</v>
      </c>
      <c r="N3623">
        <v>171</v>
      </c>
    </row>
    <row r="3624" spans="1:14" x14ac:dyDescent="0.3">
      <c r="A3624" t="s">
        <v>668</v>
      </c>
      <c r="B3624" t="s">
        <v>398</v>
      </c>
      <c r="C3624" t="str">
        <f>VLOOKUP($B3624,classification!$A$1:$D$339,2,FALSE)</f>
        <v>Urban with Significant Rural</v>
      </c>
      <c r="D3624" t="str">
        <f>VLOOKUP($B3624,classification!$A$1:$D$339,4,FALSE)</f>
        <v>Shire District</v>
      </c>
      <c r="E3624" t="s">
        <v>466</v>
      </c>
      <c r="F3624">
        <v>1137</v>
      </c>
      <c r="G3624">
        <v>925</v>
      </c>
      <c r="H3624">
        <v>212</v>
      </c>
      <c r="I3624">
        <v>550</v>
      </c>
      <c r="J3624">
        <v>471</v>
      </c>
      <c r="K3624">
        <v>79</v>
      </c>
      <c r="L3624">
        <v>587</v>
      </c>
      <c r="M3624">
        <v>454</v>
      </c>
      <c r="N3624">
        <v>133</v>
      </c>
    </row>
    <row r="3625" spans="1:14" x14ac:dyDescent="0.3">
      <c r="A3625" t="s">
        <v>668</v>
      </c>
      <c r="B3625" t="s">
        <v>398</v>
      </c>
      <c r="C3625" t="str">
        <f>VLOOKUP($B3625,classification!$A$1:$D$339,2,FALSE)</f>
        <v>Urban with Significant Rural</v>
      </c>
      <c r="D3625" t="str">
        <f>VLOOKUP($B3625,classification!$A$1:$D$339,4,FALSE)</f>
        <v>Shire District</v>
      </c>
      <c r="E3625" t="s">
        <v>467</v>
      </c>
      <c r="F3625">
        <v>810</v>
      </c>
      <c r="G3625">
        <v>670</v>
      </c>
      <c r="H3625">
        <v>140</v>
      </c>
      <c r="I3625">
        <v>402</v>
      </c>
      <c r="J3625">
        <v>322</v>
      </c>
      <c r="K3625">
        <v>80</v>
      </c>
      <c r="L3625">
        <v>408</v>
      </c>
      <c r="M3625">
        <v>348</v>
      </c>
      <c r="N3625">
        <v>60</v>
      </c>
    </row>
    <row r="3626" spans="1:14" x14ac:dyDescent="0.3">
      <c r="A3626" t="s">
        <v>668</v>
      </c>
      <c r="B3626" t="s">
        <v>398</v>
      </c>
      <c r="C3626" t="str">
        <f>VLOOKUP($B3626,classification!$A$1:$D$339,2,FALSE)</f>
        <v>Urban with Significant Rural</v>
      </c>
      <c r="D3626" t="str">
        <f>VLOOKUP($B3626,classification!$A$1:$D$339,4,FALSE)</f>
        <v>Shire District</v>
      </c>
      <c r="E3626" t="s">
        <v>468</v>
      </c>
      <c r="F3626">
        <v>508</v>
      </c>
      <c r="G3626">
        <v>457</v>
      </c>
      <c r="H3626">
        <v>51</v>
      </c>
      <c r="I3626">
        <v>279</v>
      </c>
      <c r="J3626">
        <v>245</v>
      </c>
      <c r="K3626">
        <v>34</v>
      </c>
      <c r="L3626">
        <v>229</v>
      </c>
      <c r="M3626">
        <v>212</v>
      </c>
      <c r="N3626">
        <v>17</v>
      </c>
    </row>
    <row r="3627" spans="1:14" x14ac:dyDescent="0.3">
      <c r="A3627" t="s">
        <v>668</v>
      </c>
      <c r="B3627" t="s">
        <v>398</v>
      </c>
      <c r="C3627" t="str">
        <f>VLOOKUP($B3627,classification!$A$1:$D$339,2,FALSE)</f>
        <v>Urban with Significant Rural</v>
      </c>
      <c r="D3627" t="str">
        <f>VLOOKUP($B3627,classification!$A$1:$D$339,4,FALSE)</f>
        <v>Shire District</v>
      </c>
      <c r="E3627" t="s">
        <v>469</v>
      </c>
      <c r="F3627">
        <v>407</v>
      </c>
      <c r="G3627">
        <v>390</v>
      </c>
      <c r="H3627">
        <v>17</v>
      </c>
      <c r="I3627">
        <v>213</v>
      </c>
      <c r="J3627">
        <v>190</v>
      </c>
      <c r="K3627">
        <v>23</v>
      </c>
      <c r="L3627">
        <v>194</v>
      </c>
      <c r="M3627">
        <v>200</v>
      </c>
      <c r="N3627">
        <v>-6</v>
      </c>
    </row>
    <row r="3628" spans="1:14" x14ac:dyDescent="0.3">
      <c r="A3628" t="s">
        <v>668</v>
      </c>
      <c r="B3628" t="s">
        <v>398</v>
      </c>
      <c r="C3628" t="str">
        <f>VLOOKUP($B3628,classification!$A$1:$D$339,2,FALSE)</f>
        <v>Urban with Significant Rural</v>
      </c>
      <c r="D3628" t="str">
        <f>VLOOKUP($B3628,classification!$A$1:$D$339,4,FALSE)</f>
        <v>Shire District</v>
      </c>
      <c r="E3628" t="s">
        <v>470</v>
      </c>
      <c r="F3628">
        <v>400</v>
      </c>
      <c r="G3628">
        <v>385</v>
      </c>
      <c r="H3628">
        <v>15</v>
      </c>
      <c r="I3628">
        <v>215</v>
      </c>
      <c r="J3628">
        <v>212</v>
      </c>
      <c r="K3628">
        <v>3</v>
      </c>
      <c r="L3628">
        <v>185</v>
      </c>
      <c r="M3628">
        <v>173</v>
      </c>
      <c r="N3628">
        <v>12</v>
      </c>
    </row>
    <row r="3629" spans="1:14" x14ac:dyDescent="0.3">
      <c r="A3629" t="s">
        <v>668</v>
      </c>
      <c r="B3629" t="s">
        <v>398</v>
      </c>
      <c r="C3629" t="str">
        <f>VLOOKUP($B3629,classification!$A$1:$D$339,2,FALSE)</f>
        <v>Urban with Significant Rural</v>
      </c>
      <c r="D3629" t="str">
        <f>VLOOKUP($B3629,classification!$A$1:$D$339,4,FALSE)</f>
        <v>Shire District</v>
      </c>
      <c r="E3629" t="s">
        <v>471</v>
      </c>
      <c r="F3629">
        <v>311</v>
      </c>
      <c r="G3629">
        <v>326</v>
      </c>
      <c r="H3629">
        <v>-15</v>
      </c>
      <c r="I3629">
        <v>172</v>
      </c>
      <c r="J3629">
        <v>166</v>
      </c>
      <c r="K3629">
        <v>6</v>
      </c>
      <c r="L3629">
        <v>139</v>
      </c>
      <c r="M3629">
        <v>160</v>
      </c>
      <c r="N3629">
        <v>-21</v>
      </c>
    </row>
    <row r="3630" spans="1:14" x14ac:dyDescent="0.3">
      <c r="A3630" t="s">
        <v>668</v>
      </c>
      <c r="B3630" t="s">
        <v>398</v>
      </c>
      <c r="C3630" t="str">
        <f>VLOOKUP($B3630,classification!$A$1:$D$339,2,FALSE)</f>
        <v>Urban with Significant Rural</v>
      </c>
      <c r="D3630" t="str">
        <f>VLOOKUP($B3630,classification!$A$1:$D$339,4,FALSE)</f>
        <v>Shire District</v>
      </c>
      <c r="E3630" t="s">
        <v>472</v>
      </c>
      <c r="F3630">
        <v>291</v>
      </c>
      <c r="G3630">
        <v>267</v>
      </c>
      <c r="H3630">
        <v>24</v>
      </c>
      <c r="I3630">
        <v>134</v>
      </c>
      <c r="J3630">
        <v>126</v>
      </c>
      <c r="K3630">
        <v>8</v>
      </c>
      <c r="L3630">
        <v>157</v>
      </c>
      <c r="M3630">
        <v>141</v>
      </c>
      <c r="N3630">
        <v>16</v>
      </c>
    </row>
    <row r="3631" spans="1:14" x14ac:dyDescent="0.3">
      <c r="A3631" t="s">
        <v>668</v>
      </c>
      <c r="B3631" t="s">
        <v>398</v>
      </c>
      <c r="C3631" t="str">
        <f>VLOOKUP($B3631,classification!$A$1:$D$339,2,FALSE)</f>
        <v>Urban with Significant Rural</v>
      </c>
      <c r="D3631" t="str">
        <f>VLOOKUP($B3631,classification!$A$1:$D$339,4,FALSE)</f>
        <v>Shire District</v>
      </c>
      <c r="E3631" t="s">
        <v>473</v>
      </c>
      <c r="F3631">
        <v>189</v>
      </c>
      <c r="G3631">
        <v>220</v>
      </c>
      <c r="H3631">
        <v>-31</v>
      </c>
      <c r="I3631">
        <v>101</v>
      </c>
      <c r="J3631">
        <v>125</v>
      </c>
      <c r="K3631">
        <v>-24</v>
      </c>
      <c r="L3631">
        <v>88</v>
      </c>
      <c r="M3631">
        <v>95</v>
      </c>
      <c r="N3631">
        <v>-7</v>
      </c>
    </row>
    <row r="3632" spans="1:14" x14ac:dyDescent="0.3">
      <c r="A3632" t="s">
        <v>668</v>
      </c>
      <c r="B3632" t="s">
        <v>398</v>
      </c>
      <c r="C3632" t="str">
        <f>VLOOKUP($B3632,classification!$A$1:$D$339,2,FALSE)</f>
        <v>Urban with Significant Rural</v>
      </c>
      <c r="D3632" t="str">
        <f>VLOOKUP($B3632,classification!$A$1:$D$339,4,FALSE)</f>
        <v>Shire District</v>
      </c>
      <c r="E3632" t="s">
        <v>474</v>
      </c>
      <c r="F3632">
        <v>159</v>
      </c>
      <c r="G3632">
        <v>124</v>
      </c>
      <c r="H3632">
        <v>35</v>
      </c>
      <c r="I3632">
        <v>70</v>
      </c>
      <c r="J3632">
        <v>57</v>
      </c>
      <c r="K3632">
        <v>13</v>
      </c>
      <c r="L3632">
        <v>89</v>
      </c>
      <c r="M3632">
        <v>67</v>
      </c>
      <c r="N3632">
        <v>22</v>
      </c>
    </row>
    <row r="3633" spans="1:14" x14ac:dyDescent="0.3">
      <c r="A3633" t="s">
        <v>668</v>
      </c>
      <c r="B3633" t="s">
        <v>398</v>
      </c>
      <c r="C3633" t="str">
        <f>VLOOKUP($B3633,classification!$A$1:$D$339,2,FALSE)</f>
        <v>Urban with Significant Rural</v>
      </c>
      <c r="D3633" t="str">
        <f>VLOOKUP($B3633,classification!$A$1:$D$339,4,FALSE)</f>
        <v>Shire District</v>
      </c>
      <c r="E3633" t="s">
        <v>475</v>
      </c>
      <c r="F3633">
        <v>114</v>
      </c>
      <c r="G3633">
        <v>89</v>
      </c>
      <c r="H3633">
        <v>25</v>
      </c>
      <c r="I3633">
        <v>60</v>
      </c>
      <c r="J3633">
        <v>49</v>
      </c>
      <c r="K3633">
        <v>11</v>
      </c>
      <c r="L3633">
        <v>54</v>
      </c>
      <c r="M3633">
        <v>40</v>
      </c>
      <c r="N3633">
        <v>14</v>
      </c>
    </row>
    <row r="3634" spans="1:14" x14ac:dyDescent="0.3">
      <c r="A3634" t="s">
        <v>668</v>
      </c>
      <c r="B3634" t="s">
        <v>398</v>
      </c>
      <c r="C3634" t="str">
        <f>VLOOKUP($B3634,classification!$A$1:$D$339,2,FALSE)</f>
        <v>Urban with Significant Rural</v>
      </c>
      <c r="D3634" t="str">
        <f>VLOOKUP($B3634,classification!$A$1:$D$339,4,FALSE)</f>
        <v>Shire District</v>
      </c>
      <c r="E3634" t="s">
        <v>476</v>
      </c>
      <c r="F3634">
        <v>90</v>
      </c>
      <c r="G3634">
        <v>65</v>
      </c>
      <c r="H3634">
        <v>25</v>
      </c>
      <c r="I3634">
        <v>39</v>
      </c>
      <c r="J3634">
        <v>22</v>
      </c>
      <c r="K3634">
        <v>17</v>
      </c>
      <c r="L3634">
        <v>51</v>
      </c>
      <c r="M3634">
        <v>43</v>
      </c>
      <c r="N3634">
        <v>8</v>
      </c>
    </row>
    <row r="3635" spans="1:14" x14ac:dyDescent="0.3">
      <c r="A3635" t="s">
        <v>668</v>
      </c>
      <c r="B3635" t="s">
        <v>398</v>
      </c>
      <c r="C3635" t="str">
        <f>VLOOKUP($B3635,classification!$A$1:$D$339,2,FALSE)</f>
        <v>Urban with Significant Rural</v>
      </c>
      <c r="D3635" t="str">
        <f>VLOOKUP($B3635,classification!$A$1:$D$339,4,FALSE)</f>
        <v>Shire District</v>
      </c>
      <c r="E3635" t="s">
        <v>477</v>
      </c>
      <c r="F3635">
        <v>100</v>
      </c>
      <c r="G3635">
        <v>61</v>
      </c>
      <c r="H3635">
        <v>39</v>
      </c>
      <c r="I3635">
        <v>38</v>
      </c>
      <c r="J3635">
        <v>24</v>
      </c>
      <c r="K3635">
        <v>14</v>
      </c>
      <c r="L3635">
        <v>62</v>
      </c>
      <c r="M3635">
        <v>37</v>
      </c>
      <c r="N3635">
        <v>25</v>
      </c>
    </row>
    <row r="3636" spans="1:14" x14ac:dyDescent="0.3">
      <c r="A3636" t="s">
        <v>668</v>
      </c>
      <c r="B3636" t="s">
        <v>398</v>
      </c>
      <c r="C3636" t="str">
        <f>VLOOKUP($B3636,classification!$A$1:$D$339,2,FALSE)</f>
        <v>Urban with Significant Rural</v>
      </c>
      <c r="D3636" t="str">
        <f>VLOOKUP($B3636,classification!$A$1:$D$339,4,FALSE)</f>
        <v>Shire District</v>
      </c>
      <c r="E3636" t="s">
        <v>478</v>
      </c>
      <c r="F3636">
        <v>66</v>
      </c>
      <c r="G3636">
        <v>50</v>
      </c>
      <c r="H3636">
        <v>16</v>
      </c>
      <c r="I3636">
        <v>12</v>
      </c>
      <c r="J3636">
        <v>12</v>
      </c>
      <c r="K3636">
        <v>0</v>
      </c>
      <c r="L3636">
        <v>54</v>
      </c>
      <c r="M3636">
        <v>38</v>
      </c>
      <c r="N3636">
        <v>16</v>
      </c>
    </row>
    <row r="3637" spans="1:14" x14ac:dyDescent="0.3">
      <c r="A3637" t="s">
        <v>669</v>
      </c>
      <c r="B3637" t="s">
        <v>399</v>
      </c>
      <c r="C3637" t="str">
        <f>VLOOKUP($B3637,classification!$A$1:$D$339,2,FALSE)</f>
        <v>Predominantly Urban</v>
      </c>
      <c r="D3637" t="str">
        <f>VLOOKUP($B3637,classification!$A$1:$D$339,4,FALSE)</f>
        <v>Shire District</v>
      </c>
      <c r="E3637" t="s">
        <v>460</v>
      </c>
      <c r="F3637">
        <v>350</v>
      </c>
      <c r="G3637">
        <v>630</v>
      </c>
      <c r="H3637">
        <v>-280</v>
      </c>
      <c r="I3637">
        <v>180</v>
      </c>
      <c r="J3637">
        <v>317</v>
      </c>
      <c r="K3637">
        <v>-137</v>
      </c>
      <c r="L3637">
        <v>170</v>
      </c>
      <c r="M3637">
        <v>313</v>
      </c>
      <c r="N3637">
        <v>-143</v>
      </c>
    </row>
    <row r="3638" spans="1:14" x14ac:dyDescent="0.3">
      <c r="A3638" t="s">
        <v>669</v>
      </c>
      <c r="B3638" t="s">
        <v>399</v>
      </c>
      <c r="C3638" t="str">
        <f>VLOOKUP($B3638,classification!$A$1:$D$339,2,FALSE)</f>
        <v>Predominantly Urban</v>
      </c>
      <c r="D3638" t="str">
        <f>VLOOKUP($B3638,classification!$A$1:$D$339,4,FALSE)</f>
        <v>Shire District</v>
      </c>
      <c r="E3638" t="s">
        <v>461</v>
      </c>
      <c r="F3638">
        <v>217</v>
      </c>
      <c r="G3638">
        <v>459</v>
      </c>
      <c r="H3638">
        <v>-242</v>
      </c>
      <c r="I3638">
        <v>121</v>
      </c>
      <c r="J3638">
        <v>243</v>
      </c>
      <c r="K3638">
        <v>-122</v>
      </c>
      <c r="L3638">
        <v>96</v>
      </c>
      <c r="M3638">
        <v>216</v>
      </c>
      <c r="N3638">
        <v>-120</v>
      </c>
    </row>
    <row r="3639" spans="1:14" x14ac:dyDescent="0.3">
      <c r="A3639" t="s">
        <v>669</v>
      </c>
      <c r="B3639" t="s">
        <v>399</v>
      </c>
      <c r="C3639" t="str">
        <f>VLOOKUP($B3639,classification!$A$1:$D$339,2,FALSE)</f>
        <v>Predominantly Urban</v>
      </c>
      <c r="D3639" t="str">
        <f>VLOOKUP($B3639,classification!$A$1:$D$339,4,FALSE)</f>
        <v>Shire District</v>
      </c>
      <c r="E3639" t="s">
        <v>462</v>
      </c>
      <c r="F3639">
        <v>309</v>
      </c>
      <c r="G3639">
        <v>387</v>
      </c>
      <c r="H3639">
        <v>-78</v>
      </c>
      <c r="I3639">
        <v>166</v>
      </c>
      <c r="J3639">
        <v>236</v>
      </c>
      <c r="K3639">
        <v>-70</v>
      </c>
      <c r="L3639">
        <v>143</v>
      </c>
      <c r="M3639">
        <v>151</v>
      </c>
      <c r="N3639">
        <v>-8</v>
      </c>
    </row>
    <row r="3640" spans="1:14" x14ac:dyDescent="0.3">
      <c r="A3640" t="s">
        <v>669</v>
      </c>
      <c r="B3640" t="s">
        <v>399</v>
      </c>
      <c r="C3640" t="str">
        <f>VLOOKUP($B3640,classification!$A$1:$D$339,2,FALSE)</f>
        <v>Predominantly Urban</v>
      </c>
      <c r="D3640" t="str">
        <f>VLOOKUP($B3640,classification!$A$1:$D$339,4,FALSE)</f>
        <v>Shire District</v>
      </c>
      <c r="E3640" t="s">
        <v>463</v>
      </c>
      <c r="F3640">
        <v>4259</v>
      </c>
      <c r="G3640">
        <v>1055</v>
      </c>
      <c r="H3640">
        <v>3204</v>
      </c>
      <c r="I3640">
        <v>1927</v>
      </c>
      <c r="J3640">
        <v>426</v>
      </c>
      <c r="K3640">
        <v>1501</v>
      </c>
      <c r="L3640">
        <v>2332</v>
      </c>
      <c r="M3640">
        <v>629</v>
      </c>
      <c r="N3640">
        <v>1703</v>
      </c>
    </row>
    <row r="3641" spans="1:14" x14ac:dyDescent="0.3">
      <c r="A3641" t="s">
        <v>669</v>
      </c>
      <c r="B3641" t="s">
        <v>399</v>
      </c>
      <c r="C3641" t="str">
        <f>VLOOKUP($B3641,classification!$A$1:$D$339,2,FALSE)</f>
        <v>Predominantly Urban</v>
      </c>
      <c r="D3641" t="str">
        <f>VLOOKUP($B3641,classification!$A$1:$D$339,4,FALSE)</f>
        <v>Shire District</v>
      </c>
      <c r="E3641" t="s">
        <v>464</v>
      </c>
      <c r="F3641">
        <v>5576</v>
      </c>
      <c r="G3641">
        <v>8380</v>
      </c>
      <c r="H3641">
        <v>-2804</v>
      </c>
      <c r="I3641">
        <v>2542</v>
      </c>
      <c r="J3641">
        <v>3751</v>
      </c>
      <c r="K3641">
        <v>-1209</v>
      </c>
      <c r="L3641">
        <v>3034</v>
      </c>
      <c r="M3641">
        <v>4629</v>
      </c>
      <c r="N3641">
        <v>-1595</v>
      </c>
    </row>
    <row r="3642" spans="1:14" x14ac:dyDescent="0.3">
      <c r="A3642" t="s">
        <v>669</v>
      </c>
      <c r="B3642" t="s">
        <v>399</v>
      </c>
      <c r="C3642" t="str">
        <f>VLOOKUP($B3642,classification!$A$1:$D$339,2,FALSE)</f>
        <v>Predominantly Urban</v>
      </c>
      <c r="D3642" t="str">
        <f>VLOOKUP($B3642,classification!$A$1:$D$339,4,FALSE)</f>
        <v>Shire District</v>
      </c>
      <c r="E3642" t="s">
        <v>465</v>
      </c>
      <c r="F3642">
        <v>2414</v>
      </c>
      <c r="G3642">
        <v>4080</v>
      </c>
      <c r="H3642">
        <v>-1666</v>
      </c>
      <c r="I3642">
        <v>1113</v>
      </c>
      <c r="J3642">
        <v>1915</v>
      </c>
      <c r="K3642">
        <v>-802</v>
      </c>
      <c r="L3642">
        <v>1301</v>
      </c>
      <c r="M3642">
        <v>2165</v>
      </c>
      <c r="N3642">
        <v>-864</v>
      </c>
    </row>
    <row r="3643" spans="1:14" x14ac:dyDescent="0.3">
      <c r="A3643" t="s">
        <v>669</v>
      </c>
      <c r="B3643" t="s">
        <v>399</v>
      </c>
      <c r="C3643" t="str">
        <f>VLOOKUP($B3643,classification!$A$1:$D$339,2,FALSE)</f>
        <v>Predominantly Urban</v>
      </c>
      <c r="D3643" t="str">
        <f>VLOOKUP($B3643,classification!$A$1:$D$339,4,FALSE)</f>
        <v>Shire District</v>
      </c>
      <c r="E3643" t="s">
        <v>466</v>
      </c>
      <c r="F3643">
        <v>1480</v>
      </c>
      <c r="G3643">
        <v>2421</v>
      </c>
      <c r="H3643">
        <v>-941</v>
      </c>
      <c r="I3643">
        <v>720</v>
      </c>
      <c r="J3643">
        <v>1220</v>
      </c>
      <c r="K3643">
        <v>-500</v>
      </c>
      <c r="L3643">
        <v>760</v>
      </c>
      <c r="M3643">
        <v>1201</v>
      </c>
      <c r="N3643">
        <v>-441</v>
      </c>
    </row>
    <row r="3644" spans="1:14" x14ac:dyDescent="0.3">
      <c r="A3644" t="s">
        <v>669</v>
      </c>
      <c r="B3644" t="s">
        <v>399</v>
      </c>
      <c r="C3644" t="str">
        <f>VLOOKUP($B3644,classification!$A$1:$D$339,2,FALSE)</f>
        <v>Predominantly Urban</v>
      </c>
      <c r="D3644" t="str">
        <f>VLOOKUP($B3644,classification!$A$1:$D$339,4,FALSE)</f>
        <v>Shire District</v>
      </c>
      <c r="E3644" t="s">
        <v>467</v>
      </c>
      <c r="F3644">
        <v>834</v>
      </c>
      <c r="G3644">
        <v>1292</v>
      </c>
      <c r="H3644">
        <v>-458</v>
      </c>
      <c r="I3644">
        <v>455</v>
      </c>
      <c r="J3644">
        <v>670</v>
      </c>
      <c r="K3644">
        <v>-215</v>
      </c>
      <c r="L3644">
        <v>379</v>
      </c>
      <c r="M3644">
        <v>622</v>
      </c>
      <c r="N3644">
        <v>-243</v>
      </c>
    </row>
    <row r="3645" spans="1:14" x14ac:dyDescent="0.3">
      <c r="A3645" t="s">
        <v>669</v>
      </c>
      <c r="B3645" t="s">
        <v>399</v>
      </c>
      <c r="C3645" t="str">
        <f>VLOOKUP($B3645,classification!$A$1:$D$339,2,FALSE)</f>
        <v>Predominantly Urban</v>
      </c>
      <c r="D3645" t="str">
        <f>VLOOKUP($B3645,classification!$A$1:$D$339,4,FALSE)</f>
        <v>Shire District</v>
      </c>
      <c r="E3645" t="s">
        <v>468</v>
      </c>
      <c r="F3645">
        <v>527</v>
      </c>
      <c r="G3645">
        <v>804</v>
      </c>
      <c r="H3645">
        <v>-277</v>
      </c>
      <c r="I3645">
        <v>292</v>
      </c>
      <c r="J3645">
        <v>432</v>
      </c>
      <c r="K3645">
        <v>-140</v>
      </c>
      <c r="L3645">
        <v>235</v>
      </c>
      <c r="M3645">
        <v>372</v>
      </c>
      <c r="N3645">
        <v>-137</v>
      </c>
    </row>
    <row r="3646" spans="1:14" x14ac:dyDescent="0.3">
      <c r="A3646" t="s">
        <v>669</v>
      </c>
      <c r="B3646" t="s">
        <v>399</v>
      </c>
      <c r="C3646" t="str">
        <f>VLOOKUP($B3646,classification!$A$1:$D$339,2,FALSE)</f>
        <v>Predominantly Urban</v>
      </c>
      <c r="D3646" t="str">
        <f>VLOOKUP($B3646,classification!$A$1:$D$339,4,FALSE)</f>
        <v>Shire District</v>
      </c>
      <c r="E3646" t="s">
        <v>469</v>
      </c>
      <c r="F3646">
        <v>392</v>
      </c>
      <c r="G3646">
        <v>488</v>
      </c>
      <c r="H3646">
        <v>-96</v>
      </c>
      <c r="I3646">
        <v>228</v>
      </c>
      <c r="J3646">
        <v>255</v>
      </c>
      <c r="K3646">
        <v>-27</v>
      </c>
      <c r="L3646">
        <v>164</v>
      </c>
      <c r="M3646">
        <v>233</v>
      </c>
      <c r="N3646">
        <v>-69</v>
      </c>
    </row>
    <row r="3647" spans="1:14" x14ac:dyDescent="0.3">
      <c r="A3647" t="s">
        <v>669</v>
      </c>
      <c r="B3647" t="s">
        <v>399</v>
      </c>
      <c r="C3647" t="str">
        <f>VLOOKUP($B3647,classification!$A$1:$D$339,2,FALSE)</f>
        <v>Predominantly Urban</v>
      </c>
      <c r="D3647" t="str">
        <f>VLOOKUP($B3647,classification!$A$1:$D$339,4,FALSE)</f>
        <v>Shire District</v>
      </c>
      <c r="E3647" t="s">
        <v>470</v>
      </c>
      <c r="F3647">
        <v>295</v>
      </c>
      <c r="G3647">
        <v>405</v>
      </c>
      <c r="H3647">
        <v>-110</v>
      </c>
      <c r="I3647">
        <v>160</v>
      </c>
      <c r="J3647">
        <v>220</v>
      </c>
      <c r="K3647">
        <v>-60</v>
      </c>
      <c r="L3647">
        <v>135</v>
      </c>
      <c r="M3647">
        <v>185</v>
      </c>
      <c r="N3647">
        <v>-50</v>
      </c>
    </row>
    <row r="3648" spans="1:14" x14ac:dyDescent="0.3">
      <c r="A3648" t="s">
        <v>669</v>
      </c>
      <c r="B3648" t="s">
        <v>399</v>
      </c>
      <c r="C3648" t="str">
        <f>VLOOKUP($B3648,classification!$A$1:$D$339,2,FALSE)</f>
        <v>Predominantly Urban</v>
      </c>
      <c r="D3648" t="str">
        <f>VLOOKUP($B3648,classification!$A$1:$D$339,4,FALSE)</f>
        <v>Shire District</v>
      </c>
      <c r="E3648" t="s">
        <v>471</v>
      </c>
      <c r="F3648">
        <v>225</v>
      </c>
      <c r="G3648">
        <v>320</v>
      </c>
      <c r="H3648">
        <v>-95</v>
      </c>
      <c r="I3648">
        <v>113</v>
      </c>
      <c r="J3648">
        <v>171</v>
      </c>
      <c r="K3648">
        <v>-58</v>
      </c>
      <c r="L3648">
        <v>112</v>
      </c>
      <c r="M3648">
        <v>149</v>
      </c>
      <c r="N3648">
        <v>-37</v>
      </c>
    </row>
    <row r="3649" spans="1:14" x14ac:dyDescent="0.3">
      <c r="A3649" t="s">
        <v>669</v>
      </c>
      <c r="B3649" t="s">
        <v>399</v>
      </c>
      <c r="C3649" t="str">
        <f>VLOOKUP($B3649,classification!$A$1:$D$339,2,FALSE)</f>
        <v>Predominantly Urban</v>
      </c>
      <c r="D3649" t="str">
        <f>VLOOKUP($B3649,classification!$A$1:$D$339,4,FALSE)</f>
        <v>Shire District</v>
      </c>
      <c r="E3649" t="s">
        <v>472</v>
      </c>
      <c r="F3649">
        <v>140</v>
      </c>
      <c r="G3649">
        <v>228</v>
      </c>
      <c r="H3649">
        <v>-88</v>
      </c>
      <c r="I3649">
        <v>68</v>
      </c>
      <c r="J3649">
        <v>108</v>
      </c>
      <c r="K3649">
        <v>-40</v>
      </c>
      <c r="L3649">
        <v>72</v>
      </c>
      <c r="M3649">
        <v>120</v>
      </c>
      <c r="N3649">
        <v>-48</v>
      </c>
    </row>
    <row r="3650" spans="1:14" x14ac:dyDescent="0.3">
      <c r="A3650" t="s">
        <v>669</v>
      </c>
      <c r="B3650" t="s">
        <v>399</v>
      </c>
      <c r="C3650" t="str">
        <f>VLOOKUP($B3650,classification!$A$1:$D$339,2,FALSE)</f>
        <v>Predominantly Urban</v>
      </c>
      <c r="D3650" t="str">
        <f>VLOOKUP($B3650,classification!$A$1:$D$339,4,FALSE)</f>
        <v>Shire District</v>
      </c>
      <c r="E3650" t="s">
        <v>473</v>
      </c>
      <c r="F3650">
        <v>91</v>
      </c>
      <c r="G3650">
        <v>170</v>
      </c>
      <c r="H3650">
        <v>-79</v>
      </c>
      <c r="I3650">
        <v>46</v>
      </c>
      <c r="J3650">
        <v>96</v>
      </c>
      <c r="K3650">
        <v>-50</v>
      </c>
      <c r="L3650">
        <v>45</v>
      </c>
      <c r="M3650">
        <v>74</v>
      </c>
      <c r="N3650">
        <v>-29</v>
      </c>
    </row>
    <row r="3651" spans="1:14" x14ac:dyDescent="0.3">
      <c r="A3651" t="s">
        <v>669</v>
      </c>
      <c r="B3651" t="s">
        <v>399</v>
      </c>
      <c r="C3651" t="str">
        <f>VLOOKUP($B3651,classification!$A$1:$D$339,2,FALSE)</f>
        <v>Predominantly Urban</v>
      </c>
      <c r="D3651" t="str">
        <f>VLOOKUP($B3651,classification!$A$1:$D$339,4,FALSE)</f>
        <v>Shire District</v>
      </c>
      <c r="E3651" t="s">
        <v>474</v>
      </c>
      <c r="F3651">
        <v>80</v>
      </c>
      <c r="G3651">
        <v>116</v>
      </c>
      <c r="H3651">
        <v>-36</v>
      </c>
      <c r="I3651">
        <v>38</v>
      </c>
      <c r="J3651">
        <v>53</v>
      </c>
      <c r="K3651">
        <v>-15</v>
      </c>
      <c r="L3651">
        <v>42</v>
      </c>
      <c r="M3651">
        <v>63</v>
      </c>
      <c r="N3651">
        <v>-21</v>
      </c>
    </row>
    <row r="3652" spans="1:14" x14ac:dyDescent="0.3">
      <c r="A3652" t="s">
        <v>669</v>
      </c>
      <c r="B3652" t="s">
        <v>399</v>
      </c>
      <c r="C3652" t="str">
        <f>VLOOKUP($B3652,classification!$A$1:$D$339,2,FALSE)</f>
        <v>Predominantly Urban</v>
      </c>
      <c r="D3652" t="str">
        <f>VLOOKUP($B3652,classification!$A$1:$D$339,4,FALSE)</f>
        <v>Shire District</v>
      </c>
      <c r="E3652" t="s">
        <v>475</v>
      </c>
      <c r="F3652">
        <v>53</v>
      </c>
      <c r="G3652">
        <v>64</v>
      </c>
      <c r="H3652">
        <v>-11</v>
      </c>
      <c r="I3652">
        <v>22</v>
      </c>
      <c r="J3652">
        <v>29</v>
      </c>
      <c r="K3652">
        <v>-7</v>
      </c>
      <c r="L3652">
        <v>31</v>
      </c>
      <c r="M3652">
        <v>35</v>
      </c>
      <c r="N3652">
        <v>-4</v>
      </c>
    </row>
    <row r="3653" spans="1:14" x14ac:dyDescent="0.3">
      <c r="A3653" t="s">
        <v>669</v>
      </c>
      <c r="B3653" t="s">
        <v>399</v>
      </c>
      <c r="C3653" t="str">
        <f>VLOOKUP($B3653,classification!$A$1:$D$339,2,FALSE)</f>
        <v>Predominantly Urban</v>
      </c>
      <c r="D3653" t="str">
        <f>VLOOKUP($B3653,classification!$A$1:$D$339,4,FALSE)</f>
        <v>Shire District</v>
      </c>
      <c r="E3653" t="s">
        <v>476</v>
      </c>
      <c r="F3653">
        <v>40</v>
      </c>
      <c r="G3653">
        <v>61</v>
      </c>
      <c r="H3653">
        <v>-21</v>
      </c>
      <c r="I3653">
        <v>22</v>
      </c>
      <c r="J3653">
        <v>30</v>
      </c>
      <c r="K3653">
        <v>-8</v>
      </c>
      <c r="L3653">
        <v>18</v>
      </c>
      <c r="M3653">
        <v>31</v>
      </c>
      <c r="N3653">
        <v>-13</v>
      </c>
    </row>
    <row r="3654" spans="1:14" x14ac:dyDescent="0.3">
      <c r="A3654" t="s">
        <v>669</v>
      </c>
      <c r="B3654" t="s">
        <v>399</v>
      </c>
      <c r="C3654" t="str">
        <f>VLOOKUP($B3654,classification!$A$1:$D$339,2,FALSE)</f>
        <v>Predominantly Urban</v>
      </c>
      <c r="D3654" t="str">
        <f>VLOOKUP($B3654,classification!$A$1:$D$339,4,FALSE)</f>
        <v>Shire District</v>
      </c>
      <c r="E3654" t="s">
        <v>477</v>
      </c>
      <c r="F3654">
        <v>43</v>
      </c>
      <c r="G3654">
        <v>47</v>
      </c>
      <c r="H3654">
        <v>-4</v>
      </c>
      <c r="I3654">
        <v>10</v>
      </c>
      <c r="J3654">
        <v>19</v>
      </c>
      <c r="K3654">
        <v>-9</v>
      </c>
      <c r="L3654">
        <v>33</v>
      </c>
      <c r="M3654">
        <v>28</v>
      </c>
      <c r="N3654">
        <v>5</v>
      </c>
    </row>
    <row r="3655" spans="1:14" x14ac:dyDescent="0.3">
      <c r="A3655" t="s">
        <v>669</v>
      </c>
      <c r="B3655" t="s">
        <v>399</v>
      </c>
      <c r="C3655" t="str">
        <f>VLOOKUP($B3655,classification!$A$1:$D$339,2,FALSE)</f>
        <v>Predominantly Urban</v>
      </c>
      <c r="D3655" t="str">
        <f>VLOOKUP($B3655,classification!$A$1:$D$339,4,FALSE)</f>
        <v>Shire District</v>
      </c>
      <c r="E3655" t="s">
        <v>478</v>
      </c>
      <c r="F3655">
        <v>47</v>
      </c>
      <c r="G3655">
        <v>41</v>
      </c>
      <c r="H3655">
        <v>6</v>
      </c>
      <c r="I3655">
        <v>10</v>
      </c>
      <c r="J3655">
        <v>10</v>
      </c>
      <c r="K3655">
        <v>0</v>
      </c>
      <c r="L3655">
        <v>37</v>
      </c>
      <c r="M3655">
        <v>31</v>
      </c>
      <c r="N3655">
        <v>6</v>
      </c>
    </row>
    <row r="3656" spans="1:14" x14ac:dyDescent="0.3">
      <c r="A3656" t="s">
        <v>670</v>
      </c>
      <c r="B3656" t="s">
        <v>400</v>
      </c>
      <c r="C3656" t="str">
        <f>VLOOKUP($B3656,classification!$A$1:$D$339,2,FALSE)</f>
        <v>Predominantly Rural</v>
      </c>
      <c r="D3656" t="str">
        <f>VLOOKUP($B3656,classification!$A$1:$D$339,4,FALSE)</f>
        <v>Shire District</v>
      </c>
      <c r="E3656" t="s">
        <v>460</v>
      </c>
      <c r="F3656">
        <v>747</v>
      </c>
      <c r="G3656">
        <v>458</v>
      </c>
      <c r="H3656">
        <v>289</v>
      </c>
      <c r="I3656">
        <v>381</v>
      </c>
      <c r="J3656">
        <v>237</v>
      </c>
      <c r="K3656">
        <v>144</v>
      </c>
      <c r="L3656">
        <v>366</v>
      </c>
      <c r="M3656">
        <v>221</v>
      </c>
      <c r="N3656">
        <v>145</v>
      </c>
    </row>
    <row r="3657" spans="1:14" x14ac:dyDescent="0.3">
      <c r="A3657" t="s">
        <v>670</v>
      </c>
      <c r="B3657" t="s">
        <v>400</v>
      </c>
      <c r="C3657" t="str">
        <f>VLOOKUP($B3657,classification!$A$1:$D$339,2,FALSE)</f>
        <v>Predominantly Rural</v>
      </c>
      <c r="D3657" t="str">
        <f>VLOOKUP($B3657,classification!$A$1:$D$339,4,FALSE)</f>
        <v>Shire District</v>
      </c>
      <c r="E3657" t="s">
        <v>461</v>
      </c>
      <c r="F3657">
        <v>456</v>
      </c>
      <c r="G3657">
        <v>324</v>
      </c>
      <c r="H3657">
        <v>132</v>
      </c>
      <c r="I3657">
        <v>239</v>
      </c>
      <c r="J3657">
        <v>169</v>
      </c>
      <c r="K3657">
        <v>70</v>
      </c>
      <c r="L3657">
        <v>217</v>
      </c>
      <c r="M3657">
        <v>155</v>
      </c>
      <c r="N3657">
        <v>62</v>
      </c>
    </row>
    <row r="3658" spans="1:14" x14ac:dyDescent="0.3">
      <c r="A3658" t="s">
        <v>670</v>
      </c>
      <c r="B3658" t="s">
        <v>400</v>
      </c>
      <c r="C3658" t="str">
        <f>VLOOKUP($B3658,classification!$A$1:$D$339,2,FALSE)</f>
        <v>Predominantly Rural</v>
      </c>
      <c r="D3658" t="str">
        <f>VLOOKUP($B3658,classification!$A$1:$D$339,4,FALSE)</f>
        <v>Shire District</v>
      </c>
      <c r="E3658" t="s">
        <v>462</v>
      </c>
      <c r="F3658">
        <v>321</v>
      </c>
      <c r="G3658">
        <v>286</v>
      </c>
      <c r="H3658">
        <v>35</v>
      </c>
      <c r="I3658">
        <v>173</v>
      </c>
      <c r="J3658">
        <v>166</v>
      </c>
      <c r="K3658">
        <v>7</v>
      </c>
      <c r="L3658">
        <v>148</v>
      </c>
      <c r="M3658">
        <v>120</v>
      </c>
      <c r="N3658">
        <v>28</v>
      </c>
    </row>
    <row r="3659" spans="1:14" x14ac:dyDescent="0.3">
      <c r="A3659" t="s">
        <v>670</v>
      </c>
      <c r="B3659" t="s">
        <v>400</v>
      </c>
      <c r="C3659" t="str">
        <f>VLOOKUP($B3659,classification!$A$1:$D$339,2,FALSE)</f>
        <v>Predominantly Rural</v>
      </c>
      <c r="D3659" t="str">
        <f>VLOOKUP($B3659,classification!$A$1:$D$339,4,FALSE)</f>
        <v>Shire District</v>
      </c>
      <c r="E3659" t="s">
        <v>463</v>
      </c>
      <c r="F3659">
        <v>398</v>
      </c>
      <c r="G3659">
        <v>908</v>
      </c>
      <c r="H3659">
        <v>-510</v>
      </c>
      <c r="I3659">
        <v>201</v>
      </c>
      <c r="J3659">
        <v>436</v>
      </c>
      <c r="K3659">
        <v>-235</v>
      </c>
      <c r="L3659">
        <v>197</v>
      </c>
      <c r="M3659">
        <v>472</v>
      </c>
      <c r="N3659">
        <v>-275</v>
      </c>
    </row>
    <row r="3660" spans="1:14" x14ac:dyDescent="0.3">
      <c r="A3660" t="s">
        <v>670</v>
      </c>
      <c r="B3660" t="s">
        <v>400</v>
      </c>
      <c r="C3660" t="str">
        <f>VLOOKUP($B3660,classification!$A$1:$D$339,2,FALSE)</f>
        <v>Predominantly Rural</v>
      </c>
      <c r="D3660" t="str">
        <f>VLOOKUP($B3660,classification!$A$1:$D$339,4,FALSE)</f>
        <v>Shire District</v>
      </c>
      <c r="E3660" t="s">
        <v>464</v>
      </c>
      <c r="F3660">
        <v>1592</v>
      </c>
      <c r="G3660">
        <v>1313</v>
      </c>
      <c r="H3660">
        <v>279</v>
      </c>
      <c r="I3660">
        <v>700</v>
      </c>
      <c r="J3660">
        <v>625</v>
      </c>
      <c r="K3660">
        <v>75</v>
      </c>
      <c r="L3660">
        <v>892</v>
      </c>
      <c r="M3660">
        <v>688</v>
      </c>
      <c r="N3660">
        <v>204</v>
      </c>
    </row>
    <row r="3661" spans="1:14" x14ac:dyDescent="0.3">
      <c r="A3661" t="s">
        <v>670</v>
      </c>
      <c r="B3661" t="s">
        <v>400</v>
      </c>
      <c r="C3661" t="str">
        <f>VLOOKUP($B3661,classification!$A$1:$D$339,2,FALSE)</f>
        <v>Predominantly Rural</v>
      </c>
      <c r="D3661" t="str">
        <f>VLOOKUP($B3661,classification!$A$1:$D$339,4,FALSE)</f>
        <v>Shire District</v>
      </c>
      <c r="E3661" t="s">
        <v>465</v>
      </c>
      <c r="F3661">
        <v>1394</v>
      </c>
      <c r="G3661">
        <v>1190</v>
      </c>
      <c r="H3661">
        <v>204</v>
      </c>
      <c r="I3661">
        <v>587</v>
      </c>
      <c r="J3661">
        <v>549</v>
      </c>
      <c r="K3661">
        <v>38</v>
      </c>
      <c r="L3661">
        <v>807</v>
      </c>
      <c r="M3661">
        <v>641</v>
      </c>
      <c r="N3661">
        <v>166</v>
      </c>
    </row>
    <row r="3662" spans="1:14" x14ac:dyDescent="0.3">
      <c r="A3662" t="s">
        <v>670</v>
      </c>
      <c r="B3662" t="s">
        <v>400</v>
      </c>
      <c r="C3662" t="str">
        <f>VLOOKUP($B3662,classification!$A$1:$D$339,2,FALSE)</f>
        <v>Predominantly Rural</v>
      </c>
      <c r="D3662" t="str">
        <f>VLOOKUP($B3662,classification!$A$1:$D$339,4,FALSE)</f>
        <v>Shire District</v>
      </c>
      <c r="E3662" t="s">
        <v>466</v>
      </c>
      <c r="F3662">
        <v>1246</v>
      </c>
      <c r="G3662">
        <v>948</v>
      </c>
      <c r="H3662">
        <v>298</v>
      </c>
      <c r="I3662">
        <v>589</v>
      </c>
      <c r="J3662">
        <v>455</v>
      </c>
      <c r="K3662">
        <v>134</v>
      </c>
      <c r="L3662">
        <v>657</v>
      </c>
      <c r="M3662">
        <v>493</v>
      </c>
      <c r="N3662">
        <v>164</v>
      </c>
    </row>
    <row r="3663" spans="1:14" x14ac:dyDescent="0.3">
      <c r="A3663" t="s">
        <v>670</v>
      </c>
      <c r="B3663" t="s">
        <v>400</v>
      </c>
      <c r="C3663" t="str">
        <f>VLOOKUP($B3663,classification!$A$1:$D$339,2,FALSE)</f>
        <v>Predominantly Rural</v>
      </c>
      <c r="D3663" t="str">
        <f>VLOOKUP($B3663,classification!$A$1:$D$339,4,FALSE)</f>
        <v>Shire District</v>
      </c>
      <c r="E3663" t="s">
        <v>467</v>
      </c>
      <c r="F3663">
        <v>904</v>
      </c>
      <c r="G3663">
        <v>625</v>
      </c>
      <c r="H3663">
        <v>279</v>
      </c>
      <c r="I3663">
        <v>428</v>
      </c>
      <c r="J3663">
        <v>300</v>
      </c>
      <c r="K3663">
        <v>128</v>
      </c>
      <c r="L3663">
        <v>476</v>
      </c>
      <c r="M3663">
        <v>325</v>
      </c>
      <c r="N3663">
        <v>151</v>
      </c>
    </row>
    <row r="3664" spans="1:14" x14ac:dyDescent="0.3">
      <c r="A3664" t="s">
        <v>670</v>
      </c>
      <c r="B3664" t="s">
        <v>400</v>
      </c>
      <c r="C3664" t="str">
        <f>VLOOKUP($B3664,classification!$A$1:$D$339,2,FALSE)</f>
        <v>Predominantly Rural</v>
      </c>
      <c r="D3664" t="str">
        <f>VLOOKUP($B3664,classification!$A$1:$D$339,4,FALSE)</f>
        <v>Shire District</v>
      </c>
      <c r="E3664" t="s">
        <v>468</v>
      </c>
      <c r="F3664">
        <v>626</v>
      </c>
      <c r="G3664">
        <v>428</v>
      </c>
      <c r="H3664">
        <v>198</v>
      </c>
      <c r="I3664">
        <v>300</v>
      </c>
      <c r="J3664">
        <v>242</v>
      </c>
      <c r="K3664">
        <v>58</v>
      </c>
      <c r="L3664">
        <v>326</v>
      </c>
      <c r="M3664">
        <v>186</v>
      </c>
      <c r="N3664">
        <v>140</v>
      </c>
    </row>
    <row r="3665" spans="1:14" x14ac:dyDescent="0.3">
      <c r="A3665" t="s">
        <v>670</v>
      </c>
      <c r="B3665" t="s">
        <v>400</v>
      </c>
      <c r="C3665" t="str">
        <f>VLOOKUP($B3665,classification!$A$1:$D$339,2,FALSE)</f>
        <v>Predominantly Rural</v>
      </c>
      <c r="D3665" t="str">
        <f>VLOOKUP($B3665,classification!$A$1:$D$339,4,FALSE)</f>
        <v>Shire District</v>
      </c>
      <c r="E3665" t="s">
        <v>469</v>
      </c>
      <c r="F3665">
        <v>470</v>
      </c>
      <c r="G3665">
        <v>417</v>
      </c>
      <c r="H3665">
        <v>53</v>
      </c>
      <c r="I3665">
        <v>262</v>
      </c>
      <c r="J3665">
        <v>231</v>
      </c>
      <c r="K3665">
        <v>31</v>
      </c>
      <c r="L3665">
        <v>208</v>
      </c>
      <c r="M3665">
        <v>186</v>
      </c>
      <c r="N3665">
        <v>22</v>
      </c>
    </row>
    <row r="3666" spans="1:14" x14ac:dyDescent="0.3">
      <c r="A3666" t="s">
        <v>670</v>
      </c>
      <c r="B3666" t="s">
        <v>400</v>
      </c>
      <c r="C3666" t="str">
        <f>VLOOKUP($B3666,classification!$A$1:$D$339,2,FALSE)</f>
        <v>Predominantly Rural</v>
      </c>
      <c r="D3666" t="str">
        <f>VLOOKUP($B3666,classification!$A$1:$D$339,4,FALSE)</f>
        <v>Shire District</v>
      </c>
      <c r="E3666" t="s">
        <v>470</v>
      </c>
      <c r="F3666">
        <v>419</v>
      </c>
      <c r="G3666">
        <v>427</v>
      </c>
      <c r="H3666">
        <v>-8</v>
      </c>
      <c r="I3666">
        <v>216</v>
      </c>
      <c r="J3666">
        <v>217</v>
      </c>
      <c r="K3666">
        <v>-1</v>
      </c>
      <c r="L3666">
        <v>203</v>
      </c>
      <c r="M3666">
        <v>210</v>
      </c>
      <c r="N3666">
        <v>-7</v>
      </c>
    </row>
    <row r="3667" spans="1:14" x14ac:dyDescent="0.3">
      <c r="A3667" t="s">
        <v>670</v>
      </c>
      <c r="B3667" t="s">
        <v>400</v>
      </c>
      <c r="C3667" t="str">
        <f>VLOOKUP($B3667,classification!$A$1:$D$339,2,FALSE)</f>
        <v>Predominantly Rural</v>
      </c>
      <c r="D3667" t="str">
        <f>VLOOKUP($B3667,classification!$A$1:$D$339,4,FALSE)</f>
        <v>Shire District</v>
      </c>
      <c r="E3667" t="s">
        <v>471</v>
      </c>
      <c r="F3667">
        <v>392</v>
      </c>
      <c r="G3667">
        <v>368</v>
      </c>
      <c r="H3667">
        <v>24</v>
      </c>
      <c r="I3667">
        <v>210</v>
      </c>
      <c r="J3667">
        <v>179</v>
      </c>
      <c r="K3667">
        <v>31</v>
      </c>
      <c r="L3667">
        <v>182</v>
      </c>
      <c r="M3667">
        <v>189</v>
      </c>
      <c r="N3667">
        <v>-7</v>
      </c>
    </row>
    <row r="3668" spans="1:14" x14ac:dyDescent="0.3">
      <c r="A3668" t="s">
        <v>670</v>
      </c>
      <c r="B3668" t="s">
        <v>400</v>
      </c>
      <c r="C3668" t="str">
        <f>VLOOKUP($B3668,classification!$A$1:$D$339,2,FALSE)</f>
        <v>Predominantly Rural</v>
      </c>
      <c r="D3668" t="str">
        <f>VLOOKUP($B3668,classification!$A$1:$D$339,4,FALSE)</f>
        <v>Shire District</v>
      </c>
      <c r="E3668" t="s">
        <v>472</v>
      </c>
      <c r="F3668">
        <v>306</v>
      </c>
      <c r="G3668">
        <v>303</v>
      </c>
      <c r="H3668">
        <v>3</v>
      </c>
      <c r="I3668">
        <v>157</v>
      </c>
      <c r="J3668">
        <v>155</v>
      </c>
      <c r="K3668">
        <v>2</v>
      </c>
      <c r="L3668">
        <v>149</v>
      </c>
      <c r="M3668">
        <v>148</v>
      </c>
      <c r="N3668">
        <v>1</v>
      </c>
    </row>
    <row r="3669" spans="1:14" x14ac:dyDescent="0.3">
      <c r="A3669" t="s">
        <v>670</v>
      </c>
      <c r="B3669" t="s">
        <v>400</v>
      </c>
      <c r="C3669" t="str">
        <f>VLOOKUP($B3669,classification!$A$1:$D$339,2,FALSE)</f>
        <v>Predominantly Rural</v>
      </c>
      <c r="D3669" t="str">
        <f>VLOOKUP($B3669,classification!$A$1:$D$339,4,FALSE)</f>
        <v>Shire District</v>
      </c>
      <c r="E3669" t="s">
        <v>473</v>
      </c>
      <c r="F3669">
        <v>220</v>
      </c>
      <c r="G3669">
        <v>209</v>
      </c>
      <c r="H3669">
        <v>11</v>
      </c>
      <c r="I3669">
        <v>110</v>
      </c>
      <c r="J3669">
        <v>114</v>
      </c>
      <c r="K3669">
        <v>-4</v>
      </c>
      <c r="L3669">
        <v>110</v>
      </c>
      <c r="M3669">
        <v>95</v>
      </c>
      <c r="N3669">
        <v>15</v>
      </c>
    </row>
    <row r="3670" spans="1:14" x14ac:dyDescent="0.3">
      <c r="A3670" t="s">
        <v>670</v>
      </c>
      <c r="B3670" t="s">
        <v>400</v>
      </c>
      <c r="C3670" t="str">
        <f>VLOOKUP($B3670,classification!$A$1:$D$339,2,FALSE)</f>
        <v>Predominantly Rural</v>
      </c>
      <c r="D3670" t="str">
        <f>VLOOKUP($B3670,classification!$A$1:$D$339,4,FALSE)</f>
        <v>Shire District</v>
      </c>
      <c r="E3670" t="s">
        <v>474</v>
      </c>
      <c r="F3670">
        <v>179</v>
      </c>
      <c r="G3670">
        <v>145</v>
      </c>
      <c r="H3670">
        <v>34</v>
      </c>
      <c r="I3670">
        <v>72</v>
      </c>
      <c r="J3670">
        <v>71</v>
      </c>
      <c r="K3670">
        <v>1</v>
      </c>
      <c r="L3670">
        <v>107</v>
      </c>
      <c r="M3670">
        <v>74</v>
      </c>
      <c r="N3670">
        <v>33</v>
      </c>
    </row>
    <row r="3671" spans="1:14" x14ac:dyDescent="0.3">
      <c r="A3671" t="s">
        <v>670</v>
      </c>
      <c r="B3671" t="s">
        <v>400</v>
      </c>
      <c r="C3671" t="str">
        <f>VLOOKUP($B3671,classification!$A$1:$D$339,2,FALSE)</f>
        <v>Predominantly Rural</v>
      </c>
      <c r="D3671" t="str">
        <f>VLOOKUP($B3671,classification!$A$1:$D$339,4,FALSE)</f>
        <v>Shire District</v>
      </c>
      <c r="E3671" t="s">
        <v>475</v>
      </c>
      <c r="F3671">
        <v>113</v>
      </c>
      <c r="G3671">
        <v>98</v>
      </c>
      <c r="H3671">
        <v>15</v>
      </c>
      <c r="I3671">
        <v>49</v>
      </c>
      <c r="J3671">
        <v>45</v>
      </c>
      <c r="K3671">
        <v>4</v>
      </c>
      <c r="L3671">
        <v>64</v>
      </c>
      <c r="M3671">
        <v>53</v>
      </c>
      <c r="N3671">
        <v>11</v>
      </c>
    </row>
    <row r="3672" spans="1:14" x14ac:dyDescent="0.3">
      <c r="A3672" t="s">
        <v>670</v>
      </c>
      <c r="B3672" t="s">
        <v>400</v>
      </c>
      <c r="C3672" t="str">
        <f>VLOOKUP($B3672,classification!$A$1:$D$339,2,FALSE)</f>
        <v>Predominantly Rural</v>
      </c>
      <c r="D3672" t="str">
        <f>VLOOKUP($B3672,classification!$A$1:$D$339,4,FALSE)</f>
        <v>Shire District</v>
      </c>
      <c r="E3672" t="s">
        <v>476</v>
      </c>
      <c r="F3672">
        <v>137</v>
      </c>
      <c r="G3672">
        <v>93</v>
      </c>
      <c r="H3672">
        <v>44</v>
      </c>
      <c r="I3672">
        <v>65</v>
      </c>
      <c r="J3672">
        <v>37</v>
      </c>
      <c r="K3672">
        <v>28</v>
      </c>
      <c r="L3672">
        <v>72</v>
      </c>
      <c r="M3672">
        <v>56</v>
      </c>
      <c r="N3672">
        <v>16</v>
      </c>
    </row>
    <row r="3673" spans="1:14" x14ac:dyDescent="0.3">
      <c r="A3673" t="s">
        <v>670</v>
      </c>
      <c r="B3673" t="s">
        <v>400</v>
      </c>
      <c r="C3673" t="str">
        <f>VLOOKUP($B3673,classification!$A$1:$D$339,2,FALSE)</f>
        <v>Predominantly Rural</v>
      </c>
      <c r="D3673" t="str">
        <f>VLOOKUP($B3673,classification!$A$1:$D$339,4,FALSE)</f>
        <v>Shire District</v>
      </c>
      <c r="E3673" t="s">
        <v>477</v>
      </c>
      <c r="F3673">
        <v>113</v>
      </c>
      <c r="G3673">
        <v>94</v>
      </c>
      <c r="H3673">
        <v>19</v>
      </c>
      <c r="I3673">
        <v>49</v>
      </c>
      <c r="J3673">
        <v>22</v>
      </c>
      <c r="K3673">
        <v>27</v>
      </c>
      <c r="L3673">
        <v>64</v>
      </c>
      <c r="M3673">
        <v>72</v>
      </c>
      <c r="N3673">
        <v>-8</v>
      </c>
    </row>
    <row r="3674" spans="1:14" x14ac:dyDescent="0.3">
      <c r="A3674" t="s">
        <v>670</v>
      </c>
      <c r="B3674" t="s">
        <v>400</v>
      </c>
      <c r="C3674" t="str">
        <f>VLOOKUP($B3674,classification!$A$1:$D$339,2,FALSE)</f>
        <v>Predominantly Rural</v>
      </c>
      <c r="D3674" t="str">
        <f>VLOOKUP($B3674,classification!$A$1:$D$339,4,FALSE)</f>
        <v>Shire District</v>
      </c>
      <c r="E3674" t="s">
        <v>478</v>
      </c>
      <c r="F3674">
        <v>71</v>
      </c>
      <c r="G3674">
        <v>80</v>
      </c>
      <c r="H3674">
        <v>-9</v>
      </c>
      <c r="I3674">
        <v>18</v>
      </c>
      <c r="J3674">
        <v>24</v>
      </c>
      <c r="K3674">
        <v>-6</v>
      </c>
      <c r="L3674">
        <v>53</v>
      </c>
      <c r="M3674">
        <v>56</v>
      </c>
      <c r="N3674">
        <v>-3</v>
      </c>
    </row>
    <row r="3675" spans="1:14" x14ac:dyDescent="0.3">
      <c r="A3675" t="s">
        <v>671</v>
      </c>
      <c r="B3675" t="s">
        <v>401</v>
      </c>
      <c r="C3675" t="str">
        <f>VLOOKUP($B3675,classification!$A$1:$D$339,2,FALSE)</f>
        <v>Predominantly Rural</v>
      </c>
      <c r="D3675" t="str">
        <f>VLOOKUP($B3675,classification!$A$1:$D$339,4,FALSE)</f>
        <v>Shire District</v>
      </c>
      <c r="E3675" t="s">
        <v>460</v>
      </c>
      <c r="F3675">
        <v>726</v>
      </c>
      <c r="G3675">
        <v>553</v>
      </c>
      <c r="H3675">
        <v>173</v>
      </c>
      <c r="I3675">
        <v>347</v>
      </c>
      <c r="J3675">
        <v>288</v>
      </c>
      <c r="K3675">
        <v>59</v>
      </c>
      <c r="L3675">
        <v>379</v>
      </c>
      <c r="M3675">
        <v>265</v>
      </c>
      <c r="N3675">
        <v>114</v>
      </c>
    </row>
    <row r="3676" spans="1:14" x14ac:dyDescent="0.3">
      <c r="A3676" t="s">
        <v>671</v>
      </c>
      <c r="B3676" t="s">
        <v>401</v>
      </c>
      <c r="C3676" t="str">
        <f>VLOOKUP($B3676,classification!$A$1:$D$339,2,FALSE)</f>
        <v>Predominantly Rural</v>
      </c>
      <c r="D3676" t="str">
        <f>VLOOKUP($B3676,classification!$A$1:$D$339,4,FALSE)</f>
        <v>Shire District</v>
      </c>
      <c r="E3676" t="s">
        <v>461</v>
      </c>
      <c r="F3676">
        <v>507</v>
      </c>
      <c r="G3676">
        <v>371</v>
      </c>
      <c r="H3676">
        <v>136</v>
      </c>
      <c r="I3676">
        <v>262</v>
      </c>
      <c r="J3676">
        <v>198</v>
      </c>
      <c r="K3676">
        <v>64</v>
      </c>
      <c r="L3676">
        <v>245</v>
      </c>
      <c r="M3676">
        <v>173</v>
      </c>
      <c r="N3676">
        <v>72</v>
      </c>
    </row>
    <row r="3677" spans="1:14" x14ac:dyDescent="0.3">
      <c r="A3677" t="s">
        <v>671</v>
      </c>
      <c r="B3677" t="s">
        <v>401</v>
      </c>
      <c r="C3677" t="str">
        <f>VLOOKUP($B3677,classification!$A$1:$D$339,2,FALSE)</f>
        <v>Predominantly Rural</v>
      </c>
      <c r="D3677" t="str">
        <f>VLOOKUP($B3677,classification!$A$1:$D$339,4,FALSE)</f>
        <v>Shire District</v>
      </c>
      <c r="E3677" t="s">
        <v>462</v>
      </c>
      <c r="F3677">
        <v>425</v>
      </c>
      <c r="G3677">
        <v>352</v>
      </c>
      <c r="H3677">
        <v>73</v>
      </c>
      <c r="I3677">
        <v>270</v>
      </c>
      <c r="J3677">
        <v>196</v>
      </c>
      <c r="K3677">
        <v>74</v>
      </c>
      <c r="L3677">
        <v>155</v>
      </c>
      <c r="M3677">
        <v>156</v>
      </c>
      <c r="N3677">
        <v>-1</v>
      </c>
    </row>
    <row r="3678" spans="1:14" x14ac:dyDescent="0.3">
      <c r="A3678" t="s">
        <v>671</v>
      </c>
      <c r="B3678" t="s">
        <v>401</v>
      </c>
      <c r="C3678" t="str">
        <f>VLOOKUP($B3678,classification!$A$1:$D$339,2,FALSE)</f>
        <v>Predominantly Rural</v>
      </c>
      <c r="D3678" t="str">
        <f>VLOOKUP($B3678,classification!$A$1:$D$339,4,FALSE)</f>
        <v>Shire District</v>
      </c>
      <c r="E3678" t="s">
        <v>463</v>
      </c>
      <c r="F3678">
        <v>460</v>
      </c>
      <c r="G3678">
        <v>876</v>
      </c>
      <c r="H3678">
        <v>-416</v>
      </c>
      <c r="I3678">
        <v>180</v>
      </c>
      <c r="J3678">
        <v>449</v>
      </c>
      <c r="K3678">
        <v>-269</v>
      </c>
      <c r="L3678">
        <v>280</v>
      </c>
      <c r="M3678">
        <v>427</v>
      </c>
      <c r="N3678">
        <v>-147</v>
      </c>
    </row>
    <row r="3679" spans="1:14" x14ac:dyDescent="0.3">
      <c r="A3679" t="s">
        <v>671</v>
      </c>
      <c r="B3679" t="s">
        <v>401</v>
      </c>
      <c r="C3679" t="str">
        <f>VLOOKUP($B3679,classification!$A$1:$D$339,2,FALSE)</f>
        <v>Predominantly Rural</v>
      </c>
      <c r="D3679" t="str">
        <f>VLOOKUP($B3679,classification!$A$1:$D$339,4,FALSE)</f>
        <v>Shire District</v>
      </c>
      <c r="E3679" t="s">
        <v>464</v>
      </c>
      <c r="F3679">
        <v>1665</v>
      </c>
      <c r="G3679">
        <v>1310</v>
      </c>
      <c r="H3679">
        <v>355</v>
      </c>
      <c r="I3679">
        <v>737</v>
      </c>
      <c r="J3679">
        <v>518</v>
      </c>
      <c r="K3679">
        <v>219</v>
      </c>
      <c r="L3679">
        <v>928</v>
      </c>
      <c r="M3679">
        <v>792</v>
      </c>
      <c r="N3679">
        <v>136</v>
      </c>
    </row>
    <row r="3680" spans="1:14" x14ac:dyDescent="0.3">
      <c r="A3680" t="s">
        <v>671</v>
      </c>
      <c r="B3680" t="s">
        <v>401</v>
      </c>
      <c r="C3680" t="str">
        <f>VLOOKUP($B3680,classification!$A$1:$D$339,2,FALSE)</f>
        <v>Predominantly Rural</v>
      </c>
      <c r="D3680" t="str">
        <f>VLOOKUP($B3680,classification!$A$1:$D$339,4,FALSE)</f>
        <v>Shire District</v>
      </c>
      <c r="E3680" t="s">
        <v>465</v>
      </c>
      <c r="F3680">
        <v>1450</v>
      </c>
      <c r="G3680">
        <v>1116</v>
      </c>
      <c r="H3680">
        <v>334</v>
      </c>
      <c r="I3680">
        <v>628</v>
      </c>
      <c r="J3680">
        <v>449</v>
      </c>
      <c r="K3680">
        <v>179</v>
      </c>
      <c r="L3680">
        <v>822</v>
      </c>
      <c r="M3680">
        <v>667</v>
      </c>
      <c r="N3680">
        <v>155</v>
      </c>
    </row>
    <row r="3681" spans="1:14" x14ac:dyDescent="0.3">
      <c r="A3681" t="s">
        <v>671</v>
      </c>
      <c r="B3681" t="s">
        <v>401</v>
      </c>
      <c r="C3681" t="str">
        <f>VLOOKUP($B3681,classification!$A$1:$D$339,2,FALSE)</f>
        <v>Predominantly Rural</v>
      </c>
      <c r="D3681" t="str">
        <f>VLOOKUP($B3681,classification!$A$1:$D$339,4,FALSE)</f>
        <v>Shire District</v>
      </c>
      <c r="E3681" t="s">
        <v>466</v>
      </c>
      <c r="F3681">
        <v>1321</v>
      </c>
      <c r="G3681">
        <v>949</v>
      </c>
      <c r="H3681">
        <v>372</v>
      </c>
      <c r="I3681">
        <v>616</v>
      </c>
      <c r="J3681">
        <v>418</v>
      </c>
      <c r="K3681">
        <v>198</v>
      </c>
      <c r="L3681">
        <v>705</v>
      </c>
      <c r="M3681">
        <v>531</v>
      </c>
      <c r="N3681">
        <v>174</v>
      </c>
    </row>
    <row r="3682" spans="1:14" x14ac:dyDescent="0.3">
      <c r="A3682" t="s">
        <v>671</v>
      </c>
      <c r="B3682" t="s">
        <v>401</v>
      </c>
      <c r="C3682" t="str">
        <f>VLOOKUP($B3682,classification!$A$1:$D$339,2,FALSE)</f>
        <v>Predominantly Rural</v>
      </c>
      <c r="D3682" t="str">
        <f>VLOOKUP($B3682,classification!$A$1:$D$339,4,FALSE)</f>
        <v>Shire District</v>
      </c>
      <c r="E3682" t="s">
        <v>467</v>
      </c>
      <c r="F3682">
        <v>842</v>
      </c>
      <c r="G3682">
        <v>614</v>
      </c>
      <c r="H3682">
        <v>228</v>
      </c>
      <c r="I3682">
        <v>408</v>
      </c>
      <c r="J3682">
        <v>299</v>
      </c>
      <c r="K3682">
        <v>109</v>
      </c>
      <c r="L3682">
        <v>434</v>
      </c>
      <c r="M3682">
        <v>315</v>
      </c>
      <c r="N3682">
        <v>119</v>
      </c>
    </row>
    <row r="3683" spans="1:14" x14ac:dyDescent="0.3">
      <c r="A3683" t="s">
        <v>671</v>
      </c>
      <c r="B3683" t="s">
        <v>401</v>
      </c>
      <c r="C3683" t="str">
        <f>VLOOKUP($B3683,classification!$A$1:$D$339,2,FALSE)</f>
        <v>Predominantly Rural</v>
      </c>
      <c r="D3683" t="str">
        <f>VLOOKUP($B3683,classification!$A$1:$D$339,4,FALSE)</f>
        <v>Shire District</v>
      </c>
      <c r="E3683" t="s">
        <v>468</v>
      </c>
      <c r="F3683">
        <v>614</v>
      </c>
      <c r="G3683">
        <v>393</v>
      </c>
      <c r="H3683">
        <v>221</v>
      </c>
      <c r="I3683">
        <v>287</v>
      </c>
      <c r="J3683">
        <v>217</v>
      </c>
      <c r="K3683">
        <v>70</v>
      </c>
      <c r="L3683">
        <v>327</v>
      </c>
      <c r="M3683">
        <v>176</v>
      </c>
      <c r="N3683">
        <v>151</v>
      </c>
    </row>
    <row r="3684" spans="1:14" x14ac:dyDescent="0.3">
      <c r="A3684" t="s">
        <v>671</v>
      </c>
      <c r="B3684" t="s">
        <v>401</v>
      </c>
      <c r="C3684" t="str">
        <f>VLOOKUP($B3684,classification!$A$1:$D$339,2,FALSE)</f>
        <v>Predominantly Rural</v>
      </c>
      <c r="D3684" t="str">
        <f>VLOOKUP($B3684,classification!$A$1:$D$339,4,FALSE)</f>
        <v>Shire District</v>
      </c>
      <c r="E3684" t="s">
        <v>469</v>
      </c>
      <c r="F3684">
        <v>435</v>
      </c>
      <c r="G3684">
        <v>366</v>
      </c>
      <c r="H3684">
        <v>69</v>
      </c>
      <c r="I3684">
        <v>240</v>
      </c>
      <c r="J3684">
        <v>172</v>
      </c>
      <c r="K3684">
        <v>68</v>
      </c>
      <c r="L3684">
        <v>195</v>
      </c>
      <c r="M3684">
        <v>194</v>
      </c>
      <c r="N3684">
        <v>1</v>
      </c>
    </row>
    <row r="3685" spans="1:14" x14ac:dyDescent="0.3">
      <c r="A3685" t="s">
        <v>671</v>
      </c>
      <c r="B3685" t="s">
        <v>401</v>
      </c>
      <c r="C3685" t="str">
        <f>VLOOKUP($B3685,classification!$A$1:$D$339,2,FALSE)</f>
        <v>Predominantly Rural</v>
      </c>
      <c r="D3685" t="str">
        <f>VLOOKUP($B3685,classification!$A$1:$D$339,4,FALSE)</f>
        <v>Shire District</v>
      </c>
      <c r="E3685" t="s">
        <v>470</v>
      </c>
      <c r="F3685">
        <v>388</v>
      </c>
      <c r="G3685">
        <v>347</v>
      </c>
      <c r="H3685">
        <v>41</v>
      </c>
      <c r="I3685">
        <v>210</v>
      </c>
      <c r="J3685">
        <v>183</v>
      </c>
      <c r="K3685">
        <v>27</v>
      </c>
      <c r="L3685">
        <v>178</v>
      </c>
      <c r="M3685">
        <v>164</v>
      </c>
      <c r="N3685">
        <v>14</v>
      </c>
    </row>
    <row r="3686" spans="1:14" x14ac:dyDescent="0.3">
      <c r="A3686" t="s">
        <v>671</v>
      </c>
      <c r="B3686" t="s">
        <v>401</v>
      </c>
      <c r="C3686" t="str">
        <f>VLOOKUP($B3686,classification!$A$1:$D$339,2,FALSE)</f>
        <v>Predominantly Rural</v>
      </c>
      <c r="D3686" t="str">
        <f>VLOOKUP($B3686,classification!$A$1:$D$339,4,FALSE)</f>
        <v>Shire District</v>
      </c>
      <c r="E3686" t="s">
        <v>471</v>
      </c>
      <c r="F3686">
        <v>295</v>
      </c>
      <c r="G3686">
        <v>307</v>
      </c>
      <c r="H3686">
        <v>-12</v>
      </c>
      <c r="I3686">
        <v>144</v>
      </c>
      <c r="J3686">
        <v>154</v>
      </c>
      <c r="K3686">
        <v>-10</v>
      </c>
      <c r="L3686">
        <v>151</v>
      </c>
      <c r="M3686">
        <v>153</v>
      </c>
      <c r="N3686">
        <v>-2</v>
      </c>
    </row>
    <row r="3687" spans="1:14" x14ac:dyDescent="0.3">
      <c r="A3687" t="s">
        <v>671</v>
      </c>
      <c r="B3687" t="s">
        <v>401</v>
      </c>
      <c r="C3687" t="str">
        <f>VLOOKUP($B3687,classification!$A$1:$D$339,2,FALSE)</f>
        <v>Predominantly Rural</v>
      </c>
      <c r="D3687" t="str">
        <f>VLOOKUP($B3687,classification!$A$1:$D$339,4,FALSE)</f>
        <v>Shire District</v>
      </c>
      <c r="E3687" t="s">
        <v>472</v>
      </c>
      <c r="F3687">
        <v>199</v>
      </c>
      <c r="G3687">
        <v>246</v>
      </c>
      <c r="H3687">
        <v>-47</v>
      </c>
      <c r="I3687">
        <v>101</v>
      </c>
      <c r="J3687">
        <v>129</v>
      </c>
      <c r="K3687">
        <v>-28</v>
      </c>
      <c r="L3687">
        <v>98</v>
      </c>
      <c r="M3687">
        <v>117</v>
      </c>
      <c r="N3687">
        <v>-19</v>
      </c>
    </row>
    <row r="3688" spans="1:14" x14ac:dyDescent="0.3">
      <c r="A3688" t="s">
        <v>671</v>
      </c>
      <c r="B3688" t="s">
        <v>401</v>
      </c>
      <c r="C3688" t="str">
        <f>VLOOKUP($B3688,classification!$A$1:$D$339,2,FALSE)</f>
        <v>Predominantly Rural</v>
      </c>
      <c r="D3688" t="str">
        <f>VLOOKUP($B3688,classification!$A$1:$D$339,4,FALSE)</f>
        <v>Shire District</v>
      </c>
      <c r="E3688" t="s">
        <v>473</v>
      </c>
      <c r="F3688">
        <v>164</v>
      </c>
      <c r="G3688">
        <v>176</v>
      </c>
      <c r="H3688">
        <v>-12</v>
      </c>
      <c r="I3688">
        <v>75</v>
      </c>
      <c r="J3688">
        <v>93</v>
      </c>
      <c r="K3688">
        <v>-18</v>
      </c>
      <c r="L3688">
        <v>89</v>
      </c>
      <c r="M3688">
        <v>83</v>
      </c>
      <c r="N3688">
        <v>6</v>
      </c>
    </row>
    <row r="3689" spans="1:14" x14ac:dyDescent="0.3">
      <c r="A3689" t="s">
        <v>671</v>
      </c>
      <c r="B3689" t="s">
        <v>401</v>
      </c>
      <c r="C3689" t="str">
        <f>VLOOKUP($B3689,classification!$A$1:$D$339,2,FALSE)</f>
        <v>Predominantly Rural</v>
      </c>
      <c r="D3689" t="str">
        <f>VLOOKUP($B3689,classification!$A$1:$D$339,4,FALSE)</f>
        <v>Shire District</v>
      </c>
      <c r="E3689" t="s">
        <v>474</v>
      </c>
      <c r="F3689">
        <v>188</v>
      </c>
      <c r="G3689">
        <v>106</v>
      </c>
      <c r="H3689">
        <v>82</v>
      </c>
      <c r="I3689">
        <v>76</v>
      </c>
      <c r="J3689">
        <v>48</v>
      </c>
      <c r="K3689">
        <v>28</v>
      </c>
      <c r="L3689">
        <v>112</v>
      </c>
      <c r="M3689">
        <v>58</v>
      </c>
      <c r="N3689">
        <v>54</v>
      </c>
    </row>
    <row r="3690" spans="1:14" x14ac:dyDescent="0.3">
      <c r="A3690" t="s">
        <v>671</v>
      </c>
      <c r="B3690" t="s">
        <v>401</v>
      </c>
      <c r="C3690" t="str">
        <f>VLOOKUP($B3690,classification!$A$1:$D$339,2,FALSE)</f>
        <v>Predominantly Rural</v>
      </c>
      <c r="D3690" t="str">
        <f>VLOOKUP($B3690,classification!$A$1:$D$339,4,FALSE)</f>
        <v>Shire District</v>
      </c>
      <c r="E3690" t="s">
        <v>475</v>
      </c>
      <c r="F3690">
        <v>133</v>
      </c>
      <c r="G3690">
        <v>68</v>
      </c>
      <c r="H3690">
        <v>65</v>
      </c>
      <c r="I3690">
        <v>71</v>
      </c>
      <c r="J3690">
        <v>31</v>
      </c>
      <c r="K3690">
        <v>40</v>
      </c>
      <c r="L3690">
        <v>62</v>
      </c>
      <c r="M3690">
        <v>37</v>
      </c>
      <c r="N3690">
        <v>25</v>
      </c>
    </row>
    <row r="3691" spans="1:14" x14ac:dyDescent="0.3">
      <c r="A3691" t="s">
        <v>671</v>
      </c>
      <c r="B3691" t="s">
        <v>401</v>
      </c>
      <c r="C3691" t="str">
        <f>VLOOKUP($B3691,classification!$A$1:$D$339,2,FALSE)</f>
        <v>Predominantly Rural</v>
      </c>
      <c r="D3691" t="str">
        <f>VLOOKUP($B3691,classification!$A$1:$D$339,4,FALSE)</f>
        <v>Shire District</v>
      </c>
      <c r="E3691" t="s">
        <v>476</v>
      </c>
      <c r="F3691">
        <v>104</v>
      </c>
      <c r="G3691">
        <v>71</v>
      </c>
      <c r="H3691">
        <v>33</v>
      </c>
      <c r="I3691">
        <v>39</v>
      </c>
      <c r="J3691">
        <v>31</v>
      </c>
      <c r="K3691">
        <v>8</v>
      </c>
      <c r="L3691">
        <v>65</v>
      </c>
      <c r="M3691">
        <v>40</v>
      </c>
      <c r="N3691">
        <v>25</v>
      </c>
    </row>
    <row r="3692" spans="1:14" x14ac:dyDescent="0.3">
      <c r="A3692" t="s">
        <v>671</v>
      </c>
      <c r="B3692" t="s">
        <v>401</v>
      </c>
      <c r="C3692" t="str">
        <f>VLOOKUP($B3692,classification!$A$1:$D$339,2,FALSE)</f>
        <v>Predominantly Rural</v>
      </c>
      <c r="D3692" t="str">
        <f>VLOOKUP($B3692,classification!$A$1:$D$339,4,FALSE)</f>
        <v>Shire District</v>
      </c>
      <c r="E3692" t="s">
        <v>477</v>
      </c>
      <c r="F3692">
        <v>74</v>
      </c>
      <c r="G3692">
        <v>89</v>
      </c>
      <c r="H3692">
        <v>-15</v>
      </c>
      <c r="I3692">
        <v>23</v>
      </c>
      <c r="J3692">
        <v>29</v>
      </c>
      <c r="K3692">
        <v>-6</v>
      </c>
      <c r="L3692">
        <v>51</v>
      </c>
      <c r="M3692">
        <v>60</v>
      </c>
      <c r="N3692">
        <v>-9</v>
      </c>
    </row>
    <row r="3693" spans="1:14" x14ac:dyDescent="0.3">
      <c r="A3693" t="s">
        <v>671</v>
      </c>
      <c r="B3693" t="s">
        <v>401</v>
      </c>
      <c r="C3693" t="str">
        <f>VLOOKUP($B3693,classification!$A$1:$D$339,2,FALSE)</f>
        <v>Predominantly Rural</v>
      </c>
      <c r="D3693" t="str">
        <f>VLOOKUP($B3693,classification!$A$1:$D$339,4,FALSE)</f>
        <v>Shire District</v>
      </c>
      <c r="E3693" t="s">
        <v>478</v>
      </c>
      <c r="F3693">
        <v>58</v>
      </c>
      <c r="G3693">
        <v>58</v>
      </c>
      <c r="H3693">
        <v>0</v>
      </c>
      <c r="I3693">
        <v>15</v>
      </c>
      <c r="J3693">
        <v>19</v>
      </c>
      <c r="K3693">
        <v>-4</v>
      </c>
      <c r="L3693">
        <v>43</v>
      </c>
      <c r="M3693">
        <v>39</v>
      </c>
      <c r="N3693">
        <v>4</v>
      </c>
    </row>
    <row r="3694" spans="1:14" x14ac:dyDescent="0.3">
      <c r="A3694" t="s">
        <v>672</v>
      </c>
      <c r="B3694" t="s">
        <v>402</v>
      </c>
      <c r="C3694" t="str">
        <f>VLOOKUP($B3694,classification!$A$1:$D$339,2,FALSE)</f>
        <v>Predominantly Rural</v>
      </c>
      <c r="D3694" t="str">
        <f>VLOOKUP($B3694,classification!$A$1:$D$339,4,FALSE)</f>
        <v>Shire District</v>
      </c>
      <c r="E3694" t="s">
        <v>460</v>
      </c>
      <c r="F3694">
        <v>367</v>
      </c>
      <c r="G3694">
        <v>268</v>
      </c>
      <c r="H3694">
        <v>99</v>
      </c>
      <c r="I3694">
        <v>209</v>
      </c>
      <c r="J3694">
        <v>141</v>
      </c>
      <c r="K3694">
        <v>68</v>
      </c>
      <c r="L3694">
        <v>158</v>
      </c>
      <c r="M3694">
        <v>127</v>
      </c>
      <c r="N3694">
        <v>31</v>
      </c>
    </row>
    <row r="3695" spans="1:14" x14ac:dyDescent="0.3">
      <c r="A3695" t="s">
        <v>672</v>
      </c>
      <c r="B3695" t="s">
        <v>402</v>
      </c>
      <c r="C3695" t="str">
        <f>VLOOKUP($B3695,classification!$A$1:$D$339,2,FALSE)</f>
        <v>Predominantly Rural</v>
      </c>
      <c r="D3695" t="str">
        <f>VLOOKUP($B3695,classification!$A$1:$D$339,4,FALSE)</f>
        <v>Shire District</v>
      </c>
      <c r="E3695" t="s">
        <v>461</v>
      </c>
      <c r="F3695">
        <v>255</v>
      </c>
      <c r="G3695">
        <v>198</v>
      </c>
      <c r="H3695">
        <v>57</v>
      </c>
      <c r="I3695">
        <v>136</v>
      </c>
      <c r="J3695">
        <v>114</v>
      </c>
      <c r="K3695">
        <v>22</v>
      </c>
      <c r="L3695">
        <v>119</v>
      </c>
      <c r="M3695">
        <v>84</v>
      </c>
      <c r="N3695">
        <v>35</v>
      </c>
    </row>
    <row r="3696" spans="1:14" x14ac:dyDescent="0.3">
      <c r="A3696" t="s">
        <v>672</v>
      </c>
      <c r="B3696" t="s">
        <v>402</v>
      </c>
      <c r="C3696" t="str">
        <f>VLOOKUP($B3696,classification!$A$1:$D$339,2,FALSE)</f>
        <v>Predominantly Rural</v>
      </c>
      <c r="D3696" t="str">
        <f>VLOOKUP($B3696,classification!$A$1:$D$339,4,FALSE)</f>
        <v>Shire District</v>
      </c>
      <c r="E3696" t="s">
        <v>462</v>
      </c>
      <c r="F3696">
        <v>240</v>
      </c>
      <c r="G3696">
        <v>211</v>
      </c>
      <c r="H3696">
        <v>29</v>
      </c>
      <c r="I3696">
        <v>135</v>
      </c>
      <c r="J3696">
        <v>95</v>
      </c>
      <c r="K3696">
        <v>40</v>
      </c>
      <c r="L3696">
        <v>105</v>
      </c>
      <c r="M3696">
        <v>116</v>
      </c>
      <c r="N3696">
        <v>-11</v>
      </c>
    </row>
    <row r="3697" spans="1:14" x14ac:dyDescent="0.3">
      <c r="A3697" t="s">
        <v>672</v>
      </c>
      <c r="B3697" t="s">
        <v>402</v>
      </c>
      <c r="C3697" t="str">
        <f>VLOOKUP($B3697,classification!$A$1:$D$339,2,FALSE)</f>
        <v>Predominantly Rural</v>
      </c>
      <c r="D3697" t="str">
        <f>VLOOKUP($B3697,classification!$A$1:$D$339,4,FALSE)</f>
        <v>Shire District</v>
      </c>
      <c r="E3697" t="s">
        <v>463</v>
      </c>
      <c r="F3697">
        <v>242</v>
      </c>
      <c r="G3697">
        <v>597</v>
      </c>
      <c r="H3697">
        <v>-355</v>
      </c>
      <c r="I3697">
        <v>108</v>
      </c>
      <c r="J3697">
        <v>281</v>
      </c>
      <c r="K3697">
        <v>-173</v>
      </c>
      <c r="L3697">
        <v>134</v>
      </c>
      <c r="M3697">
        <v>316</v>
      </c>
      <c r="N3697">
        <v>-182</v>
      </c>
    </row>
    <row r="3698" spans="1:14" x14ac:dyDescent="0.3">
      <c r="A3698" t="s">
        <v>672</v>
      </c>
      <c r="B3698" t="s">
        <v>402</v>
      </c>
      <c r="C3698" t="str">
        <f>VLOOKUP($B3698,classification!$A$1:$D$339,2,FALSE)</f>
        <v>Predominantly Rural</v>
      </c>
      <c r="D3698" t="str">
        <f>VLOOKUP($B3698,classification!$A$1:$D$339,4,FALSE)</f>
        <v>Shire District</v>
      </c>
      <c r="E3698" t="s">
        <v>464</v>
      </c>
      <c r="F3698">
        <v>1066</v>
      </c>
      <c r="G3698">
        <v>837</v>
      </c>
      <c r="H3698">
        <v>229</v>
      </c>
      <c r="I3698">
        <v>454</v>
      </c>
      <c r="J3698">
        <v>364</v>
      </c>
      <c r="K3698">
        <v>90</v>
      </c>
      <c r="L3698">
        <v>612</v>
      </c>
      <c r="M3698">
        <v>473</v>
      </c>
      <c r="N3698">
        <v>139</v>
      </c>
    </row>
    <row r="3699" spans="1:14" x14ac:dyDescent="0.3">
      <c r="A3699" t="s">
        <v>672</v>
      </c>
      <c r="B3699" t="s">
        <v>402</v>
      </c>
      <c r="C3699" t="str">
        <f>VLOOKUP($B3699,classification!$A$1:$D$339,2,FALSE)</f>
        <v>Predominantly Rural</v>
      </c>
      <c r="D3699" t="str">
        <f>VLOOKUP($B3699,classification!$A$1:$D$339,4,FALSE)</f>
        <v>Shire District</v>
      </c>
      <c r="E3699" t="s">
        <v>465</v>
      </c>
      <c r="F3699">
        <v>805</v>
      </c>
      <c r="G3699">
        <v>806</v>
      </c>
      <c r="H3699">
        <v>-1</v>
      </c>
      <c r="I3699">
        <v>349</v>
      </c>
      <c r="J3699">
        <v>341</v>
      </c>
      <c r="K3699">
        <v>8</v>
      </c>
      <c r="L3699">
        <v>456</v>
      </c>
      <c r="M3699">
        <v>465</v>
      </c>
      <c r="N3699">
        <v>-9</v>
      </c>
    </row>
    <row r="3700" spans="1:14" x14ac:dyDescent="0.3">
      <c r="A3700" t="s">
        <v>672</v>
      </c>
      <c r="B3700" t="s">
        <v>402</v>
      </c>
      <c r="C3700" t="str">
        <f>VLOOKUP($B3700,classification!$A$1:$D$339,2,FALSE)</f>
        <v>Predominantly Rural</v>
      </c>
      <c r="D3700" t="str">
        <f>VLOOKUP($B3700,classification!$A$1:$D$339,4,FALSE)</f>
        <v>Shire District</v>
      </c>
      <c r="E3700" t="s">
        <v>466</v>
      </c>
      <c r="F3700">
        <v>682</v>
      </c>
      <c r="G3700">
        <v>551</v>
      </c>
      <c r="H3700">
        <v>131</v>
      </c>
      <c r="I3700">
        <v>308</v>
      </c>
      <c r="J3700">
        <v>282</v>
      </c>
      <c r="K3700">
        <v>26</v>
      </c>
      <c r="L3700">
        <v>374</v>
      </c>
      <c r="M3700">
        <v>269</v>
      </c>
      <c r="N3700">
        <v>105</v>
      </c>
    </row>
    <row r="3701" spans="1:14" x14ac:dyDescent="0.3">
      <c r="A3701" t="s">
        <v>672</v>
      </c>
      <c r="B3701" t="s">
        <v>402</v>
      </c>
      <c r="C3701" t="str">
        <f>VLOOKUP($B3701,classification!$A$1:$D$339,2,FALSE)</f>
        <v>Predominantly Rural</v>
      </c>
      <c r="D3701" t="str">
        <f>VLOOKUP($B3701,classification!$A$1:$D$339,4,FALSE)</f>
        <v>Shire District</v>
      </c>
      <c r="E3701" t="s">
        <v>467</v>
      </c>
      <c r="F3701">
        <v>494</v>
      </c>
      <c r="G3701">
        <v>394</v>
      </c>
      <c r="H3701">
        <v>100</v>
      </c>
      <c r="I3701">
        <v>232</v>
      </c>
      <c r="J3701">
        <v>208</v>
      </c>
      <c r="K3701">
        <v>24</v>
      </c>
      <c r="L3701">
        <v>262</v>
      </c>
      <c r="M3701">
        <v>186</v>
      </c>
      <c r="N3701">
        <v>76</v>
      </c>
    </row>
    <row r="3702" spans="1:14" x14ac:dyDescent="0.3">
      <c r="A3702" t="s">
        <v>672</v>
      </c>
      <c r="B3702" t="s">
        <v>402</v>
      </c>
      <c r="C3702" t="str">
        <f>VLOOKUP($B3702,classification!$A$1:$D$339,2,FALSE)</f>
        <v>Predominantly Rural</v>
      </c>
      <c r="D3702" t="str">
        <f>VLOOKUP($B3702,classification!$A$1:$D$339,4,FALSE)</f>
        <v>Shire District</v>
      </c>
      <c r="E3702" t="s">
        <v>468</v>
      </c>
      <c r="F3702">
        <v>357</v>
      </c>
      <c r="G3702">
        <v>315</v>
      </c>
      <c r="H3702">
        <v>42</v>
      </c>
      <c r="I3702">
        <v>168</v>
      </c>
      <c r="J3702">
        <v>154</v>
      </c>
      <c r="K3702">
        <v>14</v>
      </c>
      <c r="L3702">
        <v>189</v>
      </c>
      <c r="M3702">
        <v>161</v>
      </c>
      <c r="N3702">
        <v>28</v>
      </c>
    </row>
    <row r="3703" spans="1:14" x14ac:dyDescent="0.3">
      <c r="A3703" t="s">
        <v>672</v>
      </c>
      <c r="B3703" t="s">
        <v>402</v>
      </c>
      <c r="C3703" t="str">
        <f>VLOOKUP($B3703,classification!$A$1:$D$339,2,FALSE)</f>
        <v>Predominantly Rural</v>
      </c>
      <c r="D3703" t="str">
        <f>VLOOKUP($B3703,classification!$A$1:$D$339,4,FALSE)</f>
        <v>Shire District</v>
      </c>
      <c r="E3703" t="s">
        <v>469</v>
      </c>
      <c r="F3703">
        <v>309</v>
      </c>
      <c r="G3703">
        <v>245</v>
      </c>
      <c r="H3703">
        <v>64</v>
      </c>
      <c r="I3703">
        <v>133</v>
      </c>
      <c r="J3703">
        <v>125</v>
      </c>
      <c r="K3703">
        <v>8</v>
      </c>
      <c r="L3703">
        <v>176</v>
      </c>
      <c r="M3703">
        <v>120</v>
      </c>
      <c r="N3703">
        <v>56</v>
      </c>
    </row>
    <row r="3704" spans="1:14" x14ac:dyDescent="0.3">
      <c r="A3704" t="s">
        <v>672</v>
      </c>
      <c r="B3704" t="s">
        <v>402</v>
      </c>
      <c r="C3704" t="str">
        <f>VLOOKUP($B3704,classification!$A$1:$D$339,2,FALSE)</f>
        <v>Predominantly Rural</v>
      </c>
      <c r="D3704" t="str">
        <f>VLOOKUP($B3704,classification!$A$1:$D$339,4,FALSE)</f>
        <v>Shire District</v>
      </c>
      <c r="E3704" t="s">
        <v>470</v>
      </c>
      <c r="F3704">
        <v>272</v>
      </c>
      <c r="G3704">
        <v>251</v>
      </c>
      <c r="H3704">
        <v>21</v>
      </c>
      <c r="I3704">
        <v>125</v>
      </c>
      <c r="J3704">
        <v>125</v>
      </c>
      <c r="K3704">
        <v>0</v>
      </c>
      <c r="L3704">
        <v>147</v>
      </c>
      <c r="M3704">
        <v>126</v>
      </c>
      <c r="N3704">
        <v>21</v>
      </c>
    </row>
    <row r="3705" spans="1:14" x14ac:dyDescent="0.3">
      <c r="A3705" t="s">
        <v>672</v>
      </c>
      <c r="B3705" t="s">
        <v>402</v>
      </c>
      <c r="C3705" t="str">
        <f>VLOOKUP($B3705,classification!$A$1:$D$339,2,FALSE)</f>
        <v>Predominantly Rural</v>
      </c>
      <c r="D3705" t="str">
        <f>VLOOKUP($B3705,classification!$A$1:$D$339,4,FALSE)</f>
        <v>Shire District</v>
      </c>
      <c r="E3705" t="s">
        <v>471</v>
      </c>
      <c r="F3705">
        <v>262</v>
      </c>
      <c r="G3705">
        <v>279</v>
      </c>
      <c r="H3705">
        <v>-17</v>
      </c>
      <c r="I3705">
        <v>126</v>
      </c>
      <c r="J3705">
        <v>132</v>
      </c>
      <c r="K3705">
        <v>-6</v>
      </c>
      <c r="L3705">
        <v>136</v>
      </c>
      <c r="M3705">
        <v>147</v>
      </c>
      <c r="N3705">
        <v>-11</v>
      </c>
    </row>
    <row r="3706" spans="1:14" x14ac:dyDescent="0.3">
      <c r="A3706" t="s">
        <v>672</v>
      </c>
      <c r="B3706" t="s">
        <v>402</v>
      </c>
      <c r="C3706" t="str">
        <f>VLOOKUP($B3706,classification!$A$1:$D$339,2,FALSE)</f>
        <v>Predominantly Rural</v>
      </c>
      <c r="D3706" t="str">
        <f>VLOOKUP($B3706,classification!$A$1:$D$339,4,FALSE)</f>
        <v>Shire District</v>
      </c>
      <c r="E3706" t="s">
        <v>472</v>
      </c>
      <c r="F3706">
        <v>234</v>
      </c>
      <c r="G3706">
        <v>204</v>
      </c>
      <c r="H3706">
        <v>30</v>
      </c>
      <c r="I3706">
        <v>108</v>
      </c>
      <c r="J3706">
        <v>101</v>
      </c>
      <c r="K3706">
        <v>7</v>
      </c>
      <c r="L3706">
        <v>126</v>
      </c>
      <c r="M3706">
        <v>103</v>
      </c>
      <c r="N3706">
        <v>23</v>
      </c>
    </row>
    <row r="3707" spans="1:14" x14ac:dyDescent="0.3">
      <c r="A3707" t="s">
        <v>672</v>
      </c>
      <c r="B3707" t="s">
        <v>402</v>
      </c>
      <c r="C3707" t="str">
        <f>VLOOKUP($B3707,classification!$A$1:$D$339,2,FALSE)</f>
        <v>Predominantly Rural</v>
      </c>
      <c r="D3707" t="str">
        <f>VLOOKUP($B3707,classification!$A$1:$D$339,4,FALSE)</f>
        <v>Shire District</v>
      </c>
      <c r="E3707" t="s">
        <v>473</v>
      </c>
      <c r="F3707">
        <v>164</v>
      </c>
      <c r="G3707">
        <v>119</v>
      </c>
      <c r="H3707">
        <v>45</v>
      </c>
      <c r="I3707">
        <v>83</v>
      </c>
      <c r="J3707">
        <v>62</v>
      </c>
      <c r="K3707">
        <v>21</v>
      </c>
      <c r="L3707">
        <v>81</v>
      </c>
      <c r="M3707">
        <v>57</v>
      </c>
      <c r="N3707">
        <v>24</v>
      </c>
    </row>
    <row r="3708" spans="1:14" x14ac:dyDescent="0.3">
      <c r="A3708" t="s">
        <v>672</v>
      </c>
      <c r="B3708" t="s">
        <v>402</v>
      </c>
      <c r="C3708" t="str">
        <f>VLOOKUP($B3708,classification!$A$1:$D$339,2,FALSE)</f>
        <v>Predominantly Rural</v>
      </c>
      <c r="D3708" t="str">
        <f>VLOOKUP($B3708,classification!$A$1:$D$339,4,FALSE)</f>
        <v>Shire District</v>
      </c>
      <c r="E3708" t="s">
        <v>474</v>
      </c>
      <c r="F3708">
        <v>118</v>
      </c>
      <c r="G3708">
        <v>107</v>
      </c>
      <c r="H3708">
        <v>11</v>
      </c>
      <c r="I3708">
        <v>53</v>
      </c>
      <c r="J3708">
        <v>53</v>
      </c>
      <c r="K3708">
        <v>0</v>
      </c>
      <c r="L3708">
        <v>65</v>
      </c>
      <c r="M3708">
        <v>54</v>
      </c>
      <c r="N3708">
        <v>11</v>
      </c>
    </row>
    <row r="3709" spans="1:14" x14ac:dyDescent="0.3">
      <c r="A3709" t="s">
        <v>672</v>
      </c>
      <c r="B3709" t="s">
        <v>402</v>
      </c>
      <c r="C3709" t="str">
        <f>VLOOKUP($B3709,classification!$A$1:$D$339,2,FALSE)</f>
        <v>Predominantly Rural</v>
      </c>
      <c r="D3709" t="str">
        <f>VLOOKUP($B3709,classification!$A$1:$D$339,4,FALSE)</f>
        <v>Shire District</v>
      </c>
      <c r="E3709" t="s">
        <v>475</v>
      </c>
      <c r="F3709">
        <v>99</v>
      </c>
      <c r="G3709">
        <v>77</v>
      </c>
      <c r="H3709">
        <v>22</v>
      </c>
      <c r="I3709">
        <v>42</v>
      </c>
      <c r="J3709">
        <v>40</v>
      </c>
      <c r="K3709">
        <v>2</v>
      </c>
      <c r="L3709">
        <v>57</v>
      </c>
      <c r="M3709">
        <v>37</v>
      </c>
      <c r="N3709">
        <v>20</v>
      </c>
    </row>
    <row r="3710" spans="1:14" x14ac:dyDescent="0.3">
      <c r="A3710" t="s">
        <v>672</v>
      </c>
      <c r="B3710" t="s">
        <v>402</v>
      </c>
      <c r="C3710" t="str">
        <f>VLOOKUP($B3710,classification!$A$1:$D$339,2,FALSE)</f>
        <v>Predominantly Rural</v>
      </c>
      <c r="D3710" t="str">
        <f>VLOOKUP($B3710,classification!$A$1:$D$339,4,FALSE)</f>
        <v>Shire District</v>
      </c>
      <c r="E3710" t="s">
        <v>476</v>
      </c>
      <c r="F3710">
        <v>104</v>
      </c>
      <c r="G3710">
        <v>46</v>
      </c>
      <c r="H3710">
        <v>58</v>
      </c>
      <c r="I3710">
        <v>40</v>
      </c>
      <c r="J3710">
        <v>24</v>
      </c>
      <c r="K3710">
        <v>16</v>
      </c>
      <c r="L3710">
        <v>64</v>
      </c>
      <c r="M3710">
        <v>22</v>
      </c>
      <c r="N3710">
        <v>42</v>
      </c>
    </row>
    <row r="3711" spans="1:14" x14ac:dyDescent="0.3">
      <c r="A3711" t="s">
        <v>672</v>
      </c>
      <c r="B3711" t="s">
        <v>402</v>
      </c>
      <c r="C3711" t="str">
        <f>VLOOKUP($B3711,classification!$A$1:$D$339,2,FALSE)</f>
        <v>Predominantly Rural</v>
      </c>
      <c r="D3711" t="str">
        <f>VLOOKUP($B3711,classification!$A$1:$D$339,4,FALSE)</f>
        <v>Shire District</v>
      </c>
      <c r="E3711" t="s">
        <v>477</v>
      </c>
      <c r="F3711">
        <v>95</v>
      </c>
      <c r="G3711">
        <v>53</v>
      </c>
      <c r="H3711">
        <v>42</v>
      </c>
      <c r="I3711">
        <v>35</v>
      </c>
      <c r="J3711">
        <v>19</v>
      </c>
      <c r="K3711">
        <v>16</v>
      </c>
      <c r="L3711">
        <v>60</v>
      </c>
      <c r="M3711">
        <v>34</v>
      </c>
      <c r="N3711">
        <v>26</v>
      </c>
    </row>
    <row r="3712" spans="1:14" x14ac:dyDescent="0.3">
      <c r="A3712" t="s">
        <v>672</v>
      </c>
      <c r="B3712" t="s">
        <v>402</v>
      </c>
      <c r="C3712" t="str">
        <f>VLOOKUP($B3712,classification!$A$1:$D$339,2,FALSE)</f>
        <v>Predominantly Rural</v>
      </c>
      <c r="D3712" t="str">
        <f>VLOOKUP($B3712,classification!$A$1:$D$339,4,FALSE)</f>
        <v>Shire District</v>
      </c>
      <c r="E3712" t="s">
        <v>478</v>
      </c>
      <c r="F3712">
        <v>82</v>
      </c>
      <c r="G3712">
        <v>48</v>
      </c>
      <c r="H3712">
        <v>34</v>
      </c>
      <c r="I3712">
        <v>22</v>
      </c>
      <c r="J3712">
        <v>13</v>
      </c>
      <c r="K3712">
        <v>9</v>
      </c>
      <c r="L3712">
        <v>60</v>
      </c>
      <c r="M3712">
        <v>35</v>
      </c>
      <c r="N3712">
        <v>25</v>
      </c>
    </row>
    <row r="3713" spans="1:14" x14ac:dyDescent="0.3">
      <c r="A3713" t="s">
        <v>673</v>
      </c>
      <c r="B3713" t="s">
        <v>435</v>
      </c>
      <c r="C3713" t="str">
        <f>VLOOKUP($B3713,classification!$A$1:$D$339,2,FALSE)</f>
        <v>Predominantly Rural</v>
      </c>
      <c r="D3713" t="str">
        <f>VLOOKUP($B3713,classification!$A$1:$D$339,4,FALSE)</f>
        <v>Shire District</v>
      </c>
      <c r="E3713" t="s">
        <v>460</v>
      </c>
      <c r="F3713">
        <v>408</v>
      </c>
      <c r="G3713">
        <v>300</v>
      </c>
      <c r="H3713">
        <v>108</v>
      </c>
      <c r="I3713">
        <v>194</v>
      </c>
      <c r="J3713">
        <v>138</v>
      </c>
      <c r="K3713">
        <v>56</v>
      </c>
      <c r="L3713">
        <v>214</v>
      </c>
      <c r="M3713">
        <v>162</v>
      </c>
      <c r="N3713">
        <v>52</v>
      </c>
    </row>
    <row r="3714" spans="1:14" x14ac:dyDescent="0.3">
      <c r="A3714" t="s">
        <v>673</v>
      </c>
      <c r="B3714" t="s">
        <v>435</v>
      </c>
      <c r="C3714" t="str">
        <f>VLOOKUP($B3714,classification!$A$1:$D$339,2,FALSE)</f>
        <v>Predominantly Rural</v>
      </c>
      <c r="D3714" t="str">
        <f>VLOOKUP($B3714,classification!$A$1:$D$339,4,FALSE)</f>
        <v>Shire District</v>
      </c>
      <c r="E3714" t="s">
        <v>461</v>
      </c>
      <c r="F3714">
        <v>302</v>
      </c>
      <c r="G3714">
        <v>225</v>
      </c>
      <c r="H3714">
        <v>77</v>
      </c>
      <c r="I3714">
        <v>150</v>
      </c>
      <c r="J3714">
        <v>118</v>
      </c>
      <c r="K3714">
        <v>32</v>
      </c>
      <c r="L3714">
        <v>152</v>
      </c>
      <c r="M3714">
        <v>107</v>
      </c>
      <c r="N3714">
        <v>45</v>
      </c>
    </row>
    <row r="3715" spans="1:14" x14ac:dyDescent="0.3">
      <c r="A3715" t="s">
        <v>673</v>
      </c>
      <c r="B3715" t="s">
        <v>435</v>
      </c>
      <c r="C3715" t="str">
        <f>VLOOKUP($B3715,classification!$A$1:$D$339,2,FALSE)</f>
        <v>Predominantly Rural</v>
      </c>
      <c r="D3715" t="str">
        <f>VLOOKUP($B3715,classification!$A$1:$D$339,4,FALSE)</f>
        <v>Shire District</v>
      </c>
      <c r="E3715" t="s">
        <v>462</v>
      </c>
      <c r="F3715">
        <v>386</v>
      </c>
      <c r="G3715">
        <v>240</v>
      </c>
      <c r="H3715">
        <v>146</v>
      </c>
      <c r="I3715">
        <v>204</v>
      </c>
      <c r="J3715">
        <v>130</v>
      </c>
      <c r="K3715">
        <v>74</v>
      </c>
      <c r="L3715">
        <v>182</v>
      </c>
      <c r="M3715">
        <v>110</v>
      </c>
      <c r="N3715">
        <v>72</v>
      </c>
    </row>
    <row r="3716" spans="1:14" x14ac:dyDescent="0.3">
      <c r="A3716" t="s">
        <v>673</v>
      </c>
      <c r="B3716" t="s">
        <v>435</v>
      </c>
      <c r="C3716" t="str">
        <f>VLOOKUP($B3716,classification!$A$1:$D$339,2,FALSE)</f>
        <v>Predominantly Rural</v>
      </c>
      <c r="D3716" t="str">
        <f>VLOOKUP($B3716,classification!$A$1:$D$339,4,FALSE)</f>
        <v>Shire District</v>
      </c>
      <c r="E3716" t="s">
        <v>463</v>
      </c>
      <c r="F3716">
        <v>426</v>
      </c>
      <c r="G3716">
        <v>931</v>
      </c>
      <c r="H3716">
        <v>-505</v>
      </c>
      <c r="I3716">
        <v>216</v>
      </c>
      <c r="J3716">
        <v>424</v>
      </c>
      <c r="K3716">
        <v>-208</v>
      </c>
      <c r="L3716">
        <v>210</v>
      </c>
      <c r="M3716">
        <v>507</v>
      </c>
      <c r="N3716">
        <v>-297</v>
      </c>
    </row>
    <row r="3717" spans="1:14" x14ac:dyDescent="0.3">
      <c r="A3717" t="s">
        <v>673</v>
      </c>
      <c r="B3717" t="s">
        <v>435</v>
      </c>
      <c r="C3717" t="str">
        <f>VLOOKUP($B3717,classification!$A$1:$D$339,2,FALSE)</f>
        <v>Predominantly Rural</v>
      </c>
      <c r="D3717" t="str">
        <f>VLOOKUP($B3717,classification!$A$1:$D$339,4,FALSE)</f>
        <v>Shire District</v>
      </c>
      <c r="E3717" t="s">
        <v>464</v>
      </c>
      <c r="F3717">
        <v>989</v>
      </c>
      <c r="G3717">
        <v>1017</v>
      </c>
      <c r="H3717">
        <v>-28</v>
      </c>
      <c r="I3717">
        <v>391</v>
      </c>
      <c r="J3717">
        <v>471</v>
      </c>
      <c r="K3717">
        <v>-80</v>
      </c>
      <c r="L3717">
        <v>598</v>
      </c>
      <c r="M3717">
        <v>546</v>
      </c>
      <c r="N3717">
        <v>52</v>
      </c>
    </row>
    <row r="3718" spans="1:14" x14ac:dyDescent="0.3">
      <c r="A3718" t="s">
        <v>673</v>
      </c>
      <c r="B3718" t="s">
        <v>435</v>
      </c>
      <c r="C3718" t="str">
        <f>VLOOKUP($B3718,classification!$A$1:$D$339,2,FALSE)</f>
        <v>Predominantly Rural</v>
      </c>
      <c r="D3718" t="str">
        <f>VLOOKUP($B3718,classification!$A$1:$D$339,4,FALSE)</f>
        <v>Shire District</v>
      </c>
      <c r="E3718" t="s">
        <v>465</v>
      </c>
      <c r="F3718">
        <v>749</v>
      </c>
      <c r="G3718">
        <v>778</v>
      </c>
      <c r="H3718">
        <v>-29</v>
      </c>
      <c r="I3718">
        <v>330</v>
      </c>
      <c r="J3718">
        <v>355</v>
      </c>
      <c r="K3718">
        <v>-25</v>
      </c>
      <c r="L3718">
        <v>419</v>
      </c>
      <c r="M3718">
        <v>423</v>
      </c>
      <c r="N3718">
        <v>-4</v>
      </c>
    </row>
    <row r="3719" spans="1:14" x14ac:dyDescent="0.3">
      <c r="A3719" t="s">
        <v>673</v>
      </c>
      <c r="B3719" t="s">
        <v>435</v>
      </c>
      <c r="C3719" t="str">
        <f>VLOOKUP($B3719,classification!$A$1:$D$339,2,FALSE)</f>
        <v>Predominantly Rural</v>
      </c>
      <c r="D3719" t="str">
        <f>VLOOKUP($B3719,classification!$A$1:$D$339,4,FALSE)</f>
        <v>Shire District</v>
      </c>
      <c r="E3719" t="s">
        <v>466</v>
      </c>
      <c r="F3719">
        <v>628</v>
      </c>
      <c r="G3719">
        <v>538</v>
      </c>
      <c r="H3719">
        <v>90</v>
      </c>
      <c r="I3719">
        <v>273</v>
      </c>
      <c r="J3719">
        <v>277</v>
      </c>
      <c r="K3719">
        <v>-4</v>
      </c>
      <c r="L3719">
        <v>355</v>
      </c>
      <c r="M3719">
        <v>261</v>
      </c>
      <c r="N3719">
        <v>94</v>
      </c>
    </row>
    <row r="3720" spans="1:14" x14ac:dyDescent="0.3">
      <c r="A3720" t="s">
        <v>673</v>
      </c>
      <c r="B3720" t="s">
        <v>435</v>
      </c>
      <c r="C3720" t="str">
        <f>VLOOKUP($B3720,classification!$A$1:$D$339,2,FALSE)</f>
        <v>Predominantly Rural</v>
      </c>
      <c r="D3720" t="str">
        <f>VLOOKUP($B3720,classification!$A$1:$D$339,4,FALSE)</f>
        <v>Shire District</v>
      </c>
      <c r="E3720" t="s">
        <v>467</v>
      </c>
      <c r="F3720">
        <v>553</v>
      </c>
      <c r="G3720">
        <v>395</v>
      </c>
      <c r="H3720">
        <v>158</v>
      </c>
      <c r="I3720">
        <v>281</v>
      </c>
      <c r="J3720">
        <v>199</v>
      </c>
      <c r="K3720">
        <v>82</v>
      </c>
      <c r="L3720">
        <v>272</v>
      </c>
      <c r="M3720">
        <v>196</v>
      </c>
      <c r="N3720">
        <v>76</v>
      </c>
    </row>
    <row r="3721" spans="1:14" x14ac:dyDescent="0.3">
      <c r="A3721" t="s">
        <v>673</v>
      </c>
      <c r="B3721" t="s">
        <v>435</v>
      </c>
      <c r="C3721" t="str">
        <f>VLOOKUP($B3721,classification!$A$1:$D$339,2,FALSE)</f>
        <v>Predominantly Rural</v>
      </c>
      <c r="D3721" t="str">
        <f>VLOOKUP($B3721,classification!$A$1:$D$339,4,FALSE)</f>
        <v>Shire District</v>
      </c>
      <c r="E3721" t="s">
        <v>468</v>
      </c>
      <c r="F3721">
        <v>373</v>
      </c>
      <c r="G3721">
        <v>300</v>
      </c>
      <c r="H3721">
        <v>73</v>
      </c>
      <c r="I3721">
        <v>183</v>
      </c>
      <c r="J3721">
        <v>165</v>
      </c>
      <c r="K3721">
        <v>18</v>
      </c>
      <c r="L3721">
        <v>190</v>
      </c>
      <c r="M3721">
        <v>135</v>
      </c>
      <c r="N3721">
        <v>55</v>
      </c>
    </row>
    <row r="3722" spans="1:14" x14ac:dyDescent="0.3">
      <c r="A3722" t="s">
        <v>673</v>
      </c>
      <c r="B3722" t="s">
        <v>435</v>
      </c>
      <c r="C3722" t="str">
        <f>VLOOKUP($B3722,classification!$A$1:$D$339,2,FALSE)</f>
        <v>Predominantly Rural</v>
      </c>
      <c r="D3722" t="str">
        <f>VLOOKUP($B3722,classification!$A$1:$D$339,4,FALSE)</f>
        <v>Shire District</v>
      </c>
      <c r="E3722" t="s">
        <v>469</v>
      </c>
      <c r="F3722">
        <v>402</v>
      </c>
      <c r="G3722">
        <v>299</v>
      </c>
      <c r="H3722">
        <v>103</v>
      </c>
      <c r="I3722">
        <v>202</v>
      </c>
      <c r="J3722">
        <v>151</v>
      </c>
      <c r="K3722">
        <v>51</v>
      </c>
      <c r="L3722">
        <v>200</v>
      </c>
      <c r="M3722">
        <v>148</v>
      </c>
      <c r="N3722">
        <v>52</v>
      </c>
    </row>
    <row r="3723" spans="1:14" x14ac:dyDescent="0.3">
      <c r="A3723" t="s">
        <v>673</v>
      </c>
      <c r="B3723" t="s">
        <v>435</v>
      </c>
      <c r="C3723" t="str">
        <f>VLOOKUP($B3723,classification!$A$1:$D$339,2,FALSE)</f>
        <v>Predominantly Rural</v>
      </c>
      <c r="D3723" t="str">
        <f>VLOOKUP($B3723,classification!$A$1:$D$339,4,FALSE)</f>
        <v>Shire District</v>
      </c>
      <c r="E3723" t="s">
        <v>470</v>
      </c>
      <c r="F3723">
        <v>417</v>
      </c>
      <c r="G3723">
        <v>315</v>
      </c>
      <c r="H3723">
        <v>102</v>
      </c>
      <c r="I3723">
        <v>197</v>
      </c>
      <c r="J3723">
        <v>151</v>
      </c>
      <c r="K3723">
        <v>46</v>
      </c>
      <c r="L3723">
        <v>220</v>
      </c>
      <c r="M3723">
        <v>164</v>
      </c>
      <c r="N3723">
        <v>56</v>
      </c>
    </row>
    <row r="3724" spans="1:14" x14ac:dyDescent="0.3">
      <c r="A3724" t="s">
        <v>673</v>
      </c>
      <c r="B3724" t="s">
        <v>435</v>
      </c>
      <c r="C3724" t="str">
        <f>VLOOKUP($B3724,classification!$A$1:$D$339,2,FALSE)</f>
        <v>Predominantly Rural</v>
      </c>
      <c r="D3724" t="str">
        <f>VLOOKUP($B3724,classification!$A$1:$D$339,4,FALSE)</f>
        <v>Shire District</v>
      </c>
      <c r="E3724" t="s">
        <v>471</v>
      </c>
      <c r="F3724">
        <v>326</v>
      </c>
      <c r="G3724">
        <v>271</v>
      </c>
      <c r="H3724">
        <v>55</v>
      </c>
      <c r="I3724">
        <v>173</v>
      </c>
      <c r="J3724">
        <v>141</v>
      </c>
      <c r="K3724">
        <v>32</v>
      </c>
      <c r="L3724">
        <v>153</v>
      </c>
      <c r="M3724">
        <v>130</v>
      </c>
      <c r="N3724">
        <v>23</v>
      </c>
    </row>
    <row r="3725" spans="1:14" x14ac:dyDescent="0.3">
      <c r="A3725" t="s">
        <v>673</v>
      </c>
      <c r="B3725" t="s">
        <v>435</v>
      </c>
      <c r="C3725" t="str">
        <f>VLOOKUP($B3725,classification!$A$1:$D$339,2,FALSE)</f>
        <v>Predominantly Rural</v>
      </c>
      <c r="D3725" t="str">
        <f>VLOOKUP($B3725,classification!$A$1:$D$339,4,FALSE)</f>
        <v>Shire District</v>
      </c>
      <c r="E3725" t="s">
        <v>472</v>
      </c>
      <c r="F3725">
        <v>329</v>
      </c>
      <c r="G3725">
        <v>239</v>
      </c>
      <c r="H3725">
        <v>90</v>
      </c>
      <c r="I3725">
        <v>158</v>
      </c>
      <c r="J3725">
        <v>106</v>
      </c>
      <c r="K3725">
        <v>52</v>
      </c>
      <c r="L3725">
        <v>171</v>
      </c>
      <c r="M3725">
        <v>133</v>
      </c>
      <c r="N3725">
        <v>38</v>
      </c>
    </row>
    <row r="3726" spans="1:14" x14ac:dyDescent="0.3">
      <c r="A3726" t="s">
        <v>673</v>
      </c>
      <c r="B3726" t="s">
        <v>435</v>
      </c>
      <c r="C3726" t="str">
        <f>VLOOKUP($B3726,classification!$A$1:$D$339,2,FALSE)</f>
        <v>Predominantly Rural</v>
      </c>
      <c r="D3726" t="str">
        <f>VLOOKUP($B3726,classification!$A$1:$D$339,4,FALSE)</f>
        <v>Shire District</v>
      </c>
      <c r="E3726" t="s">
        <v>473</v>
      </c>
      <c r="F3726">
        <v>248</v>
      </c>
      <c r="G3726">
        <v>161</v>
      </c>
      <c r="H3726">
        <v>87</v>
      </c>
      <c r="I3726">
        <v>122</v>
      </c>
      <c r="J3726">
        <v>75</v>
      </c>
      <c r="K3726">
        <v>47</v>
      </c>
      <c r="L3726">
        <v>126</v>
      </c>
      <c r="M3726">
        <v>86</v>
      </c>
      <c r="N3726">
        <v>40</v>
      </c>
    </row>
    <row r="3727" spans="1:14" x14ac:dyDescent="0.3">
      <c r="A3727" t="s">
        <v>673</v>
      </c>
      <c r="B3727" t="s">
        <v>435</v>
      </c>
      <c r="C3727" t="str">
        <f>VLOOKUP($B3727,classification!$A$1:$D$339,2,FALSE)</f>
        <v>Predominantly Rural</v>
      </c>
      <c r="D3727" t="str">
        <f>VLOOKUP($B3727,classification!$A$1:$D$339,4,FALSE)</f>
        <v>Shire District</v>
      </c>
      <c r="E3727" t="s">
        <v>474</v>
      </c>
      <c r="F3727">
        <v>200</v>
      </c>
      <c r="G3727">
        <v>137</v>
      </c>
      <c r="H3727">
        <v>63</v>
      </c>
      <c r="I3727">
        <v>100</v>
      </c>
      <c r="J3727">
        <v>60</v>
      </c>
      <c r="K3727">
        <v>40</v>
      </c>
      <c r="L3727">
        <v>100</v>
      </c>
      <c r="M3727">
        <v>77</v>
      </c>
      <c r="N3727">
        <v>23</v>
      </c>
    </row>
    <row r="3728" spans="1:14" x14ac:dyDescent="0.3">
      <c r="A3728" t="s">
        <v>673</v>
      </c>
      <c r="B3728" t="s">
        <v>435</v>
      </c>
      <c r="C3728" t="str">
        <f>VLOOKUP($B3728,classification!$A$1:$D$339,2,FALSE)</f>
        <v>Predominantly Rural</v>
      </c>
      <c r="D3728" t="str">
        <f>VLOOKUP($B3728,classification!$A$1:$D$339,4,FALSE)</f>
        <v>Shire District</v>
      </c>
      <c r="E3728" t="s">
        <v>475</v>
      </c>
      <c r="F3728">
        <v>120</v>
      </c>
      <c r="G3728">
        <v>97</v>
      </c>
      <c r="H3728">
        <v>23</v>
      </c>
      <c r="I3728">
        <v>56</v>
      </c>
      <c r="J3728">
        <v>44</v>
      </c>
      <c r="K3728">
        <v>12</v>
      </c>
      <c r="L3728">
        <v>64</v>
      </c>
      <c r="M3728">
        <v>53</v>
      </c>
      <c r="N3728">
        <v>11</v>
      </c>
    </row>
    <row r="3729" spans="1:14" x14ac:dyDescent="0.3">
      <c r="A3729" t="s">
        <v>673</v>
      </c>
      <c r="B3729" t="s">
        <v>435</v>
      </c>
      <c r="C3729" t="str">
        <f>VLOOKUP($B3729,classification!$A$1:$D$339,2,FALSE)</f>
        <v>Predominantly Rural</v>
      </c>
      <c r="D3729" t="str">
        <f>VLOOKUP($B3729,classification!$A$1:$D$339,4,FALSE)</f>
        <v>Shire District</v>
      </c>
      <c r="E3729" t="s">
        <v>476</v>
      </c>
      <c r="F3729">
        <v>75</v>
      </c>
      <c r="G3729">
        <v>66</v>
      </c>
      <c r="H3729">
        <v>9</v>
      </c>
      <c r="I3729">
        <v>29</v>
      </c>
      <c r="J3729">
        <v>27</v>
      </c>
      <c r="K3729">
        <v>2</v>
      </c>
      <c r="L3729">
        <v>46</v>
      </c>
      <c r="M3729">
        <v>39</v>
      </c>
      <c r="N3729">
        <v>7</v>
      </c>
    </row>
    <row r="3730" spans="1:14" x14ac:dyDescent="0.3">
      <c r="A3730" t="s">
        <v>673</v>
      </c>
      <c r="B3730" t="s">
        <v>435</v>
      </c>
      <c r="C3730" t="str">
        <f>VLOOKUP($B3730,classification!$A$1:$D$339,2,FALSE)</f>
        <v>Predominantly Rural</v>
      </c>
      <c r="D3730" t="str">
        <f>VLOOKUP($B3730,classification!$A$1:$D$339,4,FALSE)</f>
        <v>Shire District</v>
      </c>
      <c r="E3730" t="s">
        <v>477</v>
      </c>
      <c r="F3730">
        <v>69</v>
      </c>
      <c r="G3730">
        <v>66</v>
      </c>
      <c r="H3730">
        <v>3</v>
      </c>
      <c r="I3730">
        <v>31</v>
      </c>
      <c r="J3730">
        <v>18</v>
      </c>
      <c r="K3730">
        <v>13</v>
      </c>
      <c r="L3730">
        <v>38</v>
      </c>
      <c r="M3730">
        <v>48</v>
      </c>
      <c r="N3730">
        <v>-10</v>
      </c>
    </row>
    <row r="3731" spans="1:14" x14ac:dyDescent="0.3">
      <c r="A3731" t="s">
        <v>673</v>
      </c>
      <c r="B3731" t="s">
        <v>435</v>
      </c>
      <c r="C3731" t="str">
        <f>VLOOKUP($B3731,classification!$A$1:$D$339,2,FALSE)</f>
        <v>Predominantly Rural</v>
      </c>
      <c r="D3731" t="str">
        <f>VLOOKUP($B3731,classification!$A$1:$D$339,4,FALSE)</f>
        <v>Shire District</v>
      </c>
      <c r="E3731" t="s">
        <v>478</v>
      </c>
      <c r="F3731">
        <v>72</v>
      </c>
      <c r="G3731">
        <v>45</v>
      </c>
      <c r="H3731">
        <v>27</v>
      </c>
      <c r="I3731">
        <v>21</v>
      </c>
      <c r="J3731">
        <v>18</v>
      </c>
      <c r="K3731">
        <v>3</v>
      </c>
      <c r="L3731">
        <v>51</v>
      </c>
      <c r="M3731">
        <v>27</v>
      </c>
      <c r="N3731">
        <v>24</v>
      </c>
    </row>
    <row r="3732" spans="1:14" x14ac:dyDescent="0.3">
      <c r="A3732" t="s">
        <v>674</v>
      </c>
      <c r="B3732" t="s">
        <v>436</v>
      </c>
      <c r="C3732" t="str">
        <f>VLOOKUP($B3732,classification!$A$1:$D$339,2,FALSE)</f>
        <v>Predominantly Rural</v>
      </c>
      <c r="D3732" t="str">
        <f>VLOOKUP($B3732,classification!$A$1:$D$339,4,FALSE)</f>
        <v>Shire District</v>
      </c>
      <c r="E3732" t="s">
        <v>460</v>
      </c>
      <c r="F3732">
        <v>356</v>
      </c>
      <c r="G3732">
        <v>300</v>
      </c>
      <c r="H3732">
        <v>56</v>
      </c>
      <c r="I3732">
        <v>168</v>
      </c>
      <c r="J3732">
        <v>145</v>
      </c>
      <c r="K3732">
        <v>23</v>
      </c>
      <c r="L3732">
        <v>188</v>
      </c>
      <c r="M3732">
        <v>155</v>
      </c>
      <c r="N3732">
        <v>33</v>
      </c>
    </row>
    <row r="3733" spans="1:14" x14ac:dyDescent="0.3">
      <c r="A3733" t="s">
        <v>674</v>
      </c>
      <c r="B3733" t="s">
        <v>436</v>
      </c>
      <c r="C3733" t="str">
        <f>VLOOKUP($B3733,classification!$A$1:$D$339,2,FALSE)</f>
        <v>Predominantly Rural</v>
      </c>
      <c r="D3733" t="str">
        <f>VLOOKUP($B3733,classification!$A$1:$D$339,4,FALSE)</f>
        <v>Shire District</v>
      </c>
      <c r="E3733" t="s">
        <v>461</v>
      </c>
      <c r="F3733">
        <v>276</v>
      </c>
      <c r="G3733">
        <v>212</v>
      </c>
      <c r="H3733">
        <v>64</v>
      </c>
      <c r="I3733">
        <v>145</v>
      </c>
      <c r="J3733">
        <v>106</v>
      </c>
      <c r="K3733">
        <v>39</v>
      </c>
      <c r="L3733">
        <v>131</v>
      </c>
      <c r="M3733">
        <v>106</v>
      </c>
      <c r="N3733">
        <v>25</v>
      </c>
    </row>
    <row r="3734" spans="1:14" x14ac:dyDescent="0.3">
      <c r="A3734" t="s">
        <v>674</v>
      </c>
      <c r="B3734" t="s">
        <v>436</v>
      </c>
      <c r="C3734" t="str">
        <f>VLOOKUP($B3734,classification!$A$1:$D$339,2,FALSE)</f>
        <v>Predominantly Rural</v>
      </c>
      <c r="D3734" t="str">
        <f>VLOOKUP($B3734,classification!$A$1:$D$339,4,FALSE)</f>
        <v>Shire District</v>
      </c>
      <c r="E3734" t="s">
        <v>462</v>
      </c>
      <c r="F3734">
        <v>254</v>
      </c>
      <c r="G3734">
        <v>198</v>
      </c>
      <c r="H3734">
        <v>56</v>
      </c>
      <c r="I3734">
        <v>140</v>
      </c>
      <c r="J3734">
        <v>97</v>
      </c>
      <c r="K3734">
        <v>43</v>
      </c>
      <c r="L3734">
        <v>114</v>
      </c>
      <c r="M3734">
        <v>101</v>
      </c>
      <c r="N3734">
        <v>13</v>
      </c>
    </row>
    <row r="3735" spans="1:14" x14ac:dyDescent="0.3">
      <c r="A3735" t="s">
        <v>674</v>
      </c>
      <c r="B3735" t="s">
        <v>436</v>
      </c>
      <c r="C3735" t="str">
        <f>VLOOKUP($B3735,classification!$A$1:$D$339,2,FALSE)</f>
        <v>Predominantly Rural</v>
      </c>
      <c r="D3735" t="str">
        <f>VLOOKUP($B3735,classification!$A$1:$D$339,4,FALSE)</f>
        <v>Shire District</v>
      </c>
      <c r="E3735" t="s">
        <v>463</v>
      </c>
      <c r="F3735">
        <v>240</v>
      </c>
      <c r="G3735">
        <v>570</v>
      </c>
      <c r="H3735">
        <v>-330</v>
      </c>
      <c r="I3735">
        <v>102</v>
      </c>
      <c r="J3735">
        <v>247</v>
      </c>
      <c r="K3735">
        <v>-145</v>
      </c>
      <c r="L3735">
        <v>138</v>
      </c>
      <c r="M3735">
        <v>323</v>
      </c>
      <c r="N3735">
        <v>-185</v>
      </c>
    </row>
    <row r="3736" spans="1:14" x14ac:dyDescent="0.3">
      <c r="A3736" t="s">
        <v>674</v>
      </c>
      <c r="B3736" t="s">
        <v>436</v>
      </c>
      <c r="C3736" t="str">
        <f>VLOOKUP($B3736,classification!$A$1:$D$339,2,FALSE)</f>
        <v>Predominantly Rural</v>
      </c>
      <c r="D3736" t="str">
        <f>VLOOKUP($B3736,classification!$A$1:$D$339,4,FALSE)</f>
        <v>Shire District</v>
      </c>
      <c r="E3736" t="s">
        <v>464</v>
      </c>
      <c r="F3736">
        <v>780</v>
      </c>
      <c r="G3736">
        <v>845</v>
      </c>
      <c r="H3736">
        <v>-65</v>
      </c>
      <c r="I3736">
        <v>348</v>
      </c>
      <c r="J3736">
        <v>368</v>
      </c>
      <c r="K3736">
        <v>-20</v>
      </c>
      <c r="L3736">
        <v>432</v>
      </c>
      <c r="M3736">
        <v>477</v>
      </c>
      <c r="N3736">
        <v>-45</v>
      </c>
    </row>
    <row r="3737" spans="1:14" x14ac:dyDescent="0.3">
      <c r="A3737" t="s">
        <v>674</v>
      </c>
      <c r="B3737" t="s">
        <v>436</v>
      </c>
      <c r="C3737" t="str">
        <f>VLOOKUP($B3737,classification!$A$1:$D$339,2,FALSE)</f>
        <v>Predominantly Rural</v>
      </c>
      <c r="D3737" t="str">
        <f>VLOOKUP($B3737,classification!$A$1:$D$339,4,FALSE)</f>
        <v>Shire District</v>
      </c>
      <c r="E3737" t="s">
        <v>465</v>
      </c>
      <c r="F3737">
        <v>643</v>
      </c>
      <c r="G3737">
        <v>642</v>
      </c>
      <c r="H3737">
        <v>1</v>
      </c>
      <c r="I3737">
        <v>284</v>
      </c>
      <c r="J3737">
        <v>310</v>
      </c>
      <c r="K3737">
        <v>-26</v>
      </c>
      <c r="L3737">
        <v>359</v>
      </c>
      <c r="M3737">
        <v>332</v>
      </c>
      <c r="N3737">
        <v>27</v>
      </c>
    </row>
    <row r="3738" spans="1:14" x14ac:dyDescent="0.3">
      <c r="A3738" t="s">
        <v>674</v>
      </c>
      <c r="B3738" t="s">
        <v>436</v>
      </c>
      <c r="C3738" t="str">
        <f>VLOOKUP($B3738,classification!$A$1:$D$339,2,FALSE)</f>
        <v>Predominantly Rural</v>
      </c>
      <c r="D3738" t="str">
        <f>VLOOKUP($B3738,classification!$A$1:$D$339,4,FALSE)</f>
        <v>Shire District</v>
      </c>
      <c r="E3738" t="s">
        <v>466</v>
      </c>
      <c r="F3738">
        <v>557</v>
      </c>
      <c r="G3738">
        <v>438</v>
      </c>
      <c r="H3738">
        <v>119</v>
      </c>
      <c r="I3738">
        <v>297</v>
      </c>
      <c r="J3738">
        <v>228</v>
      </c>
      <c r="K3738">
        <v>69</v>
      </c>
      <c r="L3738">
        <v>260</v>
      </c>
      <c r="M3738">
        <v>210</v>
      </c>
      <c r="N3738">
        <v>50</v>
      </c>
    </row>
    <row r="3739" spans="1:14" x14ac:dyDescent="0.3">
      <c r="A3739" t="s">
        <v>674</v>
      </c>
      <c r="B3739" t="s">
        <v>436</v>
      </c>
      <c r="C3739" t="str">
        <f>VLOOKUP($B3739,classification!$A$1:$D$339,2,FALSE)</f>
        <v>Predominantly Rural</v>
      </c>
      <c r="D3739" t="str">
        <f>VLOOKUP($B3739,classification!$A$1:$D$339,4,FALSE)</f>
        <v>Shire District</v>
      </c>
      <c r="E3739" t="s">
        <v>467</v>
      </c>
      <c r="F3739">
        <v>475</v>
      </c>
      <c r="G3739">
        <v>317</v>
      </c>
      <c r="H3739">
        <v>158</v>
      </c>
      <c r="I3739">
        <v>263</v>
      </c>
      <c r="J3739">
        <v>182</v>
      </c>
      <c r="K3739">
        <v>81</v>
      </c>
      <c r="L3739">
        <v>212</v>
      </c>
      <c r="M3739">
        <v>135</v>
      </c>
      <c r="N3739">
        <v>77</v>
      </c>
    </row>
    <row r="3740" spans="1:14" x14ac:dyDescent="0.3">
      <c r="A3740" t="s">
        <v>674</v>
      </c>
      <c r="B3740" t="s">
        <v>436</v>
      </c>
      <c r="C3740" t="str">
        <f>VLOOKUP($B3740,classification!$A$1:$D$339,2,FALSE)</f>
        <v>Predominantly Rural</v>
      </c>
      <c r="D3740" t="str">
        <f>VLOOKUP($B3740,classification!$A$1:$D$339,4,FALSE)</f>
        <v>Shire District</v>
      </c>
      <c r="E3740" t="s">
        <v>468</v>
      </c>
      <c r="F3740">
        <v>347</v>
      </c>
      <c r="G3740">
        <v>295</v>
      </c>
      <c r="H3740">
        <v>52</v>
      </c>
      <c r="I3740">
        <v>223</v>
      </c>
      <c r="J3740">
        <v>164</v>
      </c>
      <c r="K3740">
        <v>59</v>
      </c>
      <c r="L3740">
        <v>124</v>
      </c>
      <c r="M3740">
        <v>131</v>
      </c>
      <c r="N3740">
        <v>-7</v>
      </c>
    </row>
    <row r="3741" spans="1:14" x14ac:dyDescent="0.3">
      <c r="A3741" t="s">
        <v>674</v>
      </c>
      <c r="B3741" t="s">
        <v>436</v>
      </c>
      <c r="C3741" t="str">
        <f>VLOOKUP($B3741,classification!$A$1:$D$339,2,FALSE)</f>
        <v>Predominantly Rural</v>
      </c>
      <c r="D3741" t="str">
        <f>VLOOKUP($B3741,classification!$A$1:$D$339,4,FALSE)</f>
        <v>Shire District</v>
      </c>
      <c r="E3741" t="s">
        <v>469</v>
      </c>
      <c r="F3741">
        <v>372</v>
      </c>
      <c r="G3741">
        <v>308</v>
      </c>
      <c r="H3741">
        <v>64</v>
      </c>
      <c r="I3741">
        <v>201</v>
      </c>
      <c r="J3741">
        <v>171</v>
      </c>
      <c r="K3741">
        <v>30</v>
      </c>
      <c r="L3741">
        <v>171</v>
      </c>
      <c r="M3741">
        <v>137</v>
      </c>
      <c r="N3741">
        <v>34</v>
      </c>
    </row>
    <row r="3742" spans="1:14" x14ac:dyDescent="0.3">
      <c r="A3742" t="s">
        <v>674</v>
      </c>
      <c r="B3742" t="s">
        <v>436</v>
      </c>
      <c r="C3742" t="str">
        <f>VLOOKUP($B3742,classification!$A$1:$D$339,2,FALSE)</f>
        <v>Predominantly Rural</v>
      </c>
      <c r="D3742" t="str">
        <f>VLOOKUP($B3742,classification!$A$1:$D$339,4,FALSE)</f>
        <v>Shire District</v>
      </c>
      <c r="E3742" t="s">
        <v>470</v>
      </c>
      <c r="F3742">
        <v>397</v>
      </c>
      <c r="G3742">
        <v>314</v>
      </c>
      <c r="H3742">
        <v>83</v>
      </c>
      <c r="I3742">
        <v>232</v>
      </c>
      <c r="J3742">
        <v>159</v>
      </c>
      <c r="K3742">
        <v>73</v>
      </c>
      <c r="L3742">
        <v>165</v>
      </c>
      <c r="M3742">
        <v>155</v>
      </c>
      <c r="N3742">
        <v>10</v>
      </c>
    </row>
    <row r="3743" spans="1:14" x14ac:dyDescent="0.3">
      <c r="A3743" t="s">
        <v>674</v>
      </c>
      <c r="B3743" t="s">
        <v>436</v>
      </c>
      <c r="C3743" t="str">
        <f>VLOOKUP($B3743,classification!$A$1:$D$339,2,FALSE)</f>
        <v>Predominantly Rural</v>
      </c>
      <c r="D3743" t="str">
        <f>VLOOKUP($B3743,classification!$A$1:$D$339,4,FALSE)</f>
        <v>Shire District</v>
      </c>
      <c r="E3743" t="s">
        <v>471</v>
      </c>
      <c r="F3743">
        <v>364</v>
      </c>
      <c r="G3743">
        <v>275</v>
      </c>
      <c r="H3743">
        <v>89</v>
      </c>
      <c r="I3743">
        <v>182</v>
      </c>
      <c r="J3743">
        <v>141</v>
      </c>
      <c r="K3743">
        <v>41</v>
      </c>
      <c r="L3743">
        <v>182</v>
      </c>
      <c r="M3743">
        <v>134</v>
      </c>
      <c r="N3743">
        <v>48</v>
      </c>
    </row>
    <row r="3744" spans="1:14" x14ac:dyDescent="0.3">
      <c r="A3744" t="s">
        <v>674</v>
      </c>
      <c r="B3744" t="s">
        <v>436</v>
      </c>
      <c r="C3744" t="str">
        <f>VLOOKUP($B3744,classification!$A$1:$D$339,2,FALSE)</f>
        <v>Predominantly Rural</v>
      </c>
      <c r="D3744" t="str">
        <f>VLOOKUP($B3744,classification!$A$1:$D$339,4,FALSE)</f>
        <v>Shire District</v>
      </c>
      <c r="E3744" t="s">
        <v>472</v>
      </c>
      <c r="F3744">
        <v>313</v>
      </c>
      <c r="G3744">
        <v>191</v>
      </c>
      <c r="H3744">
        <v>122</v>
      </c>
      <c r="I3744">
        <v>153</v>
      </c>
      <c r="J3744">
        <v>96</v>
      </c>
      <c r="K3744">
        <v>57</v>
      </c>
      <c r="L3744">
        <v>160</v>
      </c>
      <c r="M3744">
        <v>95</v>
      </c>
      <c r="N3744">
        <v>65</v>
      </c>
    </row>
    <row r="3745" spans="1:14" x14ac:dyDescent="0.3">
      <c r="A3745" t="s">
        <v>674</v>
      </c>
      <c r="B3745" t="s">
        <v>436</v>
      </c>
      <c r="C3745" t="str">
        <f>VLOOKUP($B3745,classification!$A$1:$D$339,2,FALSE)</f>
        <v>Predominantly Rural</v>
      </c>
      <c r="D3745" t="str">
        <f>VLOOKUP($B3745,classification!$A$1:$D$339,4,FALSE)</f>
        <v>Shire District</v>
      </c>
      <c r="E3745" t="s">
        <v>473</v>
      </c>
      <c r="F3745">
        <v>239</v>
      </c>
      <c r="G3745">
        <v>190</v>
      </c>
      <c r="H3745">
        <v>49</v>
      </c>
      <c r="I3745">
        <v>128</v>
      </c>
      <c r="J3745">
        <v>106</v>
      </c>
      <c r="K3745">
        <v>22</v>
      </c>
      <c r="L3745">
        <v>111</v>
      </c>
      <c r="M3745">
        <v>84</v>
      </c>
      <c r="N3745">
        <v>27</v>
      </c>
    </row>
    <row r="3746" spans="1:14" x14ac:dyDescent="0.3">
      <c r="A3746" t="s">
        <v>674</v>
      </c>
      <c r="B3746" t="s">
        <v>436</v>
      </c>
      <c r="C3746" t="str">
        <f>VLOOKUP($B3746,classification!$A$1:$D$339,2,FALSE)</f>
        <v>Predominantly Rural</v>
      </c>
      <c r="D3746" t="str">
        <f>VLOOKUP($B3746,classification!$A$1:$D$339,4,FALSE)</f>
        <v>Shire District</v>
      </c>
      <c r="E3746" t="s">
        <v>474</v>
      </c>
      <c r="F3746">
        <v>178</v>
      </c>
      <c r="G3746">
        <v>176</v>
      </c>
      <c r="H3746">
        <v>2</v>
      </c>
      <c r="I3746">
        <v>104</v>
      </c>
      <c r="J3746">
        <v>83</v>
      </c>
      <c r="K3746">
        <v>21</v>
      </c>
      <c r="L3746">
        <v>74</v>
      </c>
      <c r="M3746">
        <v>93</v>
      </c>
      <c r="N3746">
        <v>-19</v>
      </c>
    </row>
    <row r="3747" spans="1:14" x14ac:dyDescent="0.3">
      <c r="A3747" t="s">
        <v>674</v>
      </c>
      <c r="B3747" t="s">
        <v>436</v>
      </c>
      <c r="C3747" t="str">
        <f>VLOOKUP($B3747,classification!$A$1:$D$339,2,FALSE)</f>
        <v>Predominantly Rural</v>
      </c>
      <c r="D3747" t="str">
        <f>VLOOKUP($B3747,classification!$A$1:$D$339,4,FALSE)</f>
        <v>Shire District</v>
      </c>
      <c r="E3747" t="s">
        <v>475</v>
      </c>
      <c r="F3747">
        <v>106</v>
      </c>
      <c r="G3747">
        <v>123</v>
      </c>
      <c r="H3747">
        <v>-17</v>
      </c>
      <c r="I3747">
        <v>51</v>
      </c>
      <c r="J3747">
        <v>63</v>
      </c>
      <c r="K3747">
        <v>-12</v>
      </c>
      <c r="L3747">
        <v>55</v>
      </c>
      <c r="M3747">
        <v>60</v>
      </c>
      <c r="N3747">
        <v>-5</v>
      </c>
    </row>
    <row r="3748" spans="1:14" x14ac:dyDescent="0.3">
      <c r="A3748" t="s">
        <v>674</v>
      </c>
      <c r="B3748" t="s">
        <v>436</v>
      </c>
      <c r="C3748" t="str">
        <f>VLOOKUP($B3748,classification!$A$1:$D$339,2,FALSE)</f>
        <v>Predominantly Rural</v>
      </c>
      <c r="D3748" t="str">
        <f>VLOOKUP($B3748,classification!$A$1:$D$339,4,FALSE)</f>
        <v>Shire District</v>
      </c>
      <c r="E3748" t="s">
        <v>476</v>
      </c>
      <c r="F3748">
        <v>83</v>
      </c>
      <c r="G3748">
        <v>81</v>
      </c>
      <c r="H3748">
        <v>2</v>
      </c>
      <c r="I3748">
        <v>33</v>
      </c>
      <c r="J3748">
        <v>33</v>
      </c>
      <c r="K3748">
        <v>0</v>
      </c>
      <c r="L3748">
        <v>50</v>
      </c>
      <c r="M3748">
        <v>48</v>
      </c>
      <c r="N3748">
        <v>2</v>
      </c>
    </row>
    <row r="3749" spans="1:14" x14ac:dyDescent="0.3">
      <c r="A3749" t="s">
        <v>674</v>
      </c>
      <c r="B3749" t="s">
        <v>436</v>
      </c>
      <c r="C3749" t="str">
        <f>VLOOKUP($B3749,classification!$A$1:$D$339,2,FALSE)</f>
        <v>Predominantly Rural</v>
      </c>
      <c r="D3749" t="str">
        <f>VLOOKUP($B3749,classification!$A$1:$D$339,4,FALSE)</f>
        <v>Shire District</v>
      </c>
      <c r="E3749" t="s">
        <v>477</v>
      </c>
      <c r="F3749">
        <v>66</v>
      </c>
      <c r="G3749">
        <v>63</v>
      </c>
      <c r="H3749">
        <v>3</v>
      </c>
      <c r="I3749">
        <v>17</v>
      </c>
      <c r="J3749">
        <v>25</v>
      </c>
      <c r="K3749">
        <v>-8</v>
      </c>
      <c r="L3749">
        <v>49</v>
      </c>
      <c r="M3749">
        <v>38</v>
      </c>
      <c r="N3749">
        <v>11</v>
      </c>
    </row>
    <row r="3750" spans="1:14" x14ac:dyDescent="0.3">
      <c r="A3750" t="s">
        <v>674</v>
      </c>
      <c r="B3750" t="s">
        <v>436</v>
      </c>
      <c r="C3750" t="str">
        <f>VLOOKUP($B3750,classification!$A$1:$D$339,2,FALSE)</f>
        <v>Predominantly Rural</v>
      </c>
      <c r="D3750" t="str">
        <f>VLOOKUP($B3750,classification!$A$1:$D$339,4,FALSE)</f>
        <v>Shire District</v>
      </c>
      <c r="E3750" t="s">
        <v>478</v>
      </c>
      <c r="F3750">
        <v>60</v>
      </c>
      <c r="G3750">
        <v>36</v>
      </c>
      <c r="H3750">
        <v>24</v>
      </c>
      <c r="I3750">
        <v>17</v>
      </c>
      <c r="J3750">
        <v>6</v>
      </c>
      <c r="K3750">
        <v>11</v>
      </c>
      <c r="L3750">
        <v>43</v>
      </c>
      <c r="M3750">
        <v>30</v>
      </c>
      <c r="N3750">
        <v>13</v>
      </c>
    </row>
    <row r="3751" spans="1:14" x14ac:dyDescent="0.3">
      <c r="A3751" t="s">
        <v>675</v>
      </c>
      <c r="B3751" t="s">
        <v>437</v>
      </c>
      <c r="C3751" t="str">
        <f>VLOOKUP($B3751,classification!$A$1:$D$339,2,FALSE)</f>
        <v>Predominantly Rural</v>
      </c>
      <c r="D3751" t="str">
        <f>VLOOKUP($B3751,classification!$A$1:$D$339,4,FALSE)</f>
        <v>Shire District</v>
      </c>
      <c r="E3751" t="s">
        <v>460</v>
      </c>
      <c r="F3751">
        <v>478</v>
      </c>
      <c r="G3751">
        <v>421</v>
      </c>
      <c r="H3751">
        <v>57</v>
      </c>
      <c r="I3751">
        <v>233</v>
      </c>
      <c r="J3751">
        <v>205</v>
      </c>
      <c r="K3751">
        <v>28</v>
      </c>
      <c r="L3751">
        <v>245</v>
      </c>
      <c r="M3751">
        <v>216</v>
      </c>
      <c r="N3751">
        <v>29</v>
      </c>
    </row>
    <row r="3752" spans="1:14" x14ac:dyDescent="0.3">
      <c r="A3752" t="s">
        <v>675</v>
      </c>
      <c r="B3752" t="s">
        <v>437</v>
      </c>
      <c r="C3752" t="str">
        <f>VLOOKUP($B3752,classification!$A$1:$D$339,2,FALSE)</f>
        <v>Predominantly Rural</v>
      </c>
      <c r="D3752" t="str">
        <f>VLOOKUP($B3752,classification!$A$1:$D$339,4,FALSE)</f>
        <v>Shire District</v>
      </c>
      <c r="E3752" t="s">
        <v>461</v>
      </c>
      <c r="F3752">
        <v>426</v>
      </c>
      <c r="G3752">
        <v>324</v>
      </c>
      <c r="H3752">
        <v>102</v>
      </c>
      <c r="I3752">
        <v>221</v>
      </c>
      <c r="J3752">
        <v>155</v>
      </c>
      <c r="K3752">
        <v>66</v>
      </c>
      <c r="L3752">
        <v>205</v>
      </c>
      <c r="M3752">
        <v>169</v>
      </c>
      <c r="N3752">
        <v>36</v>
      </c>
    </row>
    <row r="3753" spans="1:14" x14ac:dyDescent="0.3">
      <c r="A3753" t="s">
        <v>675</v>
      </c>
      <c r="B3753" t="s">
        <v>437</v>
      </c>
      <c r="C3753" t="str">
        <f>VLOOKUP($B3753,classification!$A$1:$D$339,2,FALSE)</f>
        <v>Predominantly Rural</v>
      </c>
      <c r="D3753" t="str">
        <f>VLOOKUP($B3753,classification!$A$1:$D$339,4,FALSE)</f>
        <v>Shire District</v>
      </c>
      <c r="E3753" t="s">
        <v>462</v>
      </c>
      <c r="F3753">
        <v>348</v>
      </c>
      <c r="G3753">
        <v>308</v>
      </c>
      <c r="H3753">
        <v>40</v>
      </c>
      <c r="I3753">
        <v>175</v>
      </c>
      <c r="J3753">
        <v>160</v>
      </c>
      <c r="K3753">
        <v>15</v>
      </c>
      <c r="L3753">
        <v>173</v>
      </c>
      <c r="M3753">
        <v>148</v>
      </c>
      <c r="N3753">
        <v>25</v>
      </c>
    </row>
    <row r="3754" spans="1:14" x14ac:dyDescent="0.3">
      <c r="A3754" t="s">
        <v>675</v>
      </c>
      <c r="B3754" t="s">
        <v>437</v>
      </c>
      <c r="C3754" t="str">
        <f>VLOOKUP($B3754,classification!$A$1:$D$339,2,FALSE)</f>
        <v>Predominantly Rural</v>
      </c>
      <c r="D3754" t="str">
        <f>VLOOKUP($B3754,classification!$A$1:$D$339,4,FALSE)</f>
        <v>Shire District</v>
      </c>
      <c r="E3754" t="s">
        <v>463</v>
      </c>
      <c r="F3754">
        <v>349</v>
      </c>
      <c r="G3754">
        <v>789</v>
      </c>
      <c r="H3754">
        <v>-440</v>
      </c>
      <c r="I3754">
        <v>161</v>
      </c>
      <c r="J3754">
        <v>370</v>
      </c>
      <c r="K3754">
        <v>-209</v>
      </c>
      <c r="L3754">
        <v>188</v>
      </c>
      <c r="M3754">
        <v>419</v>
      </c>
      <c r="N3754">
        <v>-231</v>
      </c>
    </row>
    <row r="3755" spans="1:14" x14ac:dyDescent="0.3">
      <c r="A3755" t="s">
        <v>675</v>
      </c>
      <c r="B3755" t="s">
        <v>437</v>
      </c>
      <c r="C3755" t="str">
        <f>VLOOKUP($B3755,classification!$A$1:$D$339,2,FALSE)</f>
        <v>Predominantly Rural</v>
      </c>
      <c r="D3755" t="str">
        <f>VLOOKUP($B3755,classification!$A$1:$D$339,4,FALSE)</f>
        <v>Shire District</v>
      </c>
      <c r="E3755" t="s">
        <v>464</v>
      </c>
      <c r="F3755">
        <v>1159</v>
      </c>
      <c r="G3755">
        <v>1168</v>
      </c>
      <c r="H3755">
        <v>-9</v>
      </c>
      <c r="I3755">
        <v>493</v>
      </c>
      <c r="J3755">
        <v>509</v>
      </c>
      <c r="K3755">
        <v>-16</v>
      </c>
      <c r="L3755">
        <v>666</v>
      </c>
      <c r="M3755">
        <v>659</v>
      </c>
      <c r="N3755">
        <v>7</v>
      </c>
    </row>
    <row r="3756" spans="1:14" x14ac:dyDescent="0.3">
      <c r="A3756" t="s">
        <v>675</v>
      </c>
      <c r="B3756" t="s">
        <v>437</v>
      </c>
      <c r="C3756" t="str">
        <f>VLOOKUP($B3756,classification!$A$1:$D$339,2,FALSE)</f>
        <v>Predominantly Rural</v>
      </c>
      <c r="D3756" t="str">
        <f>VLOOKUP($B3756,classification!$A$1:$D$339,4,FALSE)</f>
        <v>Shire District</v>
      </c>
      <c r="E3756" t="s">
        <v>465</v>
      </c>
      <c r="F3756">
        <v>912</v>
      </c>
      <c r="G3756">
        <v>920</v>
      </c>
      <c r="H3756">
        <v>-8</v>
      </c>
      <c r="I3756">
        <v>415</v>
      </c>
      <c r="J3756">
        <v>426</v>
      </c>
      <c r="K3756">
        <v>-11</v>
      </c>
      <c r="L3756">
        <v>497</v>
      </c>
      <c r="M3756">
        <v>494</v>
      </c>
      <c r="N3756">
        <v>3</v>
      </c>
    </row>
    <row r="3757" spans="1:14" x14ac:dyDescent="0.3">
      <c r="A3757" t="s">
        <v>675</v>
      </c>
      <c r="B3757" t="s">
        <v>437</v>
      </c>
      <c r="C3757" t="str">
        <f>VLOOKUP($B3757,classification!$A$1:$D$339,2,FALSE)</f>
        <v>Predominantly Rural</v>
      </c>
      <c r="D3757" t="str">
        <f>VLOOKUP($B3757,classification!$A$1:$D$339,4,FALSE)</f>
        <v>Shire District</v>
      </c>
      <c r="E3757" t="s">
        <v>466</v>
      </c>
      <c r="F3757">
        <v>693</v>
      </c>
      <c r="G3757">
        <v>589</v>
      </c>
      <c r="H3757">
        <v>104</v>
      </c>
      <c r="I3757">
        <v>322</v>
      </c>
      <c r="J3757">
        <v>286</v>
      </c>
      <c r="K3757">
        <v>36</v>
      </c>
      <c r="L3757">
        <v>371</v>
      </c>
      <c r="M3757">
        <v>303</v>
      </c>
      <c r="N3757">
        <v>68</v>
      </c>
    </row>
    <row r="3758" spans="1:14" x14ac:dyDescent="0.3">
      <c r="A3758" t="s">
        <v>675</v>
      </c>
      <c r="B3758" t="s">
        <v>437</v>
      </c>
      <c r="C3758" t="str">
        <f>VLOOKUP($B3758,classification!$A$1:$D$339,2,FALSE)</f>
        <v>Predominantly Rural</v>
      </c>
      <c r="D3758" t="str">
        <f>VLOOKUP($B3758,classification!$A$1:$D$339,4,FALSE)</f>
        <v>Shire District</v>
      </c>
      <c r="E3758" t="s">
        <v>467</v>
      </c>
      <c r="F3758">
        <v>539</v>
      </c>
      <c r="G3758">
        <v>413</v>
      </c>
      <c r="H3758">
        <v>126</v>
      </c>
      <c r="I3758">
        <v>248</v>
      </c>
      <c r="J3758">
        <v>221</v>
      </c>
      <c r="K3758">
        <v>27</v>
      </c>
      <c r="L3758">
        <v>291</v>
      </c>
      <c r="M3758">
        <v>192</v>
      </c>
      <c r="N3758">
        <v>99</v>
      </c>
    </row>
    <row r="3759" spans="1:14" x14ac:dyDescent="0.3">
      <c r="A3759" t="s">
        <v>675</v>
      </c>
      <c r="B3759" t="s">
        <v>437</v>
      </c>
      <c r="C3759" t="str">
        <f>VLOOKUP($B3759,classification!$A$1:$D$339,2,FALSE)</f>
        <v>Predominantly Rural</v>
      </c>
      <c r="D3759" t="str">
        <f>VLOOKUP($B3759,classification!$A$1:$D$339,4,FALSE)</f>
        <v>Shire District</v>
      </c>
      <c r="E3759" t="s">
        <v>468</v>
      </c>
      <c r="F3759">
        <v>420</v>
      </c>
      <c r="G3759">
        <v>297</v>
      </c>
      <c r="H3759">
        <v>123</v>
      </c>
      <c r="I3759">
        <v>215</v>
      </c>
      <c r="J3759">
        <v>150</v>
      </c>
      <c r="K3759">
        <v>65</v>
      </c>
      <c r="L3759">
        <v>205</v>
      </c>
      <c r="M3759">
        <v>147</v>
      </c>
      <c r="N3759">
        <v>58</v>
      </c>
    </row>
    <row r="3760" spans="1:14" x14ac:dyDescent="0.3">
      <c r="A3760" t="s">
        <v>675</v>
      </c>
      <c r="B3760" t="s">
        <v>437</v>
      </c>
      <c r="C3760" t="str">
        <f>VLOOKUP($B3760,classification!$A$1:$D$339,2,FALSE)</f>
        <v>Predominantly Rural</v>
      </c>
      <c r="D3760" t="str">
        <f>VLOOKUP($B3760,classification!$A$1:$D$339,4,FALSE)</f>
        <v>Shire District</v>
      </c>
      <c r="E3760" t="s">
        <v>469</v>
      </c>
      <c r="F3760">
        <v>427</v>
      </c>
      <c r="G3760">
        <v>363</v>
      </c>
      <c r="H3760">
        <v>64</v>
      </c>
      <c r="I3760">
        <v>207</v>
      </c>
      <c r="J3760">
        <v>183</v>
      </c>
      <c r="K3760">
        <v>24</v>
      </c>
      <c r="L3760">
        <v>220</v>
      </c>
      <c r="M3760">
        <v>180</v>
      </c>
      <c r="N3760">
        <v>40</v>
      </c>
    </row>
    <row r="3761" spans="1:14" x14ac:dyDescent="0.3">
      <c r="A3761" t="s">
        <v>675</v>
      </c>
      <c r="B3761" t="s">
        <v>437</v>
      </c>
      <c r="C3761" t="str">
        <f>VLOOKUP($B3761,classification!$A$1:$D$339,2,FALSE)</f>
        <v>Predominantly Rural</v>
      </c>
      <c r="D3761" t="str">
        <f>VLOOKUP($B3761,classification!$A$1:$D$339,4,FALSE)</f>
        <v>Shire District</v>
      </c>
      <c r="E3761" t="s">
        <v>470</v>
      </c>
      <c r="F3761">
        <v>513</v>
      </c>
      <c r="G3761">
        <v>340</v>
      </c>
      <c r="H3761">
        <v>173</v>
      </c>
      <c r="I3761">
        <v>238</v>
      </c>
      <c r="J3761">
        <v>171</v>
      </c>
      <c r="K3761">
        <v>67</v>
      </c>
      <c r="L3761">
        <v>275</v>
      </c>
      <c r="M3761">
        <v>169</v>
      </c>
      <c r="N3761">
        <v>106</v>
      </c>
    </row>
    <row r="3762" spans="1:14" x14ac:dyDescent="0.3">
      <c r="A3762" t="s">
        <v>675</v>
      </c>
      <c r="B3762" t="s">
        <v>437</v>
      </c>
      <c r="C3762" t="str">
        <f>VLOOKUP($B3762,classification!$A$1:$D$339,2,FALSE)</f>
        <v>Predominantly Rural</v>
      </c>
      <c r="D3762" t="str">
        <f>VLOOKUP($B3762,classification!$A$1:$D$339,4,FALSE)</f>
        <v>Shire District</v>
      </c>
      <c r="E3762" t="s">
        <v>471</v>
      </c>
      <c r="F3762">
        <v>522</v>
      </c>
      <c r="G3762">
        <v>341</v>
      </c>
      <c r="H3762">
        <v>181</v>
      </c>
      <c r="I3762">
        <v>242</v>
      </c>
      <c r="J3762">
        <v>163</v>
      </c>
      <c r="K3762">
        <v>79</v>
      </c>
      <c r="L3762">
        <v>280</v>
      </c>
      <c r="M3762">
        <v>178</v>
      </c>
      <c r="N3762">
        <v>102</v>
      </c>
    </row>
    <row r="3763" spans="1:14" x14ac:dyDescent="0.3">
      <c r="A3763" t="s">
        <v>675</v>
      </c>
      <c r="B3763" t="s">
        <v>437</v>
      </c>
      <c r="C3763" t="str">
        <f>VLOOKUP($B3763,classification!$A$1:$D$339,2,FALSE)</f>
        <v>Predominantly Rural</v>
      </c>
      <c r="D3763" t="str">
        <f>VLOOKUP($B3763,classification!$A$1:$D$339,4,FALSE)</f>
        <v>Shire District</v>
      </c>
      <c r="E3763" t="s">
        <v>472</v>
      </c>
      <c r="F3763">
        <v>439</v>
      </c>
      <c r="G3763">
        <v>288</v>
      </c>
      <c r="H3763">
        <v>151</v>
      </c>
      <c r="I3763">
        <v>226</v>
      </c>
      <c r="J3763">
        <v>146</v>
      </c>
      <c r="K3763">
        <v>80</v>
      </c>
      <c r="L3763">
        <v>213</v>
      </c>
      <c r="M3763">
        <v>142</v>
      </c>
      <c r="N3763">
        <v>71</v>
      </c>
    </row>
    <row r="3764" spans="1:14" x14ac:dyDescent="0.3">
      <c r="A3764" t="s">
        <v>675</v>
      </c>
      <c r="B3764" t="s">
        <v>437</v>
      </c>
      <c r="C3764" t="str">
        <f>VLOOKUP($B3764,classification!$A$1:$D$339,2,FALSE)</f>
        <v>Predominantly Rural</v>
      </c>
      <c r="D3764" t="str">
        <f>VLOOKUP($B3764,classification!$A$1:$D$339,4,FALSE)</f>
        <v>Shire District</v>
      </c>
      <c r="E3764" t="s">
        <v>473</v>
      </c>
      <c r="F3764">
        <v>407</v>
      </c>
      <c r="G3764">
        <v>264</v>
      </c>
      <c r="H3764">
        <v>143</v>
      </c>
      <c r="I3764">
        <v>197</v>
      </c>
      <c r="J3764">
        <v>127</v>
      </c>
      <c r="K3764">
        <v>70</v>
      </c>
      <c r="L3764">
        <v>210</v>
      </c>
      <c r="M3764">
        <v>137</v>
      </c>
      <c r="N3764">
        <v>73</v>
      </c>
    </row>
    <row r="3765" spans="1:14" x14ac:dyDescent="0.3">
      <c r="A3765" t="s">
        <v>675</v>
      </c>
      <c r="B3765" t="s">
        <v>437</v>
      </c>
      <c r="C3765" t="str">
        <f>VLOOKUP($B3765,classification!$A$1:$D$339,2,FALSE)</f>
        <v>Predominantly Rural</v>
      </c>
      <c r="D3765" t="str">
        <f>VLOOKUP($B3765,classification!$A$1:$D$339,4,FALSE)</f>
        <v>Shire District</v>
      </c>
      <c r="E3765" t="s">
        <v>474</v>
      </c>
      <c r="F3765">
        <v>301</v>
      </c>
      <c r="G3765">
        <v>261</v>
      </c>
      <c r="H3765">
        <v>40</v>
      </c>
      <c r="I3765">
        <v>140</v>
      </c>
      <c r="J3765">
        <v>129</v>
      </c>
      <c r="K3765">
        <v>11</v>
      </c>
      <c r="L3765">
        <v>161</v>
      </c>
      <c r="M3765">
        <v>132</v>
      </c>
      <c r="N3765">
        <v>29</v>
      </c>
    </row>
    <row r="3766" spans="1:14" x14ac:dyDescent="0.3">
      <c r="A3766" t="s">
        <v>675</v>
      </c>
      <c r="B3766" t="s">
        <v>437</v>
      </c>
      <c r="C3766" t="str">
        <f>VLOOKUP($B3766,classification!$A$1:$D$339,2,FALSE)</f>
        <v>Predominantly Rural</v>
      </c>
      <c r="D3766" t="str">
        <f>VLOOKUP($B3766,classification!$A$1:$D$339,4,FALSE)</f>
        <v>Shire District</v>
      </c>
      <c r="E3766" t="s">
        <v>475</v>
      </c>
      <c r="F3766">
        <v>174</v>
      </c>
      <c r="G3766">
        <v>161</v>
      </c>
      <c r="H3766">
        <v>13</v>
      </c>
      <c r="I3766">
        <v>78</v>
      </c>
      <c r="J3766">
        <v>77</v>
      </c>
      <c r="K3766">
        <v>1</v>
      </c>
      <c r="L3766">
        <v>96</v>
      </c>
      <c r="M3766">
        <v>84</v>
      </c>
      <c r="N3766">
        <v>12</v>
      </c>
    </row>
    <row r="3767" spans="1:14" x14ac:dyDescent="0.3">
      <c r="A3767" t="s">
        <v>675</v>
      </c>
      <c r="B3767" t="s">
        <v>437</v>
      </c>
      <c r="C3767" t="str">
        <f>VLOOKUP($B3767,classification!$A$1:$D$339,2,FALSE)</f>
        <v>Predominantly Rural</v>
      </c>
      <c r="D3767" t="str">
        <f>VLOOKUP($B3767,classification!$A$1:$D$339,4,FALSE)</f>
        <v>Shire District</v>
      </c>
      <c r="E3767" t="s">
        <v>476</v>
      </c>
      <c r="F3767">
        <v>118</v>
      </c>
      <c r="G3767">
        <v>130</v>
      </c>
      <c r="H3767">
        <v>-12</v>
      </c>
      <c r="I3767">
        <v>58</v>
      </c>
      <c r="J3767">
        <v>54</v>
      </c>
      <c r="K3767">
        <v>4</v>
      </c>
      <c r="L3767">
        <v>60</v>
      </c>
      <c r="M3767">
        <v>76</v>
      </c>
      <c r="N3767">
        <v>-16</v>
      </c>
    </row>
    <row r="3768" spans="1:14" x14ac:dyDescent="0.3">
      <c r="A3768" t="s">
        <v>675</v>
      </c>
      <c r="B3768" t="s">
        <v>437</v>
      </c>
      <c r="C3768" t="str">
        <f>VLOOKUP($B3768,classification!$A$1:$D$339,2,FALSE)</f>
        <v>Predominantly Rural</v>
      </c>
      <c r="D3768" t="str">
        <f>VLOOKUP($B3768,classification!$A$1:$D$339,4,FALSE)</f>
        <v>Shire District</v>
      </c>
      <c r="E3768" t="s">
        <v>477</v>
      </c>
      <c r="F3768">
        <v>90</v>
      </c>
      <c r="G3768">
        <v>81</v>
      </c>
      <c r="H3768">
        <v>9</v>
      </c>
      <c r="I3768">
        <v>26</v>
      </c>
      <c r="J3768">
        <v>32</v>
      </c>
      <c r="K3768">
        <v>-6</v>
      </c>
      <c r="L3768">
        <v>64</v>
      </c>
      <c r="M3768">
        <v>49</v>
      </c>
      <c r="N3768">
        <v>15</v>
      </c>
    </row>
    <row r="3769" spans="1:14" x14ac:dyDescent="0.3">
      <c r="A3769" t="s">
        <v>675</v>
      </c>
      <c r="B3769" t="s">
        <v>437</v>
      </c>
      <c r="C3769" t="str">
        <f>VLOOKUP($B3769,classification!$A$1:$D$339,2,FALSE)</f>
        <v>Predominantly Rural</v>
      </c>
      <c r="D3769" t="str">
        <f>VLOOKUP($B3769,classification!$A$1:$D$339,4,FALSE)</f>
        <v>Shire District</v>
      </c>
      <c r="E3769" t="s">
        <v>478</v>
      </c>
      <c r="F3769">
        <v>71</v>
      </c>
      <c r="G3769">
        <v>73</v>
      </c>
      <c r="H3769">
        <v>-2</v>
      </c>
      <c r="I3769">
        <v>17</v>
      </c>
      <c r="J3769">
        <v>26</v>
      </c>
      <c r="K3769">
        <v>-9</v>
      </c>
      <c r="L3769">
        <v>54</v>
      </c>
      <c r="M3769">
        <v>47</v>
      </c>
      <c r="N3769">
        <v>7</v>
      </c>
    </row>
    <row r="3770" spans="1:14" x14ac:dyDescent="0.3">
      <c r="A3770" t="s">
        <v>676</v>
      </c>
      <c r="B3770" t="s">
        <v>312</v>
      </c>
      <c r="C3770" t="str">
        <f>VLOOKUP($B3770,classification!$A$1:$D$339,2,FALSE)</f>
        <v>Urban with Significant Rural</v>
      </c>
      <c r="D3770" t="str">
        <f>VLOOKUP($B3770,classification!$A$1:$D$339,4,FALSE)</f>
        <v>Shire District</v>
      </c>
      <c r="E3770" t="s">
        <v>460</v>
      </c>
      <c r="F3770">
        <v>312</v>
      </c>
      <c r="G3770">
        <v>268</v>
      </c>
      <c r="H3770">
        <v>44</v>
      </c>
      <c r="I3770">
        <v>150</v>
      </c>
      <c r="J3770">
        <v>148</v>
      </c>
      <c r="K3770">
        <v>2</v>
      </c>
      <c r="L3770">
        <v>162</v>
      </c>
      <c r="M3770">
        <v>120</v>
      </c>
      <c r="N3770">
        <v>42</v>
      </c>
    </row>
    <row r="3771" spans="1:14" x14ac:dyDescent="0.3">
      <c r="A3771" t="s">
        <v>676</v>
      </c>
      <c r="B3771" t="s">
        <v>312</v>
      </c>
      <c r="C3771" t="str">
        <f>VLOOKUP($B3771,classification!$A$1:$D$339,2,FALSE)</f>
        <v>Urban with Significant Rural</v>
      </c>
      <c r="D3771" t="str">
        <f>VLOOKUP($B3771,classification!$A$1:$D$339,4,FALSE)</f>
        <v>Shire District</v>
      </c>
      <c r="E3771" t="s">
        <v>461</v>
      </c>
      <c r="F3771">
        <v>267</v>
      </c>
      <c r="G3771">
        <v>233</v>
      </c>
      <c r="H3771">
        <v>34</v>
      </c>
      <c r="I3771">
        <v>135</v>
      </c>
      <c r="J3771">
        <v>120</v>
      </c>
      <c r="K3771">
        <v>15</v>
      </c>
      <c r="L3771">
        <v>132</v>
      </c>
      <c r="M3771">
        <v>113</v>
      </c>
      <c r="N3771">
        <v>19</v>
      </c>
    </row>
    <row r="3772" spans="1:14" x14ac:dyDescent="0.3">
      <c r="A3772" t="s">
        <v>676</v>
      </c>
      <c r="B3772" t="s">
        <v>312</v>
      </c>
      <c r="C3772" t="str">
        <f>VLOOKUP($B3772,classification!$A$1:$D$339,2,FALSE)</f>
        <v>Urban with Significant Rural</v>
      </c>
      <c r="D3772" t="str">
        <f>VLOOKUP($B3772,classification!$A$1:$D$339,4,FALSE)</f>
        <v>Shire District</v>
      </c>
      <c r="E3772" t="s">
        <v>462</v>
      </c>
      <c r="F3772">
        <v>168</v>
      </c>
      <c r="G3772">
        <v>173</v>
      </c>
      <c r="H3772">
        <v>-5</v>
      </c>
      <c r="I3772">
        <v>72</v>
      </c>
      <c r="J3772">
        <v>82</v>
      </c>
      <c r="K3772">
        <v>-10</v>
      </c>
      <c r="L3772">
        <v>96</v>
      </c>
      <c r="M3772">
        <v>91</v>
      </c>
      <c r="N3772">
        <v>5</v>
      </c>
    </row>
    <row r="3773" spans="1:14" x14ac:dyDescent="0.3">
      <c r="A3773" t="s">
        <v>676</v>
      </c>
      <c r="B3773" t="s">
        <v>312</v>
      </c>
      <c r="C3773" t="str">
        <f>VLOOKUP($B3773,classification!$A$1:$D$339,2,FALSE)</f>
        <v>Urban with Significant Rural</v>
      </c>
      <c r="D3773" t="str">
        <f>VLOOKUP($B3773,classification!$A$1:$D$339,4,FALSE)</f>
        <v>Shire District</v>
      </c>
      <c r="E3773" t="s">
        <v>463</v>
      </c>
      <c r="F3773">
        <v>205</v>
      </c>
      <c r="G3773">
        <v>434</v>
      </c>
      <c r="H3773">
        <v>-229</v>
      </c>
      <c r="I3773">
        <v>72</v>
      </c>
      <c r="J3773">
        <v>199</v>
      </c>
      <c r="K3773">
        <v>-127</v>
      </c>
      <c r="L3773">
        <v>133</v>
      </c>
      <c r="M3773">
        <v>235</v>
      </c>
      <c r="N3773">
        <v>-102</v>
      </c>
    </row>
    <row r="3774" spans="1:14" x14ac:dyDescent="0.3">
      <c r="A3774" t="s">
        <v>676</v>
      </c>
      <c r="B3774" t="s">
        <v>312</v>
      </c>
      <c r="C3774" t="str">
        <f>VLOOKUP($B3774,classification!$A$1:$D$339,2,FALSE)</f>
        <v>Urban with Significant Rural</v>
      </c>
      <c r="D3774" t="str">
        <f>VLOOKUP($B3774,classification!$A$1:$D$339,4,FALSE)</f>
        <v>Shire District</v>
      </c>
      <c r="E3774" t="s">
        <v>464</v>
      </c>
      <c r="F3774">
        <v>663</v>
      </c>
      <c r="G3774">
        <v>547</v>
      </c>
      <c r="H3774">
        <v>116</v>
      </c>
      <c r="I3774">
        <v>258</v>
      </c>
      <c r="J3774">
        <v>226</v>
      </c>
      <c r="K3774">
        <v>32</v>
      </c>
      <c r="L3774">
        <v>405</v>
      </c>
      <c r="M3774">
        <v>321</v>
      </c>
      <c r="N3774">
        <v>84</v>
      </c>
    </row>
    <row r="3775" spans="1:14" x14ac:dyDescent="0.3">
      <c r="A3775" t="s">
        <v>676</v>
      </c>
      <c r="B3775" t="s">
        <v>312</v>
      </c>
      <c r="C3775" t="str">
        <f>VLOOKUP($B3775,classification!$A$1:$D$339,2,FALSE)</f>
        <v>Urban with Significant Rural</v>
      </c>
      <c r="D3775" t="str">
        <f>VLOOKUP($B3775,classification!$A$1:$D$339,4,FALSE)</f>
        <v>Shire District</v>
      </c>
      <c r="E3775" t="s">
        <v>465</v>
      </c>
      <c r="F3775">
        <v>743</v>
      </c>
      <c r="G3775">
        <v>574</v>
      </c>
      <c r="H3775">
        <v>169</v>
      </c>
      <c r="I3775">
        <v>309</v>
      </c>
      <c r="J3775">
        <v>258</v>
      </c>
      <c r="K3775">
        <v>51</v>
      </c>
      <c r="L3775">
        <v>434</v>
      </c>
      <c r="M3775">
        <v>316</v>
      </c>
      <c r="N3775">
        <v>118</v>
      </c>
    </row>
    <row r="3776" spans="1:14" x14ac:dyDescent="0.3">
      <c r="A3776" t="s">
        <v>676</v>
      </c>
      <c r="B3776" t="s">
        <v>312</v>
      </c>
      <c r="C3776" t="str">
        <f>VLOOKUP($B3776,classification!$A$1:$D$339,2,FALSE)</f>
        <v>Urban with Significant Rural</v>
      </c>
      <c r="D3776" t="str">
        <f>VLOOKUP($B3776,classification!$A$1:$D$339,4,FALSE)</f>
        <v>Shire District</v>
      </c>
      <c r="E3776" t="s">
        <v>466</v>
      </c>
      <c r="F3776">
        <v>565</v>
      </c>
      <c r="G3776">
        <v>413</v>
      </c>
      <c r="H3776">
        <v>152</v>
      </c>
      <c r="I3776">
        <v>279</v>
      </c>
      <c r="J3776">
        <v>198</v>
      </c>
      <c r="K3776">
        <v>81</v>
      </c>
      <c r="L3776">
        <v>286</v>
      </c>
      <c r="M3776">
        <v>215</v>
      </c>
      <c r="N3776">
        <v>71</v>
      </c>
    </row>
    <row r="3777" spans="1:14" x14ac:dyDescent="0.3">
      <c r="A3777" t="s">
        <v>676</v>
      </c>
      <c r="B3777" t="s">
        <v>312</v>
      </c>
      <c r="C3777" t="str">
        <f>VLOOKUP($B3777,classification!$A$1:$D$339,2,FALSE)</f>
        <v>Urban with Significant Rural</v>
      </c>
      <c r="D3777" t="str">
        <f>VLOOKUP($B3777,classification!$A$1:$D$339,4,FALSE)</f>
        <v>Shire District</v>
      </c>
      <c r="E3777" t="s">
        <v>467</v>
      </c>
      <c r="F3777">
        <v>357</v>
      </c>
      <c r="G3777">
        <v>272</v>
      </c>
      <c r="H3777">
        <v>85</v>
      </c>
      <c r="I3777">
        <v>194</v>
      </c>
      <c r="J3777">
        <v>153</v>
      </c>
      <c r="K3777">
        <v>41</v>
      </c>
      <c r="L3777">
        <v>163</v>
      </c>
      <c r="M3777">
        <v>119</v>
      </c>
      <c r="N3777">
        <v>44</v>
      </c>
    </row>
    <row r="3778" spans="1:14" x14ac:dyDescent="0.3">
      <c r="A3778" t="s">
        <v>676</v>
      </c>
      <c r="B3778" t="s">
        <v>312</v>
      </c>
      <c r="C3778" t="str">
        <f>VLOOKUP($B3778,classification!$A$1:$D$339,2,FALSE)</f>
        <v>Urban with Significant Rural</v>
      </c>
      <c r="D3778" t="str">
        <f>VLOOKUP($B3778,classification!$A$1:$D$339,4,FALSE)</f>
        <v>Shire District</v>
      </c>
      <c r="E3778" t="s">
        <v>468</v>
      </c>
      <c r="F3778">
        <v>237</v>
      </c>
      <c r="G3778">
        <v>249</v>
      </c>
      <c r="H3778">
        <v>-12</v>
      </c>
      <c r="I3778">
        <v>127</v>
      </c>
      <c r="J3778">
        <v>123</v>
      </c>
      <c r="K3778">
        <v>4</v>
      </c>
      <c r="L3778">
        <v>110</v>
      </c>
      <c r="M3778">
        <v>126</v>
      </c>
      <c r="N3778">
        <v>-16</v>
      </c>
    </row>
    <row r="3779" spans="1:14" x14ac:dyDescent="0.3">
      <c r="A3779" t="s">
        <v>676</v>
      </c>
      <c r="B3779" t="s">
        <v>312</v>
      </c>
      <c r="C3779" t="str">
        <f>VLOOKUP($B3779,classification!$A$1:$D$339,2,FALSE)</f>
        <v>Urban with Significant Rural</v>
      </c>
      <c r="D3779" t="str">
        <f>VLOOKUP($B3779,classification!$A$1:$D$339,4,FALSE)</f>
        <v>Shire District</v>
      </c>
      <c r="E3779" t="s">
        <v>469</v>
      </c>
      <c r="F3779">
        <v>220</v>
      </c>
      <c r="G3779">
        <v>203</v>
      </c>
      <c r="H3779">
        <v>17</v>
      </c>
      <c r="I3779">
        <v>122</v>
      </c>
      <c r="J3779">
        <v>110</v>
      </c>
      <c r="K3779">
        <v>12</v>
      </c>
      <c r="L3779">
        <v>98</v>
      </c>
      <c r="M3779">
        <v>93</v>
      </c>
      <c r="N3779">
        <v>5</v>
      </c>
    </row>
    <row r="3780" spans="1:14" x14ac:dyDescent="0.3">
      <c r="A3780" t="s">
        <v>676</v>
      </c>
      <c r="B3780" t="s">
        <v>312</v>
      </c>
      <c r="C3780" t="str">
        <f>VLOOKUP($B3780,classification!$A$1:$D$339,2,FALSE)</f>
        <v>Urban with Significant Rural</v>
      </c>
      <c r="D3780" t="str">
        <f>VLOOKUP($B3780,classification!$A$1:$D$339,4,FALSE)</f>
        <v>Shire District</v>
      </c>
      <c r="E3780" t="s">
        <v>470</v>
      </c>
      <c r="F3780">
        <v>217</v>
      </c>
      <c r="G3780">
        <v>262</v>
      </c>
      <c r="H3780">
        <v>-45</v>
      </c>
      <c r="I3780">
        <v>118</v>
      </c>
      <c r="J3780">
        <v>145</v>
      </c>
      <c r="K3780">
        <v>-27</v>
      </c>
      <c r="L3780">
        <v>99</v>
      </c>
      <c r="M3780">
        <v>117</v>
      </c>
      <c r="N3780">
        <v>-18</v>
      </c>
    </row>
    <row r="3781" spans="1:14" x14ac:dyDescent="0.3">
      <c r="A3781" t="s">
        <v>676</v>
      </c>
      <c r="B3781" t="s">
        <v>312</v>
      </c>
      <c r="C3781" t="str">
        <f>VLOOKUP($B3781,classification!$A$1:$D$339,2,FALSE)</f>
        <v>Urban with Significant Rural</v>
      </c>
      <c r="D3781" t="str">
        <f>VLOOKUP($B3781,classification!$A$1:$D$339,4,FALSE)</f>
        <v>Shire District</v>
      </c>
      <c r="E3781" t="s">
        <v>471</v>
      </c>
      <c r="F3781">
        <v>193</v>
      </c>
      <c r="G3781">
        <v>169</v>
      </c>
      <c r="H3781">
        <v>24</v>
      </c>
      <c r="I3781">
        <v>97</v>
      </c>
      <c r="J3781">
        <v>83</v>
      </c>
      <c r="K3781">
        <v>14</v>
      </c>
      <c r="L3781">
        <v>96</v>
      </c>
      <c r="M3781">
        <v>86</v>
      </c>
      <c r="N3781">
        <v>10</v>
      </c>
    </row>
    <row r="3782" spans="1:14" x14ac:dyDescent="0.3">
      <c r="A3782" t="s">
        <v>676</v>
      </c>
      <c r="B3782" t="s">
        <v>312</v>
      </c>
      <c r="C3782" t="str">
        <f>VLOOKUP($B3782,classification!$A$1:$D$339,2,FALSE)</f>
        <v>Urban with Significant Rural</v>
      </c>
      <c r="D3782" t="str">
        <f>VLOOKUP($B3782,classification!$A$1:$D$339,4,FALSE)</f>
        <v>Shire District</v>
      </c>
      <c r="E3782" t="s">
        <v>472</v>
      </c>
      <c r="F3782">
        <v>158</v>
      </c>
      <c r="G3782">
        <v>117</v>
      </c>
      <c r="H3782">
        <v>41</v>
      </c>
      <c r="I3782">
        <v>86</v>
      </c>
      <c r="J3782">
        <v>57</v>
      </c>
      <c r="K3782">
        <v>29</v>
      </c>
      <c r="L3782">
        <v>72</v>
      </c>
      <c r="M3782">
        <v>60</v>
      </c>
      <c r="N3782">
        <v>12</v>
      </c>
    </row>
    <row r="3783" spans="1:14" x14ac:dyDescent="0.3">
      <c r="A3783" t="s">
        <v>676</v>
      </c>
      <c r="B3783" t="s">
        <v>312</v>
      </c>
      <c r="C3783" t="str">
        <f>VLOOKUP($B3783,classification!$A$1:$D$339,2,FALSE)</f>
        <v>Urban with Significant Rural</v>
      </c>
      <c r="D3783" t="str">
        <f>VLOOKUP($B3783,classification!$A$1:$D$339,4,FALSE)</f>
        <v>Shire District</v>
      </c>
      <c r="E3783" t="s">
        <v>473</v>
      </c>
      <c r="F3783">
        <v>92</v>
      </c>
      <c r="G3783">
        <v>98</v>
      </c>
      <c r="H3783">
        <v>-6</v>
      </c>
      <c r="I3783">
        <v>43</v>
      </c>
      <c r="J3783">
        <v>44</v>
      </c>
      <c r="K3783">
        <v>-1</v>
      </c>
      <c r="L3783">
        <v>49</v>
      </c>
      <c r="M3783">
        <v>54</v>
      </c>
      <c r="N3783">
        <v>-5</v>
      </c>
    </row>
    <row r="3784" spans="1:14" x14ac:dyDescent="0.3">
      <c r="A3784" t="s">
        <v>676</v>
      </c>
      <c r="B3784" t="s">
        <v>312</v>
      </c>
      <c r="C3784" t="str">
        <f>VLOOKUP($B3784,classification!$A$1:$D$339,2,FALSE)</f>
        <v>Urban with Significant Rural</v>
      </c>
      <c r="D3784" t="str">
        <f>VLOOKUP($B3784,classification!$A$1:$D$339,4,FALSE)</f>
        <v>Shire District</v>
      </c>
      <c r="E3784" t="s">
        <v>474</v>
      </c>
      <c r="F3784">
        <v>93</v>
      </c>
      <c r="G3784">
        <v>74</v>
      </c>
      <c r="H3784">
        <v>19</v>
      </c>
      <c r="I3784">
        <v>56</v>
      </c>
      <c r="J3784">
        <v>45</v>
      </c>
      <c r="K3784">
        <v>11</v>
      </c>
      <c r="L3784">
        <v>37</v>
      </c>
      <c r="M3784">
        <v>29</v>
      </c>
      <c r="N3784">
        <v>8</v>
      </c>
    </row>
    <row r="3785" spans="1:14" x14ac:dyDescent="0.3">
      <c r="A3785" t="s">
        <v>676</v>
      </c>
      <c r="B3785" t="s">
        <v>312</v>
      </c>
      <c r="C3785" t="str">
        <f>VLOOKUP($B3785,classification!$A$1:$D$339,2,FALSE)</f>
        <v>Urban with Significant Rural</v>
      </c>
      <c r="D3785" t="str">
        <f>VLOOKUP($B3785,classification!$A$1:$D$339,4,FALSE)</f>
        <v>Shire District</v>
      </c>
      <c r="E3785" t="s">
        <v>475</v>
      </c>
      <c r="F3785">
        <v>61</v>
      </c>
      <c r="G3785">
        <v>62</v>
      </c>
      <c r="H3785">
        <v>-1</v>
      </c>
      <c r="I3785">
        <v>22</v>
      </c>
      <c r="J3785">
        <v>25</v>
      </c>
      <c r="K3785">
        <v>-3</v>
      </c>
      <c r="L3785">
        <v>39</v>
      </c>
      <c r="M3785">
        <v>37</v>
      </c>
      <c r="N3785">
        <v>2</v>
      </c>
    </row>
    <row r="3786" spans="1:14" x14ac:dyDescent="0.3">
      <c r="A3786" t="s">
        <v>676</v>
      </c>
      <c r="B3786" t="s">
        <v>312</v>
      </c>
      <c r="C3786" t="str">
        <f>VLOOKUP($B3786,classification!$A$1:$D$339,2,FALSE)</f>
        <v>Urban with Significant Rural</v>
      </c>
      <c r="D3786" t="str">
        <f>VLOOKUP($B3786,classification!$A$1:$D$339,4,FALSE)</f>
        <v>Shire District</v>
      </c>
      <c r="E3786" t="s">
        <v>476</v>
      </c>
      <c r="F3786">
        <v>53</v>
      </c>
      <c r="G3786">
        <v>40</v>
      </c>
      <c r="H3786">
        <v>13</v>
      </c>
      <c r="I3786">
        <v>25</v>
      </c>
      <c r="J3786">
        <v>14</v>
      </c>
      <c r="K3786">
        <v>11</v>
      </c>
      <c r="L3786">
        <v>28</v>
      </c>
      <c r="M3786">
        <v>26</v>
      </c>
      <c r="N3786">
        <v>2</v>
      </c>
    </row>
    <row r="3787" spans="1:14" x14ac:dyDescent="0.3">
      <c r="A3787" t="s">
        <v>676</v>
      </c>
      <c r="B3787" t="s">
        <v>312</v>
      </c>
      <c r="C3787" t="str">
        <f>VLOOKUP($B3787,classification!$A$1:$D$339,2,FALSE)</f>
        <v>Urban with Significant Rural</v>
      </c>
      <c r="D3787" t="str">
        <f>VLOOKUP($B3787,classification!$A$1:$D$339,4,FALSE)</f>
        <v>Shire District</v>
      </c>
      <c r="E3787" t="s">
        <v>477</v>
      </c>
      <c r="F3787">
        <v>46</v>
      </c>
      <c r="G3787">
        <v>53</v>
      </c>
      <c r="H3787">
        <v>-7</v>
      </c>
      <c r="I3787">
        <v>18</v>
      </c>
      <c r="J3787">
        <v>20</v>
      </c>
      <c r="K3787">
        <v>-2</v>
      </c>
      <c r="L3787">
        <v>28</v>
      </c>
      <c r="M3787">
        <v>33</v>
      </c>
      <c r="N3787">
        <v>-5</v>
      </c>
    </row>
    <row r="3788" spans="1:14" x14ac:dyDescent="0.3">
      <c r="A3788" t="s">
        <v>676</v>
      </c>
      <c r="B3788" t="s">
        <v>312</v>
      </c>
      <c r="C3788" t="str">
        <f>VLOOKUP($B3788,classification!$A$1:$D$339,2,FALSE)</f>
        <v>Urban with Significant Rural</v>
      </c>
      <c r="D3788" t="str">
        <f>VLOOKUP($B3788,classification!$A$1:$D$339,4,FALSE)</f>
        <v>Shire District</v>
      </c>
      <c r="E3788" t="s">
        <v>478</v>
      </c>
      <c r="F3788">
        <v>48</v>
      </c>
      <c r="G3788">
        <v>46</v>
      </c>
      <c r="H3788">
        <v>2</v>
      </c>
      <c r="I3788">
        <v>4</v>
      </c>
      <c r="J3788">
        <v>16</v>
      </c>
      <c r="K3788">
        <v>-12</v>
      </c>
      <c r="L3788">
        <v>44</v>
      </c>
      <c r="M3788">
        <v>30</v>
      </c>
      <c r="N3788">
        <v>14</v>
      </c>
    </row>
    <row r="3789" spans="1:14" x14ac:dyDescent="0.3">
      <c r="A3789" t="s">
        <v>677</v>
      </c>
      <c r="B3789" t="s">
        <v>313</v>
      </c>
      <c r="C3789" t="str">
        <f>VLOOKUP($B3789,classification!$A$1:$D$339,2,FALSE)</f>
        <v>Urban with Significant Rural</v>
      </c>
      <c r="D3789" t="str">
        <f>VLOOKUP($B3789,classification!$A$1:$D$339,4,FALSE)</f>
        <v>Shire District</v>
      </c>
      <c r="E3789" t="s">
        <v>460</v>
      </c>
      <c r="F3789">
        <v>370</v>
      </c>
      <c r="G3789">
        <v>279</v>
      </c>
      <c r="H3789">
        <v>91</v>
      </c>
      <c r="I3789">
        <v>187</v>
      </c>
      <c r="J3789">
        <v>151</v>
      </c>
      <c r="K3789">
        <v>36</v>
      </c>
      <c r="L3789">
        <v>183</v>
      </c>
      <c r="M3789">
        <v>128</v>
      </c>
      <c r="N3789">
        <v>55</v>
      </c>
    </row>
    <row r="3790" spans="1:14" x14ac:dyDescent="0.3">
      <c r="A3790" t="s">
        <v>677</v>
      </c>
      <c r="B3790" t="s">
        <v>313</v>
      </c>
      <c r="C3790" t="str">
        <f>VLOOKUP($B3790,classification!$A$1:$D$339,2,FALSE)</f>
        <v>Urban with Significant Rural</v>
      </c>
      <c r="D3790" t="str">
        <f>VLOOKUP($B3790,classification!$A$1:$D$339,4,FALSE)</f>
        <v>Shire District</v>
      </c>
      <c r="E3790" t="s">
        <v>461</v>
      </c>
      <c r="F3790">
        <v>257</v>
      </c>
      <c r="G3790">
        <v>226</v>
      </c>
      <c r="H3790">
        <v>31</v>
      </c>
      <c r="I3790">
        <v>126</v>
      </c>
      <c r="J3790">
        <v>120</v>
      </c>
      <c r="K3790">
        <v>6</v>
      </c>
      <c r="L3790">
        <v>131</v>
      </c>
      <c r="M3790">
        <v>106</v>
      </c>
      <c r="N3790">
        <v>25</v>
      </c>
    </row>
    <row r="3791" spans="1:14" x14ac:dyDescent="0.3">
      <c r="A3791" t="s">
        <v>677</v>
      </c>
      <c r="B3791" t="s">
        <v>313</v>
      </c>
      <c r="C3791" t="str">
        <f>VLOOKUP($B3791,classification!$A$1:$D$339,2,FALSE)</f>
        <v>Urban with Significant Rural</v>
      </c>
      <c r="D3791" t="str">
        <f>VLOOKUP($B3791,classification!$A$1:$D$339,4,FALSE)</f>
        <v>Shire District</v>
      </c>
      <c r="E3791" t="s">
        <v>462</v>
      </c>
      <c r="F3791">
        <v>233</v>
      </c>
      <c r="G3791">
        <v>169</v>
      </c>
      <c r="H3791">
        <v>64</v>
      </c>
      <c r="I3791">
        <v>123</v>
      </c>
      <c r="J3791">
        <v>92</v>
      </c>
      <c r="K3791">
        <v>31</v>
      </c>
      <c r="L3791">
        <v>110</v>
      </c>
      <c r="M3791">
        <v>77</v>
      </c>
      <c r="N3791">
        <v>33</v>
      </c>
    </row>
    <row r="3792" spans="1:14" x14ac:dyDescent="0.3">
      <c r="A3792" t="s">
        <v>677</v>
      </c>
      <c r="B3792" t="s">
        <v>313</v>
      </c>
      <c r="C3792" t="str">
        <f>VLOOKUP($B3792,classification!$A$1:$D$339,2,FALSE)</f>
        <v>Urban with Significant Rural</v>
      </c>
      <c r="D3792" t="str">
        <f>VLOOKUP($B3792,classification!$A$1:$D$339,4,FALSE)</f>
        <v>Shire District</v>
      </c>
      <c r="E3792" t="s">
        <v>463</v>
      </c>
      <c r="F3792">
        <v>249</v>
      </c>
      <c r="G3792">
        <v>544</v>
      </c>
      <c r="H3792">
        <v>-295</v>
      </c>
      <c r="I3792">
        <v>133</v>
      </c>
      <c r="J3792">
        <v>221</v>
      </c>
      <c r="K3792">
        <v>-88</v>
      </c>
      <c r="L3792">
        <v>116</v>
      </c>
      <c r="M3792">
        <v>323</v>
      </c>
      <c r="N3792">
        <v>-207</v>
      </c>
    </row>
    <row r="3793" spans="1:14" x14ac:dyDescent="0.3">
      <c r="A3793" t="s">
        <v>677</v>
      </c>
      <c r="B3793" t="s">
        <v>313</v>
      </c>
      <c r="C3793" t="str">
        <f>VLOOKUP($B3793,classification!$A$1:$D$339,2,FALSE)</f>
        <v>Urban with Significant Rural</v>
      </c>
      <c r="D3793" t="str">
        <f>VLOOKUP($B3793,classification!$A$1:$D$339,4,FALSE)</f>
        <v>Shire District</v>
      </c>
      <c r="E3793" t="s">
        <v>464</v>
      </c>
      <c r="F3793">
        <v>951</v>
      </c>
      <c r="G3793">
        <v>753</v>
      </c>
      <c r="H3793">
        <v>198</v>
      </c>
      <c r="I3793">
        <v>405</v>
      </c>
      <c r="J3793">
        <v>312</v>
      </c>
      <c r="K3793">
        <v>93</v>
      </c>
      <c r="L3793">
        <v>546</v>
      </c>
      <c r="M3793">
        <v>441</v>
      </c>
      <c r="N3793">
        <v>105</v>
      </c>
    </row>
    <row r="3794" spans="1:14" x14ac:dyDescent="0.3">
      <c r="A3794" t="s">
        <v>677</v>
      </c>
      <c r="B3794" t="s">
        <v>313</v>
      </c>
      <c r="C3794" t="str">
        <f>VLOOKUP($B3794,classification!$A$1:$D$339,2,FALSE)</f>
        <v>Urban with Significant Rural</v>
      </c>
      <c r="D3794" t="str">
        <f>VLOOKUP($B3794,classification!$A$1:$D$339,4,FALSE)</f>
        <v>Shire District</v>
      </c>
      <c r="E3794" t="s">
        <v>465</v>
      </c>
      <c r="F3794">
        <v>778</v>
      </c>
      <c r="G3794">
        <v>748</v>
      </c>
      <c r="H3794">
        <v>30</v>
      </c>
      <c r="I3794">
        <v>343</v>
      </c>
      <c r="J3794">
        <v>347</v>
      </c>
      <c r="K3794">
        <v>-4</v>
      </c>
      <c r="L3794">
        <v>435</v>
      </c>
      <c r="M3794">
        <v>401</v>
      </c>
      <c r="N3794">
        <v>34</v>
      </c>
    </row>
    <row r="3795" spans="1:14" x14ac:dyDescent="0.3">
      <c r="A3795" t="s">
        <v>677</v>
      </c>
      <c r="B3795" t="s">
        <v>313</v>
      </c>
      <c r="C3795" t="str">
        <f>VLOOKUP($B3795,classification!$A$1:$D$339,2,FALSE)</f>
        <v>Urban with Significant Rural</v>
      </c>
      <c r="D3795" t="str">
        <f>VLOOKUP($B3795,classification!$A$1:$D$339,4,FALSE)</f>
        <v>Shire District</v>
      </c>
      <c r="E3795" t="s">
        <v>466</v>
      </c>
      <c r="F3795">
        <v>647</v>
      </c>
      <c r="G3795">
        <v>473</v>
      </c>
      <c r="H3795">
        <v>174</v>
      </c>
      <c r="I3795">
        <v>325</v>
      </c>
      <c r="J3795">
        <v>247</v>
      </c>
      <c r="K3795">
        <v>78</v>
      </c>
      <c r="L3795">
        <v>322</v>
      </c>
      <c r="M3795">
        <v>226</v>
      </c>
      <c r="N3795">
        <v>96</v>
      </c>
    </row>
    <row r="3796" spans="1:14" x14ac:dyDescent="0.3">
      <c r="A3796" t="s">
        <v>677</v>
      </c>
      <c r="B3796" t="s">
        <v>313</v>
      </c>
      <c r="C3796" t="str">
        <f>VLOOKUP($B3796,classification!$A$1:$D$339,2,FALSE)</f>
        <v>Urban with Significant Rural</v>
      </c>
      <c r="D3796" t="str">
        <f>VLOOKUP($B3796,classification!$A$1:$D$339,4,FALSE)</f>
        <v>Shire District</v>
      </c>
      <c r="E3796" t="s">
        <v>467</v>
      </c>
      <c r="F3796">
        <v>479</v>
      </c>
      <c r="G3796">
        <v>353</v>
      </c>
      <c r="H3796">
        <v>126</v>
      </c>
      <c r="I3796">
        <v>257</v>
      </c>
      <c r="J3796">
        <v>195</v>
      </c>
      <c r="K3796">
        <v>62</v>
      </c>
      <c r="L3796">
        <v>222</v>
      </c>
      <c r="M3796">
        <v>158</v>
      </c>
      <c r="N3796">
        <v>64</v>
      </c>
    </row>
    <row r="3797" spans="1:14" x14ac:dyDescent="0.3">
      <c r="A3797" t="s">
        <v>677</v>
      </c>
      <c r="B3797" t="s">
        <v>313</v>
      </c>
      <c r="C3797" t="str">
        <f>VLOOKUP($B3797,classification!$A$1:$D$339,2,FALSE)</f>
        <v>Urban with Significant Rural</v>
      </c>
      <c r="D3797" t="str">
        <f>VLOOKUP($B3797,classification!$A$1:$D$339,4,FALSE)</f>
        <v>Shire District</v>
      </c>
      <c r="E3797" t="s">
        <v>468</v>
      </c>
      <c r="F3797">
        <v>323</v>
      </c>
      <c r="G3797">
        <v>282</v>
      </c>
      <c r="H3797">
        <v>41</v>
      </c>
      <c r="I3797">
        <v>173</v>
      </c>
      <c r="J3797">
        <v>142</v>
      </c>
      <c r="K3797">
        <v>31</v>
      </c>
      <c r="L3797">
        <v>150</v>
      </c>
      <c r="M3797">
        <v>140</v>
      </c>
      <c r="N3797">
        <v>10</v>
      </c>
    </row>
    <row r="3798" spans="1:14" x14ac:dyDescent="0.3">
      <c r="A3798" t="s">
        <v>677</v>
      </c>
      <c r="B3798" t="s">
        <v>313</v>
      </c>
      <c r="C3798" t="str">
        <f>VLOOKUP($B3798,classification!$A$1:$D$339,2,FALSE)</f>
        <v>Urban with Significant Rural</v>
      </c>
      <c r="D3798" t="str">
        <f>VLOOKUP($B3798,classification!$A$1:$D$339,4,FALSE)</f>
        <v>Shire District</v>
      </c>
      <c r="E3798" t="s">
        <v>469</v>
      </c>
      <c r="F3798">
        <v>317</v>
      </c>
      <c r="G3798">
        <v>273</v>
      </c>
      <c r="H3798">
        <v>44</v>
      </c>
      <c r="I3798">
        <v>175</v>
      </c>
      <c r="J3798">
        <v>143</v>
      </c>
      <c r="K3798">
        <v>32</v>
      </c>
      <c r="L3798">
        <v>142</v>
      </c>
      <c r="M3798">
        <v>130</v>
      </c>
      <c r="N3798">
        <v>12</v>
      </c>
    </row>
    <row r="3799" spans="1:14" x14ac:dyDescent="0.3">
      <c r="A3799" t="s">
        <v>677</v>
      </c>
      <c r="B3799" t="s">
        <v>313</v>
      </c>
      <c r="C3799" t="str">
        <f>VLOOKUP($B3799,classification!$A$1:$D$339,2,FALSE)</f>
        <v>Urban with Significant Rural</v>
      </c>
      <c r="D3799" t="str">
        <f>VLOOKUP($B3799,classification!$A$1:$D$339,4,FALSE)</f>
        <v>Shire District</v>
      </c>
      <c r="E3799" t="s">
        <v>470</v>
      </c>
      <c r="F3799">
        <v>272</v>
      </c>
      <c r="G3799">
        <v>297</v>
      </c>
      <c r="H3799">
        <v>-25</v>
      </c>
      <c r="I3799">
        <v>137</v>
      </c>
      <c r="J3799">
        <v>167</v>
      </c>
      <c r="K3799">
        <v>-30</v>
      </c>
      <c r="L3799">
        <v>135</v>
      </c>
      <c r="M3799">
        <v>130</v>
      </c>
      <c r="N3799">
        <v>5</v>
      </c>
    </row>
    <row r="3800" spans="1:14" x14ac:dyDescent="0.3">
      <c r="A3800" t="s">
        <v>677</v>
      </c>
      <c r="B3800" t="s">
        <v>313</v>
      </c>
      <c r="C3800" t="str">
        <f>VLOOKUP($B3800,classification!$A$1:$D$339,2,FALSE)</f>
        <v>Urban with Significant Rural</v>
      </c>
      <c r="D3800" t="str">
        <f>VLOOKUP($B3800,classification!$A$1:$D$339,4,FALSE)</f>
        <v>Shire District</v>
      </c>
      <c r="E3800" t="s">
        <v>471</v>
      </c>
      <c r="F3800">
        <v>247</v>
      </c>
      <c r="G3800">
        <v>235</v>
      </c>
      <c r="H3800">
        <v>12</v>
      </c>
      <c r="I3800">
        <v>123</v>
      </c>
      <c r="J3800">
        <v>129</v>
      </c>
      <c r="K3800">
        <v>-6</v>
      </c>
      <c r="L3800">
        <v>124</v>
      </c>
      <c r="M3800">
        <v>106</v>
      </c>
      <c r="N3800">
        <v>18</v>
      </c>
    </row>
    <row r="3801" spans="1:14" x14ac:dyDescent="0.3">
      <c r="A3801" t="s">
        <v>677</v>
      </c>
      <c r="B3801" t="s">
        <v>313</v>
      </c>
      <c r="C3801" t="str">
        <f>VLOOKUP($B3801,classification!$A$1:$D$339,2,FALSE)</f>
        <v>Urban with Significant Rural</v>
      </c>
      <c r="D3801" t="str">
        <f>VLOOKUP($B3801,classification!$A$1:$D$339,4,FALSE)</f>
        <v>Shire District</v>
      </c>
      <c r="E3801" t="s">
        <v>472</v>
      </c>
      <c r="F3801">
        <v>164</v>
      </c>
      <c r="G3801">
        <v>155</v>
      </c>
      <c r="H3801">
        <v>9</v>
      </c>
      <c r="I3801">
        <v>84</v>
      </c>
      <c r="J3801">
        <v>80</v>
      </c>
      <c r="K3801">
        <v>4</v>
      </c>
      <c r="L3801">
        <v>80</v>
      </c>
      <c r="M3801">
        <v>75</v>
      </c>
      <c r="N3801">
        <v>5</v>
      </c>
    </row>
    <row r="3802" spans="1:14" x14ac:dyDescent="0.3">
      <c r="A3802" t="s">
        <v>677</v>
      </c>
      <c r="B3802" t="s">
        <v>313</v>
      </c>
      <c r="C3802" t="str">
        <f>VLOOKUP($B3802,classification!$A$1:$D$339,2,FALSE)</f>
        <v>Urban with Significant Rural</v>
      </c>
      <c r="D3802" t="str">
        <f>VLOOKUP($B3802,classification!$A$1:$D$339,4,FALSE)</f>
        <v>Shire District</v>
      </c>
      <c r="E3802" t="s">
        <v>473</v>
      </c>
      <c r="F3802">
        <v>118</v>
      </c>
      <c r="G3802">
        <v>116</v>
      </c>
      <c r="H3802">
        <v>2</v>
      </c>
      <c r="I3802">
        <v>58</v>
      </c>
      <c r="J3802">
        <v>59</v>
      </c>
      <c r="K3802">
        <v>-1</v>
      </c>
      <c r="L3802">
        <v>60</v>
      </c>
      <c r="M3802">
        <v>57</v>
      </c>
      <c r="N3802">
        <v>3</v>
      </c>
    </row>
    <row r="3803" spans="1:14" x14ac:dyDescent="0.3">
      <c r="A3803" t="s">
        <v>677</v>
      </c>
      <c r="B3803" t="s">
        <v>313</v>
      </c>
      <c r="C3803" t="str">
        <f>VLOOKUP($B3803,classification!$A$1:$D$339,2,FALSE)</f>
        <v>Urban with Significant Rural</v>
      </c>
      <c r="D3803" t="str">
        <f>VLOOKUP($B3803,classification!$A$1:$D$339,4,FALSE)</f>
        <v>Shire District</v>
      </c>
      <c r="E3803" t="s">
        <v>474</v>
      </c>
      <c r="F3803">
        <v>95</v>
      </c>
      <c r="G3803">
        <v>96</v>
      </c>
      <c r="H3803">
        <v>-1</v>
      </c>
      <c r="I3803">
        <v>48</v>
      </c>
      <c r="J3803">
        <v>51</v>
      </c>
      <c r="K3803">
        <v>-3</v>
      </c>
      <c r="L3803">
        <v>47</v>
      </c>
      <c r="M3803">
        <v>45</v>
      </c>
      <c r="N3803">
        <v>2</v>
      </c>
    </row>
    <row r="3804" spans="1:14" x14ac:dyDescent="0.3">
      <c r="A3804" t="s">
        <v>677</v>
      </c>
      <c r="B3804" t="s">
        <v>313</v>
      </c>
      <c r="C3804" t="str">
        <f>VLOOKUP($B3804,classification!$A$1:$D$339,2,FALSE)</f>
        <v>Urban with Significant Rural</v>
      </c>
      <c r="D3804" t="str">
        <f>VLOOKUP($B3804,classification!$A$1:$D$339,4,FALSE)</f>
        <v>Shire District</v>
      </c>
      <c r="E3804" t="s">
        <v>475</v>
      </c>
      <c r="F3804">
        <v>74</v>
      </c>
      <c r="G3804">
        <v>41</v>
      </c>
      <c r="H3804">
        <v>33</v>
      </c>
      <c r="I3804">
        <v>31</v>
      </c>
      <c r="J3804">
        <v>16</v>
      </c>
      <c r="K3804">
        <v>15</v>
      </c>
      <c r="L3804">
        <v>43</v>
      </c>
      <c r="M3804">
        <v>25</v>
      </c>
      <c r="N3804">
        <v>18</v>
      </c>
    </row>
    <row r="3805" spans="1:14" x14ac:dyDescent="0.3">
      <c r="A3805" t="s">
        <v>677</v>
      </c>
      <c r="B3805" t="s">
        <v>313</v>
      </c>
      <c r="C3805" t="str">
        <f>VLOOKUP($B3805,classification!$A$1:$D$339,2,FALSE)</f>
        <v>Urban with Significant Rural</v>
      </c>
      <c r="D3805" t="str">
        <f>VLOOKUP($B3805,classification!$A$1:$D$339,4,FALSE)</f>
        <v>Shire District</v>
      </c>
      <c r="E3805" t="s">
        <v>476</v>
      </c>
      <c r="F3805">
        <v>60</v>
      </c>
      <c r="G3805">
        <v>60</v>
      </c>
      <c r="H3805">
        <v>0</v>
      </c>
      <c r="I3805">
        <v>28</v>
      </c>
      <c r="J3805">
        <v>22</v>
      </c>
      <c r="K3805">
        <v>6</v>
      </c>
      <c r="L3805">
        <v>32</v>
      </c>
      <c r="M3805">
        <v>38</v>
      </c>
      <c r="N3805">
        <v>-6</v>
      </c>
    </row>
    <row r="3806" spans="1:14" x14ac:dyDescent="0.3">
      <c r="A3806" t="s">
        <v>677</v>
      </c>
      <c r="B3806" t="s">
        <v>313</v>
      </c>
      <c r="C3806" t="str">
        <f>VLOOKUP($B3806,classification!$A$1:$D$339,2,FALSE)</f>
        <v>Urban with Significant Rural</v>
      </c>
      <c r="D3806" t="str">
        <f>VLOOKUP($B3806,classification!$A$1:$D$339,4,FALSE)</f>
        <v>Shire District</v>
      </c>
      <c r="E3806" t="s">
        <v>477</v>
      </c>
      <c r="F3806">
        <v>38</v>
      </c>
      <c r="G3806">
        <v>43</v>
      </c>
      <c r="H3806">
        <v>-5</v>
      </c>
      <c r="I3806">
        <v>10</v>
      </c>
      <c r="J3806">
        <v>16</v>
      </c>
      <c r="K3806">
        <v>-6</v>
      </c>
      <c r="L3806">
        <v>28</v>
      </c>
      <c r="M3806">
        <v>27</v>
      </c>
      <c r="N3806">
        <v>1</v>
      </c>
    </row>
    <row r="3807" spans="1:14" x14ac:dyDescent="0.3">
      <c r="A3807" t="s">
        <v>677</v>
      </c>
      <c r="B3807" t="s">
        <v>313</v>
      </c>
      <c r="C3807" t="str">
        <f>VLOOKUP($B3807,classification!$A$1:$D$339,2,FALSE)</f>
        <v>Urban with Significant Rural</v>
      </c>
      <c r="D3807" t="str">
        <f>VLOOKUP($B3807,classification!$A$1:$D$339,4,FALSE)</f>
        <v>Shire District</v>
      </c>
      <c r="E3807" t="s">
        <v>478</v>
      </c>
      <c r="F3807">
        <v>28</v>
      </c>
      <c r="G3807">
        <v>43</v>
      </c>
      <c r="H3807">
        <v>-15</v>
      </c>
      <c r="I3807">
        <v>7</v>
      </c>
      <c r="J3807">
        <v>12</v>
      </c>
      <c r="K3807">
        <v>-5</v>
      </c>
      <c r="L3807">
        <v>21</v>
      </c>
      <c r="M3807">
        <v>31</v>
      </c>
      <c r="N3807">
        <v>-10</v>
      </c>
    </row>
    <row r="3808" spans="1:14" x14ac:dyDescent="0.3">
      <c r="A3808" t="s">
        <v>678</v>
      </c>
      <c r="B3808" t="s">
        <v>314</v>
      </c>
      <c r="C3808" t="str">
        <f>VLOOKUP($B3808,classification!$A$1:$D$339,2,FALSE)</f>
        <v>Urban with Significant Rural</v>
      </c>
      <c r="D3808" t="str">
        <f>VLOOKUP($B3808,classification!$A$1:$D$339,4,FALSE)</f>
        <v>Shire District</v>
      </c>
      <c r="E3808" t="s">
        <v>460</v>
      </c>
      <c r="F3808">
        <v>479</v>
      </c>
      <c r="G3808">
        <v>271</v>
      </c>
      <c r="H3808">
        <v>208</v>
      </c>
      <c r="I3808">
        <v>251</v>
      </c>
      <c r="J3808">
        <v>120</v>
      </c>
      <c r="K3808">
        <v>131</v>
      </c>
      <c r="L3808">
        <v>228</v>
      </c>
      <c r="M3808">
        <v>151</v>
      </c>
      <c r="N3808">
        <v>77</v>
      </c>
    </row>
    <row r="3809" spans="1:14" x14ac:dyDescent="0.3">
      <c r="A3809" t="s">
        <v>678</v>
      </c>
      <c r="B3809" t="s">
        <v>314</v>
      </c>
      <c r="C3809" t="str">
        <f>VLOOKUP($B3809,classification!$A$1:$D$339,2,FALSE)</f>
        <v>Urban with Significant Rural</v>
      </c>
      <c r="D3809" t="str">
        <f>VLOOKUP($B3809,classification!$A$1:$D$339,4,FALSE)</f>
        <v>Shire District</v>
      </c>
      <c r="E3809" t="s">
        <v>461</v>
      </c>
      <c r="F3809">
        <v>345</v>
      </c>
      <c r="G3809">
        <v>228</v>
      </c>
      <c r="H3809">
        <v>117</v>
      </c>
      <c r="I3809">
        <v>161</v>
      </c>
      <c r="J3809">
        <v>131</v>
      </c>
      <c r="K3809">
        <v>30</v>
      </c>
      <c r="L3809">
        <v>184</v>
      </c>
      <c r="M3809">
        <v>97</v>
      </c>
      <c r="N3809">
        <v>87</v>
      </c>
    </row>
    <row r="3810" spans="1:14" x14ac:dyDescent="0.3">
      <c r="A3810" t="s">
        <v>678</v>
      </c>
      <c r="B3810" t="s">
        <v>314</v>
      </c>
      <c r="C3810" t="str">
        <f>VLOOKUP($B3810,classification!$A$1:$D$339,2,FALSE)</f>
        <v>Urban with Significant Rural</v>
      </c>
      <c r="D3810" t="str">
        <f>VLOOKUP($B3810,classification!$A$1:$D$339,4,FALSE)</f>
        <v>Shire District</v>
      </c>
      <c r="E3810" t="s">
        <v>462</v>
      </c>
      <c r="F3810">
        <v>288</v>
      </c>
      <c r="G3810">
        <v>181</v>
      </c>
      <c r="H3810">
        <v>107</v>
      </c>
      <c r="I3810">
        <v>157</v>
      </c>
      <c r="J3810">
        <v>90</v>
      </c>
      <c r="K3810">
        <v>67</v>
      </c>
      <c r="L3810">
        <v>131</v>
      </c>
      <c r="M3810">
        <v>91</v>
      </c>
      <c r="N3810">
        <v>40</v>
      </c>
    </row>
    <row r="3811" spans="1:14" x14ac:dyDescent="0.3">
      <c r="A3811" t="s">
        <v>678</v>
      </c>
      <c r="B3811" t="s">
        <v>314</v>
      </c>
      <c r="C3811" t="str">
        <f>VLOOKUP($B3811,classification!$A$1:$D$339,2,FALSE)</f>
        <v>Urban with Significant Rural</v>
      </c>
      <c r="D3811" t="str">
        <f>VLOOKUP($B3811,classification!$A$1:$D$339,4,FALSE)</f>
        <v>Shire District</v>
      </c>
      <c r="E3811" t="s">
        <v>463</v>
      </c>
      <c r="F3811">
        <v>210</v>
      </c>
      <c r="G3811">
        <v>597</v>
      </c>
      <c r="H3811">
        <v>-387</v>
      </c>
      <c r="I3811">
        <v>90</v>
      </c>
      <c r="J3811">
        <v>270</v>
      </c>
      <c r="K3811">
        <v>-180</v>
      </c>
      <c r="L3811">
        <v>120</v>
      </c>
      <c r="M3811">
        <v>327</v>
      </c>
      <c r="N3811">
        <v>-207</v>
      </c>
    </row>
    <row r="3812" spans="1:14" x14ac:dyDescent="0.3">
      <c r="A3812" t="s">
        <v>678</v>
      </c>
      <c r="B3812" t="s">
        <v>314</v>
      </c>
      <c r="C3812" t="str">
        <f>VLOOKUP($B3812,classification!$A$1:$D$339,2,FALSE)</f>
        <v>Urban with Significant Rural</v>
      </c>
      <c r="D3812" t="str">
        <f>VLOOKUP($B3812,classification!$A$1:$D$339,4,FALSE)</f>
        <v>Shire District</v>
      </c>
      <c r="E3812" t="s">
        <v>464</v>
      </c>
      <c r="F3812">
        <v>858</v>
      </c>
      <c r="G3812">
        <v>776</v>
      </c>
      <c r="H3812">
        <v>82</v>
      </c>
      <c r="I3812">
        <v>355</v>
      </c>
      <c r="J3812">
        <v>366</v>
      </c>
      <c r="K3812">
        <v>-11</v>
      </c>
      <c r="L3812">
        <v>503</v>
      </c>
      <c r="M3812">
        <v>410</v>
      </c>
      <c r="N3812">
        <v>93</v>
      </c>
    </row>
    <row r="3813" spans="1:14" x14ac:dyDescent="0.3">
      <c r="A3813" t="s">
        <v>678</v>
      </c>
      <c r="B3813" t="s">
        <v>314</v>
      </c>
      <c r="C3813" t="str">
        <f>VLOOKUP($B3813,classification!$A$1:$D$339,2,FALSE)</f>
        <v>Urban with Significant Rural</v>
      </c>
      <c r="D3813" t="str">
        <f>VLOOKUP($B3813,classification!$A$1:$D$339,4,FALSE)</f>
        <v>Shire District</v>
      </c>
      <c r="E3813" t="s">
        <v>465</v>
      </c>
      <c r="F3813">
        <v>896</v>
      </c>
      <c r="G3813">
        <v>701</v>
      </c>
      <c r="H3813">
        <v>195</v>
      </c>
      <c r="I3813">
        <v>360</v>
      </c>
      <c r="J3813">
        <v>315</v>
      </c>
      <c r="K3813">
        <v>45</v>
      </c>
      <c r="L3813">
        <v>536</v>
      </c>
      <c r="M3813">
        <v>386</v>
      </c>
      <c r="N3813">
        <v>150</v>
      </c>
    </row>
    <row r="3814" spans="1:14" x14ac:dyDescent="0.3">
      <c r="A3814" t="s">
        <v>678</v>
      </c>
      <c r="B3814" t="s">
        <v>314</v>
      </c>
      <c r="C3814" t="str">
        <f>VLOOKUP($B3814,classification!$A$1:$D$339,2,FALSE)</f>
        <v>Urban with Significant Rural</v>
      </c>
      <c r="D3814" t="str">
        <f>VLOOKUP($B3814,classification!$A$1:$D$339,4,FALSE)</f>
        <v>Shire District</v>
      </c>
      <c r="E3814" t="s">
        <v>466</v>
      </c>
      <c r="F3814">
        <v>688</v>
      </c>
      <c r="G3814">
        <v>478</v>
      </c>
      <c r="H3814">
        <v>210</v>
      </c>
      <c r="I3814">
        <v>308</v>
      </c>
      <c r="J3814">
        <v>260</v>
      </c>
      <c r="K3814">
        <v>48</v>
      </c>
      <c r="L3814">
        <v>380</v>
      </c>
      <c r="M3814">
        <v>218</v>
      </c>
      <c r="N3814">
        <v>162</v>
      </c>
    </row>
    <row r="3815" spans="1:14" x14ac:dyDescent="0.3">
      <c r="A3815" t="s">
        <v>678</v>
      </c>
      <c r="B3815" t="s">
        <v>314</v>
      </c>
      <c r="C3815" t="str">
        <f>VLOOKUP($B3815,classification!$A$1:$D$339,2,FALSE)</f>
        <v>Urban with Significant Rural</v>
      </c>
      <c r="D3815" t="str">
        <f>VLOOKUP($B3815,classification!$A$1:$D$339,4,FALSE)</f>
        <v>Shire District</v>
      </c>
      <c r="E3815" t="s">
        <v>467</v>
      </c>
      <c r="F3815">
        <v>488</v>
      </c>
      <c r="G3815">
        <v>375</v>
      </c>
      <c r="H3815">
        <v>113</v>
      </c>
      <c r="I3815">
        <v>243</v>
      </c>
      <c r="J3815">
        <v>196</v>
      </c>
      <c r="K3815">
        <v>47</v>
      </c>
      <c r="L3815">
        <v>245</v>
      </c>
      <c r="M3815">
        <v>179</v>
      </c>
      <c r="N3815">
        <v>66</v>
      </c>
    </row>
    <row r="3816" spans="1:14" x14ac:dyDescent="0.3">
      <c r="A3816" t="s">
        <v>678</v>
      </c>
      <c r="B3816" t="s">
        <v>314</v>
      </c>
      <c r="C3816" t="str">
        <f>VLOOKUP($B3816,classification!$A$1:$D$339,2,FALSE)</f>
        <v>Urban with Significant Rural</v>
      </c>
      <c r="D3816" t="str">
        <f>VLOOKUP($B3816,classification!$A$1:$D$339,4,FALSE)</f>
        <v>Shire District</v>
      </c>
      <c r="E3816" t="s">
        <v>468</v>
      </c>
      <c r="F3816">
        <v>355</v>
      </c>
      <c r="G3816">
        <v>243</v>
      </c>
      <c r="H3816">
        <v>112</v>
      </c>
      <c r="I3816">
        <v>184</v>
      </c>
      <c r="J3816">
        <v>123</v>
      </c>
      <c r="K3816">
        <v>61</v>
      </c>
      <c r="L3816">
        <v>171</v>
      </c>
      <c r="M3816">
        <v>120</v>
      </c>
      <c r="N3816">
        <v>51</v>
      </c>
    </row>
    <row r="3817" spans="1:14" x14ac:dyDescent="0.3">
      <c r="A3817" t="s">
        <v>678</v>
      </c>
      <c r="B3817" t="s">
        <v>314</v>
      </c>
      <c r="C3817" t="str">
        <f>VLOOKUP($B3817,classification!$A$1:$D$339,2,FALSE)</f>
        <v>Urban with Significant Rural</v>
      </c>
      <c r="D3817" t="str">
        <f>VLOOKUP($B3817,classification!$A$1:$D$339,4,FALSE)</f>
        <v>Shire District</v>
      </c>
      <c r="E3817" t="s">
        <v>469</v>
      </c>
      <c r="F3817">
        <v>305</v>
      </c>
      <c r="G3817">
        <v>247</v>
      </c>
      <c r="H3817">
        <v>58</v>
      </c>
      <c r="I3817">
        <v>157</v>
      </c>
      <c r="J3817">
        <v>122</v>
      </c>
      <c r="K3817">
        <v>35</v>
      </c>
      <c r="L3817">
        <v>148</v>
      </c>
      <c r="M3817">
        <v>125</v>
      </c>
      <c r="N3817">
        <v>23</v>
      </c>
    </row>
    <row r="3818" spans="1:14" x14ac:dyDescent="0.3">
      <c r="A3818" t="s">
        <v>678</v>
      </c>
      <c r="B3818" t="s">
        <v>314</v>
      </c>
      <c r="C3818" t="str">
        <f>VLOOKUP($B3818,classification!$A$1:$D$339,2,FALSE)</f>
        <v>Urban with Significant Rural</v>
      </c>
      <c r="D3818" t="str">
        <f>VLOOKUP($B3818,classification!$A$1:$D$339,4,FALSE)</f>
        <v>Shire District</v>
      </c>
      <c r="E3818" t="s">
        <v>470</v>
      </c>
      <c r="F3818">
        <v>320</v>
      </c>
      <c r="G3818">
        <v>268</v>
      </c>
      <c r="H3818">
        <v>52</v>
      </c>
      <c r="I3818">
        <v>164</v>
      </c>
      <c r="J3818">
        <v>142</v>
      </c>
      <c r="K3818">
        <v>22</v>
      </c>
      <c r="L3818">
        <v>156</v>
      </c>
      <c r="M3818">
        <v>126</v>
      </c>
      <c r="N3818">
        <v>30</v>
      </c>
    </row>
    <row r="3819" spans="1:14" x14ac:dyDescent="0.3">
      <c r="A3819" t="s">
        <v>678</v>
      </c>
      <c r="B3819" t="s">
        <v>314</v>
      </c>
      <c r="C3819" t="str">
        <f>VLOOKUP($B3819,classification!$A$1:$D$339,2,FALSE)</f>
        <v>Urban with Significant Rural</v>
      </c>
      <c r="D3819" t="str">
        <f>VLOOKUP($B3819,classification!$A$1:$D$339,4,FALSE)</f>
        <v>Shire District</v>
      </c>
      <c r="E3819" t="s">
        <v>471</v>
      </c>
      <c r="F3819">
        <v>288</v>
      </c>
      <c r="G3819">
        <v>234</v>
      </c>
      <c r="H3819">
        <v>54</v>
      </c>
      <c r="I3819">
        <v>138</v>
      </c>
      <c r="J3819">
        <v>103</v>
      </c>
      <c r="K3819">
        <v>35</v>
      </c>
      <c r="L3819">
        <v>150</v>
      </c>
      <c r="M3819">
        <v>131</v>
      </c>
      <c r="N3819">
        <v>19</v>
      </c>
    </row>
    <row r="3820" spans="1:14" x14ac:dyDescent="0.3">
      <c r="A3820" t="s">
        <v>678</v>
      </c>
      <c r="B3820" t="s">
        <v>314</v>
      </c>
      <c r="C3820" t="str">
        <f>VLOOKUP($B3820,classification!$A$1:$D$339,2,FALSE)</f>
        <v>Urban with Significant Rural</v>
      </c>
      <c r="D3820" t="str">
        <f>VLOOKUP($B3820,classification!$A$1:$D$339,4,FALSE)</f>
        <v>Shire District</v>
      </c>
      <c r="E3820" t="s">
        <v>472</v>
      </c>
      <c r="F3820">
        <v>206</v>
      </c>
      <c r="G3820">
        <v>189</v>
      </c>
      <c r="H3820">
        <v>17</v>
      </c>
      <c r="I3820">
        <v>100</v>
      </c>
      <c r="J3820">
        <v>113</v>
      </c>
      <c r="K3820">
        <v>-13</v>
      </c>
      <c r="L3820">
        <v>106</v>
      </c>
      <c r="M3820">
        <v>76</v>
      </c>
      <c r="N3820">
        <v>30</v>
      </c>
    </row>
    <row r="3821" spans="1:14" x14ac:dyDescent="0.3">
      <c r="A3821" t="s">
        <v>678</v>
      </c>
      <c r="B3821" t="s">
        <v>314</v>
      </c>
      <c r="C3821" t="str">
        <f>VLOOKUP($B3821,classification!$A$1:$D$339,2,FALSE)</f>
        <v>Urban with Significant Rural</v>
      </c>
      <c r="D3821" t="str">
        <f>VLOOKUP($B3821,classification!$A$1:$D$339,4,FALSE)</f>
        <v>Shire District</v>
      </c>
      <c r="E3821" t="s">
        <v>473</v>
      </c>
      <c r="F3821">
        <v>174</v>
      </c>
      <c r="G3821">
        <v>119</v>
      </c>
      <c r="H3821">
        <v>55</v>
      </c>
      <c r="I3821">
        <v>88</v>
      </c>
      <c r="J3821">
        <v>59</v>
      </c>
      <c r="K3821">
        <v>29</v>
      </c>
      <c r="L3821">
        <v>86</v>
      </c>
      <c r="M3821">
        <v>60</v>
      </c>
      <c r="N3821">
        <v>26</v>
      </c>
    </row>
    <row r="3822" spans="1:14" x14ac:dyDescent="0.3">
      <c r="A3822" t="s">
        <v>678</v>
      </c>
      <c r="B3822" t="s">
        <v>314</v>
      </c>
      <c r="C3822" t="str">
        <f>VLOOKUP($B3822,classification!$A$1:$D$339,2,FALSE)</f>
        <v>Urban with Significant Rural</v>
      </c>
      <c r="D3822" t="str">
        <f>VLOOKUP($B3822,classification!$A$1:$D$339,4,FALSE)</f>
        <v>Shire District</v>
      </c>
      <c r="E3822" t="s">
        <v>474</v>
      </c>
      <c r="F3822">
        <v>147</v>
      </c>
      <c r="G3822">
        <v>107</v>
      </c>
      <c r="H3822">
        <v>40</v>
      </c>
      <c r="I3822">
        <v>72</v>
      </c>
      <c r="J3822">
        <v>54</v>
      </c>
      <c r="K3822">
        <v>18</v>
      </c>
      <c r="L3822">
        <v>75</v>
      </c>
      <c r="M3822">
        <v>53</v>
      </c>
      <c r="N3822">
        <v>22</v>
      </c>
    </row>
    <row r="3823" spans="1:14" x14ac:dyDescent="0.3">
      <c r="A3823" t="s">
        <v>678</v>
      </c>
      <c r="B3823" t="s">
        <v>314</v>
      </c>
      <c r="C3823" t="str">
        <f>VLOOKUP($B3823,classification!$A$1:$D$339,2,FALSE)</f>
        <v>Urban with Significant Rural</v>
      </c>
      <c r="D3823" t="str">
        <f>VLOOKUP($B3823,classification!$A$1:$D$339,4,FALSE)</f>
        <v>Shire District</v>
      </c>
      <c r="E3823" t="s">
        <v>475</v>
      </c>
      <c r="F3823">
        <v>101</v>
      </c>
      <c r="G3823">
        <v>101</v>
      </c>
      <c r="H3823">
        <v>0</v>
      </c>
      <c r="I3823">
        <v>30</v>
      </c>
      <c r="J3823">
        <v>43</v>
      </c>
      <c r="K3823">
        <v>-13</v>
      </c>
      <c r="L3823">
        <v>71</v>
      </c>
      <c r="M3823">
        <v>58</v>
      </c>
      <c r="N3823">
        <v>13</v>
      </c>
    </row>
    <row r="3824" spans="1:14" x14ac:dyDescent="0.3">
      <c r="A3824" t="s">
        <v>678</v>
      </c>
      <c r="B3824" t="s">
        <v>314</v>
      </c>
      <c r="C3824" t="str">
        <f>VLOOKUP($B3824,classification!$A$1:$D$339,2,FALSE)</f>
        <v>Urban with Significant Rural</v>
      </c>
      <c r="D3824" t="str">
        <f>VLOOKUP($B3824,classification!$A$1:$D$339,4,FALSE)</f>
        <v>Shire District</v>
      </c>
      <c r="E3824" t="s">
        <v>476</v>
      </c>
      <c r="F3824">
        <v>104</v>
      </c>
      <c r="G3824">
        <v>83</v>
      </c>
      <c r="H3824">
        <v>21</v>
      </c>
      <c r="I3824">
        <v>51</v>
      </c>
      <c r="J3824">
        <v>32</v>
      </c>
      <c r="K3824">
        <v>19</v>
      </c>
      <c r="L3824">
        <v>53</v>
      </c>
      <c r="M3824">
        <v>51</v>
      </c>
      <c r="N3824">
        <v>2</v>
      </c>
    </row>
    <row r="3825" spans="1:14" x14ac:dyDescent="0.3">
      <c r="A3825" t="s">
        <v>678</v>
      </c>
      <c r="B3825" t="s">
        <v>314</v>
      </c>
      <c r="C3825" t="str">
        <f>VLOOKUP($B3825,classification!$A$1:$D$339,2,FALSE)</f>
        <v>Urban with Significant Rural</v>
      </c>
      <c r="D3825" t="str">
        <f>VLOOKUP($B3825,classification!$A$1:$D$339,4,FALSE)</f>
        <v>Shire District</v>
      </c>
      <c r="E3825" t="s">
        <v>477</v>
      </c>
      <c r="F3825">
        <v>79</v>
      </c>
      <c r="G3825">
        <v>62</v>
      </c>
      <c r="H3825">
        <v>17</v>
      </c>
      <c r="I3825">
        <v>30</v>
      </c>
      <c r="J3825">
        <v>24</v>
      </c>
      <c r="K3825">
        <v>6</v>
      </c>
      <c r="L3825">
        <v>49</v>
      </c>
      <c r="M3825">
        <v>38</v>
      </c>
      <c r="N3825">
        <v>11</v>
      </c>
    </row>
    <row r="3826" spans="1:14" x14ac:dyDescent="0.3">
      <c r="A3826" t="s">
        <v>678</v>
      </c>
      <c r="B3826" t="s">
        <v>314</v>
      </c>
      <c r="C3826" t="str">
        <f>VLOOKUP($B3826,classification!$A$1:$D$339,2,FALSE)</f>
        <v>Urban with Significant Rural</v>
      </c>
      <c r="D3826" t="str">
        <f>VLOOKUP($B3826,classification!$A$1:$D$339,4,FALSE)</f>
        <v>Shire District</v>
      </c>
      <c r="E3826" t="s">
        <v>478</v>
      </c>
      <c r="F3826">
        <v>94</v>
      </c>
      <c r="G3826">
        <v>58</v>
      </c>
      <c r="H3826">
        <v>36</v>
      </c>
      <c r="I3826">
        <v>28</v>
      </c>
      <c r="J3826">
        <v>14</v>
      </c>
      <c r="K3826">
        <v>14</v>
      </c>
      <c r="L3826">
        <v>66</v>
      </c>
      <c r="M3826">
        <v>44</v>
      </c>
      <c r="N3826">
        <v>22</v>
      </c>
    </row>
    <row r="3827" spans="1:14" x14ac:dyDescent="0.3">
      <c r="A3827" t="s">
        <v>679</v>
      </c>
      <c r="B3827" t="s">
        <v>315</v>
      </c>
      <c r="C3827" t="str">
        <f>VLOOKUP($B3827,classification!$A$1:$D$339,2,FALSE)</f>
        <v>Predominantly Urban</v>
      </c>
      <c r="D3827" t="str">
        <f>VLOOKUP($B3827,classification!$A$1:$D$339,4,FALSE)</f>
        <v>Shire District</v>
      </c>
      <c r="E3827" t="s">
        <v>460</v>
      </c>
      <c r="F3827">
        <v>361</v>
      </c>
      <c r="G3827">
        <v>337</v>
      </c>
      <c r="H3827">
        <v>24</v>
      </c>
      <c r="I3827">
        <v>179</v>
      </c>
      <c r="J3827">
        <v>165</v>
      </c>
      <c r="K3827">
        <v>14</v>
      </c>
      <c r="L3827">
        <v>182</v>
      </c>
      <c r="M3827">
        <v>172</v>
      </c>
      <c r="N3827">
        <v>10</v>
      </c>
    </row>
    <row r="3828" spans="1:14" x14ac:dyDescent="0.3">
      <c r="A3828" t="s">
        <v>679</v>
      </c>
      <c r="B3828" t="s">
        <v>315</v>
      </c>
      <c r="C3828" t="str">
        <f>VLOOKUP($B3828,classification!$A$1:$D$339,2,FALSE)</f>
        <v>Predominantly Urban</v>
      </c>
      <c r="D3828" t="str">
        <f>VLOOKUP($B3828,classification!$A$1:$D$339,4,FALSE)</f>
        <v>Shire District</v>
      </c>
      <c r="E3828" t="s">
        <v>461</v>
      </c>
      <c r="F3828">
        <v>295</v>
      </c>
      <c r="G3828">
        <v>275</v>
      </c>
      <c r="H3828">
        <v>20</v>
      </c>
      <c r="I3828">
        <v>164</v>
      </c>
      <c r="J3828">
        <v>131</v>
      </c>
      <c r="K3828">
        <v>33</v>
      </c>
      <c r="L3828">
        <v>131</v>
      </c>
      <c r="M3828">
        <v>144</v>
      </c>
      <c r="N3828">
        <v>-13</v>
      </c>
    </row>
    <row r="3829" spans="1:14" x14ac:dyDescent="0.3">
      <c r="A3829" t="s">
        <v>679</v>
      </c>
      <c r="B3829" t="s">
        <v>315</v>
      </c>
      <c r="C3829" t="str">
        <f>VLOOKUP($B3829,classification!$A$1:$D$339,2,FALSE)</f>
        <v>Predominantly Urban</v>
      </c>
      <c r="D3829" t="str">
        <f>VLOOKUP($B3829,classification!$A$1:$D$339,4,FALSE)</f>
        <v>Shire District</v>
      </c>
      <c r="E3829" t="s">
        <v>462</v>
      </c>
      <c r="F3829">
        <v>250</v>
      </c>
      <c r="G3829">
        <v>269</v>
      </c>
      <c r="H3829">
        <v>-19</v>
      </c>
      <c r="I3829">
        <v>130</v>
      </c>
      <c r="J3829">
        <v>138</v>
      </c>
      <c r="K3829">
        <v>-8</v>
      </c>
      <c r="L3829">
        <v>120</v>
      </c>
      <c r="M3829">
        <v>131</v>
      </c>
      <c r="N3829">
        <v>-11</v>
      </c>
    </row>
    <row r="3830" spans="1:14" x14ac:dyDescent="0.3">
      <c r="A3830" t="s">
        <v>679</v>
      </c>
      <c r="B3830" t="s">
        <v>315</v>
      </c>
      <c r="C3830" t="str">
        <f>VLOOKUP($B3830,classification!$A$1:$D$339,2,FALSE)</f>
        <v>Predominantly Urban</v>
      </c>
      <c r="D3830" t="str">
        <f>VLOOKUP($B3830,classification!$A$1:$D$339,4,FALSE)</f>
        <v>Shire District</v>
      </c>
      <c r="E3830" t="s">
        <v>463</v>
      </c>
      <c r="F3830">
        <v>1434</v>
      </c>
      <c r="G3830">
        <v>575</v>
      </c>
      <c r="H3830">
        <v>859</v>
      </c>
      <c r="I3830">
        <v>595</v>
      </c>
      <c r="J3830">
        <v>246</v>
      </c>
      <c r="K3830">
        <v>349</v>
      </c>
      <c r="L3830">
        <v>839</v>
      </c>
      <c r="M3830">
        <v>329</v>
      </c>
      <c r="N3830">
        <v>510</v>
      </c>
    </row>
    <row r="3831" spans="1:14" x14ac:dyDescent="0.3">
      <c r="A3831" t="s">
        <v>679</v>
      </c>
      <c r="B3831" t="s">
        <v>315</v>
      </c>
      <c r="C3831" t="str">
        <f>VLOOKUP($B3831,classification!$A$1:$D$339,2,FALSE)</f>
        <v>Predominantly Urban</v>
      </c>
      <c r="D3831" t="str">
        <f>VLOOKUP($B3831,classification!$A$1:$D$339,4,FALSE)</f>
        <v>Shire District</v>
      </c>
      <c r="E3831" t="s">
        <v>464</v>
      </c>
      <c r="F3831">
        <v>1945</v>
      </c>
      <c r="G3831">
        <v>2697</v>
      </c>
      <c r="H3831">
        <v>-752</v>
      </c>
      <c r="I3831">
        <v>910</v>
      </c>
      <c r="J3831">
        <v>1229</v>
      </c>
      <c r="K3831">
        <v>-319</v>
      </c>
      <c r="L3831">
        <v>1035</v>
      </c>
      <c r="M3831">
        <v>1468</v>
      </c>
      <c r="N3831">
        <v>-433</v>
      </c>
    </row>
    <row r="3832" spans="1:14" x14ac:dyDescent="0.3">
      <c r="A3832" t="s">
        <v>679</v>
      </c>
      <c r="B3832" t="s">
        <v>315</v>
      </c>
      <c r="C3832" t="str">
        <f>VLOOKUP($B3832,classification!$A$1:$D$339,2,FALSE)</f>
        <v>Predominantly Urban</v>
      </c>
      <c r="D3832" t="str">
        <f>VLOOKUP($B3832,classification!$A$1:$D$339,4,FALSE)</f>
        <v>Shire District</v>
      </c>
      <c r="E3832" t="s">
        <v>465</v>
      </c>
      <c r="F3832">
        <v>844</v>
      </c>
      <c r="G3832">
        <v>1051</v>
      </c>
      <c r="H3832">
        <v>-207</v>
      </c>
      <c r="I3832">
        <v>391</v>
      </c>
      <c r="J3832">
        <v>502</v>
      </c>
      <c r="K3832">
        <v>-111</v>
      </c>
      <c r="L3832">
        <v>453</v>
      </c>
      <c r="M3832">
        <v>549</v>
      </c>
      <c r="N3832">
        <v>-96</v>
      </c>
    </row>
    <row r="3833" spans="1:14" x14ac:dyDescent="0.3">
      <c r="A3833" t="s">
        <v>679</v>
      </c>
      <c r="B3833" t="s">
        <v>315</v>
      </c>
      <c r="C3833" t="str">
        <f>VLOOKUP($B3833,classification!$A$1:$D$339,2,FALSE)</f>
        <v>Predominantly Urban</v>
      </c>
      <c r="D3833" t="str">
        <f>VLOOKUP($B3833,classification!$A$1:$D$339,4,FALSE)</f>
        <v>Shire District</v>
      </c>
      <c r="E3833" t="s">
        <v>466</v>
      </c>
      <c r="F3833">
        <v>700</v>
      </c>
      <c r="G3833">
        <v>712</v>
      </c>
      <c r="H3833">
        <v>-12</v>
      </c>
      <c r="I3833">
        <v>344</v>
      </c>
      <c r="J3833">
        <v>362</v>
      </c>
      <c r="K3833">
        <v>-18</v>
      </c>
      <c r="L3833">
        <v>356</v>
      </c>
      <c r="M3833">
        <v>350</v>
      </c>
      <c r="N3833">
        <v>6</v>
      </c>
    </row>
    <row r="3834" spans="1:14" x14ac:dyDescent="0.3">
      <c r="A3834" t="s">
        <v>679</v>
      </c>
      <c r="B3834" t="s">
        <v>315</v>
      </c>
      <c r="C3834" t="str">
        <f>VLOOKUP($B3834,classification!$A$1:$D$339,2,FALSE)</f>
        <v>Predominantly Urban</v>
      </c>
      <c r="D3834" t="str">
        <f>VLOOKUP($B3834,classification!$A$1:$D$339,4,FALSE)</f>
        <v>Shire District</v>
      </c>
      <c r="E3834" t="s">
        <v>467</v>
      </c>
      <c r="F3834">
        <v>478</v>
      </c>
      <c r="G3834">
        <v>483</v>
      </c>
      <c r="H3834">
        <v>-5</v>
      </c>
      <c r="I3834">
        <v>263</v>
      </c>
      <c r="J3834">
        <v>242</v>
      </c>
      <c r="K3834">
        <v>21</v>
      </c>
      <c r="L3834">
        <v>215</v>
      </c>
      <c r="M3834">
        <v>241</v>
      </c>
      <c r="N3834">
        <v>-26</v>
      </c>
    </row>
    <row r="3835" spans="1:14" x14ac:dyDescent="0.3">
      <c r="A3835" t="s">
        <v>679</v>
      </c>
      <c r="B3835" t="s">
        <v>315</v>
      </c>
      <c r="C3835" t="str">
        <f>VLOOKUP($B3835,classification!$A$1:$D$339,2,FALSE)</f>
        <v>Predominantly Urban</v>
      </c>
      <c r="D3835" t="str">
        <f>VLOOKUP($B3835,classification!$A$1:$D$339,4,FALSE)</f>
        <v>Shire District</v>
      </c>
      <c r="E3835" t="s">
        <v>468</v>
      </c>
      <c r="F3835">
        <v>305</v>
      </c>
      <c r="G3835">
        <v>351</v>
      </c>
      <c r="H3835">
        <v>-46</v>
      </c>
      <c r="I3835">
        <v>164</v>
      </c>
      <c r="J3835">
        <v>181</v>
      </c>
      <c r="K3835">
        <v>-17</v>
      </c>
      <c r="L3835">
        <v>141</v>
      </c>
      <c r="M3835">
        <v>170</v>
      </c>
      <c r="N3835">
        <v>-29</v>
      </c>
    </row>
    <row r="3836" spans="1:14" x14ac:dyDescent="0.3">
      <c r="A3836" t="s">
        <v>679</v>
      </c>
      <c r="B3836" t="s">
        <v>315</v>
      </c>
      <c r="C3836" t="str">
        <f>VLOOKUP($B3836,classification!$A$1:$D$339,2,FALSE)</f>
        <v>Predominantly Urban</v>
      </c>
      <c r="D3836" t="str">
        <f>VLOOKUP($B3836,classification!$A$1:$D$339,4,FALSE)</f>
        <v>Shire District</v>
      </c>
      <c r="E3836" t="s">
        <v>469</v>
      </c>
      <c r="F3836">
        <v>321</v>
      </c>
      <c r="G3836">
        <v>318</v>
      </c>
      <c r="H3836">
        <v>3</v>
      </c>
      <c r="I3836">
        <v>179</v>
      </c>
      <c r="J3836">
        <v>174</v>
      </c>
      <c r="K3836">
        <v>5</v>
      </c>
      <c r="L3836">
        <v>142</v>
      </c>
      <c r="M3836">
        <v>144</v>
      </c>
      <c r="N3836">
        <v>-2</v>
      </c>
    </row>
    <row r="3837" spans="1:14" x14ac:dyDescent="0.3">
      <c r="A3837" t="s">
        <v>679</v>
      </c>
      <c r="B3837" t="s">
        <v>315</v>
      </c>
      <c r="C3837" t="str">
        <f>VLOOKUP($B3837,classification!$A$1:$D$339,2,FALSE)</f>
        <v>Predominantly Urban</v>
      </c>
      <c r="D3837" t="str">
        <f>VLOOKUP($B3837,classification!$A$1:$D$339,4,FALSE)</f>
        <v>Shire District</v>
      </c>
      <c r="E3837" t="s">
        <v>470</v>
      </c>
      <c r="F3837">
        <v>275</v>
      </c>
      <c r="G3837">
        <v>294</v>
      </c>
      <c r="H3837">
        <v>-19</v>
      </c>
      <c r="I3837">
        <v>145</v>
      </c>
      <c r="J3837">
        <v>147</v>
      </c>
      <c r="K3837">
        <v>-2</v>
      </c>
      <c r="L3837">
        <v>130</v>
      </c>
      <c r="M3837">
        <v>147</v>
      </c>
      <c r="N3837">
        <v>-17</v>
      </c>
    </row>
    <row r="3838" spans="1:14" x14ac:dyDescent="0.3">
      <c r="A3838" t="s">
        <v>679</v>
      </c>
      <c r="B3838" t="s">
        <v>315</v>
      </c>
      <c r="C3838" t="str">
        <f>VLOOKUP($B3838,classification!$A$1:$D$339,2,FALSE)</f>
        <v>Predominantly Urban</v>
      </c>
      <c r="D3838" t="str">
        <f>VLOOKUP($B3838,classification!$A$1:$D$339,4,FALSE)</f>
        <v>Shire District</v>
      </c>
      <c r="E3838" t="s">
        <v>471</v>
      </c>
      <c r="F3838">
        <v>224</v>
      </c>
      <c r="G3838">
        <v>261</v>
      </c>
      <c r="H3838">
        <v>-37</v>
      </c>
      <c r="I3838">
        <v>106</v>
      </c>
      <c r="J3838">
        <v>136</v>
      </c>
      <c r="K3838">
        <v>-30</v>
      </c>
      <c r="L3838">
        <v>118</v>
      </c>
      <c r="M3838">
        <v>125</v>
      </c>
      <c r="N3838">
        <v>-7</v>
      </c>
    </row>
    <row r="3839" spans="1:14" x14ac:dyDescent="0.3">
      <c r="A3839" t="s">
        <v>679</v>
      </c>
      <c r="B3839" t="s">
        <v>315</v>
      </c>
      <c r="C3839" t="str">
        <f>VLOOKUP($B3839,classification!$A$1:$D$339,2,FALSE)</f>
        <v>Predominantly Urban</v>
      </c>
      <c r="D3839" t="str">
        <f>VLOOKUP($B3839,classification!$A$1:$D$339,4,FALSE)</f>
        <v>Shire District</v>
      </c>
      <c r="E3839" t="s">
        <v>472</v>
      </c>
      <c r="F3839">
        <v>168</v>
      </c>
      <c r="G3839">
        <v>181</v>
      </c>
      <c r="H3839">
        <v>-13</v>
      </c>
      <c r="I3839">
        <v>95</v>
      </c>
      <c r="J3839">
        <v>99</v>
      </c>
      <c r="K3839">
        <v>-4</v>
      </c>
      <c r="L3839">
        <v>73</v>
      </c>
      <c r="M3839">
        <v>82</v>
      </c>
      <c r="N3839">
        <v>-9</v>
      </c>
    </row>
    <row r="3840" spans="1:14" x14ac:dyDescent="0.3">
      <c r="A3840" t="s">
        <v>679</v>
      </c>
      <c r="B3840" t="s">
        <v>315</v>
      </c>
      <c r="C3840" t="str">
        <f>VLOOKUP($B3840,classification!$A$1:$D$339,2,FALSE)</f>
        <v>Predominantly Urban</v>
      </c>
      <c r="D3840" t="str">
        <f>VLOOKUP($B3840,classification!$A$1:$D$339,4,FALSE)</f>
        <v>Shire District</v>
      </c>
      <c r="E3840" t="s">
        <v>473</v>
      </c>
      <c r="F3840">
        <v>129</v>
      </c>
      <c r="G3840">
        <v>139</v>
      </c>
      <c r="H3840">
        <v>-10</v>
      </c>
      <c r="I3840">
        <v>71</v>
      </c>
      <c r="J3840">
        <v>69</v>
      </c>
      <c r="K3840">
        <v>2</v>
      </c>
      <c r="L3840">
        <v>58</v>
      </c>
      <c r="M3840">
        <v>70</v>
      </c>
      <c r="N3840">
        <v>-12</v>
      </c>
    </row>
    <row r="3841" spans="1:14" x14ac:dyDescent="0.3">
      <c r="A3841" t="s">
        <v>679</v>
      </c>
      <c r="B3841" t="s">
        <v>315</v>
      </c>
      <c r="C3841" t="str">
        <f>VLOOKUP($B3841,classification!$A$1:$D$339,2,FALSE)</f>
        <v>Predominantly Urban</v>
      </c>
      <c r="D3841" t="str">
        <f>VLOOKUP($B3841,classification!$A$1:$D$339,4,FALSE)</f>
        <v>Shire District</v>
      </c>
      <c r="E3841" t="s">
        <v>474</v>
      </c>
      <c r="F3841">
        <v>88</v>
      </c>
      <c r="G3841">
        <v>119</v>
      </c>
      <c r="H3841">
        <v>-31</v>
      </c>
      <c r="I3841">
        <v>47</v>
      </c>
      <c r="J3841">
        <v>56</v>
      </c>
      <c r="K3841">
        <v>-9</v>
      </c>
      <c r="L3841">
        <v>41</v>
      </c>
      <c r="M3841">
        <v>63</v>
      </c>
      <c r="N3841">
        <v>-22</v>
      </c>
    </row>
    <row r="3842" spans="1:14" x14ac:dyDescent="0.3">
      <c r="A3842" t="s">
        <v>679</v>
      </c>
      <c r="B3842" t="s">
        <v>315</v>
      </c>
      <c r="C3842" t="str">
        <f>VLOOKUP($B3842,classification!$A$1:$D$339,2,FALSE)</f>
        <v>Predominantly Urban</v>
      </c>
      <c r="D3842" t="str">
        <f>VLOOKUP($B3842,classification!$A$1:$D$339,4,FALSE)</f>
        <v>Shire District</v>
      </c>
      <c r="E3842" t="s">
        <v>475</v>
      </c>
      <c r="F3842">
        <v>57</v>
      </c>
      <c r="G3842">
        <v>62</v>
      </c>
      <c r="H3842">
        <v>-5</v>
      </c>
      <c r="I3842">
        <v>22</v>
      </c>
      <c r="J3842">
        <v>32</v>
      </c>
      <c r="K3842">
        <v>-10</v>
      </c>
      <c r="L3842">
        <v>35</v>
      </c>
      <c r="M3842">
        <v>30</v>
      </c>
      <c r="N3842">
        <v>5</v>
      </c>
    </row>
    <row r="3843" spans="1:14" x14ac:dyDescent="0.3">
      <c r="A3843" t="s">
        <v>679</v>
      </c>
      <c r="B3843" t="s">
        <v>315</v>
      </c>
      <c r="C3843" t="str">
        <f>VLOOKUP($B3843,classification!$A$1:$D$339,2,FALSE)</f>
        <v>Predominantly Urban</v>
      </c>
      <c r="D3843" t="str">
        <f>VLOOKUP($B3843,classification!$A$1:$D$339,4,FALSE)</f>
        <v>Shire District</v>
      </c>
      <c r="E3843" t="s">
        <v>476</v>
      </c>
      <c r="F3843">
        <v>55</v>
      </c>
      <c r="G3843">
        <v>70</v>
      </c>
      <c r="H3843">
        <v>-15</v>
      </c>
      <c r="I3843">
        <v>16</v>
      </c>
      <c r="J3843">
        <v>29</v>
      </c>
      <c r="K3843">
        <v>-13</v>
      </c>
      <c r="L3843">
        <v>39</v>
      </c>
      <c r="M3843">
        <v>41</v>
      </c>
      <c r="N3843">
        <v>-2</v>
      </c>
    </row>
    <row r="3844" spans="1:14" x14ac:dyDescent="0.3">
      <c r="A3844" t="s">
        <v>679</v>
      </c>
      <c r="B3844" t="s">
        <v>315</v>
      </c>
      <c r="C3844" t="str">
        <f>VLOOKUP($B3844,classification!$A$1:$D$339,2,FALSE)</f>
        <v>Predominantly Urban</v>
      </c>
      <c r="D3844" t="str">
        <f>VLOOKUP($B3844,classification!$A$1:$D$339,4,FALSE)</f>
        <v>Shire District</v>
      </c>
      <c r="E3844" t="s">
        <v>477</v>
      </c>
      <c r="F3844">
        <v>82</v>
      </c>
      <c r="G3844">
        <v>70</v>
      </c>
      <c r="H3844">
        <v>12</v>
      </c>
      <c r="I3844">
        <v>28</v>
      </c>
      <c r="J3844">
        <v>20</v>
      </c>
      <c r="K3844">
        <v>8</v>
      </c>
      <c r="L3844">
        <v>54</v>
      </c>
      <c r="M3844">
        <v>50</v>
      </c>
      <c r="N3844">
        <v>4</v>
      </c>
    </row>
    <row r="3845" spans="1:14" x14ac:dyDescent="0.3">
      <c r="A3845" t="s">
        <v>679</v>
      </c>
      <c r="B3845" t="s">
        <v>315</v>
      </c>
      <c r="C3845" t="str">
        <f>VLOOKUP($B3845,classification!$A$1:$D$339,2,FALSE)</f>
        <v>Predominantly Urban</v>
      </c>
      <c r="D3845" t="str">
        <f>VLOOKUP($B3845,classification!$A$1:$D$339,4,FALSE)</f>
        <v>Shire District</v>
      </c>
      <c r="E3845" t="s">
        <v>478</v>
      </c>
      <c r="F3845">
        <v>63</v>
      </c>
      <c r="G3845">
        <v>66</v>
      </c>
      <c r="H3845">
        <v>-3</v>
      </c>
      <c r="I3845">
        <v>15</v>
      </c>
      <c r="J3845">
        <v>18</v>
      </c>
      <c r="K3845">
        <v>-3</v>
      </c>
      <c r="L3845">
        <v>48</v>
      </c>
      <c r="M3845">
        <v>48</v>
      </c>
      <c r="N3845">
        <v>0</v>
      </c>
    </row>
    <row r="3846" spans="1:14" x14ac:dyDescent="0.3">
      <c r="A3846" t="s">
        <v>680</v>
      </c>
      <c r="B3846" t="s">
        <v>316</v>
      </c>
      <c r="C3846" t="str">
        <f>VLOOKUP($B3846,classification!$A$1:$D$339,2,FALSE)</f>
        <v>Urban with Significant Rural</v>
      </c>
      <c r="D3846" t="str">
        <f>VLOOKUP($B3846,classification!$A$1:$D$339,4,FALSE)</f>
        <v>Shire District</v>
      </c>
      <c r="E3846" t="s">
        <v>460</v>
      </c>
      <c r="F3846">
        <v>440</v>
      </c>
      <c r="G3846">
        <v>328</v>
      </c>
      <c r="H3846">
        <v>112</v>
      </c>
      <c r="I3846">
        <v>205</v>
      </c>
      <c r="J3846">
        <v>179</v>
      </c>
      <c r="K3846">
        <v>26</v>
      </c>
      <c r="L3846">
        <v>235</v>
      </c>
      <c r="M3846">
        <v>149</v>
      </c>
      <c r="N3846">
        <v>86</v>
      </c>
    </row>
    <row r="3847" spans="1:14" x14ac:dyDescent="0.3">
      <c r="A3847" t="s">
        <v>680</v>
      </c>
      <c r="B3847" t="s">
        <v>316</v>
      </c>
      <c r="C3847" t="str">
        <f>VLOOKUP($B3847,classification!$A$1:$D$339,2,FALSE)</f>
        <v>Urban with Significant Rural</v>
      </c>
      <c r="D3847" t="str">
        <f>VLOOKUP($B3847,classification!$A$1:$D$339,4,FALSE)</f>
        <v>Shire District</v>
      </c>
      <c r="E3847" t="s">
        <v>461</v>
      </c>
      <c r="F3847">
        <v>352</v>
      </c>
      <c r="G3847">
        <v>243</v>
      </c>
      <c r="H3847">
        <v>109</v>
      </c>
      <c r="I3847">
        <v>193</v>
      </c>
      <c r="J3847">
        <v>123</v>
      </c>
      <c r="K3847">
        <v>70</v>
      </c>
      <c r="L3847">
        <v>159</v>
      </c>
      <c r="M3847">
        <v>120</v>
      </c>
      <c r="N3847">
        <v>39</v>
      </c>
    </row>
    <row r="3848" spans="1:14" x14ac:dyDescent="0.3">
      <c r="A3848" t="s">
        <v>680</v>
      </c>
      <c r="B3848" t="s">
        <v>316</v>
      </c>
      <c r="C3848" t="str">
        <f>VLOOKUP($B3848,classification!$A$1:$D$339,2,FALSE)</f>
        <v>Urban with Significant Rural</v>
      </c>
      <c r="D3848" t="str">
        <f>VLOOKUP($B3848,classification!$A$1:$D$339,4,FALSE)</f>
        <v>Shire District</v>
      </c>
      <c r="E3848" t="s">
        <v>462</v>
      </c>
      <c r="F3848">
        <v>238</v>
      </c>
      <c r="G3848">
        <v>223</v>
      </c>
      <c r="H3848">
        <v>15</v>
      </c>
      <c r="I3848">
        <v>116</v>
      </c>
      <c r="J3848">
        <v>121</v>
      </c>
      <c r="K3848">
        <v>-5</v>
      </c>
      <c r="L3848">
        <v>122</v>
      </c>
      <c r="M3848">
        <v>102</v>
      </c>
      <c r="N3848">
        <v>20</v>
      </c>
    </row>
    <row r="3849" spans="1:14" x14ac:dyDescent="0.3">
      <c r="A3849" t="s">
        <v>680</v>
      </c>
      <c r="B3849" t="s">
        <v>316</v>
      </c>
      <c r="C3849" t="str">
        <f>VLOOKUP($B3849,classification!$A$1:$D$339,2,FALSE)</f>
        <v>Urban with Significant Rural</v>
      </c>
      <c r="D3849" t="str">
        <f>VLOOKUP($B3849,classification!$A$1:$D$339,4,FALSE)</f>
        <v>Shire District</v>
      </c>
      <c r="E3849" t="s">
        <v>463</v>
      </c>
      <c r="F3849">
        <v>278</v>
      </c>
      <c r="G3849">
        <v>516</v>
      </c>
      <c r="H3849">
        <v>-238</v>
      </c>
      <c r="I3849">
        <v>122</v>
      </c>
      <c r="J3849">
        <v>213</v>
      </c>
      <c r="K3849">
        <v>-91</v>
      </c>
      <c r="L3849">
        <v>156</v>
      </c>
      <c r="M3849">
        <v>303</v>
      </c>
      <c r="N3849">
        <v>-147</v>
      </c>
    </row>
    <row r="3850" spans="1:14" x14ac:dyDescent="0.3">
      <c r="A3850" t="s">
        <v>680</v>
      </c>
      <c r="B3850" t="s">
        <v>316</v>
      </c>
      <c r="C3850" t="str">
        <f>VLOOKUP($B3850,classification!$A$1:$D$339,2,FALSE)</f>
        <v>Urban with Significant Rural</v>
      </c>
      <c r="D3850" t="str">
        <f>VLOOKUP($B3850,classification!$A$1:$D$339,4,FALSE)</f>
        <v>Shire District</v>
      </c>
      <c r="E3850" t="s">
        <v>464</v>
      </c>
      <c r="F3850">
        <v>911</v>
      </c>
      <c r="G3850">
        <v>722</v>
      </c>
      <c r="H3850">
        <v>189</v>
      </c>
      <c r="I3850">
        <v>405</v>
      </c>
      <c r="J3850">
        <v>296</v>
      </c>
      <c r="K3850">
        <v>109</v>
      </c>
      <c r="L3850">
        <v>506</v>
      </c>
      <c r="M3850">
        <v>426</v>
      </c>
      <c r="N3850">
        <v>80</v>
      </c>
    </row>
    <row r="3851" spans="1:14" x14ac:dyDescent="0.3">
      <c r="A3851" t="s">
        <v>680</v>
      </c>
      <c r="B3851" t="s">
        <v>316</v>
      </c>
      <c r="C3851" t="str">
        <f>VLOOKUP($B3851,classification!$A$1:$D$339,2,FALSE)</f>
        <v>Urban with Significant Rural</v>
      </c>
      <c r="D3851" t="str">
        <f>VLOOKUP($B3851,classification!$A$1:$D$339,4,FALSE)</f>
        <v>Shire District</v>
      </c>
      <c r="E3851" t="s">
        <v>465</v>
      </c>
      <c r="F3851">
        <v>733</v>
      </c>
      <c r="G3851">
        <v>783</v>
      </c>
      <c r="H3851">
        <v>-50</v>
      </c>
      <c r="I3851">
        <v>315</v>
      </c>
      <c r="J3851">
        <v>359</v>
      </c>
      <c r="K3851">
        <v>-44</v>
      </c>
      <c r="L3851">
        <v>418</v>
      </c>
      <c r="M3851">
        <v>424</v>
      </c>
      <c r="N3851">
        <v>-6</v>
      </c>
    </row>
    <row r="3852" spans="1:14" x14ac:dyDescent="0.3">
      <c r="A3852" t="s">
        <v>680</v>
      </c>
      <c r="B3852" t="s">
        <v>316</v>
      </c>
      <c r="C3852" t="str">
        <f>VLOOKUP($B3852,classification!$A$1:$D$339,2,FALSE)</f>
        <v>Urban with Significant Rural</v>
      </c>
      <c r="D3852" t="str">
        <f>VLOOKUP($B3852,classification!$A$1:$D$339,4,FALSE)</f>
        <v>Shire District</v>
      </c>
      <c r="E3852" t="s">
        <v>466</v>
      </c>
      <c r="F3852">
        <v>623</v>
      </c>
      <c r="G3852">
        <v>592</v>
      </c>
      <c r="H3852">
        <v>31</v>
      </c>
      <c r="I3852">
        <v>302</v>
      </c>
      <c r="J3852">
        <v>306</v>
      </c>
      <c r="K3852">
        <v>-4</v>
      </c>
      <c r="L3852">
        <v>321</v>
      </c>
      <c r="M3852">
        <v>286</v>
      </c>
      <c r="N3852">
        <v>35</v>
      </c>
    </row>
    <row r="3853" spans="1:14" x14ac:dyDescent="0.3">
      <c r="A3853" t="s">
        <v>680</v>
      </c>
      <c r="B3853" t="s">
        <v>316</v>
      </c>
      <c r="C3853" t="str">
        <f>VLOOKUP($B3853,classification!$A$1:$D$339,2,FALSE)</f>
        <v>Urban with Significant Rural</v>
      </c>
      <c r="D3853" t="str">
        <f>VLOOKUP($B3853,classification!$A$1:$D$339,4,FALSE)</f>
        <v>Shire District</v>
      </c>
      <c r="E3853" t="s">
        <v>467</v>
      </c>
      <c r="F3853">
        <v>490</v>
      </c>
      <c r="G3853">
        <v>319</v>
      </c>
      <c r="H3853">
        <v>171</v>
      </c>
      <c r="I3853">
        <v>257</v>
      </c>
      <c r="J3853">
        <v>176</v>
      </c>
      <c r="K3853">
        <v>81</v>
      </c>
      <c r="L3853">
        <v>233</v>
      </c>
      <c r="M3853">
        <v>143</v>
      </c>
      <c r="N3853">
        <v>90</v>
      </c>
    </row>
    <row r="3854" spans="1:14" x14ac:dyDescent="0.3">
      <c r="A3854" t="s">
        <v>680</v>
      </c>
      <c r="B3854" t="s">
        <v>316</v>
      </c>
      <c r="C3854" t="str">
        <f>VLOOKUP($B3854,classification!$A$1:$D$339,2,FALSE)</f>
        <v>Urban with Significant Rural</v>
      </c>
      <c r="D3854" t="str">
        <f>VLOOKUP($B3854,classification!$A$1:$D$339,4,FALSE)</f>
        <v>Shire District</v>
      </c>
      <c r="E3854" t="s">
        <v>468</v>
      </c>
      <c r="F3854">
        <v>369</v>
      </c>
      <c r="G3854">
        <v>235</v>
      </c>
      <c r="H3854">
        <v>134</v>
      </c>
      <c r="I3854">
        <v>199</v>
      </c>
      <c r="J3854">
        <v>136</v>
      </c>
      <c r="K3854">
        <v>63</v>
      </c>
      <c r="L3854">
        <v>170</v>
      </c>
      <c r="M3854">
        <v>99</v>
      </c>
      <c r="N3854">
        <v>71</v>
      </c>
    </row>
    <row r="3855" spans="1:14" x14ac:dyDescent="0.3">
      <c r="A3855" t="s">
        <v>680</v>
      </c>
      <c r="B3855" t="s">
        <v>316</v>
      </c>
      <c r="C3855" t="str">
        <f>VLOOKUP($B3855,classification!$A$1:$D$339,2,FALSE)</f>
        <v>Urban with Significant Rural</v>
      </c>
      <c r="D3855" t="str">
        <f>VLOOKUP($B3855,classification!$A$1:$D$339,4,FALSE)</f>
        <v>Shire District</v>
      </c>
      <c r="E3855" t="s">
        <v>469</v>
      </c>
      <c r="F3855">
        <v>352</v>
      </c>
      <c r="G3855">
        <v>348</v>
      </c>
      <c r="H3855">
        <v>4</v>
      </c>
      <c r="I3855">
        <v>184</v>
      </c>
      <c r="J3855">
        <v>170</v>
      </c>
      <c r="K3855">
        <v>14</v>
      </c>
      <c r="L3855">
        <v>168</v>
      </c>
      <c r="M3855">
        <v>178</v>
      </c>
      <c r="N3855">
        <v>-10</v>
      </c>
    </row>
    <row r="3856" spans="1:14" x14ac:dyDescent="0.3">
      <c r="A3856" t="s">
        <v>680</v>
      </c>
      <c r="B3856" t="s">
        <v>316</v>
      </c>
      <c r="C3856" t="str">
        <f>VLOOKUP($B3856,classification!$A$1:$D$339,2,FALSE)</f>
        <v>Urban with Significant Rural</v>
      </c>
      <c r="D3856" t="str">
        <f>VLOOKUP($B3856,classification!$A$1:$D$339,4,FALSE)</f>
        <v>Shire District</v>
      </c>
      <c r="E3856" t="s">
        <v>470</v>
      </c>
      <c r="F3856">
        <v>354</v>
      </c>
      <c r="G3856">
        <v>308</v>
      </c>
      <c r="H3856">
        <v>46</v>
      </c>
      <c r="I3856">
        <v>184</v>
      </c>
      <c r="J3856">
        <v>158</v>
      </c>
      <c r="K3856">
        <v>26</v>
      </c>
      <c r="L3856">
        <v>170</v>
      </c>
      <c r="M3856">
        <v>150</v>
      </c>
      <c r="N3856">
        <v>20</v>
      </c>
    </row>
    <row r="3857" spans="1:14" x14ac:dyDescent="0.3">
      <c r="A3857" t="s">
        <v>680</v>
      </c>
      <c r="B3857" t="s">
        <v>316</v>
      </c>
      <c r="C3857" t="str">
        <f>VLOOKUP($B3857,classification!$A$1:$D$339,2,FALSE)</f>
        <v>Urban with Significant Rural</v>
      </c>
      <c r="D3857" t="str">
        <f>VLOOKUP($B3857,classification!$A$1:$D$339,4,FALSE)</f>
        <v>Shire District</v>
      </c>
      <c r="E3857" t="s">
        <v>471</v>
      </c>
      <c r="F3857">
        <v>290</v>
      </c>
      <c r="G3857">
        <v>303</v>
      </c>
      <c r="H3857">
        <v>-13</v>
      </c>
      <c r="I3857">
        <v>142</v>
      </c>
      <c r="J3857">
        <v>154</v>
      </c>
      <c r="K3857">
        <v>-12</v>
      </c>
      <c r="L3857">
        <v>148</v>
      </c>
      <c r="M3857">
        <v>149</v>
      </c>
      <c r="N3857">
        <v>-1</v>
      </c>
    </row>
    <row r="3858" spans="1:14" x14ac:dyDescent="0.3">
      <c r="A3858" t="s">
        <v>680</v>
      </c>
      <c r="B3858" t="s">
        <v>316</v>
      </c>
      <c r="C3858" t="str">
        <f>VLOOKUP($B3858,classification!$A$1:$D$339,2,FALSE)</f>
        <v>Urban with Significant Rural</v>
      </c>
      <c r="D3858" t="str">
        <f>VLOOKUP($B3858,classification!$A$1:$D$339,4,FALSE)</f>
        <v>Shire District</v>
      </c>
      <c r="E3858" t="s">
        <v>472</v>
      </c>
      <c r="F3858">
        <v>212</v>
      </c>
      <c r="G3858">
        <v>208</v>
      </c>
      <c r="H3858">
        <v>4</v>
      </c>
      <c r="I3858">
        <v>118</v>
      </c>
      <c r="J3858">
        <v>109</v>
      </c>
      <c r="K3858">
        <v>9</v>
      </c>
      <c r="L3858">
        <v>94</v>
      </c>
      <c r="M3858">
        <v>99</v>
      </c>
      <c r="N3858">
        <v>-5</v>
      </c>
    </row>
    <row r="3859" spans="1:14" x14ac:dyDescent="0.3">
      <c r="A3859" t="s">
        <v>680</v>
      </c>
      <c r="B3859" t="s">
        <v>316</v>
      </c>
      <c r="C3859" t="str">
        <f>VLOOKUP($B3859,classification!$A$1:$D$339,2,FALSE)</f>
        <v>Urban with Significant Rural</v>
      </c>
      <c r="D3859" t="str">
        <f>VLOOKUP($B3859,classification!$A$1:$D$339,4,FALSE)</f>
        <v>Shire District</v>
      </c>
      <c r="E3859" t="s">
        <v>473</v>
      </c>
      <c r="F3859">
        <v>188</v>
      </c>
      <c r="G3859">
        <v>188</v>
      </c>
      <c r="H3859">
        <v>0</v>
      </c>
      <c r="I3859">
        <v>92</v>
      </c>
      <c r="J3859">
        <v>104</v>
      </c>
      <c r="K3859">
        <v>-12</v>
      </c>
      <c r="L3859">
        <v>96</v>
      </c>
      <c r="M3859">
        <v>84</v>
      </c>
      <c r="N3859">
        <v>12</v>
      </c>
    </row>
    <row r="3860" spans="1:14" x14ac:dyDescent="0.3">
      <c r="A3860" t="s">
        <v>680</v>
      </c>
      <c r="B3860" t="s">
        <v>316</v>
      </c>
      <c r="C3860" t="str">
        <f>VLOOKUP($B3860,classification!$A$1:$D$339,2,FALSE)</f>
        <v>Urban with Significant Rural</v>
      </c>
      <c r="D3860" t="str">
        <f>VLOOKUP($B3860,classification!$A$1:$D$339,4,FALSE)</f>
        <v>Shire District</v>
      </c>
      <c r="E3860" t="s">
        <v>474</v>
      </c>
      <c r="F3860">
        <v>150</v>
      </c>
      <c r="G3860">
        <v>132</v>
      </c>
      <c r="H3860">
        <v>18</v>
      </c>
      <c r="I3860">
        <v>88</v>
      </c>
      <c r="J3860">
        <v>69</v>
      </c>
      <c r="K3860">
        <v>19</v>
      </c>
      <c r="L3860">
        <v>62</v>
      </c>
      <c r="M3860">
        <v>63</v>
      </c>
      <c r="N3860">
        <v>-1</v>
      </c>
    </row>
    <row r="3861" spans="1:14" x14ac:dyDescent="0.3">
      <c r="A3861" t="s">
        <v>680</v>
      </c>
      <c r="B3861" t="s">
        <v>316</v>
      </c>
      <c r="C3861" t="str">
        <f>VLOOKUP($B3861,classification!$A$1:$D$339,2,FALSE)</f>
        <v>Urban with Significant Rural</v>
      </c>
      <c r="D3861" t="str">
        <f>VLOOKUP($B3861,classification!$A$1:$D$339,4,FALSE)</f>
        <v>Shire District</v>
      </c>
      <c r="E3861" t="s">
        <v>475</v>
      </c>
      <c r="F3861">
        <v>119</v>
      </c>
      <c r="G3861">
        <v>103</v>
      </c>
      <c r="H3861">
        <v>16</v>
      </c>
      <c r="I3861">
        <v>62</v>
      </c>
      <c r="J3861">
        <v>55</v>
      </c>
      <c r="K3861">
        <v>7</v>
      </c>
      <c r="L3861">
        <v>57</v>
      </c>
      <c r="M3861">
        <v>48</v>
      </c>
      <c r="N3861">
        <v>9</v>
      </c>
    </row>
    <row r="3862" spans="1:14" x14ac:dyDescent="0.3">
      <c r="A3862" t="s">
        <v>680</v>
      </c>
      <c r="B3862" t="s">
        <v>316</v>
      </c>
      <c r="C3862" t="str">
        <f>VLOOKUP($B3862,classification!$A$1:$D$339,2,FALSE)</f>
        <v>Urban with Significant Rural</v>
      </c>
      <c r="D3862" t="str">
        <f>VLOOKUP($B3862,classification!$A$1:$D$339,4,FALSE)</f>
        <v>Shire District</v>
      </c>
      <c r="E3862" t="s">
        <v>476</v>
      </c>
      <c r="F3862">
        <v>89</v>
      </c>
      <c r="G3862">
        <v>87</v>
      </c>
      <c r="H3862">
        <v>2</v>
      </c>
      <c r="I3862">
        <v>35</v>
      </c>
      <c r="J3862">
        <v>36</v>
      </c>
      <c r="K3862">
        <v>-1</v>
      </c>
      <c r="L3862">
        <v>54</v>
      </c>
      <c r="M3862">
        <v>51</v>
      </c>
      <c r="N3862">
        <v>3</v>
      </c>
    </row>
    <row r="3863" spans="1:14" x14ac:dyDescent="0.3">
      <c r="A3863" t="s">
        <v>680</v>
      </c>
      <c r="B3863" t="s">
        <v>316</v>
      </c>
      <c r="C3863" t="str">
        <f>VLOOKUP($B3863,classification!$A$1:$D$339,2,FALSE)</f>
        <v>Urban with Significant Rural</v>
      </c>
      <c r="D3863" t="str">
        <f>VLOOKUP($B3863,classification!$A$1:$D$339,4,FALSE)</f>
        <v>Shire District</v>
      </c>
      <c r="E3863" t="s">
        <v>477</v>
      </c>
      <c r="F3863">
        <v>117</v>
      </c>
      <c r="G3863">
        <v>79</v>
      </c>
      <c r="H3863">
        <v>38</v>
      </c>
      <c r="I3863">
        <v>44</v>
      </c>
      <c r="J3863">
        <v>30</v>
      </c>
      <c r="K3863">
        <v>14</v>
      </c>
      <c r="L3863">
        <v>73</v>
      </c>
      <c r="M3863">
        <v>49</v>
      </c>
      <c r="N3863">
        <v>24</v>
      </c>
    </row>
    <row r="3864" spans="1:14" x14ac:dyDescent="0.3">
      <c r="A3864" t="s">
        <v>680</v>
      </c>
      <c r="B3864" t="s">
        <v>316</v>
      </c>
      <c r="C3864" t="str">
        <f>VLOOKUP($B3864,classification!$A$1:$D$339,2,FALSE)</f>
        <v>Urban with Significant Rural</v>
      </c>
      <c r="D3864" t="str">
        <f>VLOOKUP($B3864,classification!$A$1:$D$339,4,FALSE)</f>
        <v>Shire District</v>
      </c>
      <c r="E3864" t="s">
        <v>478</v>
      </c>
      <c r="F3864">
        <v>90</v>
      </c>
      <c r="G3864">
        <v>111</v>
      </c>
      <c r="H3864">
        <v>-21</v>
      </c>
      <c r="I3864">
        <v>25</v>
      </c>
      <c r="J3864">
        <v>24</v>
      </c>
      <c r="K3864">
        <v>1</v>
      </c>
      <c r="L3864">
        <v>65</v>
      </c>
      <c r="M3864">
        <v>87</v>
      </c>
      <c r="N3864">
        <v>-22</v>
      </c>
    </row>
    <row r="3865" spans="1:14" x14ac:dyDescent="0.3">
      <c r="A3865" t="s">
        <v>681</v>
      </c>
      <c r="B3865" t="s">
        <v>317</v>
      </c>
      <c r="C3865" t="str">
        <f>VLOOKUP($B3865,classification!$A$1:$D$339,2,FALSE)</f>
        <v>Urban with Significant Rural</v>
      </c>
      <c r="D3865" t="str">
        <f>VLOOKUP($B3865,classification!$A$1:$D$339,4,FALSE)</f>
        <v>Shire District</v>
      </c>
      <c r="E3865" t="s">
        <v>460</v>
      </c>
      <c r="F3865">
        <v>491</v>
      </c>
      <c r="G3865">
        <v>279</v>
      </c>
      <c r="H3865">
        <v>212</v>
      </c>
      <c r="I3865">
        <v>224</v>
      </c>
      <c r="J3865">
        <v>157</v>
      </c>
      <c r="K3865">
        <v>67</v>
      </c>
      <c r="L3865">
        <v>267</v>
      </c>
      <c r="M3865">
        <v>122</v>
      </c>
      <c r="N3865">
        <v>145</v>
      </c>
    </row>
    <row r="3866" spans="1:14" x14ac:dyDescent="0.3">
      <c r="A3866" t="s">
        <v>681</v>
      </c>
      <c r="B3866" t="s">
        <v>317</v>
      </c>
      <c r="C3866" t="str">
        <f>VLOOKUP($B3866,classification!$A$1:$D$339,2,FALSE)</f>
        <v>Urban with Significant Rural</v>
      </c>
      <c r="D3866" t="str">
        <f>VLOOKUP($B3866,classification!$A$1:$D$339,4,FALSE)</f>
        <v>Shire District</v>
      </c>
      <c r="E3866" t="s">
        <v>461</v>
      </c>
      <c r="F3866">
        <v>356</v>
      </c>
      <c r="G3866">
        <v>235</v>
      </c>
      <c r="H3866">
        <v>121</v>
      </c>
      <c r="I3866">
        <v>173</v>
      </c>
      <c r="J3866">
        <v>118</v>
      </c>
      <c r="K3866">
        <v>55</v>
      </c>
      <c r="L3866">
        <v>183</v>
      </c>
      <c r="M3866">
        <v>117</v>
      </c>
      <c r="N3866">
        <v>66</v>
      </c>
    </row>
    <row r="3867" spans="1:14" x14ac:dyDescent="0.3">
      <c r="A3867" t="s">
        <v>681</v>
      </c>
      <c r="B3867" t="s">
        <v>317</v>
      </c>
      <c r="C3867" t="str">
        <f>VLOOKUP($B3867,classification!$A$1:$D$339,2,FALSE)</f>
        <v>Urban with Significant Rural</v>
      </c>
      <c r="D3867" t="str">
        <f>VLOOKUP($B3867,classification!$A$1:$D$339,4,FALSE)</f>
        <v>Shire District</v>
      </c>
      <c r="E3867" t="s">
        <v>462</v>
      </c>
      <c r="F3867">
        <v>270</v>
      </c>
      <c r="G3867">
        <v>205</v>
      </c>
      <c r="H3867">
        <v>65</v>
      </c>
      <c r="I3867">
        <v>138</v>
      </c>
      <c r="J3867">
        <v>102</v>
      </c>
      <c r="K3867">
        <v>36</v>
      </c>
      <c r="L3867">
        <v>132</v>
      </c>
      <c r="M3867">
        <v>103</v>
      </c>
      <c r="N3867">
        <v>29</v>
      </c>
    </row>
    <row r="3868" spans="1:14" x14ac:dyDescent="0.3">
      <c r="A3868" t="s">
        <v>681</v>
      </c>
      <c r="B3868" t="s">
        <v>317</v>
      </c>
      <c r="C3868" t="str">
        <f>VLOOKUP($B3868,classification!$A$1:$D$339,2,FALSE)</f>
        <v>Urban with Significant Rural</v>
      </c>
      <c r="D3868" t="str">
        <f>VLOOKUP($B3868,classification!$A$1:$D$339,4,FALSE)</f>
        <v>Shire District</v>
      </c>
      <c r="E3868" t="s">
        <v>463</v>
      </c>
      <c r="F3868">
        <v>302</v>
      </c>
      <c r="G3868">
        <v>643</v>
      </c>
      <c r="H3868">
        <v>-341</v>
      </c>
      <c r="I3868">
        <v>142</v>
      </c>
      <c r="J3868">
        <v>323</v>
      </c>
      <c r="K3868">
        <v>-181</v>
      </c>
      <c r="L3868">
        <v>160</v>
      </c>
      <c r="M3868">
        <v>320</v>
      </c>
      <c r="N3868">
        <v>-160</v>
      </c>
    </row>
    <row r="3869" spans="1:14" x14ac:dyDescent="0.3">
      <c r="A3869" t="s">
        <v>681</v>
      </c>
      <c r="B3869" t="s">
        <v>317</v>
      </c>
      <c r="C3869" t="str">
        <f>VLOOKUP($B3869,classification!$A$1:$D$339,2,FALSE)</f>
        <v>Urban with Significant Rural</v>
      </c>
      <c r="D3869" t="str">
        <f>VLOOKUP($B3869,classification!$A$1:$D$339,4,FALSE)</f>
        <v>Shire District</v>
      </c>
      <c r="E3869" t="s">
        <v>464</v>
      </c>
      <c r="F3869">
        <v>1182</v>
      </c>
      <c r="G3869">
        <v>939</v>
      </c>
      <c r="H3869">
        <v>243</v>
      </c>
      <c r="I3869">
        <v>509</v>
      </c>
      <c r="J3869">
        <v>450</v>
      </c>
      <c r="K3869">
        <v>59</v>
      </c>
      <c r="L3869">
        <v>673</v>
      </c>
      <c r="M3869">
        <v>489</v>
      </c>
      <c r="N3869">
        <v>184</v>
      </c>
    </row>
    <row r="3870" spans="1:14" x14ac:dyDescent="0.3">
      <c r="A3870" t="s">
        <v>681</v>
      </c>
      <c r="B3870" t="s">
        <v>317</v>
      </c>
      <c r="C3870" t="str">
        <f>VLOOKUP($B3870,classification!$A$1:$D$339,2,FALSE)</f>
        <v>Urban with Significant Rural</v>
      </c>
      <c r="D3870" t="str">
        <f>VLOOKUP($B3870,classification!$A$1:$D$339,4,FALSE)</f>
        <v>Shire District</v>
      </c>
      <c r="E3870" t="s">
        <v>465</v>
      </c>
      <c r="F3870">
        <v>921</v>
      </c>
      <c r="G3870">
        <v>810</v>
      </c>
      <c r="H3870">
        <v>111</v>
      </c>
      <c r="I3870">
        <v>382</v>
      </c>
      <c r="J3870">
        <v>402</v>
      </c>
      <c r="K3870">
        <v>-20</v>
      </c>
      <c r="L3870">
        <v>539</v>
      </c>
      <c r="M3870">
        <v>408</v>
      </c>
      <c r="N3870">
        <v>131</v>
      </c>
    </row>
    <row r="3871" spans="1:14" x14ac:dyDescent="0.3">
      <c r="A3871" t="s">
        <v>681</v>
      </c>
      <c r="B3871" t="s">
        <v>317</v>
      </c>
      <c r="C3871" t="str">
        <f>VLOOKUP($B3871,classification!$A$1:$D$339,2,FALSE)</f>
        <v>Urban with Significant Rural</v>
      </c>
      <c r="D3871" t="str">
        <f>VLOOKUP($B3871,classification!$A$1:$D$339,4,FALSE)</f>
        <v>Shire District</v>
      </c>
      <c r="E3871" t="s">
        <v>466</v>
      </c>
      <c r="F3871">
        <v>734</v>
      </c>
      <c r="G3871">
        <v>581</v>
      </c>
      <c r="H3871">
        <v>153</v>
      </c>
      <c r="I3871">
        <v>344</v>
      </c>
      <c r="J3871">
        <v>281</v>
      </c>
      <c r="K3871">
        <v>63</v>
      </c>
      <c r="L3871">
        <v>390</v>
      </c>
      <c r="M3871">
        <v>300</v>
      </c>
      <c r="N3871">
        <v>90</v>
      </c>
    </row>
    <row r="3872" spans="1:14" x14ac:dyDescent="0.3">
      <c r="A3872" t="s">
        <v>681</v>
      </c>
      <c r="B3872" t="s">
        <v>317</v>
      </c>
      <c r="C3872" t="str">
        <f>VLOOKUP($B3872,classification!$A$1:$D$339,2,FALSE)</f>
        <v>Urban with Significant Rural</v>
      </c>
      <c r="D3872" t="str">
        <f>VLOOKUP($B3872,classification!$A$1:$D$339,4,FALSE)</f>
        <v>Shire District</v>
      </c>
      <c r="E3872" t="s">
        <v>467</v>
      </c>
      <c r="F3872">
        <v>487</v>
      </c>
      <c r="G3872">
        <v>409</v>
      </c>
      <c r="H3872">
        <v>78</v>
      </c>
      <c r="I3872">
        <v>242</v>
      </c>
      <c r="J3872">
        <v>227</v>
      </c>
      <c r="K3872">
        <v>15</v>
      </c>
      <c r="L3872">
        <v>245</v>
      </c>
      <c r="M3872">
        <v>182</v>
      </c>
      <c r="N3872">
        <v>63</v>
      </c>
    </row>
    <row r="3873" spans="1:14" x14ac:dyDescent="0.3">
      <c r="A3873" t="s">
        <v>681</v>
      </c>
      <c r="B3873" t="s">
        <v>317</v>
      </c>
      <c r="C3873" t="str">
        <f>VLOOKUP($B3873,classification!$A$1:$D$339,2,FALSE)</f>
        <v>Urban with Significant Rural</v>
      </c>
      <c r="D3873" t="str">
        <f>VLOOKUP($B3873,classification!$A$1:$D$339,4,FALSE)</f>
        <v>Shire District</v>
      </c>
      <c r="E3873" t="s">
        <v>468</v>
      </c>
      <c r="F3873">
        <v>384</v>
      </c>
      <c r="G3873">
        <v>264</v>
      </c>
      <c r="H3873">
        <v>120</v>
      </c>
      <c r="I3873">
        <v>200</v>
      </c>
      <c r="J3873">
        <v>140</v>
      </c>
      <c r="K3873">
        <v>60</v>
      </c>
      <c r="L3873">
        <v>184</v>
      </c>
      <c r="M3873">
        <v>124</v>
      </c>
      <c r="N3873">
        <v>60</v>
      </c>
    </row>
    <row r="3874" spans="1:14" x14ac:dyDescent="0.3">
      <c r="A3874" t="s">
        <v>681</v>
      </c>
      <c r="B3874" t="s">
        <v>317</v>
      </c>
      <c r="C3874" t="str">
        <f>VLOOKUP($B3874,classification!$A$1:$D$339,2,FALSE)</f>
        <v>Urban with Significant Rural</v>
      </c>
      <c r="D3874" t="str">
        <f>VLOOKUP($B3874,classification!$A$1:$D$339,4,FALSE)</f>
        <v>Shire District</v>
      </c>
      <c r="E3874" t="s">
        <v>469</v>
      </c>
      <c r="F3874">
        <v>388</v>
      </c>
      <c r="G3874">
        <v>268</v>
      </c>
      <c r="H3874">
        <v>120</v>
      </c>
      <c r="I3874">
        <v>204</v>
      </c>
      <c r="J3874">
        <v>123</v>
      </c>
      <c r="K3874">
        <v>81</v>
      </c>
      <c r="L3874">
        <v>184</v>
      </c>
      <c r="M3874">
        <v>145</v>
      </c>
      <c r="N3874">
        <v>39</v>
      </c>
    </row>
    <row r="3875" spans="1:14" x14ac:dyDescent="0.3">
      <c r="A3875" t="s">
        <v>681</v>
      </c>
      <c r="B3875" t="s">
        <v>317</v>
      </c>
      <c r="C3875" t="str">
        <f>VLOOKUP($B3875,classification!$A$1:$D$339,2,FALSE)</f>
        <v>Urban with Significant Rural</v>
      </c>
      <c r="D3875" t="str">
        <f>VLOOKUP($B3875,classification!$A$1:$D$339,4,FALSE)</f>
        <v>Shire District</v>
      </c>
      <c r="E3875" t="s">
        <v>470</v>
      </c>
      <c r="F3875">
        <v>387</v>
      </c>
      <c r="G3875">
        <v>289</v>
      </c>
      <c r="H3875">
        <v>98</v>
      </c>
      <c r="I3875">
        <v>207</v>
      </c>
      <c r="J3875">
        <v>150</v>
      </c>
      <c r="K3875">
        <v>57</v>
      </c>
      <c r="L3875">
        <v>180</v>
      </c>
      <c r="M3875">
        <v>139</v>
      </c>
      <c r="N3875">
        <v>41</v>
      </c>
    </row>
    <row r="3876" spans="1:14" x14ac:dyDescent="0.3">
      <c r="A3876" t="s">
        <v>681</v>
      </c>
      <c r="B3876" t="s">
        <v>317</v>
      </c>
      <c r="C3876" t="str">
        <f>VLOOKUP($B3876,classification!$A$1:$D$339,2,FALSE)</f>
        <v>Urban with Significant Rural</v>
      </c>
      <c r="D3876" t="str">
        <f>VLOOKUP($B3876,classification!$A$1:$D$339,4,FALSE)</f>
        <v>Shire District</v>
      </c>
      <c r="E3876" t="s">
        <v>471</v>
      </c>
      <c r="F3876">
        <v>326</v>
      </c>
      <c r="G3876">
        <v>229</v>
      </c>
      <c r="H3876">
        <v>97</v>
      </c>
      <c r="I3876">
        <v>173</v>
      </c>
      <c r="J3876">
        <v>110</v>
      </c>
      <c r="K3876">
        <v>63</v>
      </c>
      <c r="L3876">
        <v>153</v>
      </c>
      <c r="M3876">
        <v>119</v>
      </c>
      <c r="N3876">
        <v>34</v>
      </c>
    </row>
    <row r="3877" spans="1:14" x14ac:dyDescent="0.3">
      <c r="A3877" t="s">
        <v>681</v>
      </c>
      <c r="B3877" t="s">
        <v>317</v>
      </c>
      <c r="C3877" t="str">
        <f>VLOOKUP($B3877,classification!$A$1:$D$339,2,FALSE)</f>
        <v>Urban with Significant Rural</v>
      </c>
      <c r="D3877" t="str">
        <f>VLOOKUP($B3877,classification!$A$1:$D$339,4,FALSE)</f>
        <v>Shire District</v>
      </c>
      <c r="E3877" t="s">
        <v>472</v>
      </c>
      <c r="F3877">
        <v>235</v>
      </c>
      <c r="G3877">
        <v>184</v>
      </c>
      <c r="H3877">
        <v>51</v>
      </c>
      <c r="I3877">
        <v>122</v>
      </c>
      <c r="J3877">
        <v>91</v>
      </c>
      <c r="K3877">
        <v>31</v>
      </c>
      <c r="L3877">
        <v>113</v>
      </c>
      <c r="M3877">
        <v>93</v>
      </c>
      <c r="N3877">
        <v>20</v>
      </c>
    </row>
    <row r="3878" spans="1:14" x14ac:dyDescent="0.3">
      <c r="A3878" t="s">
        <v>681</v>
      </c>
      <c r="B3878" t="s">
        <v>317</v>
      </c>
      <c r="C3878" t="str">
        <f>VLOOKUP($B3878,classification!$A$1:$D$339,2,FALSE)</f>
        <v>Urban with Significant Rural</v>
      </c>
      <c r="D3878" t="str">
        <f>VLOOKUP($B3878,classification!$A$1:$D$339,4,FALSE)</f>
        <v>Shire District</v>
      </c>
      <c r="E3878" t="s">
        <v>473</v>
      </c>
      <c r="F3878">
        <v>188</v>
      </c>
      <c r="G3878">
        <v>168</v>
      </c>
      <c r="H3878">
        <v>20</v>
      </c>
      <c r="I3878">
        <v>99</v>
      </c>
      <c r="J3878">
        <v>76</v>
      </c>
      <c r="K3878">
        <v>23</v>
      </c>
      <c r="L3878">
        <v>89</v>
      </c>
      <c r="M3878">
        <v>92</v>
      </c>
      <c r="N3878">
        <v>-3</v>
      </c>
    </row>
    <row r="3879" spans="1:14" x14ac:dyDescent="0.3">
      <c r="A3879" t="s">
        <v>681</v>
      </c>
      <c r="B3879" t="s">
        <v>317</v>
      </c>
      <c r="C3879" t="str">
        <f>VLOOKUP($B3879,classification!$A$1:$D$339,2,FALSE)</f>
        <v>Urban with Significant Rural</v>
      </c>
      <c r="D3879" t="str">
        <f>VLOOKUP($B3879,classification!$A$1:$D$339,4,FALSE)</f>
        <v>Shire District</v>
      </c>
      <c r="E3879" t="s">
        <v>474</v>
      </c>
      <c r="F3879">
        <v>141</v>
      </c>
      <c r="G3879">
        <v>140</v>
      </c>
      <c r="H3879">
        <v>1</v>
      </c>
      <c r="I3879">
        <v>77</v>
      </c>
      <c r="J3879">
        <v>78</v>
      </c>
      <c r="K3879">
        <v>-1</v>
      </c>
      <c r="L3879">
        <v>64</v>
      </c>
      <c r="M3879">
        <v>62</v>
      </c>
      <c r="N3879">
        <v>2</v>
      </c>
    </row>
    <row r="3880" spans="1:14" x14ac:dyDescent="0.3">
      <c r="A3880" t="s">
        <v>681</v>
      </c>
      <c r="B3880" t="s">
        <v>317</v>
      </c>
      <c r="C3880" t="str">
        <f>VLOOKUP($B3880,classification!$A$1:$D$339,2,FALSE)</f>
        <v>Urban with Significant Rural</v>
      </c>
      <c r="D3880" t="str">
        <f>VLOOKUP($B3880,classification!$A$1:$D$339,4,FALSE)</f>
        <v>Shire District</v>
      </c>
      <c r="E3880" t="s">
        <v>475</v>
      </c>
      <c r="F3880">
        <v>75</v>
      </c>
      <c r="G3880">
        <v>86</v>
      </c>
      <c r="H3880">
        <v>-11</v>
      </c>
      <c r="I3880">
        <v>39</v>
      </c>
      <c r="J3880">
        <v>37</v>
      </c>
      <c r="K3880">
        <v>2</v>
      </c>
      <c r="L3880">
        <v>36</v>
      </c>
      <c r="M3880">
        <v>49</v>
      </c>
      <c r="N3880">
        <v>-13</v>
      </c>
    </row>
    <row r="3881" spans="1:14" x14ac:dyDescent="0.3">
      <c r="A3881" t="s">
        <v>681</v>
      </c>
      <c r="B3881" t="s">
        <v>317</v>
      </c>
      <c r="C3881" t="str">
        <f>VLOOKUP($B3881,classification!$A$1:$D$339,2,FALSE)</f>
        <v>Urban with Significant Rural</v>
      </c>
      <c r="D3881" t="str">
        <f>VLOOKUP($B3881,classification!$A$1:$D$339,4,FALSE)</f>
        <v>Shire District</v>
      </c>
      <c r="E3881" t="s">
        <v>476</v>
      </c>
      <c r="F3881">
        <v>66</v>
      </c>
      <c r="G3881">
        <v>83</v>
      </c>
      <c r="H3881">
        <v>-17</v>
      </c>
      <c r="I3881">
        <v>20</v>
      </c>
      <c r="J3881">
        <v>44</v>
      </c>
      <c r="K3881">
        <v>-24</v>
      </c>
      <c r="L3881">
        <v>46</v>
      </c>
      <c r="M3881">
        <v>39</v>
      </c>
      <c r="N3881">
        <v>7</v>
      </c>
    </row>
    <row r="3882" spans="1:14" x14ac:dyDescent="0.3">
      <c r="A3882" t="s">
        <v>681</v>
      </c>
      <c r="B3882" t="s">
        <v>317</v>
      </c>
      <c r="C3882" t="str">
        <f>VLOOKUP($B3882,classification!$A$1:$D$339,2,FALSE)</f>
        <v>Urban with Significant Rural</v>
      </c>
      <c r="D3882" t="str">
        <f>VLOOKUP($B3882,classification!$A$1:$D$339,4,FALSE)</f>
        <v>Shire District</v>
      </c>
      <c r="E3882" t="s">
        <v>477</v>
      </c>
      <c r="F3882">
        <v>77</v>
      </c>
      <c r="G3882">
        <v>51</v>
      </c>
      <c r="H3882">
        <v>26</v>
      </c>
      <c r="I3882">
        <v>24</v>
      </c>
      <c r="J3882">
        <v>15</v>
      </c>
      <c r="K3882">
        <v>9</v>
      </c>
      <c r="L3882">
        <v>53</v>
      </c>
      <c r="M3882">
        <v>36</v>
      </c>
      <c r="N3882">
        <v>17</v>
      </c>
    </row>
    <row r="3883" spans="1:14" x14ac:dyDescent="0.3">
      <c r="A3883" t="s">
        <v>681</v>
      </c>
      <c r="B3883" t="s">
        <v>317</v>
      </c>
      <c r="C3883" t="str">
        <f>VLOOKUP($B3883,classification!$A$1:$D$339,2,FALSE)</f>
        <v>Urban with Significant Rural</v>
      </c>
      <c r="D3883" t="str">
        <f>VLOOKUP($B3883,classification!$A$1:$D$339,4,FALSE)</f>
        <v>Shire District</v>
      </c>
      <c r="E3883" t="s">
        <v>478</v>
      </c>
      <c r="F3883">
        <v>78</v>
      </c>
      <c r="G3883">
        <v>69</v>
      </c>
      <c r="H3883">
        <v>9</v>
      </c>
      <c r="I3883">
        <v>27</v>
      </c>
      <c r="J3883">
        <v>28</v>
      </c>
      <c r="K3883">
        <v>-1</v>
      </c>
      <c r="L3883">
        <v>51</v>
      </c>
      <c r="M3883">
        <v>41</v>
      </c>
      <c r="N3883">
        <v>10</v>
      </c>
    </row>
    <row r="3884" spans="1:14" x14ac:dyDescent="0.3">
      <c r="A3884" t="s">
        <v>682</v>
      </c>
      <c r="B3884" t="s">
        <v>318</v>
      </c>
      <c r="C3884" t="str">
        <f>VLOOKUP($B3884,classification!$A$1:$D$339,2,FALSE)</f>
        <v>Predominantly Rural</v>
      </c>
      <c r="D3884" t="str">
        <f>VLOOKUP($B3884,classification!$A$1:$D$339,4,FALSE)</f>
        <v>Shire District</v>
      </c>
      <c r="E3884" t="s">
        <v>460</v>
      </c>
      <c r="F3884">
        <v>263</v>
      </c>
      <c r="G3884">
        <v>219</v>
      </c>
      <c r="H3884">
        <v>44</v>
      </c>
      <c r="I3884">
        <v>144</v>
      </c>
      <c r="J3884">
        <v>118</v>
      </c>
      <c r="K3884">
        <v>26</v>
      </c>
      <c r="L3884">
        <v>119</v>
      </c>
      <c r="M3884">
        <v>101</v>
      </c>
      <c r="N3884">
        <v>18</v>
      </c>
    </row>
    <row r="3885" spans="1:14" x14ac:dyDescent="0.3">
      <c r="A3885" t="s">
        <v>682</v>
      </c>
      <c r="B3885" t="s">
        <v>318</v>
      </c>
      <c r="C3885" t="str">
        <f>VLOOKUP($B3885,classification!$A$1:$D$339,2,FALSE)</f>
        <v>Predominantly Rural</v>
      </c>
      <c r="D3885" t="str">
        <f>VLOOKUP($B3885,classification!$A$1:$D$339,4,FALSE)</f>
        <v>Shire District</v>
      </c>
      <c r="E3885" t="s">
        <v>461</v>
      </c>
      <c r="F3885">
        <v>236</v>
      </c>
      <c r="G3885">
        <v>168</v>
      </c>
      <c r="H3885">
        <v>68</v>
      </c>
      <c r="I3885">
        <v>125</v>
      </c>
      <c r="J3885">
        <v>99</v>
      </c>
      <c r="K3885">
        <v>26</v>
      </c>
      <c r="L3885">
        <v>111</v>
      </c>
      <c r="M3885">
        <v>69</v>
      </c>
      <c r="N3885">
        <v>42</v>
      </c>
    </row>
    <row r="3886" spans="1:14" x14ac:dyDescent="0.3">
      <c r="A3886" t="s">
        <v>682</v>
      </c>
      <c r="B3886" t="s">
        <v>318</v>
      </c>
      <c r="C3886" t="str">
        <f>VLOOKUP($B3886,classification!$A$1:$D$339,2,FALSE)</f>
        <v>Predominantly Rural</v>
      </c>
      <c r="D3886" t="str">
        <f>VLOOKUP($B3886,classification!$A$1:$D$339,4,FALSE)</f>
        <v>Shire District</v>
      </c>
      <c r="E3886" t="s">
        <v>462</v>
      </c>
      <c r="F3886">
        <v>240</v>
      </c>
      <c r="G3886">
        <v>173</v>
      </c>
      <c r="H3886">
        <v>67</v>
      </c>
      <c r="I3886">
        <v>137</v>
      </c>
      <c r="J3886">
        <v>96</v>
      </c>
      <c r="K3886">
        <v>41</v>
      </c>
      <c r="L3886">
        <v>103</v>
      </c>
      <c r="M3886">
        <v>77</v>
      </c>
      <c r="N3886">
        <v>26</v>
      </c>
    </row>
    <row r="3887" spans="1:14" x14ac:dyDescent="0.3">
      <c r="A3887" t="s">
        <v>682</v>
      </c>
      <c r="B3887" t="s">
        <v>318</v>
      </c>
      <c r="C3887" t="str">
        <f>VLOOKUP($B3887,classification!$A$1:$D$339,2,FALSE)</f>
        <v>Predominantly Rural</v>
      </c>
      <c r="D3887" t="str">
        <f>VLOOKUP($B3887,classification!$A$1:$D$339,4,FALSE)</f>
        <v>Shire District</v>
      </c>
      <c r="E3887" t="s">
        <v>463</v>
      </c>
      <c r="F3887">
        <v>159</v>
      </c>
      <c r="G3887">
        <v>422</v>
      </c>
      <c r="H3887">
        <v>-263</v>
      </c>
      <c r="I3887">
        <v>79</v>
      </c>
      <c r="J3887">
        <v>193</v>
      </c>
      <c r="K3887">
        <v>-114</v>
      </c>
      <c r="L3887">
        <v>80</v>
      </c>
      <c r="M3887">
        <v>229</v>
      </c>
      <c r="N3887">
        <v>-149</v>
      </c>
    </row>
    <row r="3888" spans="1:14" x14ac:dyDescent="0.3">
      <c r="A3888" t="s">
        <v>682</v>
      </c>
      <c r="B3888" t="s">
        <v>318</v>
      </c>
      <c r="C3888" t="str">
        <f>VLOOKUP($B3888,classification!$A$1:$D$339,2,FALSE)</f>
        <v>Predominantly Rural</v>
      </c>
      <c r="D3888" t="str">
        <f>VLOOKUP($B3888,classification!$A$1:$D$339,4,FALSE)</f>
        <v>Shire District</v>
      </c>
      <c r="E3888" t="s">
        <v>464</v>
      </c>
      <c r="F3888">
        <v>648</v>
      </c>
      <c r="G3888">
        <v>565</v>
      </c>
      <c r="H3888">
        <v>83</v>
      </c>
      <c r="I3888">
        <v>252</v>
      </c>
      <c r="J3888">
        <v>245</v>
      </c>
      <c r="K3888">
        <v>7</v>
      </c>
      <c r="L3888">
        <v>396</v>
      </c>
      <c r="M3888">
        <v>320</v>
      </c>
      <c r="N3888">
        <v>76</v>
      </c>
    </row>
    <row r="3889" spans="1:14" x14ac:dyDescent="0.3">
      <c r="A3889" t="s">
        <v>682</v>
      </c>
      <c r="B3889" t="s">
        <v>318</v>
      </c>
      <c r="C3889" t="str">
        <f>VLOOKUP($B3889,classification!$A$1:$D$339,2,FALSE)</f>
        <v>Predominantly Rural</v>
      </c>
      <c r="D3889" t="str">
        <f>VLOOKUP($B3889,classification!$A$1:$D$339,4,FALSE)</f>
        <v>Shire District</v>
      </c>
      <c r="E3889" t="s">
        <v>465</v>
      </c>
      <c r="F3889">
        <v>460</v>
      </c>
      <c r="G3889">
        <v>517</v>
      </c>
      <c r="H3889">
        <v>-57</v>
      </c>
      <c r="I3889">
        <v>204</v>
      </c>
      <c r="J3889">
        <v>214</v>
      </c>
      <c r="K3889">
        <v>-10</v>
      </c>
      <c r="L3889">
        <v>256</v>
      </c>
      <c r="M3889">
        <v>303</v>
      </c>
      <c r="N3889">
        <v>-47</v>
      </c>
    </row>
    <row r="3890" spans="1:14" x14ac:dyDescent="0.3">
      <c r="A3890" t="s">
        <v>682</v>
      </c>
      <c r="B3890" t="s">
        <v>318</v>
      </c>
      <c r="C3890" t="str">
        <f>VLOOKUP($B3890,classification!$A$1:$D$339,2,FALSE)</f>
        <v>Predominantly Rural</v>
      </c>
      <c r="D3890" t="str">
        <f>VLOOKUP($B3890,classification!$A$1:$D$339,4,FALSE)</f>
        <v>Shire District</v>
      </c>
      <c r="E3890" t="s">
        <v>466</v>
      </c>
      <c r="F3890">
        <v>429</v>
      </c>
      <c r="G3890">
        <v>361</v>
      </c>
      <c r="H3890">
        <v>68</v>
      </c>
      <c r="I3890">
        <v>209</v>
      </c>
      <c r="J3890">
        <v>188</v>
      </c>
      <c r="K3890">
        <v>21</v>
      </c>
      <c r="L3890">
        <v>220</v>
      </c>
      <c r="M3890">
        <v>173</v>
      </c>
      <c r="N3890">
        <v>47</v>
      </c>
    </row>
    <row r="3891" spans="1:14" x14ac:dyDescent="0.3">
      <c r="A3891" t="s">
        <v>682</v>
      </c>
      <c r="B3891" t="s">
        <v>318</v>
      </c>
      <c r="C3891" t="str">
        <f>VLOOKUP($B3891,classification!$A$1:$D$339,2,FALSE)</f>
        <v>Predominantly Rural</v>
      </c>
      <c r="D3891" t="str">
        <f>VLOOKUP($B3891,classification!$A$1:$D$339,4,FALSE)</f>
        <v>Shire District</v>
      </c>
      <c r="E3891" t="s">
        <v>467</v>
      </c>
      <c r="F3891">
        <v>319</v>
      </c>
      <c r="G3891">
        <v>245</v>
      </c>
      <c r="H3891">
        <v>74</v>
      </c>
      <c r="I3891">
        <v>161</v>
      </c>
      <c r="J3891">
        <v>131</v>
      </c>
      <c r="K3891">
        <v>30</v>
      </c>
      <c r="L3891">
        <v>158</v>
      </c>
      <c r="M3891">
        <v>114</v>
      </c>
      <c r="N3891">
        <v>44</v>
      </c>
    </row>
    <row r="3892" spans="1:14" x14ac:dyDescent="0.3">
      <c r="A3892" t="s">
        <v>682</v>
      </c>
      <c r="B3892" t="s">
        <v>318</v>
      </c>
      <c r="C3892" t="str">
        <f>VLOOKUP($B3892,classification!$A$1:$D$339,2,FALSE)</f>
        <v>Predominantly Rural</v>
      </c>
      <c r="D3892" t="str">
        <f>VLOOKUP($B3892,classification!$A$1:$D$339,4,FALSE)</f>
        <v>Shire District</v>
      </c>
      <c r="E3892" t="s">
        <v>468</v>
      </c>
      <c r="F3892">
        <v>231</v>
      </c>
      <c r="G3892">
        <v>200</v>
      </c>
      <c r="H3892">
        <v>31</v>
      </c>
      <c r="I3892">
        <v>97</v>
      </c>
      <c r="J3892">
        <v>109</v>
      </c>
      <c r="K3892">
        <v>-12</v>
      </c>
      <c r="L3892">
        <v>134</v>
      </c>
      <c r="M3892">
        <v>91</v>
      </c>
      <c r="N3892">
        <v>43</v>
      </c>
    </row>
    <row r="3893" spans="1:14" x14ac:dyDescent="0.3">
      <c r="A3893" t="s">
        <v>682</v>
      </c>
      <c r="B3893" t="s">
        <v>318</v>
      </c>
      <c r="C3893" t="str">
        <f>VLOOKUP($B3893,classification!$A$1:$D$339,2,FALSE)</f>
        <v>Predominantly Rural</v>
      </c>
      <c r="D3893" t="str">
        <f>VLOOKUP($B3893,classification!$A$1:$D$339,4,FALSE)</f>
        <v>Shire District</v>
      </c>
      <c r="E3893" t="s">
        <v>469</v>
      </c>
      <c r="F3893">
        <v>253</v>
      </c>
      <c r="G3893">
        <v>211</v>
      </c>
      <c r="H3893">
        <v>42</v>
      </c>
      <c r="I3893">
        <v>133</v>
      </c>
      <c r="J3893">
        <v>107</v>
      </c>
      <c r="K3893">
        <v>26</v>
      </c>
      <c r="L3893">
        <v>120</v>
      </c>
      <c r="M3893">
        <v>104</v>
      </c>
      <c r="N3893">
        <v>16</v>
      </c>
    </row>
    <row r="3894" spans="1:14" x14ac:dyDescent="0.3">
      <c r="A3894" t="s">
        <v>682</v>
      </c>
      <c r="B3894" t="s">
        <v>318</v>
      </c>
      <c r="C3894" t="str">
        <f>VLOOKUP($B3894,classification!$A$1:$D$339,2,FALSE)</f>
        <v>Predominantly Rural</v>
      </c>
      <c r="D3894" t="str">
        <f>VLOOKUP($B3894,classification!$A$1:$D$339,4,FALSE)</f>
        <v>Shire District</v>
      </c>
      <c r="E3894" t="s">
        <v>470</v>
      </c>
      <c r="F3894">
        <v>285</v>
      </c>
      <c r="G3894">
        <v>211</v>
      </c>
      <c r="H3894">
        <v>74</v>
      </c>
      <c r="I3894">
        <v>146</v>
      </c>
      <c r="J3894">
        <v>100</v>
      </c>
      <c r="K3894">
        <v>46</v>
      </c>
      <c r="L3894">
        <v>139</v>
      </c>
      <c r="M3894">
        <v>111</v>
      </c>
      <c r="N3894">
        <v>28</v>
      </c>
    </row>
    <row r="3895" spans="1:14" x14ac:dyDescent="0.3">
      <c r="A3895" t="s">
        <v>682</v>
      </c>
      <c r="B3895" t="s">
        <v>318</v>
      </c>
      <c r="C3895" t="str">
        <f>VLOOKUP($B3895,classification!$A$1:$D$339,2,FALSE)</f>
        <v>Predominantly Rural</v>
      </c>
      <c r="D3895" t="str">
        <f>VLOOKUP($B3895,classification!$A$1:$D$339,4,FALSE)</f>
        <v>Shire District</v>
      </c>
      <c r="E3895" t="s">
        <v>471</v>
      </c>
      <c r="F3895">
        <v>232</v>
      </c>
      <c r="G3895">
        <v>208</v>
      </c>
      <c r="H3895">
        <v>24</v>
      </c>
      <c r="I3895">
        <v>117</v>
      </c>
      <c r="J3895">
        <v>115</v>
      </c>
      <c r="K3895">
        <v>2</v>
      </c>
      <c r="L3895">
        <v>115</v>
      </c>
      <c r="M3895">
        <v>93</v>
      </c>
      <c r="N3895">
        <v>22</v>
      </c>
    </row>
    <row r="3896" spans="1:14" x14ac:dyDescent="0.3">
      <c r="A3896" t="s">
        <v>682</v>
      </c>
      <c r="B3896" t="s">
        <v>318</v>
      </c>
      <c r="C3896" t="str">
        <f>VLOOKUP($B3896,classification!$A$1:$D$339,2,FALSE)</f>
        <v>Predominantly Rural</v>
      </c>
      <c r="D3896" t="str">
        <f>VLOOKUP($B3896,classification!$A$1:$D$339,4,FALSE)</f>
        <v>Shire District</v>
      </c>
      <c r="E3896" t="s">
        <v>472</v>
      </c>
      <c r="F3896">
        <v>166</v>
      </c>
      <c r="G3896">
        <v>123</v>
      </c>
      <c r="H3896">
        <v>43</v>
      </c>
      <c r="I3896">
        <v>86</v>
      </c>
      <c r="J3896">
        <v>72</v>
      </c>
      <c r="K3896">
        <v>14</v>
      </c>
      <c r="L3896">
        <v>80</v>
      </c>
      <c r="M3896">
        <v>51</v>
      </c>
      <c r="N3896">
        <v>29</v>
      </c>
    </row>
    <row r="3897" spans="1:14" x14ac:dyDescent="0.3">
      <c r="A3897" t="s">
        <v>682</v>
      </c>
      <c r="B3897" t="s">
        <v>318</v>
      </c>
      <c r="C3897" t="str">
        <f>VLOOKUP($B3897,classification!$A$1:$D$339,2,FALSE)</f>
        <v>Predominantly Rural</v>
      </c>
      <c r="D3897" t="str">
        <f>VLOOKUP($B3897,classification!$A$1:$D$339,4,FALSE)</f>
        <v>Shire District</v>
      </c>
      <c r="E3897" t="s">
        <v>473</v>
      </c>
      <c r="F3897">
        <v>127</v>
      </c>
      <c r="G3897">
        <v>108</v>
      </c>
      <c r="H3897">
        <v>19</v>
      </c>
      <c r="I3897">
        <v>70</v>
      </c>
      <c r="J3897">
        <v>57</v>
      </c>
      <c r="K3897">
        <v>13</v>
      </c>
      <c r="L3897">
        <v>57</v>
      </c>
      <c r="M3897">
        <v>51</v>
      </c>
      <c r="N3897">
        <v>6</v>
      </c>
    </row>
    <row r="3898" spans="1:14" x14ac:dyDescent="0.3">
      <c r="A3898" t="s">
        <v>682</v>
      </c>
      <c r="B3898" t="s">
        <v>318</v>
      </c>
      <c r="C3898" t="str">
        <f>VLOOKUP($B3898,classification!$A$1:$D$339,2,FALSE)</f>
        <v>Predominantly Rural</v>
      </c>
      <c r="D3898" t="str">
        <f>VLOOKUP($B3898,classification!$A$1:$D$339,4,FALSE)</f>
        <v>Shire District</v>
      </c>
      <c r="E3898" t="s">
        <v>474</v>
      </c>
      <c r="F3898">
        <v>94</v>
      </c>
      <c r="G3898">
        <v>120</v>
      </c>
      <c r="H3898">
        <v>-26</v>
      </c>
      <c r="I3898">
        <v>42</v>
      </c>
      <c r="J3898">
        <v>57</v>
      </c>
      <c r="K3898">
        <v>-15</v>
      </c>
      <c r="L3898">
        <v>52</v>
      </c>
      <c r="M3898">
        <v>63</v>
      </c>
      <c r="N3898">
        <v>-11</v>
      </c>
    </row>
    <row r="3899" spans="1:14" x14ac:dyDescent="0.3">
      <c r="A3899" t="s">
        <v>682</v>
      </c>
      <c r="B3899" t="s">
        <v>318</v>
      </c>
      <c r="C3899" t="str">
        <f>VLOOKUP($B3899,classification!$A$1:$D$339,2,FALSE)</f>
        <v>Predominantly Rural</v>
      </c>
      <c r="D3899" t="str">
        <f>VLOOKUP($B3899,classification!$A$1:$D$339,4,FALSE)</f>
        <v>Shire District</v>
      </c>
      <c r="E3899" t="s">
        <v>475</v>
      </c>
      <c r="F3899">
        <v>66</v>
      </c>
      <c r="G3899">
        <v>69</v>
      </c>
      <c r="H3899">
        <v>-3</v>
      </c>
      <c r="I3899">
        <v>28</v>
      </c>
      <c r="J3899">
        <v>35</v>
      </c>
      <c r="K3899">
        <v>-7</v>
      </c>
      <c r="L3899">
        <v>38</v>
      </c>
      <c r="M3899">
        <v>34</v>
      </c>
      <c r="N3899">
        <v>4</v>
      </c>
    </row>
    <row r="3900" spans="1:14" x14ac:dyDescent="0.3">
      <c r="A3900" t="s">
        <v>682</v>
      </c>
      <c r="B3900" t="s">
        <v>318</v>
      </c>
      <c r="C3900" t="str">
        <f>VLOOKUP($B3900,classification!$A$1:$D$339,2,FALSE)</f>
        <v>Predominantly Rural</v>
      </c>
      <c r="D3900" t="str">
        <f>VLOOKUP($B3900,classification!$A$1:$D$339,4,FALSE)</f>
        <v>Shire District</v>
      </c>
      <c r="E3900" t="s">
        <v>476</v>
      </c>
      <c r="F3900">
        <v>50</v>
      </c>
      <c r="G3900">
        <v>56</v>
      </c>
      <c r="H3900">
        <v>-6</v>
      </c>
      <c r="I3900">
        <v>21</v>
      </c>
      <c r="J3900">
        <v>23</v>
      </c>
      <c r="K3900">
        <v>-2</v>
      </c>
      <c r="L3900">
        <v>29</v>
      </c>
      <c r="M3900">
        <v>33</v>
      </c>
      <c r="N3900">
        <v>-4</v>
      </c>
    </row>
    <row r="3901" spans="1:14" x14ac:dyDescent="0.3">
      <c r="A3901" t="s">
        <v>682</v>
      </c>
      <c r="B3901" t="s">
        <v>318</v>
      </c>
      <c r="C3901" t="str">
        <f>VLOOKUP($B3901,classification!$A$1:$D$339,2,FALSE)</f>
        <v>Predominantly Rural</v>
      </c>
      <c r="D3901" t="str">
        <f>VLOOKUP($B3901,classification!$A$1:$D$339,4,FALSE)</f>
        <v>Shire District</v>
      </c>
      <c r="E3901" t="s">
        <v>477</v>
      </c>
      <c r="F3901">
        <v>48</v>
      </c>
      <c r="G3901">
        <v>49</v>
      </c>
      <c r="H3901">
        <v>-1</v>
      </c>
      <c r="I3901">
        <v>15</v>
      </c>
      <c r="J3901">
        <v>16</v>
      </c>
      <c r="K3901">
        <v>-1</v>
      </c>
      <c r="L3901">
        <v>33</v>
      </c>
      <c r="M3901">
        <v>33</v>
      </c>
      <c r="N3901">
        <v>0</v>
      </c>
    </row>
    <row r="3902" spans="1:14" x14ac:dyDescent="0.3">
      <c r="A3902" t="s">
        <v>682</v>
      </c>
      <c r="B3902" t="s">
        <v>318</v>
      </c>
      <c r="C3902" t="str">
        <f>VLOOKUP($B3902,classification!$A$1:$D$339,2,FALSE)</f>
        <v>Predominantly Rural</v>
      </c>
      <c r="D3902" t="str">
        <f>VLOOKUP($B3902,classification!$A$1:$D$339,4,FALSE)</f>
        <v>Shire District</v>
      </c>
      <c r="E3902" t="s">
        <v>478</v>
      </c>
      <c r="F3902">
        <v>49</v>
      </c>
      <c r="G3902">
        <v>38</v>
      </c>
      <c r="H3902">
        <v>11</v>
      </c>
      <c r="I3902">
        <v>10</v>
      </c>
      <c r="J3902">
        <v>7</v>
      </c>
      <c r="K3902">
        <v>3</v>
      </c>
      <c r="L3902">
        <v>39</v>
      </c>
      <c r="M3902">
        <v>31</v>
      </c>
      <c r="N3902">
        <v>8</v>
      </c>
    </row>
    <row r="3903" spans="1:14" x14ac:dyDescent="0.3">
      <c r="A3903" t="s">
        <v>683</v>
      </c>
      <c r="B3903" t="s">
        <v>319</v>
      </c>
      <c r="C3903" t="str">
        <f>VLOOKUP($B3903,classification!$A$1:$D$339,2,FALSE)</f>
        <v>Predominantly Urban</v>
      </c>
      <c r="D3903" t="str">
        <f>VLOOKUP($B3903,classification!$A$1:$D$339,4,FALSE)</f>
        <v>Shire District</v>
      </c>
      <c r="E3903" t="s">
        <v>460</v>
      </c>
      <c r="F3903">
        <v>254</v>
      </c>
      <c r="G3903">
        <v>267</v>
      </c>
      <c r="H3903">
        <v>-13</v>
      </c>
      <c r="I3903">
        <v>125</v>
      </c>
      <c r="J3903">
        <v>126</v>
      </c>
      <c r="K3903">
        <v>-1</v>
      </c>
      <c r="L3903">
        <v>129</v>
      </c>
      <c r="M3903">
        <v>141</v>
      </c>
      <c r="N3903">
        <v>-12</v>
      </c>
    </row>
    <row r="3904" spans="1:14" x14ac:dyDescent="0.3">
      <c r="A3904" t="s">
        <v>683</v>
      </c>
      <c r="B3904" t="s">
        <v>319</v>
      </c>
      <c r="C3904" t="str">
        <f>VLOOKUP($B3904,classification!$A$1:$D$339,2,FALSE)</f>
        <v>Predominantly Urban</v>
      </c>
      <c r="D3904" t="str">
        <f>VLOOKUP($B3904,classification!$A$1:$D$339,4,FALSE)</f>
        <v>Shire District</v>
      </c>
      <c r="E3904" t="s">
        <v>461</v>
      </c>
      <c r="F3904">
        <v>173</v>
      </c>
      <c r="G3904">
        <v>165</v>
      </c>
      <c r="H3904">
        <v>8</v>
      </c>
      <c r="I3904">
        <v>89</v>
      </c>
      <c r="J3904">
        <v>76</v>
      </c>
      <c r="K3904">
        <v>13</v>
      </c>
      <c r="L3904">
        <v>84</v>
      </c>
      <c r="M3904">
        <v>89</v>
      </c>
      <c r="N3904">
        <v>-5</v>
      </c>
    </row>
    <row r="3905" spans="1:14" x14ac:dyDescent="0.3">
      <c r="A3905" t="s">
        <v>683</v>
      </c>
      <c r="B3905" t="s">
        <v>319</v>
      </c>
      <c r="C3905" t="str">
        <f>VLOOKUP($B3905,classification!$A$1:$D$339,2,FALSE)</f>
        <v>Predominantly Urban</v>
      </c>
      <c r="D3905" t="str">
        <f>VLOOKUP($B3905,classification!$A$1:$D$339,4,FALSE)</f>
        <v>Shire District</v>
      </c>
      <c r="E3905" t="s">
        <v>462</v>
      </c>
      <c r="F3905">
        <v>139</v>
      </c>
      <c r="G3905">
        <v>148</v>
      </c>
      <c r="H3905">
        <v>-9</v>
      </c>
      <c r="I3905">
        <v>70</v>
      </c>
      <c r="J3905">
        <v>78</v>
      </c>
      <c r="K3905">
        <v>-8</v>
      </c>
      <c r="L3905">
        <v>69</v>
      </c>
      <c r="M3905">
        <v>70</v>
      </c>
      <c r="N3905">
        <v>-1</v>
      </c>
    </row>
    <row r="3906" spans="1:14" x14ac:dyDescent="0.3">
      <c r="A3906" t="s">
        <v>683</v>
      </c>
      <c r="B3906" t="s">
        <v>319</v>
      </c>
      <c r="C3906" t="str">
        <f>VLOOKUP($B3906,classification!$A$1:$D$339,2,FALSE)</f>
        <v>Predominantly Urban</v>
      </c>
      <c r="D3906" t="str">
        <f>VLOOKUP($B3906,classification!$A$1:$D$339,4,FALSE)</f>
        <v>Shire District</v>
      </c>
      <c r="E3906" t="s">
        <v>463</v>
      </c>
      <c r="F3906">
        <v>137</v>
      </c>
      <c r="G3906">
        <v>302</v>
      </c>
      <c r="H3906">
        <v>-165</v>
      </c>
      <c r="I3906">
        <v>65</v>
      </c>
      <c r="J3906">
        <v>120</v>
      </c>
      <c r="K3906">
        <v>-55</v>
      </c>
      <c r="L3906">
        <v>72</v>
      </c>
      <c r="M3906">
        <v>182</v>
      </c>
      <c r="N3906">
        <v>-110</v>
      </c>
    </row>
    <row r="3907" spans="1:14" x14ac:dyDescent="0.3">
      <c r="A3907" t="s">
        <v>683</v>
      </c>
      <c r="B3907" t="s">
        <v>319</v>
      </c>
      <c r="C3907" t="str">
        <f>VLOOKUP($B3907,classification!$A$1:$D$339,2,FALSE)</f>
        <v>Predominantly Urban</v>
      </c>
      <c r="D3907" t="str">
        <f>VLOOKUP($B3907,classification!$A$1:$D$339,4,FALSE)</f>
        <v>Shire District</v>
      </c>
      <c r="E3907" t="s">
        <v>464</v>
      </c>
      <c r="F3907">
        <v>467</v>
      </c>
      <c r="G3907">
        <v>415</v>
      </c>
      <c r="H3907">
        <v>52</v>
      </c>
      <c r="I3907">
        <v>161</v>
      </c>
      <c r="J3907">
        <v>159</v>
      </c>
      <c r="K3907">
        <v>2</v>
      </c>
      <c r="L3907">
        <v>306</v>
      </c>
      <c r="M3907">
        <v>256</v>
      </c>
      <c r="N3907">
        <v>50</v>
      </c>
    </row>
    <row r="3908" spans="1:14" x14ac:dyDescent="0.3">
      <c r="A3908" t="s">
        <v>683</v>
      </c>
      <c r="B3908" t="s">
        <v>319</v>
      </c>
      <c r="C3908" t="str">
        <f>VLOOKUP($B3908,classification!$A$1:$D$339,2,FALSE)</f>
        <v>Predominantly Urban</v>
      </c>
      <c r="D3908" t="str">
        <f>VLOOKUP($B3908,classification!$A$1:$D$339,4,FALSE)</f>
        <v>Shire District</v>
      </c>
      <c r="E3908" t="s">
        <v>465</v>
      </c>
      <c r="F3908">
        <v>496</v>
      </c>
      <c r="G3908">
        <v>466</v>
      </c>
      <c r="H3908">
        <v>30</v>
      </c>
      <c r="I3908">
        <v>211</v>
      </c>
      <c r="J3908">
        <v>205</v>
      </c>
      <c r="K3908">
        <v>6</v>
      </c>
      <c r="L3908">
        <v>285</v>
      </c>
      <c r="M3908">
        <v>261</v>
      </c>
      <c r="N3908">
        <v>24</v>
      </c>
    </row>
    <row r="3909" spans="1:14" x14ac:dyDescent="0.3">
      <c r="A3909" t="s">
        <v>683</v>
      </c>
      <c r="B3909" t="s">
        <v>319</v>
      </c>
      <c r="C3909" t="str">
        <f>VLOOKUP($B3909,classification!$A$1:$D$339,2,FALSE)</f>
        <v>Predominantly Urban</v>
      </c>
      <c r="D3909" t="str">
        <f>VLOOKUP($B3909,classification!$A$1:$D$339,4,FALSE)</f>
        <v>Shire District</v>
      </c>
      <c r="E3909" t="s">
        <v>466</v>
      </c>
      <c r="F3909">
        <v>356</v>
      </c>
      <c r="G3909">
        <v>393</v>
      </c>
      <c r="H3909">
        <v>-37</v>
      </c>
      <c r="I3909">
        <v>171</v>
      </c>
      <c r="J3909">
        <v>180</v>
      </c>
      <c r="K3909">
        <v>-9</v>
      </c>
      <c r="L3909">
        <v>185</v>
      </c>
      <c r="M3909">
        <v>213</v>
      </c>
      <c r="N3909">
        <v>-28</v>
      </c>
    </row>
    <row r="3910" spans="1:14" x14ac:dyDescent="0.3">
      <c r="A3910" t="s">
        <v>683</v>
      </c>
      <c r="B3910" t="s">
        <v>319</v>
      </c>
      <c r="C3910" t="str">
        <f>VLOOKUP($B3910,classification!$A$1:$D$339,2,FALSE)</f>
        <v>Predominantly Urban</v>
      </c>
      <c r="D3910" t="str">
        <f>VLOOKUP($B3910,classification!$A$1:$D$339,4,FALSE)</f>
        <v>Shire District</v>
      </c>
      <c r="E3910" t="s">
        <v>467</v>
      </c>
      <c r="F3910">
        <v>287</v>
      </c>
      <c r="G3910">
        <v>261</v>
      </c>
      <c r="H3910">
        <v>26</v>
      </c>
      <c r="I3910">
        <v>158</v>
      </c>
      <c r="J3910">
        <v>151</v>
      </c>
      <c r="K3910">
        <v>7</v>
      </c>
      <c r="L3910">
        <v>129</v>
      </c>
      <c r="M3910">
        <v>110</v>
      </c>
      <c r="N3910">
        <v>19</v>
      </c>
    </row>
    <row r="3911" spans="1:14" x14ac:dyDescent="0.3">
      <c r="A3911" t="s">
        <v>683</v>
      </c>
      <c r="B3911" t="s">
        <v>319</v>
      </c>
      <c r="C3911" t="str">
        <f>VLOOKUP($B3911,classification!$A$1:$D$339,2,FALSE)</f>
        <v>Predominantly Urban</v>
      </c>
      <c r="D3911" t="str">
        <f>VLOOKUP($B3911,classification!$A$1:$D$339,4,FALSE)</f>
        <v>Shire District</v>
      </c>
      <c r="E3911" t="s">
        <v>468</v>
      </c>
      <c r="F3911">
        <v>202</v>
      </c>
      <c r="G3911">
        <v>196</v>
      </c>
      <c r="H3911">
        <v>6</v>
      </c>
      <c r="I3911">
        <v>119</v>
      </c>
      <c r="J3911">
        <v>103</v>
      </c>
      <c r="K3911">
        <v>16</v>
      </c>
      <c r="L3911">
        <v>83</v>
      </c>
      <c r="M3911">
        <v>93</v>
      </c>
      <c r="N3911">
        <v>-10</v>
      </c>
    </row>
    <row r="3912" spans="1:14" x14ac:dyDescent="0.3">
      <c r="A3912" t="s">
        <v>683</v>
      </c>
      <c r="B3912" t="s">
        <v>319</v>
      </c>
      <c r="C3912" t="str">
        <f>VLOOKUP($B3912,classification!$A$1:$D$339,2,FALSE)</f>
        <v>Predominantly Urban</v>
      </c>
      <c r="D3912" t="str">
        <f>VLOOKUP($B3912,classification!$A$1:$D$339,4,FALSE)</f>
        <v>Shire District</v>
      </c>
      <c r="E3912" t="s">
        <v>469</v>
      </c>
      <c r="F3912">
        <v>177</v>
      </c>
      <c r="G3912">
        <v>208</v>
      </c>
      <c r="H3912">
        <v>-31</v>
      </c>
      <c r="I3912">
        <v>99</v>
      </c>
      <c r="J3912">
        <v>123</v>
      </c>
      <c r="K3912">
        <v>-24</v>
      </c>
      <c r="L3912">
        <v>78</v>
      </c>
      <c r="M3912">
        <v>85</v>
      </c>
      <c r="N3912">
        <v>-7</v>
      </c>
    </row>
    <row r="3913" spans="1:14" x14ac:dyDescent="0.3">
      <c r="A3913" t="s">
        <v>683</v>
      </c>
      <c r="B3913" t="s">
        <v>319</v>
      </c>
      <c r="C3913" t="str">
        <f>VLOOKUP($B3913,classification!$A$1:$D$339,2,FALSE)</f>
        <v>Predominantly Urban</v>
      </c>
      <c r="D3913" t="str">
        <f>VLOOKUP($B3913,classification!$A$1:$D$339,4,FALSE)</f>
        <v>Shire District</v>
      </c>
      <c r="E3913" t="s">
        <v>470</v>
      </c>
      <c r="F3913">
        <v>159</v>
      </c>
      <c r="G3913">
        <v>163</v>
      </c>
      <c r="H3913">
        <v>-4</v>
      </c>
      <c r="I3913">
        <v>93</v>
      </c>
      <c r="J3913">
        <v>97</v>
      </c>
      <c r="K3913">
        <v>-4</v>
      </c>
      <c r="L3913">
        <v>66</v>
      </c>
      <c r="M3913">
        <v>66</v>
      </c>
      <c r="N3913">
        <v>0</v>
      </c>
    </row>
    <row r="3914" spans="1:14" x14ac:dyDescent="0.3">
      <c r="A3914" t="s">
        <v>683</v>
      </c>
      <c r="B3914" t="s">
        <v>319</v>
      </c>
      <c r="C3914" t="str">
        <f>VLOOKUP($B3914,classification!$A$1:$D$339,2,FALSE)</f>
        <v>Predominantly Urban</v>
      </c>
      <c r="D3914" t="str">
        <f>VLOOKUP($B3914,classification!$A$1:$D$339,4,FALSE)</f>
        <v>Shire District</v>
      </c>
      <c r="E3914" t="s">
        <v>471</v>
      </c>
      <c r="F3914">
        <v>129</v>
      </c>
      <c r="G3914">
        <v>147</v>
      </c>
      <c r="H3914">
        <v>-18</v>
      </c>
      <c r="I3914">
        <v>71</v>
      </c>
      <c r="J3914">
        <v>70</v>
      </c>
      <c r="K3914">
        <v>1</v>
      </c>
      <c r="L3914">
        <v>58</v>
      </c>
      <c r="M3914">
        <v>77</v>
      </c>
      <c r="N3914">
        <v>-19</v>
      </c>
    </row>
    <row r="3915" spans="1:14" x14ac:dyDescent="0.3">
      <c r="A3915" t="s">
        <v>683</v>
      </c>
      <c r="B3915" t="s">
        <v>319</v>
      </c>
      <c r="C3915" t="str">
        <f>VLOOKUP($B3915,classification!$A$1:$D$339,2,FALSE)</f>
        <v>Predominantly Urban</v>
      </c>
      <c r="D3915" t="str">
        <f>VLOOKUP($B3915,classification!$A$1:$D$339,4,FALSE)</f>
        <v>Shire District</v>
      </c>
      <c r="E3915" t="s">
        <v>472</v>
      </c>
      <c r="F3915">
        <v>87</v>
      </c>
      <c r="G3915">
        <v>96</v>
      </c>
      <c r="H3915">
        <v>-9</v>
      </c>
      <c r="I3915">
        <v>40</v>
      </c>
      <c r="J3915">
        <v>39</v>
      </c>
      <c r="K3915">
        <v>1</v>
      </c>
      <c r="L3915">
        <v>47</v>
      </c>
      <c r="M3915">
        <v>57</v>
      </c>
      <c r="N3915">
        <v>-10</v>
      </c>
    </row>
    <row r="3916" spans="1:14" x14ac:dyDescent="0.3">
      <c r="A3916" t="s">
        <v>683</v>
      </c>
      <c r="B3916" t="s">
        <v>319</v>
      </c>
      <c r="C3916" t="str">
        <f>VLOOKUP($B3916,classification!$A$1:$D$339,2,FALSE)</f>
        <v>Predominantly Urban</v>
      </c>
      <c r="D3916" t="str">
        <f>VLOOKUP($B3916,classification!$A$1:$D$339,4,FALSE)</f>
        <v>Shire District</v>
      </c>
      <c r="E3916" t="s">
        <v>473</v>
      </c>
      <c r="F3916">
        <v>50</v>
      </c>
      <c r="G3916">
        <v>86</v>
      </c>
      <c r="H3916">
        <v>-36</v>
      </c>
      <c r="I3916">
        <v>30</v>
      </c>
      <c r="J3916">
        <v>51</v>
      </c>
      <c r="K3916">
        <v>-21</v>
      </c>
      <c r="L3916">
        <v>20</v>
      </c>
      <c r="M3916">
        <v>35</v>
      </c>
      <c r="N3916">
        <v>-15</v>
      </c>
    </row>
    <row r="3917" spans="1:14" x14ac:dyDescent="0.3">
      <c r="A3917" t="s">
        <v>683</v>
      </c>
      <c r="B3917" t="s">
        <v>319</v>
      </c>
      <c r="C3917" t="str">
        <f>VLOOKUP($B3917,classification!$A$1:$D$339,2,FALSE)</f>
        <v>Predominantly Urban</v>
      </c>
      <c r="D3917" t="str">
        <f>VLOOKUP($B3917,classification!$A$1:$D$339,4,FALSE)</f>
        <v>Shire District</v>
      </c>
      <c r="E3917" t="s">
        <v>474</v>
      </c>
      <c r="F3917">
        <v>38</v>
      </c>
      <c r="G3917">
        <v>51</v>
      </c>
      <c r="H3917">
        <v>-13</v>
      </c>
      <c r="I3917">
        <v>17</v>
      </c>
      <c r="J3917">
        <v>20</v>
      </c>
      <c r="K3917">
        <v>-3</v>
      </c>
      <c r="L3917">
        <v>21</v>
      </c>
      <c r="M3917">
        <v>31</v>
      </c>
      <c r="N3917">
        <v>-10</v>
      </c>
    </row>
    <row r="3918" spans="1:14" x14ac:dyDescent="0.3">
      <c r="A3918" t="s">
        <v>683</v>
      </c>
      <c r="B3918" t="s">
        <v>319</v>
      </c>
      <c r="C3918" t="str">
        <f>VLOOKUP($B3918,classification!$A$1:$D$339,2,FALSE)</f>
        <v>Predominantly Urban</v>
      </c>
      <c r="D3918" t="str">
        <f>VLOOKUP($B3918,classification!$A$1:$D$339,4,FALSE)</f>
        <v>Shire District</v>
      </c>
      <c r="E3918" t="s">
        <v>475</v>
      </c>
      <c r="F3918">
        <v>36</v>
      </c>
      <c r="G3918">
        <v>31</v>
      </c>
      <c r="H3918">
        <v>5</v>
      </c>
      <c r="I3918">
        <v>11</v>
      </c>
      <c r="J3918">
        <v>14</v>
      </c>
      <c r="K3918">
        <v>-3</v>
      </c>
      <c r="L3918">
        <v>25</v>
      </c>
      <c r="M3918">
        <v>17</v>
      </c>
      <c r="N3918">
        <v>8</v>
      </c>
    </row>
    <row r="3919" spans="1:14" x14ac:dyDescent="0.3">
      <c r="A3919" t="s">
        <v>683</v>
      </c>
      <c r="B3919" t="s">
        <v>319</v>
      </c>
      <c r="C3919" t="str">
        <f>VLOOKUP($B3919,classification!$A$1:$D$339,2,FALSE)</f>
        <v>Predominantly Urban</v>
      </c>
      <c r="D3919" t="str">
        <f>VLOOKUP($B3919,classification!$A$1:$D$339,4,FALSE)</f>
        <v>Shire District</v>
      </c>
      <c r="E3919" t="s">
        <v>476</v>
      </c>
      <c r="F3919">
        <v>30</v>
      </c>
      <c r="G3919">
        <v>32</v>
      </c>
      <c r="H3919">
        <v>-2</v>
      </c>
      <c r="I3919">
        <v>8</v>
      </c>
      <c r="J3919">
        <v>18</v>
      </c>
      <c r="K3919">
        <v>-10</v>
      </c>
      <c r="L3919">
        <v>22</v>
      </c>
      <c r="M3919">
        <v>14</v>
      </c>
      <c r="N3919">
        <v>8</v>
      </c>
    </row>
    <row r="3920" spans="1:14" x14ac:dyDescent="0.3">
      <c r="A3920" t="s">
        <v>683</v>
      </c>
      <c r="B3920" t="s">
        <v>319</v>
      </c>
      <c r="C3920" t="str">
        <f>VLOOKUP($B3920,classification!$A$1:$D$339,2,FALSE)</f>
        <v>Predominantly Urban</v>
      </c>
      <c r="D3920" t="str">
        <f>VLOOKUP($B3920,classification!$A$1:$D$339,4,FALSE)</f>
        <v>Shire District</v>
      </c>
      <c r="E3920" t="s">
        <v>477</v>
      </c>
      <c r="F3920">
        <v>36</v>
      </c>
      <c r="G3920">
        <v>29</v>
      </c>
      <c r="H3920">
        <v>7</v>
      </c>
      <c r="I3920">
        <v>11</v>
      </c>
      <c r="J3920">
        <v>9</v>
      </c>
      <c r="K3920">
        <v>2</v>
      </c>
      <c r="L3920">
        <v>25</v>
      </c>
      <c r="M3920">
        <v>20</v>
      </c>
      <c r="N3920">
        <v>5</v>
      </c>
    </row>
    <row r="3921" spans="1:14" x14ac:dyDescent="0.3">
      <c r="A3921" t="s">
        <v>683</v>
      </c>
      <c r="B3921" t="s">
        <v>319</v>
      </c>
      <c r="C3921" t="str">
        <f>VLOOKUP($B3921,classification!$A$1:$D$339,2,FALSE)</f>
        <v>Predominantly Urban</v>
      </c>
      <c r="D3921" t="str">
        <f>VLOOKUP($B3921,classification!$A$1:$D$339,4,FALSE)</f>
        <v>Shire District</v>
      </c>
      <c r="E3921" t="s">
        <v>478</v>
      </c>
      <c r="F3921">
        <v>23</v>
      </c>
      <c r="G3921">
        <v>34</v>
      </c>
      <c r="H3921">
        <v>-11</v>
      </c>
      <c r="I3921">
        <v>7</v>
      </c>
      <c r="J3921">
        <v>16</v>
      </c>
      <c r="K3921">
        <v>-9</v>
      </c>
      <c r="L3921">
        <v>16</v>
      </c>
      <c r="M3921">
        <v>18</v>
      </c>
      <c r="N3921">
        <v>-2</v>
      </c>
    </row>
    <row r="3922" spans="1:14" x14ac:dyDescent="0.3">
      <c r="A3922" t="s">
        <v>684</v>
      </c>
      <c r="B3922" t="s">
        <v>365</v>
      </c>
      <c r="C3922" t="str">
        <f>VLOOKUP($B3922,classification!$A$1:$D$339,2,FALSE)</f>
        <v>Predominantly Rural</v>
      </c>
      <c r="D3922" t="str">
        <f>VLOOKUP($B3922,classification!$A$1:$D$339,4,FALSE)</f>
        <v>Shire District</v>
      </c>
      <c r="E3922" t="s">
        <v>460</v>
      </c>
      <c r="F3922">
        <v>340</v>
      </c>
      <c r="G3922">
        <v>225</v>
      </c>
      <c r="H3922">
        <v>115</v>
      </c>
      <c r="I3922">
        <v>165</v>
      </c>
      <c r="J3922">
        <v>113</v>
      </c>
      <c r="K3922">
        <v>52</v>
      </c>
      <c r="L3922">
        <v>175</v>
      </c>
      <c r="M3922">
        <v>112</v>
      </c>
      <c r="N3922">
        <v>63</v>
      </c>
    </row>
    <row r="3923" spans="1:14" x14ac:dyDescent="0.3">
      <c r="A3923" t="s">
        <v>684</v>
      </c>
      <c r="B3923" t="s">
        <v>365</v>
      </c>
      <c r="C3923" t="str">
        <f>VLOOKUP($B3923,classification!$A$1:$D$339,2,FALSE)</f>
        <v>Predominantly Rural</v>
      </c>
      <c r="D3923" t="str">
        <f>VLOOKUP($B3923,classification!$A$1:$D$339,4,FALSE)</f>
        <v>Shire District</v>
      </c>
      <c r="E3923" t="s">
        <v>461</v>
      </c>
      <c r="F3923">
        <v>340</v>
      </c>
      <c r="G3923">
        <v>183</v>
      </c>
      <c r="H3923">
        <v>157</v>
      </c>
      <c r="I3923">
        <v>184</v>
      </c>
      <c r="J3923">
        <v>99</v>
      </c>
      <c r="K3923">
        <v>85</v>
      </c>
      <c r="L3923">
        <v>156</v>
      </c>
      <c r="M3923">
        <v>84</v>
      </c>
      <c r="N3923">
        <v>72</v>
      </c>
    </row>
    <row r="3924" spans="1:14" x14ac:dyDescent="0.3">
      <c r="A3924" t="s">
        <v>684</v>
      </c>
      <c r="B3924" t="s">
        <v>365</v>
      </c>
      <c r="C3924" t="str">
        <f>VLOOKUP($B3924,classification!$A$1:$D$339,2,FALSE)</f>
        <v>Predominantly Rural</v>
      </c>
      <c r="D3924" t="str">
        <f>VLOOKUP($B3924,classification!$A$1:$D$339,4,FALSE)</f>
        <v>Shire District</v>
      </c>
      <c r="E3924" t="s">
        <v>462</v>
      </c>
      <c r="F3924">
        <v>284</v>
      </c>
      <c r="G3924">
        <v>164</v>
      </c>
      <c r="H3924">
        <v>120</v>
      </c>
      <c r="I3924">
        <v>144</v>
      </c>
      <c r="J3924">
        <v>89</v>
      </c>
      <c r="K3924">
        <v>55</v>
      </c>
      <c r="L3924">
        <v>140</v>
      </c>
      <c r="M3924">
        <v>75</v>
      </c>
      <c r="N3924">
        <v>65</v>
      </c>
    </row>
    <row r="3925" spans="1:14" x14ac:dyDescent="0.3">
      <c r="A3925" t="s">
        <v>684</v>
      </c>
      <c r="B3925" t="s">
        <v>365</v>
      </c>
      <c r="C3925" t="str">
        <f>VLOOKUP($B3925,classification!$A$1:$D$339,2,FALSE)</f>
        <v>Predominantly Rural</v>
      </c>
      <c r="D3925" t="str">
        <f>VLOOKUP($B3925,classification!$A$1:$D$339,4,FALSE)</f>
        <v>Shire District</v>
      </c>
      <c r="E3925" t="s">
        <v>463</v>
      </c>
      <c r="F3925">
        <v>208</v>
      </c>
      <c r="G3925">
        <v>575</v>
      </c>
      <c r="H3925">
        <v>-367</v>
      </c>
      <c r="I3925">
        <v>82</v>
      </c>
      <c r="J3925">
        <v>280</v>
      </c>
      <c r="K3925">
        <v>-198</v>
      </c>
      <c r="L3925">
        <v>126</v>
      </c>
      <c r="M3925">
        <v>295</v>
      </c>
      <c r="N3925">
        <v>-169</v>
      </c>
    </row>
    <row r="3926" spans="1:14" x14ac:dyDescent="0.3">
      <c r="A3926" t="s">
        <v>684</v>
      </c>
      <c r="B3926" t="s">
        <v>365</v>
      </c>
      <c r="C3926" t="str">
        <f>VLOOKUP($B3926,classification!$A$1:$D$339,2,FALSE)</f>
        <v>Predominantly Rural</v>
      </c>
      <c r="D3926" t="str">
        <f>VLOOKUP($B3926,classification!$A$1:$D$339,4,FALSE)</f>
        <v>Shire District</v>
      </c>
      <c r="E3926" t="s">
        <v>464</v>
      </c>
      <c r="F3926">
        <v>736</v>
      </c>
      <c r="G3926">
        <v>602</v>
      </c>
      <c r="H3926">
        <v>134</v>
      </c>
      <c r="I3926">
        <v>326</v>
      </c>
      <c r="J3926">
        <v>262</v>
      </c>
      <c r="K3926">
        <v>64</v>
      </c>
      <c r="L3926">
        <v>410</v>
      </c>
      <c r="M3926">
        <v>340</v>
      </c>
      <c r="N3926">
        <v>70</v>
      </c>
    </row>
    <row r="3927" spans="1:14" x14ac:dyDescent="0.3">
      <c r="A3927" t="s">
        <v>684</v>
      </c>
      <c r="B3927" t="s">
        <v>365</v>
      </c>
      <c r="C3927" t="str">
        <f>VLOOKUP($B3927,classification!$A$1:$D$339,2,FALSE)</f>
        <v>Predominantly Rural</v>
      </c>
      <c r="D3927" t="str">
        <f>VLOOKUP($B3927,classification!$A$1:$D$339,4,FALSE)</f>
        <v>Shire District</v>
      </c>
      <c r="E3927" t="s">
        <v>465</v>
      </c>
      <c r="F3927">
        <v>604</v>
      </c>
      <c r="G3927">
        <v>613</v>
      </c>
      <c r="H3927">
        <v>-9</v>
      </c>
      <c r="I3927">
        <v>261</v>
      </c>
      <c r="J3927">
        <v>278</v>
      </c>
      <c r="K3927">
        <v>-17</v>
      </c>
      <c r="L3927">
        <v>343</v>
      </c>
      <c r="M3927">
        <v>335</v>
      </c>
      <c r="N3927">
        <v>8</v>
      </c>
    </row>
    <row r="3928" spans="1:14" x14ac:dyDescent="0.3">
      <c r="A3928" t="s">
        <v>684</v>
      </c>
      <c r="B3928" t="s">
        <v>365</v>
      </c>
      <c r="C3928" t="str">
        <f>VLOOKUP($B3928,classification!$A$1:$D$339,2,FALSE)</f>
        <v>Predominantly Rural</v>
      </c>
      <c r="D3928" t="str">
        <f>VLOOKUP($B3928,classification!$A$1:$D$339,4,FALSE)</f>
        <v>Shire District</v>
      </c>
      <c r="E3928" t="s">
        <v>466</v>
      </c>
      <c r="F3928">
        <v>473</v>
      </c>
      <c r="G3928">
        <v>430</v>
      </c>
      <c r="H3928">
        <v>43</v>
      </c>
      <c r="I3928">
        <v>208</v>
      </c>
      <c r="J3928">
        <v>221</v>
      </c>
      <c r="K3928">
        <v>-13</v>
      </c>
      <c r="L3928">
        <v>265</v>
      </c>
      <c r="M3928">
        <v>209</v>
      </c>
      <c r="N3928">
        <v>56</v>
      </c>
    </row>
    <row r="3929" spans="1:14" x14ac:dyDescent="0.3">
      <c r="A3929" t="s">
        <v>684</v>
      </c>
      <c r="B3929" t="s">
        <v>365</v>
      </c>
      <c r="C3929" t="str">
        <f>VLOOKUP($B3929,classification!$A$1:$D$339,2,FALSE)</f>
        <v>Predominantly Rural</v>
      </c>
      <c r="D3929" t="str">
        <f>VLOOKUP($B3929,classification!$A$1:$D$339,4,FALSE)</f>
        <v>Shire District</v>
      </c>
      <c r="E3929" t="s">
        <v>467</v>
      </c>
      <c r="F3929">
        <v>447</v>
      </c>
      <c r="G3929">
        <v>289</v>
      </c>
      <c r="H3929">
        <v>158</v>
      </c>
      <c r="I3929">
        <v>214</v>
      </c>
      <c r="J3929">
        <v>152</v>
      </c>
      <c r="K3929">
        <v>62</v>
      </c>
      <c r="L3929">
        <v>233</v>
      </c>
      <c r="M3929">
        <v>137</v>
      </c>
      <c r="N3929">
        <v>96</v>
      </c>
    </row>
    <row r="3930" spans="1:14" x14ac:dyDescent="0.3">
      <c r="A3930" t="s">
        <v>684</v>
      </c>
      <c r="B3930" t="s">
        <v>365</v>
      </c>
      <c r="C3930" t="str">
        <f>VLOOKUP($B3930,classification!$A$1:$D$339,2,FALSE)</f>
        <v>Predominantly Rural</v>
      </c>
      <c r="D3930" t="str">
        <f>VLOOKUP($B3930,classification!$A$1:$D$339,4,FALSE)</f>
        <v>Shire District</v>
      </c>
      <c r="E3930" t="s">
        <v>468</v>
      </c>
      <c r="F3930">
        <v>337</v>
      </c>
      <c r="G3930">
        <v>210</v>
      </c>
      <c r="H3930">
        <v>127</v>
      </c>
      <c r="I3930">
        <v>188</v>
      </c>
      <c r="J3930">
        <v>115</v>
      </c>
      <c r="K3930">
        <v>73</v>
      </c>
      <c r="L3930">
        <v>149</v>
      </c>
      <c r="M3930">
        <v>95</v>
      </c>
      <c r="N3930">
        <v>54</v>
      </c>
    </row>
    <row r="3931" spans="1:14" x14ac:dyDescent="0.3">
      <c r="A3931" t="s">
        <v>684</v>
      </c>
      <c r="B3931" t="s">
        <v>365</v>
      </c>
      <c r="C3931" t="str">
        <f>VLOOKUP($B3931,classification!$A$1:$D$339,2,FALSE)</f>
        <v>Predominantly Rural</v>
      </c>
      <c r="D3931" t="str">
        <f>VLOOKUP($B3931,classification!$A$1:$D$339,4,FALSE)</f>
        <v>Shire District</v>
      </c>
      <c r="E3931" t="s">
        <v>469</v>
      </c>
      <c r="F3931">
        <v>330</v>
      </c>
      <c r="G3931">
        <v>258</v>
      </c>
      <c r="H3931">
        <v>72</v>
      </c>
      <c r="I3931">
        <v>186</v>
      </c>
      <c r="J3931">
        <v>128</v>
      </c>
      <c r="K3931">
        <v>58</v>
      </c>
      <c r="L3931">
        <v>144</v>
      </c>
      <c r="M3931">
        <v>130</v>
      </c>
      <c r="N3931">
        <v>14</v>
      </c>
    </row>
    <row r="3932" spans="1:14" x14ac:dyDescent="0.3">
      <c r="A3932" t="s">
        <v>684</v>
      </c>
      <c r="B3932" t="s">
        <v>365</v>
      </c>
      <c r="C3932" t="str">
        <f>VLOOKUP($B3932,classification!$A$1:$D$339,2,FALSE)</f>
        <v>Predominantly Rural</v>
      </c>
      <c r="D3932" t="str">
        <f>VLOOKUP($B3932,classification!$A$1:$D$339,4,FALSE)</f>
        <v>Shire District</v>
      </c>
      <c r="E3932" t="s">
        <v>470</v>
      </c>
      <c r="F3932">
        <v>330</v>
      </c>
      <c r="G3932">
        <v>273</v>
      </c>
      <c r="H3932">
        <v>57</v>
      </c>
      <c r="I3932">
        <v>168</v>
      </c>
      <c r="J3932">
        <v>123</v>
      </c>
      <c r="K3932">
        <v>45</v>
      </c>
      <c r="L3932">
        <v>162</v>
      </c>
      <c r="M3932">
        <v>150</v>
      </c>
      <c r="N3932">
        <v>12</v>
      </c>
    </row>
    <row r="3933" spans="1:14" x14ac:dyDescent="0.3">
      <c r="A3933" t="s">
        <v>684</v>
      </c>
      <c r="B3933" t="s">
        <v>365</v>
      </c>
      <c r="C3933" t="str">
        <f>VLOOKUP($B3933,classification!$A$1:$D$339,2,FALSE)</f>
        <v>Predominantly Rural</v>
      </c>
      <c r="D3933" t="str">
        <f>VLOOKUP($B3933,classification!$A$1:$D$339,4,FALSE)</f>
        <v>Shire District</v>
      </c>
      <c r="E3933" t="s">
        <v>471</v>
      </c>
      <c r="F3933">
        <v>261</v>
      </c>
      <c r="G3933">
        <v>220</v>
      </c>
      <c r="H3933">
        <v>41</v>
      </c>
      <c r="I3933">
        <v>125</v>
      </c>
      <c r="J3933">
        <v>115</v>
      </c>
      <c r="K3933">
        <v>10</v>
      </c>
      <c r="L3933">
        <v>136</v>
      </c>
      <c r="M3933">
        <v>105</v>
      </c>
      <c r="N3933">
        <v>31</v>
      </c>
    </row>
    <row r="3934" spans="1:14" x14ac:dyDescent="0.3">
      <c r="A3934" t="s">
        <v>684</v>
      </c>
      <c r="B3934" t="s">
        <v>365</v>
      </c>
      <c r="C3934" t="str">
        <f>VLOOKUP($B3934,classification!$A$1:$D$339,2,FALSE)</f>
        <v>Predominantly Rural</v>
      </c>
      <c r="D3934" t="str">
        <f>VLOOKUP($B3934,classification!$A$1:$D$339,4,FALSE)</f>
        <v>Shire District</v>
      </c>
      <c r="E3934" t="s">
        <v>472</v>
      </c>
      <c r="F3934">
        <v>259</v>
      </c>
      <c r="G3934">
        <v>167</v>
      </c>
      <c r="H3934">
        <v>92</v>
      </c>
      <c r="I3934">
        <v>136</v>
      </c>
      <c r="J3934">
        <v>65</v>
      </c>
      <c r="K3934">
        <v>71</v>
      </c>
      <c r="L3934">
        <v>123</v>
      </c>
      <c r="M3934">
        <v>102</v>
      </c>
      <c r="N3934">
        <v>21</v>
      </c>
    </row>
    <row r="3935" spans="1:14" x14ac:dyDescent="0.3">
      <c r="A3935" t="s">
        <v>684</v>
      </c>
      <c r="B3935" t="s">
        <v>365</v>
      </c>
      <c r="C3935" t="str">
        <f>VLOOKUP($B3935,classification!$A$1:$D$339,2,FALSE)</f>
        <v>Predominantly Rural</v>
      </c>
      <c r="D3935" t="str">
        <f>VLOOKUP($B3935,classification!$A$1:$D$339,4,FALSE)</f>
        <v>Shire District</v>
      </c>
      <c r="E3935" t="s">
        <v>473</v>
      </c>
      <c r="F3935">
        <v>199</v>
      </c>
      <c r="G3935">
        <v>144</v>
      </c>
      <c r="H3935">
        <v>55</v>
      </c>
      <c r="I3935">
        <v>107</v>
      </c>
      <c r="J3935">
        <v>70</v>
      </c>
      <c r="K3935">
        <v>37</v>
      </c>
      <c r="L3935">
        <v>92</v>
      </c>
      <c r="M3935">
        <v>74</v>
      </c>
      <c r="N3935">
        <v>18</v>
      </c>
    </row>
    <row r="3936" spans="1:14" x14ac:dyDescent="0.3">
      <c r="A3936" t="s">
        <v>684</v>
      </c>
      <c r="B3936" t="s">
        <v>365</v>
      </c>
      <c r="C3936" t="str">
        <f>VLOOKUP($B3936,classification!$A$1:$D$339,2,FALSE)</f>
        <v>Predominantly Rural</v>
      </c>
      <c r="D3936" t="str">
        <f>VLOOKUP($B3936,classification!$A$1:$D$339,4,FALSE)</f>
        <v>Shire District</v>
      </c>
      <c r="E3936" t="s">
        <v>474</v>
      </c>
      <c r="F3936">
        <v>148</v>
      </c>
      <c r="G3936">
        <v>139</v>
      </c>
      <c r="H3936">
        <v>9</v>
      </c>
      <c r="I3936">
        <v>79</v>
      </c>
      <c r="J3936">
        <v>72</v>
      </c>
      <c r="K3936">
        <v>7</v>
      </c>
      <c r="L3936">
        <v>69</v>
      </c>
      <c r="M3936">
        <v>67</v>
      </c>
      <c r="N3936">
        <v>2</v>
      </c>
    </row>
    <row r="3937" spans="1:14" x14ac:dyDescent="0.3">
      <c r="A3937" t="s">
        <v>684</v>
      </c>
      <c r="B3937" t="s">
        <v>365</v>
      </c>
      <c r="C3937" t="str">
        <f>VLOOKUP($B3937,classification!$A$1:$D$339,2,FALSE)</f>
        <v>Predominantly Rural</v>
      </c>
      <c r="D3937" t="str">
        <f>VLOOKUP($B3937,classification!$A$1:$D$339,4,FALSE)</f>
        <v>Shire District</v>
      </c>
      <c r="E3937" t="s">
        <v>475</v>
      </c>
      <c r="F3937">
        <v>107</v>
      </c>
      <c r="G3937">
        <v>76</v>
      </c>
      <c r="H3937">
        <v>31</v>
      </c>
      <c r="I3937">
        <v>53</v>
      </c>
      <c r="J3937">
        <v>33</v>
      </c>
      <c r="K3937">
        <v>20</v>
      </c>
      <c r="L3937">
        <v>54</v>
      </c>
      <c r="M3937">
        <v>43</v>
      </c>
      <c r="N3937">
        <v>11</v>
      </c>
    </row>
    <row r="3938" spans="1:14" x14ac:dyDescent="0.3">
      <c r="A3938" t="s">
        <v>684</v>
      </c>
      <c r="B3938" t="s">
        <v>365</v>
      </c>
      <c r="C3938" t="str">
        <f>VLOOKUP($B3938,classification!$A$1:$D$339,2,FALSE)</f>
        <v>Predominantly Rural</v>
      </c>
      <c r="D3938" t="str">
        <f>VLOOKUP($B3938,classification!$A$1:$D$339,4,FALSE)</f>
        <v>Shire District</v>
      </c>
      <c r="E3938" t="s">
        <v>476</v>
      </c>
      <c r="F3938">
        <v>92</v>
      </c>
      <c r="G3938">
        <v>70</v>
      </c>
      <c r="H3938">
        <v>22</v>
      </c>
      <c r="I3938">
        <v>44</v>
      </c>
      <c r="J3938">
        <v>25</v>
      </c>
      <c r="K3938">
        <v>19</v>
      </c>
      <c r="L3938">
        <v>48</v>
      </c>
      <c r="M3938">
        <v>45</v>
      </c>
      <c r="N3938">
        <v>3</v>
      </c>
    </row>
    <row r="3939" spans="1:14" x14ac:dyDescent="0.3">
      <c r="A3939" t="s">
        <v>684</v>
      </c>
      <c r="B3939" t="s">
        <v>365</v>
      </c>
      <c r="C3939" t="str">
        <f>VLOOKUP($B3939,classification!$A$1:$D$339,2,FALSE)</f>
        <v>Predominantly Rural</v>
      </c>
      <c r="D3939" t="str">
        <f>VLOOKUP($B3939,classification!$A$1:$D$339,4,FALSE)</f>
        <v>Shire District</v>
      </c>
      <c r="E3939" t="s">
        <v>477</v>
      </c>
      <c r="F3939">
        <v>99</v>
      </c>
      <c r="G3939">
        <v>64</v>
      </c>
      <c r="H3939">
        <v>35</v>
      </c>
      <c r="I3939">
        <v>33</v>
      </c>
      <c r="J3939">
        <v>22</v>
      </c>
      <c r="K3939">
        <v>11</v>
      </c>
      <c r="L3939">
        <v>66</v>
      </c>
      <c r="M3939">
        <v>42</v>
      </c>
      <c r="N3939">
        <v>24</v>
      </c>
    </row>
    <row r="3940" spans="1:14" x14ac:dyDescent="0.3">
      <c r="A3940" t="s">
        <v>684</v>
      </c>
      <c r="B3940" t="s">
        <v>365</v>
      </c>
      <c r="C3940" t="str">
        <f>VLOOKUP($B3940,classification!$A$1:$D$339,2,FALSE)</f>
        <v>Predominantly Rural</v>
      </c>
      <c r="D3940" t="str">
        <f>VLOOKUP($B3940,classification!$A$1:$D$339,4,FALSE)</f>
        <v>Shire District</v>
      </c>
      <c r="E3940" t="s">
        <v>478</v>
      </c>
      <c r="F3940">
        <v>68</v>
      </c>
      <c r="G3940">
        <v>42</v>
      </c>
      <c r="H3940">
        <v>26</v>
      </c>
      <c r="I3940">
        <v>15</v>
      </c>
      <c r="J3940">
        <v>20</v>
      </c>
      <c r="K3940">
        <v>-5</v>
      </c>
      <c r="L3940">
        <v>53</v>
      </c>
      <c r="M3940">
        <v>22</v>
      </c>
      <c r="N3940">
        <v>31</v>
      </c>
    </row>
    <row r="3941" spans="1:14" x14ac:dyDescent="0.3">
      <c r="A3941" t="s">
        <v>685</v>
      </c>
      <c r="B3941" t="s">
        <v>366</v>
      </c>
      <c r="C3941" t="str">
        <f>VLOOKUP($B3941,classification!$A$1:$D$339,2,FALSE)</f>
        <v>Predominantly Urban</v>
      </c>
      <c r="D3941" t="str">
        <f>VLOOKUP($B3941,classification!$A$1:$D$339,4,FALSE)</f>
        <v>Shire District</v>
      </c>
      <c r="E3941" t="s">
        <v>460</v>
      </c>
      <c r="F3941">
        <v>400</v>
      </c>
      <c r="G3941">
        <v>526</v>
      </c>
      <c r="H3941">
        <v>-126</v>
      </c>
      <c r="I3941">
        <v>210</v>
      </c>
      <c r="J3941">
        <v>258</v>
      </c>
      <c r="K3941">
        <v>-48</v>
      </c>
      <c r="L3941">
        <v>190</v>
      </c>
      <c r="M3941">
        <v>268</v>
      </c>
      <c r="N3941">
        <v>-78</v>
      </c>
    </row>
    <row r="3942" spans="1:14" x14ac:dyDescent="0.3">
      <c r="A3942" t="s">
        <v>685</v>
      </c>
      <c r="B3942" t="s">
        <v>366</v>
      </c>
      <c r="C3942" t="str">
        <f>VLOOKUP($B3942,classification!$A$1:$D$339,2,FALSE)</f>
        <v>Predominantly Urban</v>
      </c>
      <c r="D3942" t="str">
        <f>VLOOKUP($B3942,classification!$A$1:$D$339,4,FALSE)</f>
        <v>Shire District</v>
      </c>
      <c r="E3942" t="s">
        <v>461</v>
      </c>
      <c r="F3942">
        <v>281</v>
      </c>
      <c r="G3942">
        <v>425</v>
      </c>
      <c r="H3942">
        <v>-144</v>
      </c>
      <c r="I3942">
        <v>143</v>
      </c>
      <c r="J3942">
        <v>211</v>
      </c>
      <c r="K3942">
        <v>-68</v>
      </c>
      <c r="L3942">
        <v>138</v>
      </c>
      <c r="M3942">
        <v>214</v>
      </c>
      <c r="N3942">
        <v>-76</v>
      </c>
    </row>
    <row r="3943" spans="1:14" x14ac:dyDescent="0.3">
      <c r="A3943" t="s">
        <v>685</v>
      </c>
      <c r="B3943" t="s">
        <v>366</v>
      </c>
      <c r="C3943" t="str">
        <f>VLOOKUP($B3943,classification!$A$1:$D$339,2,FALSE)</f>
        <v>Predominantly Urban</v>
      </c>
      <c r="D3943" t="str">
        <f>VLOOKUP($B3943,classification!$A$1:$D$339,4,FALSE)</f>
        <v>Shire District</v>
      </c>
      <c r="E3943" t="s">
        <v>462</v>
      </c>
      <c r="F3943">
        <v>206</v>
      </c>
      <c r="G3943">
        <v>348</v>
      </c>
      <c r="H3943">
        <v>-142</v>
      </c>
      <c r="I3943">
        <v>106</v>
      </c>
      <c r="J3943">
        <v>166</v>
      </c>
      <c r="K3943">
        <v>-60</v>
      </c>
      <c r="L3943">
        <v>100</v>
      </c>
      <c r="M3943">
        <v>182</v>
      </c>
      <c r="N3943">
        <v>-82</v>
      </c>
    </row>
    <row r="3944" spans="1:14" x14ac:dyDescent="0.3">
      <c r="A3944" t="s">
        <v>685</v>
      </c>
      <c r="B3944" t="s">
        <v>366</v>
      </c>
      <c r="C3944" t="str">
        <f>VLOOKUP($B3944,classification!$A$1:$D$339,2,FALSE)</f>
        <v>Predominantly Urban</v>
      </c>
      <c r="D3944" t="str">
        <f>VLOOKUP($B3944,classification!$A$1:$D$339,4,FALSE)</f>
        <v>Shire District</v>
      </c>
      <c r="E3944" t="s">
        <v>463</v>
      </c>
      <c r="F3944">
        <v>525</v>
      </c>
      <c r="G3944">
        <v>624</v>
      </c>
      <c r="H3944">
        <v>-99</v>
      </c>
      <c r="I3944">
        <v>210</v>
      </c>
      <c r="J3944">
        <v>301</v>
      </c>
      <c r="K3944">
        <v>-91</v>
      </c>
      <c r="L3944">
        <v>315</v>
      </c>
      <c r="M3944">
        <v>323</v>
      </c>
      <c r="N3944">
        <v>-8</v>
      </c>
    </row>
    <row r="3945" spans="1:14" x14ac:dyDescent="0.3">
      <c r="A3945" t="s">
        <v>685</v>
      </c>
      <c r="B3945" t="s">
        <v>366</v>
      </c>
      <c r="C3945" t="str">
        <f>VLOOKUP($B3945,classification!$A$1:$D$339,2,FALSE)</f>
        <v>Predominantly Urban</v>
      </c>
      <c r="D3945" t="str">
        <f>VLOOKUP($B3945,classification!$A$1:$D$339,4,FALSE)</f>
        <v>Shire District</v>
      </c>
      <c r="E3945" t="s">
        <v>464</v>
      </c>
      <c r="F3945">
        <v>1170</v>
      </c>
      <c r="G3945">
        <v>1065</v>
      </c>
      <c r="H3945">
        <v>105</v>
      </c>
      <c r="I3945">
        <v>486</v>
      </c>
      <c r="J3945">
        <v>421</v>
      </c>
      <c r="K3945">
        <v>65</v>
      </c>
      <c r="L3945">
        <v>684</v>
      </c>
      <c r="M3945">
        <v>644</v>
      </c>
      <c r="N3945">
        <v>40</v>
      </c>
    </row>
    <row r="3946" spans="1:14" x14ac:dyDescent="0.3">
      <c r="A3946" t="s">
        <v>685</v>
      </c>
      <c r="B3946" t="s">
        <v>366</v>
      </c>
      <c r="C3946" t="str">
        <f>VLOOKUP($B3946,classification!$A$1:$D$339,2,FALSE)</f>
        <v>Predominantly Urban</v>
      </c>
      <c r="D3946" t="str">
        <f>VLOOKUP($B3946,classification!$A$1:$D$339,4,FALSE)</f>
        <v>Shire District</v>
      </c>
      <c r="E3946" t="s">
        <v>465</v>
      </c>
      <c r="F3946">
        <v>977</v>
      </c>
      <c r="G3946">
        <v>1122</v>
      </c>
      <c r="H3946">
        <v>-145</v>
      </c>
      <c r="I3946">
        <v>418</v>
      </c>
      <c r="J3946">
        <v>507</v>
      </c>
      <c r="K3946">
        <v>-89</v>
      </c>
      <c r="L3946">
        <v>559</v>
      </c>
      <c r="M3946">
        <v>615</v>
      </c>
      <c r="N3946">
        <v>-56</v>
      </c>
    </row>
    <row r="3947" spans="1:14" x14ac:dyDescent="0.3">
      <c r="A3947" t="s">
        <v>685</v>
      </c>
      <c r="B3947" t="s">
        <v>366</v>
      </c>
      <c r="C3947" t="str">
        <f>VLOOKUP($B3947,classification!$A$1:$D$339,2,FALSE)</f>
        <v>Predominantly Urban</v>
      </c>
      <c r="D3947" t="str">
        <f>VLOOKUP($B3947,classification!$A$1:$D$339,4,FALSE)</f>
        <v>Shire District</v>
      </c>
      <c r="E3947" t="s">
        <v>466</v>
      </c>
      <c r="F3947">
        <v>689</v>
      </c>
      <c r="G3947">
        <v>960</v>
      </c>
      <c r="H3947">
        <v>-271</v>
      </c>
      <c r="I3947">
        <v>352</v>
      </c>
      <c r="J3947">
        <v>480</v>
      </c>
      <c r="K3947">
        <v>-128</v>
      </c>
      <c r="L3947">
        <v>337</v>
      </c>
      <c r="M3947">
        <v>480</v>
      </c>
      <c r="N3947">
        <v>-143</v>
      </c>
    </row>
    <row r="3948" spans="1:14" x14ac:dyDescent="0.3">
      <c r="A3948" t="s">
        <v>685</v>
      </c>
      <c r="B3948" t="s">
        <v>366</v>
      </c>
      <c r="C3948" t="str">
        <f>VLOOKUP($B3948,classification!$A$1:$D$339,2,FALSE)</f>
        <v>Predominantly Urban</v>
      </c>
      <c r="D3948" t="str">
        <f>VLOOKUP($B3948,classification!$A$1:$D$339,4,FALSE)</f>
        <v>Shire District</v>
      </c>
      <c r="E3948" t="s">
        <v>467</v>
      </c>
      <c r="F3948">
        <v>460</v>
      </c>
      <c r="G3948">
        <v>671</v>
      </c>
      <c r="H3948">
        <v>-211</v>
      </c>
      <c r="I3948">
        <v>234</v>
      </c>
      <c r="J3948">
        <v>371</v>
      </c>
      <c r="K3948">
        <v>-137</v>
      </c>
      <c r="L3948">
        <v>226</v>
      </c>
      <c r="M3948">
        <v>300</v>
      </c>
      <c r="N3948">
        <v>-74</v>
      </c>
    </row>
    <row r="3949" spans="1:14" x14ac:dyDescent="0.3">
      <c r="A3949" t="s">
        <v>685</v>
      </c>
      <c r="B3949" t="s">
        <v>366</v>
      </c>
      <c r="C3949" t="str">
        <f>VLOOKUP($B3949,classification!$A$1:$D$339,2,FALSE)</f>
        <v>Predominantly Urban</v>
      </c>
      <c r="D3949" t="str">
        <f>VLOOKUP($B3949,classification!$A$1:$D$339,4,FALSE)</f>
        <v>Shire District</v>
      </c>
      <c r="E3949" t="s">
        <v>468</v>
      </c>
      <c r="F3949">
        <v>355</v>
      </c>
      <c r="G3949">
        <v>486</v>
      </c>
      <c r="H3949">
        <v>-131</v>
      </c>
      <c r="I3949">
        <v>198</v>
      </c>
      <c r="J3949">
        <v>286</v>
      </c>
      <c r="K3949">
        <v>-88</v>
      </c>
      <c r="L3949">
        <v>157</v>
      </c>
      <c r="M3949">
        <v>200</v>
      </c>
      <c r="N3949">
        <v>-43</v>
      </c>
    </row>
    <row r="3950" spans="1:14" x14ac:dyDescent="0.3">
      <c r="A3950" t="s">
        <v>685</v>
      </c>
      <c r="B3950" t="s">
        <v>366</v>
      </c>
      <c r="C3950" t="str">
        <f>VLOOKUP($B3950,classification!$A$1:$D$339,2,FALSE)</f>
        <v>Predominantly Urban</v>
      </c>
      <c r="D3950" t="str">
        <f>VLOOKUP($B3950,classification!$A$1:$D$339,4,FALSE)</f>
        <v>Shire District</v>
      </c>
      <c r="E3950" t="s">
        <v>469</v>
      </c>
      <c r="F3950">
        <v>344</v>
      </c>
      <c r="G3950">
        <v>398</v>
      </c>
      <c r="H3950">
        <v>-54</v>
      </c>
      <c r="I3950">
        <v>193</v>
      </c>
      <c r="J3950">
        <v>216</v>
      </c>
      <c r="K3950">
        <v>-23</v>
      </c>
      <c r="L3950">
        <v>151</v>
      </c>
      <c r="M3950">
        <v>182</v>
      </c>
      <c r="N3950">
        <v>-31</v>
      </c>
    </row>
    <row r="3951" spans="1:14" x14ac:dyDescent="0.3">
      <c r="A3951" t="s">
        <v>685</v>
      </c>
      <c r="B3951" t="s">
        <v>366</v>
      </c>
      <c r="C3951" t="str">
        <f>VLOOKUP($B3951,classification!$A$1:$D$339,2,FALSE)</f>
        <v>Predominantly Urban</v>
      </c>
      <c r="D3951" t="str">
        <f>VLOOKUP($B3951,classification!$A$1:$D$339,4,FALSE)</f>
        <v>Shire District</v>
      </c>
      <c r="E3951" t="s">
        <v>470</v>
      </c>
      <c r="F3951">
        <v>258</v>
      </c>
      <c r="G3951">
        <v>353</v>
      </c>
      <c r="H3951">
        <v>-95</v>
      </c>
      <c r="I3951">
        <v>129</v>
      </c>
      <c r="J3951">
        <v>175</v>
      </c>
      <c r="K3951">
        <v>-46</v>
      </c>
      <c r="L3951">
        <v>129</v>
      </c>
      <c r="M3951">
        <v>178</v>
      </c>
      <c r="N3951">
        <v>-49</v>
      </c>
    </row>
    <row r="3952" spans="1:14" x14ac:dyDescent="0.3">
      <c r="A3952" t="s">
        <v>685</v>
      </c>
      <c r="B3952" t="s">
        <v>366</v>
      </c>
      <c r="C3952" t="str">
        <f>VLOOKUP($B3952,classification!$A$1:$D$339,2,FALSE)</f>
        <v>Predominantly Urban</v>
      </c>
      <c r="D3952" t="str">
        <f>VLOOKUP($B3952,classification!$A$1:$D$339,4,FALSE)</f>
        <v>Shire District</v>
      </c>
      <c r="E3952" t="s">
        <v>471</v>
      </c>
      <c r="F3952">
        <v>229</v>
      </c>
      <c r="G3952">
        <v>284</v>
      </c>
      <c r="H3952">
        <v>-55</v>
      </c>
      <c r="I3952">
        <v>131</v>
      </c>
      <c r="J3952">
        <v>154</v>
      </c>
      <c r="K3952">
        <v>-23</v>
      </c>
      <c r="L3952">
        <v>98</v>
      </c>
      <c r="M3952">
        <v>130</v>
      </c>
      <c r="N3952">
        <v>-32</v>
      </c>
    </row>
    <row r="3953" spans="1:14" x14ac:dyDescent="0.3">
      <c r="A3953" t="s">
        <v>685</v>
      </c>
      <c r="B3953" t="s">
        <v>366</v>
      </c>
      <c r="C3953" t="str">
        <f>VLOOKUP($B3953,classification!$A$1:$D$339,2,FALSE)</f>
        <v>Predominantly Urban</v>
      </c>
      <c r="D3953" t="str">
        <f>VLOOKUP($B3953,classification!$A$1:$D$339,4,FALSE)</f>
        <v>Shire District</v>
      </c>
      <c r="E3953" t="s">
        <v>472</v>
      </c>
      <c r="F3953">
        <v>140</v>
      </c>
      <c r="G3953">
        <v>195</v>
      </c>
      <c r="H3953">
        <v>-55</v>
      </c>
      <c r="I3953">
        <v>71</v>
      </c>
      <c r="J3953">
        <v>104</v>
      </c>
      <c r="K3953">
        <v>-33</v>
      </c>
      <c r="L3953">
        <v>69</v>
      </c>
      <c r="M3953">
        <v>91</v>
      </c>
      <c r="N3953">
        <v>-22</v>
      </c>
    </row>
    <row r="3954" spans="1:14" x14ac:dyDescent="0.3">
      <c r="A3954" t="s">
        <v>685</v>
      </c>
      <c r="B3954" t="s">
        <v>366</v>
      </c>
      <c r="C3954" t="str">
        <f>VLOOKUP($B3954,classification!$A$1:$D$339,2,FALSE)</f>
        <v>Predominantly Urban</v>
      </c>
      <c r="D3954" t="str">
        <f>VLOOKUP($B3954,classification!$A$1:$D$339,4,FALSE)</f>
        <v>Shire District</v>
      </c>
      <c r="E3954" t="s">
        <v>473</v>
      </c>
      <c r="F3954">
        <v>108</v>
      </c>
      <c r="G3954">
        <v>131</v>
      </c>
      <c r="H3954">
        <v>-23</v>
      </c>
      <c r="I3954">
        <v>57</v>
      </c>
      <c r="J3954">
        <v>59</v>
      </c>
      <c r="K3954">
        <v>-2</v>
      </c>
      <c r="L3954">
        <v>51</v>
      </c>
      <c r="M3954">
        <v>72</v>
      </c>
      <c r="N3954">
        <v>-21</v>
      </c>
    </row>
    <row r="3955" spans="1:14" x14ac:dyDescent="0.3">
      <c r="A3955" t="s">
        <v>685</v>
      </c>
      <c r="B3955" t="s">
        <v>366</v>
      </c>
      <c r="C3955" t="str">
        <f>VLOOKUP($B3955,classification!$A$1:$D$339,2,FALSE)</f>
        <v>Predominantly Urban</v>
      </c>
      <c r="D3955" t="str">
        <f>VLOOKUP($B3955,classification!$A$1:$D$339,4,FALSE)</f>
        <v>Shire District</v>
      </c>
      <c r="E3955" t="s">
        <v>474</v>
      </c>
      <c r="F3955">
        <v>78</v>
      </c>
      <c r="G3955">
        <v>112</v>
      </c>
      <c r="H3955">
        <v>-34</v>
      </c>
      <c r="I3955">
        <v>34</v>
      </c>
      <c r="J3955">
        <v>57</v>
      </c>
      <c r="K3955">
        <v>-23</v>
      </c>
      <c r="L3955">
        <v>44</v>
      </c>
      <c r="M3955">
        <v>55</v>
      </c>
      <c r="N3955">
        <v>-11</v>
      </c>
    </row>
    <row r="3956" spans="1:14" x14ac:dyDescent="0.3">
      <c r="A3956" t="s">
        <v>685</v>
      </c>
      <c r="B3956" t="s">
        <v>366</v>
      </c>
      <c r="C3956" t="str">
        <f>VLOOKUP($B3956,classification!$A$1:$D$339,2,FALSE)</f>
        <v>Predominantly Urban</v>
      </c>
      <c r="D3956" t="str">
        <f>VLOOKUP($B3956,classification!$A$1:$D$339,4,FALSE)</f>
        <v>Shire District</v>
      </c>
      <c r="E3956" t="s">
        <v>475</v>
      </c>
      <c r="F3956">
        <v>58</v>
      </c>
      <c r="G3956">
        <v>63</v>
      </c>
      <c r="H3956">
        <v>-5</v>
      </c>
      <c r="I3956">
        <v>31</v>
      </c>
      <c r="J3956">
        <v>32</v>
      </c>
      <c r="K3956">
        <v>-1</v>
      </c>
      <c r="L3956">
        <v>27</v>
      </c>
      <c r="M3956">
        <v>31</v>
      </c>
      <c r="N3956">
        <v>-4</v>
      </c>
    </row>
    <row r="3957" spans="1:14" x14ac:dyDescent="0.3">
      <c r="A3957" t="s">
        <v>685</v>
      </c>
      <c r="B3957" t="s">
        <v>366</v>
      </c>
      <c r="C3957" t="str">
        <f>VLOOKUP($B3957,classification!$A$1:$D$339,2,FALSE)</f>
        <v>Predominantly Urban</v>
      </c>
      <c r="D3957" t="str">
        <f>VLOOKUP($B3957,classification!$A$1:$D$339,4,FALSE)</f>
        <v>Shire District</v>
      </c>
      <c r="E3957" t="s">
        <v>476</v>
      </c>
      <c r="F3957">
        <v>50</v>
      </c>
      <c r="G3957">
        <v>66</v>
      </c>
      <c r="H3957">
        <v>-16</v>
      </c>
      <c r="I3957">
        <v>13</v>
      </c>
      <c r="J3957">
        <v>22</v>
      </c>
      <c r="K3957">
        <v>-9</v>
      </c>
      <c r="L3957">
        <v>37</v>
      </c>
      <c r="M3957">
        <v>44</v>
      </c>
      <c r="N3957">
        <v>-7</v>
      </c>
    </row>
    <row r="3958" spans="1:14" x14ac:dyDescent="0.3">
      <c r="A3958" t="s">
        <v>685</v>
      </c>
      <c r="B3958" t="s">
        <v>366</v>
      </c>
      <c r="C3958" t="str">
        <f>VLOOKUP($B3958,classification!$A$1:$D$339,2,FALSE)</f>
        <v>Predominantly Urban</v>
      </c>
      <c r="D3958" t="str">
        <f>VLOOKUP($B3958,classification!$A$1:$D$339,4,FALSE)</f>
        <v>Shire District</v>
      </c>
      <c r="E3958" t="s">
        <v>477</v>
      </c>
      <c r="F3958">
        <v>57</v>
      </c>
      <c r="G3958">
        <v>51</v>
      </c>
      <c r="H3958">
        <v>6</v>
      </c>
      <c r="I3958">
        <v>23</v>
      </c>
      <c r="J3958">
        <v>14</v>
      </c>
      <c r="K3958">
        <v>9</v>
      </c>
      <c r="L3958">
        <v>34</v>
      </c>
      <c r="M3958">
        <v>37</v>
      </c>
      <c r="N3958">
        <v>-3</v>
      </c>
    </row>
    <row r="3959" spans="1:14" x14ac:dyDescent="0.3">
      <c r="A3959" t="s">
        <v>685</v>
      </c>
      <c r="B3959" t="s">
        <v>366</v>
      </c>
      <c r="C3959" t="str">
        <f>VLOOKUP($B3959,classification!$A$1:$D$339,2,FALSE)</f>
        <v>Predominantly Urban</v>
      </c>
      <c r="D3959" t="str">
        <f>VLOOKUP($B3959,classification!$A$1:$D$339,4,FALSE)</f>
        <v>Shire District</v>
      </c>
      <c r="E3959" t="s">
        <v>478</v>
      </c>
      <c r="F3959">
        <v>55</v>
      </c>
      <c r="G3959">
        <v>42</v>
      </c>
      <c r="H3959">
        <v>13</v>
      </c>
      <c r="I3959">
        <v>15</v>
      </c>
      <c r="J3959">
        <v>13</v>
      </c>
      <c r="K3959">
        <v>2</v>
      </c>
      <c r="L3959">
        <v>40</v>
      </c>
      <c r="M3959">
        <v>29</v>
      </c>
      <c r="N3959">
        <v>11</v>
      </c>
    </row>
    <row r="3960" spans="1:14" x14ac:dyDescent="0.3">
      <c r="A3960" t="s">
        <v>686</v>
      </c>
      <c r="B3960" t="s">
        <v>367</v>
      </c>
      <c r="C3960" t="str">
        <f>VLOOKUP($B3960,classification!$A$1:$D$339,2,FALSE)</f>
        <v>Predominantly Rural</v>
      </c>
      <c r="D3960" t="str">
        <f>VLOOKUP($B3960,classification!$A$1:$D$339,4,FALSE)</f>
        <v>Shire District</v>
      </c>
      <c r="E3960" t="s">
        <v>460</v>
      </c>
      <c r="F3960">
        <v>407</v>
      </c>
      <c r="G3960">
        <v>254</v>
      </c>
      <c r="H3960">
        <v>153</v>
      </c>
      <c r="I3960">
        <v>210</v>
      </c>
      <c r="J3960">
        <v>133</v>
      </c>
      <c r="K3960">
        <v>77</v>
      </c>
      <c r="L3960">
        <v>197</v>
      </c>
      <c r="M3960">
        <v>121</v>
      </c>
      <c r="N3960">
        <v>76</v>
      </c>
    </row>
    <row r="3961" spans="1:14" x14ac:dyDescent="0.3">
      <c r="A3961" t="s">
        <v>686</v>
      </c>
      <c r="B3961" t="s">
        <v>367</v>
      </c>
      <c r="C3961" t="str">
        <f>VLOOKUP($B3961,classification!$A$1:$D$339,2,FALSE)</f>
        <v>Predominantly Rural</v>
      </c>
      <c r="D3961" t="str">
        <f>VLOOKUP($B3961,classification!$A$1:$D$339,4,FALSE)</f>
        <v>Shire District</v>
      </c>
      <c r="E3961" t="s">
        <v>461</v>
      </c>
      <c r="F3961">
        <v>347</v>
      </c>
      <c r="G3961">
        <v>200</v>
      </c>
      <c r="H3961">
        <v>147</v>
      </c>
      <c r="I3961">
        <v>170</v>
      </c>
      <c r="J3961">
        <v>109</v>
      </c>
      <c r="K3961">
        <v>61</v>
      </c>
      <c r="L3961">
        <v>177</v>
      </c>
      <c r="M3961">
        <v>91</v>
      </c>
      <c r="N3961">
        <v>86</v>
      </c>
    </row>
    <row r="3962" spans="1:14" x14ac:dyDescent="0.3">
      <c r="A3962" t="s">
        <v>686</v>
      </c>
      <c r="B3962" t="s">
        <v>367</v>
      </c>
      <c r="C3962" t="str">
        <f>VLOOKUP($B3962,classification!$A$1:$D$339,2,FALSE)</f>
        <v>Predominantly Rural</v>
      </c>
      <c r="D3962" t="str">
        <f>VLOOKUP($B3962,classification!$A$1:$D$339,4,FALSE)</f>
        <v>Shire District</v>
      </c>
      <c r="E3962" t="s">
        <v>462</v>
      </c>
      <c r="F3962">
        <v>243</v>
      </c>
      <c r="G3962">
        <v>184</v>
      </c>
      <c r="H3962">
        <v>59</v>
      </c>
      <c r="I3962">
        <v>117</v>
      </c>
      <c r="J3962">
        <v>93</v>
      </c>
      <c r="K3962">
        <v>24</v>
      </c>
      <c r="L3962">
        <v>126</v>
      </c>
      <c r="M3962">
        <v>91</v>
      </c>
      <c r="N3962">
        <v>35</v>
      </c>
    </row>
    <row r="3963" spans="1:14" x14ac:dyDescent="0.3">
      <c r="A3963" t="s">
        <v>686</v>
      </c>
      <c r="B3963" t="s">
        <v>367</v>
      </c>
      <c r="C3963" t="str">
        <f>VLOOKUP($B3963,classification!$A$1:$D$339,2,FALSE)</f>
        <v>Predominantly Rural</v>
      </c>
      <c r="D3963" t="str">
        <f>VLOOKUP($B3963,classification!$A$1:$D$339,4,FALSE)</f>
        <v>Shire District</v>
      </c>
      <c r="E3963" t="s">
        <v>463</v>
      </c>
      <c r="F3963">
        <v>236</v>
      </c>
      <c r="G3963">
        <v>532</v>
      </c>
      <c r="H3963">
        <v>-296</v>
      </c>
      <c r="I3963">
        <v>117</v>
      </c>
      <c r="J3963">
        <v>233</v>
      </c>
      <c r="K3963">
        <v>-116</v>
      </c>
      <c r="L3963">
        <v>119</v>
      </c>
      <c r="M3963">
        <v>299</v>
      </c>
      <c r="N3963">
        <v>-180</v>
      </c>
    </row>
    <row r="3964" spans="1:14" x14ac:dyDescent="0.3">
      <c r="A3964" t="s">
        <v>686</v>
      </c>
      <c r="B3964" t="s">
        <v>367</v>
      </c>
      <c r="C3964" t="str">
        <f>VLOOKUP($B3964,classification!$A$1:$D$339,2,FALSE)</f>
        <v>Predominantly Rural</v>
      </c>
      <c r="D3964" t="str">
        <f>VLOOKUP($B3964,classification!$A$1:$D$339,4,FALSE)</f>
        <v>Shire District</v>
      </c>
      <c r="E3964" t="s">
        <v>464</v>
      </c>
      <c r="F3964">
        <v>982</v>
      </c>
      <c r="G3964">
        <v>754</v>
      </c>
      <c r="H3964">
        <v>228</v>
      </c>
      <c r="I3964">
        <v>408</v>
      </c>
      <c r="J3964">
        <v>315</v>
      </c>
      <c r="K3964">
        <v>93</v>
      </c>
      <c r="L3964">
        <v>574</v>
      </c>
      <c r="M3964">
        <v>439</v>
      </c>
      <c r="N3964">
        <v>135</v>
      </c>
    </row>
    <row r="3965" spans="1:14" x14ac:dyDescent="0.3">
      <c r="A3965" t="s">
        <v>686</v>
      </c>
      <c r="B3965" t="s">
        <v>367</v>
      </c>
      <c r="C3965" t="str">
        <f>VLOOKUP($B3965,classification!$A$1:$D$339,2,FALSE)</f>
        <v>Predominantly Rural</v>
      </c>
      <c r="D3965" t="str">
        <f>VLOOKUP($B3965,classification!$A$1:$D$339,4,FALSE)</f>
        <v>Shire District</v>
      </c>
      <c r="E3965" t="s">
        <v>465</v>
      </c>
      <c r="F3965">
        <v>791</v>
      </c>
      <c r="G3965">
        <v>632</v>
      </c>
      <c r="H3965">
        <v>159</v>
      </c>
      <c r="I3965">
        <v>335</v>
      </c>
      <c r="J3965">
        <v>280</v>
      </c>
      <c r="K3965">
        <v>55</v>
      </c>
      <c r="L3965">
        <v>456</v>
      </c>
      <c r="M3965">
        <v>352</v>
      </c>
      <c r="N3965">
        <v>104</v>
      </c>
    </row>
    <row r="3966" spans="1:14" x14ac:dyDescent="0.3">
      <c r="A3966" t="s">
        <v>686</v>
      </c>
      <c r="B3966" t="s">
        <v>367</v>
      </c>
      <c r="C3966" t="str">
        <f>VLOOKUP($B3966,classification!$A$1:$D$339,2,FALSE)</f>
        <v>Predominantly Rural</v>
      </c>
      <c r="D3966" t="str">
        <f>VLOOKUP($B3966,classification!$A$1:$D$339,4,FALSE)</f>
        <v>Shire District</v>
      </c>
      <c r="E3966" t="s">
        <v>466</v>
      </c>
      <c r="F3966">
        <v>625</v>
      </c>
      <c r="G3966">
        <v>409</v>
      </c>
      <c r="H3966">
        <v>216</v>
      </c>
      <c r="I3966">
        <v>295</v>
      </c>
      <c r="J3966">
        <v>202</v>
      </c>
      <c r="K3966">
        <v>93</v>
      </c>
      <c r="L3966">
        <v>330</v>
      </c>
      <c r="M3966">
        <v>207</v>
      </c>
      <c r="N3966">
        <v>123</v>
      </c>
    </row>
    <row r="3967" spans="1:14" x14ac:dyDescent="0.3">
      <c r="A3967" t="s">
        <v>686</v>
      </c>
      <c r="B3967" t="s">
        <v>367</v>
      </c>
      <c r="C3967" t="str">
        <f>VLOOKUP($B3967,classification!$A$1:$D$339,2,FALSE)</f>
        <v>Predominantly Rural</v>
      </c>
      <c r="D3967" t="str">
        <f>VLOOKUP($B3967,classification!$A$1:$D$339,4,FALSE)</f>
        <v>Shire District</v>
      </c>
      <c r="E3967" t="s">
        <v>467</v>
      </c>
      <c r="F3967">
        <v>465</v>
      </c>
      <c r="G3967">
        <v>271</v>
      </c>
      <c r="H3967">
        <v>194</v>
      </c>
      <c r="I3967">
        <v>238</v>
      </c>
      <c r="J3967">
        <v>123</v>
      </c>
      <c r="K3967">
        <v>115</v>
      </c>
      <c r="L3967">
        <v>227</v>
      </c>
      <c r="M3967">
        <v>148</v>
      </c>
      <c r="N3967">
        <v>79</v>
      </c>
    </row>
    <row r="3968" spans="1:14" x14ac:dyDescent="0.3">
      <c r="A3968" t="s">
        <v>686</v>
      </c>
      <c r="B3968" t="s">
        <v>367</v>
      </c>
      <c r="C3968" t="str">
        <f>VLOOKUP($B3968,classification!$A$1:$D$339,2,FALSE)</f>
        <v>Predominantly Rural</v>
      </c>
      <c r="D3968" t="str">
        <f>VLOOKUP($B3968,classification!$A$1:$D$339,4,FALSE)</f>
        <v>Shire District</v>
      </c>
      <c r="E3968" t="s">
        <v>468</v>
      </c>
      <c r="F3968">
        <v>341</v>
      </c>
      <c r="G3968">
        <v>238</v>
      </c>
      <c r="H3968">
        <v>103</v>
      </c>
      <c r="I3968">
        <v>201</v>
      </c>
      <c r="J3968">
        <v>123</v>
      </c>
      <c r="K3968">
        <v>78</v>
      </c>
      <c r="L3968">
        <v>140</v>
      </c>
      <c r="M3968">
        <v>115</v>
      </c>
      <c r="N3968">
        <v>25</v>
      </c>
    </row>
    <row r="3969" spans="1:14" x14ac:dyDescent="0.3">
      <c r="A3969" t="s">
        <v>686</v>
      </c>
      <c r="B3969" t="s">
        <v>367</v>
      </c>
      <c r="C3969" t="str">
        <f>VLOOKUP($B3969,classification!$A$1:$D$339,2,FALSE)</f>
        <v>Predominantly Rural</v>
      </c>
      <c r="D3969" t="str">
        <f>VLOOKUP($B3969,classification!$A$1:$D$339,4,FALSE)</f>
        <v>Shire District</v>
      </c>
      <c r="E3969" t="s">
        <v>469</v>
      </c>
      <c r="F3969">
        <v>357</v>
      </c>
      <c r="G3969">
        <v>250</v>
      </c>
      <c r="H3969">
        <v>107</v>
      </c>
      <c r="I3969">
        <v>188</v>
      </c>
      <c r="J3969">
        <v>138</v>
      </c>
      <c r="K3969">
        <v>50</v>
      </c>
      <c r="L3969">
        <v>169</v>
      </c>
      <c r="M3969">
        <v>112</v>
      </c>
      <c r="N3969">
        <v>57</v>
      </c>
    </row>
    <row r="3970" spans="1:14" x14ac:dyDescent="0.3">
      <c r="A3970" t="s">
        <v>686</v>
      </c>
      <c r="B3970" t="s">
        <v>367</v>
      </c>
      <c r="C3970" t="str">
        <f>VLOOKUP($B3970,classification!$A$1:$D$339,2,FALSE)</f>
        <v>Predominantly Rural</v>
      </c>
      <c r="D3970" t="str">
        <f>VLOOKUP($B3970,classification!$A$1:$D$339,4,FALSE)</f>
        <v>Shire District</v>
      </c>
      <c r="E3970" t="s">
        <v>470</v>
      </c>
      <c r="F3970">
        <v>397</v>
      </c>
      <c r="G3970">
        <v>263</v>
      </c>
      <c r="H3970">
        <v>134</v>
      </c>
      <c r="I3970">
        <v>183</v>
      </c>
      <c r="J3970">
        <v>112</v>
      </c>
      <c r="K3970">
        <v>71</v>
      </c>
      <c r="L3970">
        <v>214</v>
      </c>
      <c r="M3970">
        <v>151</v>
      </c>
      <c r="N3970">
        <v>63</v>
      </c>
    </row>
    <row r="3971" spans="1:14" x14ac:dyDescent="0.3">
      <c r="A3971" t="s">
        <v>686</v>
      </c>
      <c r="B3971" t="s">
        <v>367</v>
      </c>
      <c r="C3971" t="str">
        <f>VLOOKUP($B3971,classification!$A$1:$D$339,2,FALSE)</f>
        <v>Predominantly Rural</v>
      </c>
      <c r="D3971" t="str">
        <f>VLOOKUP($B3971,classification!$A$1:$D$339,4,FALSE)</f>
        <v>Shire District</v>
      </c>
      <c r="E3971" t="s">
        <v>471</v>
      </c>
      <c r="F3971">
        <v>380</v>
      </c>
      <c r="G3971">
        <v>265</v>
      </c>
      <c r="H3971">
        <v>115</v>
      </c>
      <c r="I3971">
        <v>203</v>
      </c>
      <c r="J3971">
        <v>137</v>
      </c>
      <c r="K3971">
        <v>66</v>
      </c>
      <c r="L3971">
        <v>177</v>
      </c>
      <c r="M3971">
        <v>128</v>
      </c>
      <c r="N3971">
        <v>49</v>
      </c>
    </row>
    <row r="3972" spans="1:14" x14ac:dyDescent="0.3">
      <c r="A3972" t="s">
        <v>686</v>
      </c>
      <c r="B3972" t="s">
        <v>367</v>
      </c>
      <c r="C3972" t="str">
        <f>VLOOKUP($B3972,classification!$A$1:$D$339,2,FALSE)</f>
        <v>Predominantly Rural</v>
      </c>
      <c r="D3972" t="str">
        <f>VLOOKUP($B3972,classification!$A$1:$D$339,4,FALSE)</f>
        <v>Shire District</v>
      </c>
      <c r="E3972" t="s">
        <v>472</v>
      </c>
      <c r="F3972">
        <v>292</v>
      </c>
      <c r="G3972">
        <v>213</v>
      </c>
      <c r="H3972">
        <v>79</v>
      </c>
      <c r="I3972">
        <v>140</v>
      </c>
      <c r="J3972">
        <v>113</v>
      </c>
      <c r="K3972">
        <v>27</v>
      </c>
      <c r="L3972">
        <v>152</v>
      </c>
      <c r="M3972">
        <v>100</v>
      </c>
      <c r="N3972">
        <v>52</v>
      </c>
    </row>
    <row r="3973" spans="1:14" x14ac:dyDescent="0.3">
      <c r="A3973" t="s">
        <v>686</v>
      </c>
      <c r="B3973" t="s">
        <v>367</v>
      </c>
      <c r="C3973" t="str">
        <f>VLOOKUP($B3973,classification!$A$1:$D$339,2,FALSE)</f>
        <v>Predominantly Rural</v>
      </c>
      <c r="D3973" t="str">
        <f>VLOOKUP($B3973,classification!$A$1:$D$339,4,FALSE)</f>
        <v>Shire District</v>
      </c>
      <c r="E3973" t="s">
        <v>473</v>
      </c>
      <c r="F3973">
        <v>258</v>
      </c>
      <c r="G3973">
        <v>205</v>
      </c>
      <c r="H3973">
        <v>53</v>
      </c>
      <c r="I3973">
        <v>129</v>
      </c>
      <c r="J3973">
        <v>97</v>
      </c>
      <c r="K3973">
        <v>32</v>
      </c>
      <c r="L3973">
        <v>129</v>
      </c>
      <c r="M3973">
        <v>108</v>
      </c>
      <c r="N3973">
        <v>21</v>
      </c>
    </row>
    <row r="3974" spans="1:14" x14ac:dyDescent="0.3">
      <c r="A3974" t="s">
        <v>686</v>
      </c>
      <c r="B3974" t="s">
        <v>367</v>
      </c>
      <c r="C3974" t="str">
        <f>VLOOKUP($B3974,classification!$A$1:$D$339,2,FALSE)</f>
        <v>Predominantly Rural</v>
      </c>
      <c r="D3974" t="str">
        <f>VLOOKUP($B3974,classification!$A$1:$D$339,4,FALSE)</f>
        <v>Shire District</v>
      </c>
      <c r="E3974" t="s">
        <v>474</v>
      </c>
      <c r="F3974">
        <v>155</v>
      </c>
      <c r="G3974">
        <v>159</v>
      </c>
      <c r="H3974">
        <v>-4</v>
      </c>
      <c r="I3974">
        <v>74</v>
      </c>
      <c r="J3974">
        <v>86</v>
      </c>
      <c r="K3974">
        <v>-12</v>
      </c>
      <c r="L3974">
        <v>81</v>
      </c>
      <c r="M3974">
        <v>73</v>
      </c>
      <c r="N3974">
        <v>8</v>
      </c>
    </row>
    <row r="3975" spans="1:14" x14ac:dyDescent="0.3">
      <c r="A3975" t="s">
        <v>686</v>
      </c>
      <c r="B3975" t="s">
        <v>367</v>
      </c>
      <c r="C3975" t="str">
        <f>VLOOKUP($B3975,classification!$A$1:$D$339,2,FALSE)</f>
        <v>Predominantly Rural</v>
      </c>
      <c r="D3975" t="str">
        <f>VLOOKUP($B3975,classification!$A$1:$D$339,4,FALSE)</f>
        <v>Shire District</v>
      </c>
      <c r="E3975" t="s">
        <v>475</v>
      </c>
      <c r="F3975">
        <v>88</v>
      </c>
      <c r="G3975">
        <v>103</v>
      </c>
      <c r="H3975">
        <v>-15</v>
      </c>
      <c r="I3975">
        <v>51</v>
      </c>
      <c r="J3975">
        <v>52</v>
      </c>
      <c r="K3975">
        <v>-1</v>
      </c>
      <c r="L3975">
        <v>37</v>
      </c>
      <c r="M3975">
        <v>51</v>
      </c>
      <c r="N3975">
        <v>-14</v>
      </c>
    </row>
    <row r="3976" spans="1:14" x14ac:dyDescent="0.3">
      <c r="A3976" t="s">
        <v>686</v>
      </c>
      <c r="B3976" t="s">
        <v>367</v>
      </c>
      <c r="C3976" t="str">
        <f>VLOOKUP($B3976,classification!$A$1:$D$339,2,FALSE)</f>
        <v>Predominantly Rural</v>
      </c>
      <c r="D3976" t="str">
        <f>VLOOKUP($B3976,classification!$A$1:$D$339,4,FALSE)</f>
        <v>Shire District</v>
      </c>
      <c r="E3976" t="s">
        <v>476</v>
      </c>
      <c r="F3976">
        <v>95</v>
      </c>
      <c r="G3976">
        <v>65</v>
      </c>
      <c r="H3976">
        <v>30</v>
      </c>
      <c r="I3976">
        <v>41</v>
      </c>
      <c r="J3976">
        <v>25</v>
      </c>
      <c r="K3976">
        <v>16</v>
      </c>
      <c r="L3976">
        <v>54</v>
      </c>
      <c r="M3976">
        <v>40</v>
      </c>
      <c r="N3976">
        <v>14</v>
      </c>
    </row>
    <row r="3977" spans="1:14" x14ac:dyDescent="0.3">
      <c r="A3977" t="s">
        <v>686</v>
      </c>
      <c r="B3977" t="s">
        <v>367</v>
      </c>
      <c r="C3977" t="str">
        <f>VLOOKUP($B3977,classification!$A$1:$D$339,2,FALSE)</f>
        <v>Predominantly Rural</v>
      </c>
      <c r="D3977" t="str">
        <f>VLOOKUP($B3977,classification!$A$1:$D$339,4,FALSE)</f>
        <v>Shire District</v>
      </c>
      <c r="E3977" t="s">
        <v>477</v>
      </c>
      <c r="F3977">
        <v>68</v>
      </c>
      <c r="G3977">
        <v>61</v>
      </c>
      <c r="H3977">
        <v>7</v>
      </c>
      <c r="I3977">
        <v>16</v>
      </c>
      <c r="J3977">
        <v>22</v>
      </c>
      <c r="K3977">
        <v>-6</v>
      </c>
      <c r="L3977">
        <v>52</v>
      </c>
      <c r="M3977">
        <v>39</v>
      </c>
      <c r="N3977">
        <v>13</v>
      </c>
    </row>
    <row r="3978" spans="1:14" x14ac:dyDescent="0.3">
      <c r="A3978" t="s">
        <v>686</v>
      </c>
      <c r="B3978" t="s">
        <v>367</v>
      </c>
      <c r="C3978" t="str">
        <f>VLOOKUP($B3978,classification!$A$1:$D$339,2,FALSE)</f>
        <v>Predominantly Rural</v>
      </c>
      <c r="D3978" t="str">
        <f>VLOOKUP($B3978,classification!$A$1:$D$339,4,FALSE)</f>
        <v>Shire District</v>
      </c>
      <c r="E3978" t="s">
        <v>478</v>
      </c>
      <c r="F3978">
        <v>57</v>
      </c>
      <c r="G3978">
        <v>47</v>
      </c>
      <c r="H3978">
        <v>10</v>
      </c>
      <c r="I3978">
        <v>18</v>
      </c>
      <c r="J3978">
        <v>13</v>
      </c>
      <c r="K3978">
        <v>5</v>
      </c>
      <c r="L3978">
        <v>39</v>
      </c>
      <c r="M3978">
        <v>34</v>
      </c>
      <c r="N3978">
        <v>5</v>
      </c>
    </row>
    <row r="3979" spans="1:14" x14ac:dyDescent="0.3">
      <c r="A3979" t="s">
        <v>687</v>
      </c>
      <c r="B3979" t="s">
        <v>403</v>
      </c>
      <c r="C3979" t="str">
        <f>VLOOKUP($B3979,classification!$A$1:$D$339,2,FALSE)</f>
        <v>Predominantly Urban</v>
      </c>
      <c r="D3979" t="str">
        <f>VLOOKUP($B3979,classification!$A$1:$D$339,4,FALSE)</f>
        <v>Shire District</v>
      </c>
      <c r="E3979" t="s">
        <v>460</v>
      </c>
      <c r="F3979">
        <v>733</v>
      </c>
      <c r="G3979">
        <v>517</v>
      </c>
      <c r="H3979">
        <v>216</v>
      </c>
      <c r="I3979">
        <v>389</v>
      </c>
      <c r="J3979">
        <v>270</v>
      </c>
      <c r="K3979">
        <v>119</v>
      </c>
      <c r="L3979">
        <v>344</v>
      </c>
      <c r="M3979">
        <v>247</v>
      </c>
      <c r="N3979">
        <v>97</v>
      </c>
    </row>
    <row r="3980" spans="1:14" x14ac:dyDescent="0.3">
      <c r="A3980" t="s">
        <v>687</v>
      </c>
      <c r="B3980" t="s">
        <v>403</v>
      </c>
      <c r="C3980" t="str">
        <f>VLOOKUP($B3980,classification!$A$1:$D$339,2,FALSE)</f>
        <v>Predominantly Urban</v>
      </c>
      <c r="D3980" t="str">
        <f>VLOOKUP($B3980,classification!$A$1:$D$339,4,FALSE)</f>
        <v>Shire District</v>
      </c>
      <c r="E3980" t="s">
        <v>461</v>
      </c>
      <c r="F3980">
        <v>314</v>
      </c>
      <c r="G3980">
        <v>329</v>
      </c>
      <c r="H3980">
        <v>-15</v>
      </c>
      <c r="I3980">
        <v>172</v>
      </c>
      <c r="J3980">
        <v>153</v>
      </c>
      <c r="K3980">
        <v>19</v>
      </c>
      <c r="L3980">
        <v>142</v>
      </c>
      <c r="M3980">
        <v>176</v>
      </c>
      <c r="N3980">
        <v>-34</v>
      </c>
    </row>
    <row r="3981" spans="1:14" x14ac:dyDescent="0.3">
      <c r="A3981" t="s">
        <v>687</v>
      </c>
      <c r="B3981" t="s">
        <v>403</v>
      </c>
      <c r="C3981" t="str">
        <f>VLOOKUP($B3981,classification!$A$1:$D$339,2,FALSE)</f>
        <v>Predominantly Urban</v>
      </c>
      <c r="D3981" t="str">
        <f>VLOOKUP($B3981,classification!$A$1:$D$339,4,FALSE)</f>
        <v>Shire District</v>
      </c>
      <c r="E3981" t="s">
        <v>462</v>
      </c>
      <c r="F3981">
        <v>241</v>
      </c>
      <c r="G3981">
        <v>319</v>
      </c>
      <c r="H3981">
        <v>-78</v>
      </c>
      <c r="I3981">
        <v>129</v>
      </c>
      <c r="J3981">
        <v>168</v>
      </c>
      <c r="K3981">
        <v>-39</v>
      </c>
      <c r="L3981">
        <v>112</v>
      </c>
      <c r="M3981">
        <v>151</v>
      </c>
      <c r="N3981">
        <v>-39</v>
      </c>
    </row>
    <row r="3982" spans="1:14" x14ac:dyDescent="0.3">
      <c r="A3982" t="s">
        <v>687</v>
      </c>
      <c r="B3982" t="s">
        <v>403</v>
      </c>
      <c r="C3982" t="str">
        <f>VLOOKUP($B3982,classification!$A$1:$D$339,2,FALSE)</f>
        <v>Predominantly Urban</v>
      </c>
      <c r="D3982" t="str">
        <f>VLOOKUP($B3982,classification!$A$1:$D$339,4,FALSE)</f>
        <v>Shire District</v>
      </c>
      <c r="E3982" t="s">
        <v>463</v>
      </c>
      <c r="F3982">
        <v>285</v>
      </c>
      <c r="G3982">
        <v>1118</v>
      </c>
      <c r="H3982">
        <v>-833</v>
      </c>
      <c r="I3982">
        <v>136</v>
      </c>
      <c r="J3982">
        <v>557</v>
      </c>
      <c r="K3982">
        <v>-421</v>
      </c>
      <c r="L3982">
        <v>149</v>
      </c>
      <c r="M3982">
        <v>561</v>
      </c>
      <c r="N3982">
        <v>-412</v>
      </c>
    </row>
    <row r="3983" spans="1:14" x14ac:dyDescent="0.3">
      <c r="A3983" t="s">
        <v>687</v>
      </c>
      <c r="B3983" t="s">
        <v>403</v>
      </c>
      <c r="C3983" t="str">
        <f>VLOOKUP($B3983,classification!$A$1:$D$339,2,FALSE)</f>
        <v>Predominantly Urban</v>
      </c>
      <c r="D3983" t="str">
        <f>VLOOKUP($B3983,classification!$A$1:$D$339,4,FALSE)</f>
        <v>Shire District</v>
      </c>
      <c r="E3983" t="s">
        <v>464</v>
      </c>
      <c r="F3983">
        <v>1461</v>
      </c>
      <c r="G3983">
        <v>1200</v>
      </c>
      <c r="H3983">
        <v>261</v>
      </c>
      <c r="I3983">
        <v>663</v>
      </c>
      <c r="J3983">
        <v>561</v>
      </c>
      <c r="K3983">
        <v>102</v>
      </c>
      <c r="L3983">
        <v>798</v>
      </c>
      <c r="M3983">
        <v>639</v>
      </c>
      <c r="N3983">
        <v>159</v>
      </c>
    </row>
    <row r="3984" spans="1:14" x14ac:dyDescent="0.3">
      <c r="A3984" t="s">
        <v>687</v>
      </c>
      <c r="B3984" t="s">
        <v>403</v>
      </c>
      <c r="C3984" t="str">
        <f>VLOOKUP($B3984,classification!$A$1:$D$339,2,FALSE)</f>
        <v>Predominantly Urban</v>
      </c>
      <c r="D3984" t="str">
        <f>VLOOKUP($B3984,classification!$A$1:$D$339,4,FALSE)</f>
        <v>Shire District</v>
      </c>
      <c r="E3984" t="s">
        <v>465</v>
      </c>
      <c r="F3984">
        <v>1000</v>
      </c>
      <c r="G3984">
        <v>1086</v>
      </c>
      <c r="H3984">
        <v>-86</v>
      </c>
      <c r="I3984">
        <v>404</v>
      </c>
      <c r="J3984">
        <v>465</v>
      </c>
      <c r="K3984">
        <v>-61</v>
      </c>
      <c r="L3984">
        <v>596</v>
      </c>
      <c r="M3984">
        <v>621</v>
      </c>
      <c r="N3984">
        <v>-25</v>
      </c>
    </row>
    <row r="3985" spans="1:14" x14ac:dyDescent="0.3">
      <c r="A3985" t="s">
        <v>687</v>
      </c>
      <c r="B3985" t="s">
        <v>403</v>
      </c>
      <c r="C3985" t="str">
        <f>VLOOKUP($B3985,classification!$A$1:$D$339,2,FALSE)</f>
        <v>Predominantly Urban</v>
      </c>
      <c r="D3985" t="str">
        <f>VLOOKUP($B3985,classification!$A$1:$D$339,4,FALSE)</f>
        <v>Shire District</v>
      </c>
      <c r="E3985" t="s">
        <v>466</v>
      </c>
      <c r="F3985">
        <v>1223</v>
      </c>
      <c r="G3985">
        <v>940</v>
      </c>
      <c r="H3985">
        <v>283</v>
      </c>
      <c r="I3985">
        <v>537</v>
      </c>
      <c r="J3985">
        <v>457</v>
      </c>
      <c r="K3985">
        <v>80</v>
      </c>
      <c r="L3985">
        <v>686</v>
      </c>
      <c r="M3985">
        <v>483</v>
      </c>
      <c r="N3985">
        <v>203</v>
      </c>
    </row>
    <row r="3986" spans="1:14" x14ac:dyDescent="0.3">
      <c r="A3986" t="s">
        <v>687</v>
      </c>
      <c r="B3986" t="s">
        <v>403</v>
      </c>
      <c r="C3986" t="str">
        <f>VLOOKUP($B3986,classification!$A$1:$D$339,2,FALSE)</f>
        <v>Predominantly Urban</v>
      </c>
      <c r="D3986" t="str">
        <f>VLOOKUP($B3986,classification!$A$1:$D$339,4,FALSE)</f>
        <v>Shire District</v>
      </c>
      <c r="E3986" t="s">
        <v>467</v>
      </c>
      <c r="F3986">
        <v>1081</v>
      </c>
      <c r="G3986">
        <v>755</v>
      </c>
      <c r="H3986">
        <v>326</v>
      </c>
      <c r="I3986">
        <v>530</v>
      </c>
      <c r="J3986">
        <v>378</v>
      </c>
      <c r="K3986">
        <v>152</v>
      </c>
      <c r="L3986">
        <v>551</v>
      </c>
      <c r="M3986">
        <v>377</v>
      </c>
      <c r="N3986">
        <v>174</v>
      </c>
    </row>
    <row r="3987" spans="1:14" x14ac:dyDescent="0.3">
      <c r="A3987" t="s">
        <v>687</v>
      </c>
      <c r="B3987" t="s">
        <v>403</v>
      </c>
      <c r="C3987" t="str">
        <f>VLOOKUP($B3987,classification!$A$1:$D$339,2,FALSE)</f>
        <v>Predominantly Urban</v>
      </c>
      <c r="D3987" t="str">
        <f>VLOOKUP($B3987,classification!$A$1:$D$339,4,FALSE)</f>
        <v>Shire District</v>
      </c>
      <c r="E3987" t="s">
        <v>468</v>
      </c>
      <c r="F3987">
        <v>607</v>
      </c>
      <c r="G3987">
        <v>587</v>
      </c>
      <c r="H3987">
        <v>20</v>
      </c>
      <c r="I3987">
        <v>325</v>
      </c>
      <c r="J3987">
        <v>310</v>
      </c>
      <c r="K3987">
        <v>15</v>
      </c>
      <c r="L3987">
        <v>282</v>
      </c>
      <c r="M3987">
        <v>277</v>
      </c>
      <c r="N3987">
        <v>5</v>
      </c>
    </row>
    <row r="3988" spans="1:14" x14ac:dyDescent="0.3">
      <c r="A3988" t="s">
        <v>687</v>
      </c>
      <c r="B3988" t="s">
        <v>403</v>
      </c>
      <c r="C3988" t="str">
        <f>VLOOKUP($B3988,classification!$A$1:$D$339,2,FALSE)</f>
        <v>Predominantly Urban</v>
      </c>
      <c r="D3988" t="str">
        <f>VLOOKUP($B3988,classification!$A$1:$D$339,4,FALSE)</f>
        <v>Shire District</v>
      </c>
      <c r="E3988" t="s">
        <v>469</v>
      </c>
      <c r="F3988">
        <v>435</v>
      </c>
      <c r="G3988">
        <v>477</v>
      </c>
      <c r="H3988">
        <v>-42</v>
      </c>
      <c r="I3988">
        <v>226</v>
      </c>
      <c r="J3988">
        <v>276</v>
      </c>
      <c r="K3988">
        <v>-50</v>
      </c>
      <c r="L3988">
        <v>209</v>
      </c>
      <c r="M3988">
        <v>201</v>
      </c>
      <c r="N3988">
        <v>8</v>
      </c>
    </row>
    <row r="3989" spans="1:14" x14ac:dyDescent="0.3">
      <c r="A3989" t="s">
        <v>687</v>
      </c>
      <c r="B3989" t="s">
        <v>403</v>
      </c>
      <c r="C3989" t="str">
        <f>VLOOKUP($B3989,classification!$A$1:$D$339,2,FALSE)</f>
        <v>Predominantly Urban</v>
      </c>
      <c r="D3989" t="str">
        <f>VLOOKUP($B3989,classification!$A$1:$D$339,4,FALSE)</f>
        <v>Shire District</v>
      </c>
      <c r="E3989" t="s">
        <v>470</v>
      </c>
      <c r="F3989">
        <v>323</v>
      </c>
      <c r="G3989">
        <v>415</v>
      </c>
      <c r="H3989">
        <v>-92</v>
      </c>
      <c r="I3989">
        <v>172</v>
      </c>
      <c r="J3989">
        <v>224</v>
      </c>
      <c r="K3989">
        <v>-52</v>
      </c>
      <c r="L3989">
        <v>151</v>
      </c>
      <c r="M3989">
        <v>191</v>
      </c>
      <c r="N3989">
        <v>-40</v>
      </c>
    </row>
    <row r="3990" spans="1:14" x14ac:dyDescent="0.3">
      <c r="A3990" t="s">
        <v>687</v>
      </c>
      <c r="B3990" t="s">
        <v>403</v>
      </c>
      <c r="C3990" t="str">
        <f>VLOOKUP($B3990,classification!$A$1:$D$339,2,FALSE)</f>
        <v>Predominantly Urban</v>
      </c>
      <c r="D3990" t="str">
        <f>VLOOKUP($B3990,classification!$A$1:$D$339,4,FALSE)</f>
        <v>Shire District</v>
      </c>
      <c r="E3990" t="s">
        <v>471</v>
      </c>
      <c r="F3990">
        <v>266</v>
      </c>
      <c r="G3990">
        <v>374</v>
      </c>
      <c r="H3990">
        <v>-108</v>
      </c>
      <c r="I3990">
        <v>143</v>
      </c>
      <c r="J3990">
        <v>193</v>
      </c>
      <c r="K3990">
        <v>-50</v>
      </c>
      <c r="L3990">
        <v>123</v>
      </c>
      <c r="M3990">
        <v>181</v>
      </c>
      <c r="N3990">
        <v>-58</v>
      </c>
    </row>
    <row r="3991" spans="1:14" x14ac:dyDescent="0.3">
      <c r="A3991" t="s">
        <v>687</v>
      </c>
      <c r="B3991" t="s">
        <v>403</v>
      </c>
      <c r="C3991" t="str">
        <f>VLOOKUP($B3991,classification!$A$1:$D$339,2,FALSE)</f>
        <v>Predominantly Urban</v>
      </c>
      <c r="D3991" t="str">
        <f>VLOOKUP($B3991,classification!$A$1:$D$339,4,FALSE)</f>
        <v>Shire District</v>
      </c>
      <c r="E3991" t="s">
        <v>472</v>
      </c>
      <c r="F3991">
        <v>175</v>
      </c>
      <c r="G3991">
        <v>273</v>
      </c>
      <c r="H3991">
        <v>-98</v>
      </c>
      <c r="I3991">
        <v>86</v>
      </c>
      <c r="J3991">
        <v>147</v>
      </c>
      <c r="K3991">
        <v>-61</v>
      </c>
      <c r="L3991">
        <v>89</v>
      </c>
      <c r="M3991">
        <v>126</v>
      </c>
      <c r="N3991">
        <v>-37</v>
      </c>
    </row>
    <row r="3992" spans="1:14" x14ac:dyDescent="0.3">
      <c r="A3992" t="s">
        <v>687</v>
      </c>
      <c r="B3992" t="s">
        <v>403</v>
      </c>
      <c r="C3992" t="str">
        <f>VLOOKUP($B3992,classification!$A$1:$D$339,2,FALSE)</f>
        <v>Predominantly Urban</v>
      </c>
      <c r="D3992" t="str">
        <f>VLOOKUP($B3992,classification!$A$1:$D$339,4,FALSE)</f>
        <v>Shire District</v>
      </c>
      <c r="E3992" t="s">
        <v>473</v>
      </c>
      <c r="F3992">
        <v>145</v>
      </c>
      <c r="G3992">
        <v>149</v>
      </c>
      <c r="H3992">
        <v>-4</v>
      </c>
      <c r="I3992">
        <v>58</v>
      </c>
      <c r="J3992">
        <v>90</v>
      </c>
      <c r="K3992">
        <v>-32</v>
      </c>
      <c r="L3992">
        <v>87</v>
      </c>
      <c r="M3992">
        <v>59</v>
      </c>
      <c r="N3992">
        <v>28</v>
      </c>
    </row>
    <row r="3993" spans="1:14" x14ac:dyDescent="0.3">
      <c r="A3993" t="s">
        <v>687</v>
      </c>
      <c r="B3993" t="s">
        <v>403</v>
      </c>
      <c r="C3993" t="str">
        <f>VLOOKUP($B3993,classification!$A$1:$D$339,2,FALSE)</f>
        <v>Predominantly Urban</v>
      </c>
      <c r="D3993" t="str">
        <f>VLOOKUP($B3993,classification!$A$1:$D$339,4,FALSE)</f>
        <v>Shire District</v>
      </c>
      <c r="E3993" t="s">
        <v>474</v>
      </c>
      <c r="F3993">
        <v>134</v>
      </c>
      <c r="G3993">
        <v>145</v>
      </c>
      <c r="H3993">
        <v>-11</v>
      </c>
      <c r="I3993">
        <v>71</v>
      </c>
      <c r="J3993">
        <v>73</v>
      </c>
      <c r="K3993">
        <v>-2</v>
      </c>
      <c r="L3993">
        <v>63</v>
      </c>
      <c r="M3993">
        <v>72</v>
      </c>
      <c r="N3993">
        <v>-9</v>
      </c>
    </row>
    <row r="3994" spans="1:14" x14ac:dyDescent="0.3">
      <c r="A3994" t="s">
        <v>687</v>
      </c>
      <c r="B3994" t="s">
        <v>403</v>
      </c>
      <c r="C3994" t="str">
        <f>VLOOKUP($B3994,classification!$A$1:$D$339,2,FALSE)</f>
        <v>Predominantly Urban</v>
      </c>
      <c r="D3994" t="str">
        <f>VLOOKUP($B3994,classification!$A$1:$D$339,4,FALSE)</f>
        <v>Shire District</v>
      </c>
      <c r="E3994" t="s">
        <v>475</v>
      </c>
      <c r="F3994">
        <v>98</v>
      </c>
      <c r="G3994">
        <v>98</v>
      </c>
      <c r="H3994">
        <v>0</v>
      </c>
      <c r="I3994">
        <v>37</v>
      </c>
      <c r="J3994">
        <v>47</v>
      </c>
      <c r="K3994">
        <v>-10</v>
      </c>
      <c r="L3994">
        <v>61</v>
      </c>
      <c r="M3994">
        <v>51</v>
      </c>
      <c r="N3994">
        <v>10</v>
      </c>
    </row>
    <row r="3995" spans="1:14" x14ac:dyDescent="0.3">
      <c r="A3995" t="s">
        <v>687</v>
      </c>
      <c r="B3995" t="s">
        <v>403</v>
      </c>
      <c r="C3995" t="str">
        <f>VLOOKUP($B3995,classification!$A$1:$D$339,2,FALSE)</f>
        <v>Predominantly Urban</v>
      </c>
      <c r="D3995" t="str">
        <f>VLOOKUP($B3995,classification!$A$1:$D$339,4,FALSE)</f>
        <v>Shire District</v>
      </c>
      <c r="E3995" t="s">
        <v>476</v>
      </c>
      <c r="F3995">
        <v>104</v>
      </c>
      <c r="G3995">
        <v>80</v>
      </c>
      <c r="H3995">
        <v>24</v>
      </c>
      <c r="I3995">
        <v>39</v>
      </c>
      <c r="J3995">
        <v>30</v>
      </c>
      <c r="K3995">
        <v>9</v>
      </c>
      <c r="L3995">
        <v>65</v>
      </c>
      <c r="M3995">
        <v>50</v>
      </c>
      <c r="N3995">
        <v>15</v>
      </c>
    </row>
    <row r="3996" spans="1:14" x14ac:dyDescent="0.3">
      <c r="A3996" t="s">
        <v>687</v>
      </c>
      <c r="B3996" t="s">
        <v>403</v>
      </c>
      <c r="C3996" t="str">
        <f>VLOOKUP($B3996,classification!$A$1:$D$339,2,FALSE)</f>
        <v>Predominantly Urban</v>
      </c>
      <c r="D3996" t="str">
        <f>VLOOKUP($B3996,classification!$A$1:$D$339,4,FALSE)</f>
        <v>Shire District</v>
      </c>
      <c r="E3996" t="s">
        <v>477</v>
      </c>
      <c r="F3996">
        <v>114</v>
      </c>
      <c r="G3996">
        <v>94</v>
      </c>
      <c r="H3996">
        <v>20</v>
      </c>
      <c r="I3996">
        <v>32</v>
      </c>
      <c r="J3996">
        <v>26</v>
      </c>
      <c r="K3996">
        <v>6</v>
      </c>
      <c r="L3996">
        <v>82</v>
      </c>
      <c r="M3996">
        <v>68</v>
      </c>
      <c r="N3996">
        <v>14</v>
      </c>
    </row>
    <row r="3997" spans="1:14" x14ac:dyDescent="0.3">
      <c r="A3997" t="s">
        <v>687</v>
      </c>
      <c r="B3997" t="s">
        <v>403</v>
      </c>
      <c r="C3997" t="str">
        <f>VLOOKUP($B3997,classification!$A$1:$D$339,2,FALSE)</f>
        <v>Predominantly Urban</v>
      </c>
      <c r="D3997" t="str">
        <f>VLOOKUP($B3997,classification!$A$1:$D$339,4,FALSE)</f>
        <v>Shire District</v>
      </c>
      <c r="E3997" t="s">
        <v>478</v>
      </c>
      <c r="F3997">
        <v>105</v>
      </c>
      <c r="G3997">
        <v>99</v>
      </c>
      <c r="H3997">
        <v>6</v>
      </c>
      <c r="I3997">
        <v>30</v>
      </c>
      <c r="J3997">
        <v>24</v>
      </c>
      <c r="K3997">
        <v>6</v>
      </c>
      <c r="L3997">
        <v>75</v>
      </c>
      <c r="M3997">
        <v>75</v>
      </c>
      <c r="N3997">
        <v>0</v>
      </c>
    </row>
    <row r="3998" spans="1:14" x14ac:dyDescent="0.3">
      <c r="A3998" t="s">
        <v>688</v>
      </c>
      <c r="B3998" t="s">
        <v>404</v>
      </c>
      <c r="C3998" t="str">
        <f>VLOOKUP($B3998,classification!$A$1:$D$339,2,FALSE)</f>
        <v>Predominantly Urban</v>
      </c>
      <c r="D3998" t="str">
        <f>VLOOKUP($B3998,classification!$A$1:$D$339,4,FALSE)</f>
        <v>Shire District</v>
      </c>
      <c r="E3998" t="s">
        <v>460</v>
      </c>
      <c r="F3998">
        <v>453</v>
      </c>
      <c r="G3998">
        <v>294</v>
      </c>
      <c r="H3998">
        <v>159</v>
      </c>
      <c r="I3998">
        <v>242</v>
      </c>
      <c r="J3998">
        <v>157</v>
      </c>
      <c r="K3998">
        <v>85</v>
      </c>
      <c r="L3998">
        <v>211</v>
      </c>
      <c r="M3998">
        <v>137</v>
      </c>
      <c r="N3998">
        <v>74</v>
      </c>
    </row>
    <row r="3999" spans="1:14" x14ac:dyDescent="0.3">
      <c r="A3999" t="s">
        <v>688</v>
      </c>
      <c r="B3999" t="s">
        <v>404</v>
      </c>
      <c r="C3999" t="str">
        <f>VLOOKUP($B3999,classification!$A$1:$D$339,2,FALSE)</f>
        <v>Predominantly Urban</v>
      </c>
      <c r="D3999" t="str">
        <f>VLOOKUP($B3999,classification!$A$1:$D$339,4,FALSE)</f>
        <v>Shire District</v>
      </c>
      <c r="E3999" t="s">
        <v>461</v>
      </c>
      <c r="F3999">
        <v>255</v>
      </c>
      <c r="G3999">
        <v>186</v>
      </c>
      <c r="H3999">
        <v>69</v>
      </c>
      <c r="I3999">
        <v>134</v>
      </c>
      <c r="J3999">
        <v>90</v>
      </c>
      <c r="K3999">
        <v>44</v>
      </c>
      <c r="L3999">
        <v>121</v>
      </c>
      <c r="M3999">
        <v>96</v>
      </c>
      <c r="N3999">
        <v>25</v>
      </c>
    </row>
    <row r="4000" spans="1:14" x14ac:dyDescent="0.3">
      <c r="A4000" t="s">
        <v>688</v>
      </c>
      <c r="B4000" t="s">
        <v>404</v>
      </c>
      <c r="C4000" t="str">
        <f>VLOOKUP($B4000,classification!$A$1:$D$339,2,FALSE)</f>
        <v>Predominantly Urban</v>
      </c>
      <c r="D4000" t="str">
        <f>VLOOKUP($B4000,classification!$A$1:$D$339,4,FALSE)</f>
        <v>Shire District</v>
      </c>
      <c r="E4000" t="s">
        <v>462</v>
      </c>
      <c r="F4000">
        <v>292</v>
      </c>
      <c r="G4000">
        <v>145</v>
      </c>
      <c r="H4000">
        <v>147</v>
      </c>
      <c r="I4000">
        <v>151</v>
      </c>
      <c r="J4000">
        <v>75</v>
      </c>
      <c r="K4000">
        <v>76</v>
      </c>
      <c r="L4000">
        <v>141</v>
      </c>
      <c r="M4000">
        <v>70</v>
      </c>
      <c r="N4000">
        <v>71</v>
      </c>
    </row>
    <row r="4001" spans="1:14" x14ac:dyDescent="0.3">
      <c r="A4001" t="s">
        <v>688</v>
      </c>
      <c r="B4001" t="s">
        <v>404</v>
      </c>
      <c r="C4001" t="str">
        <f>VLOOKUP($B4001,classification!$A$1:$D$339,2,FALSE)</f>
        <v>Predominantly Urban</v>
      </c>
      <c r="D4001" t="str">
        <f>VLOOKUP($B4001,classification!$A$1:$D$339,4,FALSE)</f>
        <v>Shire District</v>
      </c>
      <c r="E4001" t="s">
        <v>463</v>
      </c>
      <c r="F4001">
        <v>363</v>
      </c>
      <c r="G4001">
        <v>585</v>
      </c>
      <c r="H4001">
        <v>-222</v>
      </c>
      <c r="I4001">
        <v>123</v>
      </c>
      <c r="J4001">
        <v>279</v>
      </c>
      <c r="K4001">
        <v>-156</v>
      </c>
      <c r="L4001">
        <v>240</v>
      </c>
      <c r="M4001">
        <v>306</v>
      </c>
      <c r="N4001">
        <v>-66</v>
      </c>
    </row>
    <row r="4002" spans="1:14" x14ac:dyDescent="0.3">
      <c r="A4002" t="s">
        <v>688</v>
      </c>
      <c r="B4002" t="s">
        <v>404</v>
      </c>
      <c r="C4002" t="str">
        <f>VLOOKUP($B4002,classification!$A$1:$D$339,2,FALSE)</f>
        <v>Predominantly Urban</v>
      </c>
      <c r="D4002" t="str">
        <f>VLOOKUP($B4002,classification!$A$1:$D$339,4,FALSE)</f>
        <v>Shire District</v>
      </c>
      <c r="E4002" t="s">
        <v>464</v>
      </c>
      <c r="F4002">
        <v>1076</v>
      </c>
      <c r="G4002">
        <v>991</v>
      </c>
      <c r="H4002">
        <v>85</v>
      </c>
      <c r="I4002">
        <v>448</v>
      </c>
      <c r="J4002">
        <v>362</v>
      </c>
      <c r="K4002">
        <v>86</v>
      </c>
      <c r="L4002">
        <v>628</v>
      </c>
      <c r="M4002">
        <v>629</v>
      </c>
      <c r="N4002">
        <v>-1</v>
      </c>
    </row>
    <row r="4003" spans="1:14" x14ac:dyDescent="0.3">
      <c r="A4003" t="s">
        <v>688</v>
      </c>
      <c r="B4003" t="s">
        <v>404</v>
      </c>
      <c r="C4003" t="str">
        <f>VLOOKUP($B4003,classification!$A$1:$D$339,2,FALSE)</f>
        <v>Predominantly Urban</v>
      </c>
      <c r="D4003" t="str">
        <f>VLOOKUP($B4003,classification!$A$1:$D$339,4,FALSE)</f>
        <v>Shire District</v>
      </c>
      <c r="E4003" t="s">
        <v>465</v>
      </c>
      <c r="F4003">
        <v>703</v>
      </c>
      <c r="G4003">
        <v>747</v>
      </c>
      <c r="H4003">
        <v>-44</v>
      </c>
      <c r="I4003">
        <v>268</v>
      </c>
      <c r="J4003">
        <v>316</v>
      </c>
      <c r="K4003">
        <v>-48</v>
      </c>
      <c r="L4003">
        <v>435</v>
      </c>
      <c r="M4003">
        <v>431</v>
      </c>
      <c r="N4003">
        <v>4</v>
      </c>
    </row>
    <row r="4004" spans="1:14" x14ac:dyDescent="0.3">
      <c r="A4004" t="s">
        <v>688</v>
      </c>
      <c r="B4004" t="s">
        <v>404</v>
      </c>
      <c r="C4004" t="str">
        <f>VLOOKUP($B4004,classification!$A$1:$D$339,2,FALSE)</f>
        <v>Predominantly Urban</v>
      </c>
      <c r="D4004" t="str">
        <f>VLOOKUP($B4004,classification!$A$1:$D$339,4,FALSE)</f>
        <v>Shire District</v>
      </c>
      <c r="E4004" t="s">
        <v>466</v>
      </c>
      <c r="F4004">
        <v>745</v>
      </c>
      <c r="G4004">
        <v>610</v>
      </c>
      <c r="H4004">
        <v>135</v>
      </c>
      <c r="I4004">
        <v>337</v>
      </c>
      <c r="J4004">
        <v>322</v>
      </c>
      <c r="K4004">
        <v>15</v>
      </c>
      <c r="L4004">
        <v>408</v>
      </c>
      <c r="M4004">
        <v>288</v>
      </c>
      <c r="N4004">
        <v>120</v>
      </c>
    </row>
    <row r="4005" spans="1:14" x14ac:dyDescent="0.3">
      <c r="A4005" t="s">
        <v>688</v>
      </c>
      <c r="B4005" t="s">
        <v>404</v>
      </c>
      <c r="C4005" t="str">
        <f>VLOOKUP($B4005,classification!$A$1:$D$339,2,FALSE)</f>
        <v>Predominantly Urban</v>
      </c>
      <c r="D4005" t="str">
        <f>VLOOKUP($B4005,classification!$A$1:$D$339,4,FALSE)</f>
        <v>Shire District</v>
      </c>
      <c r="E4005" t="s">
        <v>467</v>
      </c>
      <c r="F4005">
        <v>621</v>
      </c>
      <c r="G4005">
        <v>454</v>
      </c>
      <c r="H4005">
        <v>167</v>
      </c>
      <c r="I4005">
        <v>304</v>
      </c>
      <c r="J4005">
        <v>256</v>
      </c>
      <c r="K4005">
        <v>48</v>
      </c>
      <c r="L4005">
        <v>317</v>
      </c>
      <c r="M4005">
        <v>198</v>
      </c>
      <c r="N4005">
        <v>119</v>
      </c>
    </row>
    <row r="4006" spans="1:14" x14ac:dyDescent="0.3">
      <c r="A4006" t="s">
        <v>688</v>
      </c>
      <c r="B4006" t="s">
        <v>404</v>
      </c>
      <c r="C4006" t="str">
        <f>VLOOKUP($B4006,classification!$A$1:$D$339,2,FALSE)</f>
        <v>Predominantly Urban</v>
      </c>
      <c r="D4006" t="str">
        <f>VLOOKUP($B4006,classification!$A$1:$D$339,4,FALSE)</f>
        <v>Shire District</v>
      </c>
      <c r="E4006" t="s">
        <v>468</v>
      </c>
      <c r="F4006">
        <v>400</v>
      </c>
      <c r="G4006">
        <v>318</v>
      </c>
      <c r="H4006">
        <v>82</v>
      </c>
      <c r="I4006">
        <v>213</v>
      </c>
      <c r="J4006">
        <v>183</v>
      </c>
      <c r="K4006">
        <v>30</v>
      </c>
      <c r="L4006">
        <v>187</v>
      </c>
      <c r="M4006">
        <v>135</v>
      </c>
      <c r="N4006">
        <v>52</v>
      </c>
    </row>
    <row r="4007" spans="1:14" x14ac:dyDescent="0.3">
      <c r="A4007" t="s">
        <v>688</v>
      </c>
      <c r="B4007" t="s">
        <v>404</v>
      </c>
      <c r="C4007" t="str">
        <f>VLOOKUP($B4007,classification!$A$1:$D$339,2,FALSE)</f>
        <v>Predominantly Urban</v>
      </c>
      <c r="D4007" t="str">
        <f>VLOOKUP($B4007,classification!$A$1:$D$339,4,FALSE)</f>
        <v>Shire District</v>
      </c>
      <c r="E4007" t="s">
        <v>469</v>
      </c>
      <c r="F4007">
        <v>264</v>
      </c>
      <c r="G4007">
        <v>290</v>
      </c>
      <c r="H4007">
        <v>-26</v>
      </c>
      <c r="I4007">
        <v>135</v>
      </c>
      <c r="J4007">
        <v>154</v>
      </c>
      <c r="K4007">
        <v>-19</v>
      </c>
      <c r="L4007">
        <v>129</v>
      </c>
      <c r="M4007">
        <v>136</v>
      </c>
      <c r="N4007">
        <v>-7</v>
      </c>
    </row>
    <row r="4008" spans="1:14" x14ac:dyDescent="0.3">
      <c r="A4008" t="s">
        <v>688</v>
      </c>
      <c r="B4008" t="s">
        <v>404</v>
      </c>
      <c r="C4008" t="str">
        <f>VLOOKUP($B4008,classification!$A$1:$D$339,2,FALSE)</f>
        <v>Predominantly Urban</v>
      </c>
      <c r="D4008" t="str">
        <f>VLOOKUP($B4008,classification!$A$1:$D$339,4,FALSE)</f>
        <v>Shire District</v>
      </c>
      <c r="E4008" t="s">
        <v>470</v>
      </c>
      <c r="F4008">
        <v>222</v>
      </c>
      <c r="G4008">
        <v>256</v>
      </c>
      <c r="H4008">
        <v>-34</v>
      </c>
      <c r="I4008">
        <v>112</v>
      </c>
      <c r="J4008">
        <v>131</v>
      </c>
      <c r="K4008">
        <v>-19</v>
      </c>
      <c r="L4008">
        <v>110</v>
      </c>
      <c r="M4008">
        <v>125</v>
      </c>
      <c r="N4008">
        <v>-15</v>
      </c>
    </row>
    <row r="4009" spans="1:14" x14ac:dyDescent="0.3">
      <c r="A4009" t="s">
        <v>688</v>
      </c>
      <c r="B4009" t="s">
        <v>404</v>
      </c>
      <c r="C4009" t="str">
        <f>VLOOKUP($B4009,classification!$A$1:$D$339,2,FALSE)</f>
        <v>Predominantly Urban</v>
      </c>
      <c r="D4009" t="str">
        <f>VLOOKUP($B4009,classification!$A$1:$D$339,4,FALSE)</f>
        <v>Shire District</v>
      </c>
      <c r="E4009" t="s">
        <v>471</v>
      </c>
      <c r="F4009">
        <v>147</v>
      </c>
      <c r="G4009">
        <v>211</v>
      </c>
      <c r="H4009">
        <v>-64</v>
      </c>
      <c r="I4009">
        <v>86</v>
      </c>
      <c r="J4009">
        <v>97</v>
      </c>
      <c r="K4009">
        <v>-11</v>
      </c>
      <c r="L4009">
        <v>61</v>
      </c>
      <c r="M4009">
        <v>114</v>
      </c>
      <c r="N4009">
        <v>-53</v>
      </c>
    </row>
    <row r="4010" spans="1:14" x14ac:dyDescent="0.3">
      <c r="A4010" t="s">
        <v>688</v>
      </c>
      <c r="B4010" t="s">
        <v>404</v>
      </c>
      <c r="C4010" t="str">
        <f>VLOOKUP($B4010,classification!$A$1:$D$339,2,FALSE)</f>
        <v>Predominantly Urban</v>
      </c>
      <c r="D4010" t="str">
        <f>VLOOKUP($B4010,classification!$A$1:$D$339,4,FALSE)</f>
        <v>Shire District</v>
      </c>
      <c r="E4010" t="s">
        <v>472</v>
      </c>
      <c r="F4010">
        <v>105</v>
      </c>
      <c r="G4010">
        <v>187</v>
      </c>
      <c r="H4010">
        <v>-82</v>
      </c>
      <c r="I4010">
        <v>62</v>
      </c>
      <c r="J4010">
        <v>107</v>
      </c>
      <c r="K4010">
        <v>-45</v>
      </c>
      <c r="L4010">
        <v>43</v>
      </c>
      <c r="M4010">
        <v>80</v>
      </c>
      <c r="N4010">
        <v>-37</v>
      </c>
    </row>
    <row r="4011" spans="1:14" x14ac:dyDescent="0.3">
      <c r="A4011" t="s">
        <v>688</v>
      </c>
      <c r="B4011" t="s">
        <v>404</v>
      </c>
      <c r="C4011" t="str">
        <f>VLOOKUP($B4011,classification!$A$1:$D$339,2,FALSE)</f>
        <v>Predominantly Urban</v>
      </c>
      <c r="D4011" t="str">
        <f>VLOOKUP($B4011,classification!$A$1:$D$339,4,FALSE)</f>
        <v>Shire District</v>
      </c>
      <c r="E4011" t="s">
        <v>473</v>
      </c>
      <c r="F4011">
        <v>73</v>
      </c>
      <c r="G4011">
        <v>125</v>
      </c>
      <c r="H4011">
        <v>-52</v>
      </c>
      <c r="I4011">
        <v>35</v>
      </c>
      <c r="J4011">
        <v>62</v>
      </c>
      <c r="K4011">
        <v>-27</v>
      </c>
      <c r="L4011">
        <v>38</v>
      </c>
      <c r="M4011">
        <v>63</v>
      </c>
      <c r="N4011">
        <v>-25</v>
      </c>
    </row>
    <row r="4012" spans="1:14" x14ac:dyDescent="0.3">
      <c r="A4012" t="s">
        <v>688</v>
      </c>
      <c r="B4012" t="s">
        <v>404</v>
      </c>
      <c r="C4012" t="str">
        <f>VLOOKUP($B4012,classification!$A$1:$D$339,2,FALSE)</f>
        <v>Predominantly Urban</v>
      </c>
      <c r="D4012" t="str">
        <f>VLOOKUP($B4012,classification!$A$1:$D$339,4,FALSE)</f>
        <v>Shire District</v>
      </c>
      <c r="E4012" t="s">
        <v>474</v>
      </c>
      <c r="F4012">
        <v>68</v>
      </c>
      <c r="G4012">
        <v>86</v>
      </c>
      <c r="H4012">
        <v>-18</v>
      </c>
      <c r="I4012">
        <v>27</v>
      </c>
      <c r="J4012">
        <v>43</v>
      </c>
      <c r="K4012">
        <v>-16</v>
      </c>
      <c r="L4012">
        <v>41</v>
      </c>
      <c r="M4012">
        <v>43</v>
      </c>
      <c r="N4012">
        <v>-2</v>
      </c>
    </row>
    <row r="4013" spans="1:14" x14ac:dyDescent="0.3">
      <c r="A4013" t="s">
        <v>688</v>
      </c>
      <c r="B4013" t="s">
        <v>404</v>
      </c>
      <c r="C4013" t="str">
        <f>VLOOKUP($B4013,classification!$A$1:$D$339,2,FALSE)</f>
        <v>Predominantly Urban</v>
      </c>
      <c r="D4013" t="str">
        <f>VLOOKUP($B4013,classification!$A$1:$D$339,4,FALSE)</f>
        <v>Shire District</v>
      </c>
      <c r="E4013" t="s">
        <v>475</v>
      </c>
      <c r="F4013">
        <v>55</v>
      </c>
      <c r="G4013">
        <v>59</v>
      </c>
      <c r="H4013">
        <v>-4</v>
      </c>
      <c r="I4013">
        <v>21</v>
      </c>
      <c r="J4013">
        <v>24</v>
      </c>
      <c r="K4013">
        <v>-3</v>
      </c>
      <c r="L4013">
        <v>34</v>
      </c>
      <c r="M4013">
        <v>35</v>
      </c>
      <c r="N4013">
        <v>-1</v>
      </c>
    </row>
    <row r="4014" spans="1:14" x14ac:dyDescent="0.3">
      <c r="A4014" t="s">
        <v>688</v>
      </c>
      <c r="B4014" t="s">
        <v>404</v>
      </c>
      <c r="C4014" t="str">
        <f>VLOOKUP($B4014,classification!$A$1:$D$339,2,FALSE)</f>
        <v>Predominantly Urban</v>
      </c>
      <c r="D4014" t="str">
        <f>VLOOKUP($B4014,classification!$A$1:$D$339,4,FALSE)</f>
        <v>Shire District</v>
      </c>
      <c r="E4014" t="s">
        <v>476</v>
      </c>
      <c r="F4014">
        <v>46</v>
      </c>
      <c r="G4014">
        <v>66</v>
      </c>
      <c r="H4014">
        <v>-20</v>
      </c>
      <c r="I4014">
        <v>15</v>
      </c>
      <c r="J4014">
        <v>30</v>
      </c>
      <c r="K4014">
        <v>-15</v>
      </c>
      <c r="L4014">
        <v>31</v>
      </c>
      <c r="M4014">
        <v>36</v>
      </c>
      <c r="N4014">
        <v>-5</v>
      </c>
    </row>
    <row r="4015" spans="1:14" x14ac:dyDescent="0.3">
      <c r="A4015" t="s">
        <v>688</v>
      </c>
      <c r="B4015" t="s">
        <v>404</v>
      </c>
      <c r="C4015" t="str">
        <f>VLOOKUP($B4015,classification!$A$1:$D$339,2,FALSE)</f>
        <v>Predominantly Urban</v>
      </c>
      <c r="D4015" t="str">
        <f>VLOOKUP($B4015,classification!$A$1:$D$339,4,FALSE)</f>
        <v>Shire District</v>
      </c>
      <c r="E4015" t="s">
        <v>477</v>
      </c>
      <c r="F4015">
        <v>43</v>
      </c>
      <c r="G4015">
        <v>81</v>
      </c>
      <c r="H4015">
        <v>-38</v>
      </c>
      <c r="I4015">
        <v>9</v>
      </c>
      <c r="J4015">
        <v>25</v>
      </c>
      <c r="K4015">
        <v>-16</v>
      </c>
      <c r="L4015">
        <v>34</v>
      </c>
      <c r="M4015">
        <v>56</v>
      </c>
      <c r="N4015">
        <v>-22</v>
      </c>
    </row>
    <row r="4016" spans="1:14" x14ac:dyDescent="0.3">
      <c r="A4016" t="s">
        <v>688</v>
      </c>
      <c r="B4016" t="s">
        <v>404</v>
      </c>
      <c r="C4016" t="str">
        <f>VLOOKUP($B4016,classification!$A$1:$D$339,2,FALSE)</f>
        <v>Predominantly Urban</v>
      </c>
      <c r="D4016" t="str">
        <f>VLOOKUP($B4016,classification!$A$1:$D$339,4,FALSE)</f>
        <v>Shire District</v>
      </c>
      <c r="E4016" t="s">
        <v>478</v>
      </c>
      <c r="F4016">
        <v>46</v>
      </c>
      <c r="G4016">
        <v>65</v>
      </c>
      <c r="H4016">
        <v>-19</v>
      </c>
      <c r="I4016">
        <v>16</v>
      </c>
      <c r="J4016">
        <v>18</v>
      </c>
      <c r="K4016">
        <v>-2</v>
      </c>
      <c r="L4016">
        <v>30</v>
      </c>
      <c r="M4016">
        <v>47</v>
      </c>
      <c r="N4016">
        <v>-17</v>
      </c>
    </row>
    <row r="4017" spans="1:14" x14ac:dyDescent="0.3">
      <c r="A4017" t="s">
        <v>689</v>
      </c>
      <c r="B4017" t="s">
        <v>405</v>
      </c>
      <c r="C4017" t="str">
        <f>VLOOKUP($B4017,classification!$A$1:$D$339,2,FALSE)</f>
        <v>Predominantly Urban</v>
      </c>
      <c r="D4017" t="str">
        <f>VLOOKUP($B4017,classification!$A$1:$D$339,4,FALSE)</f>
        <v>Shire District</v>
      </c>
      <c r="E4017" t="s">
        <v>460</v>
      </c>
      <c r="F4017">
        <v>487</v>
      </c>
      <c r="G4017">
        <v>527</v>
      </c>
      <c r="H4017">
        <v>-40</v>
      </c>
      <c r="I4017">
        <v>260</v>
      </c>
      <c r="J4017">
        <v>266</v>
      </c>
      <c r="K4017">
        <v>-6</v>
      </c>
      <c r="L4017">
        <v>227</v>
      </c>
      <c r="M4017">
        <v>261</v>
      </c>
      <c r="N4017">
        <v>-34</v>
      </c>
    </row>
    <row r="4018" spans="1:14" x14ac:dyDescent="0.3">
      <c r="A4018" t="s">
        <v>689</v>
      </c>
      <c r="B4018" t="s">
        <v>405</v>
      </c>
      <c r="C4018" t="str">
        <f>VLOOKUP($B4018,classification!$A$1:$D$339,2,FALSE)</f>
        <v>Predominantly Urban</v>
      </c>
      <c r="D4018" t="str">
        <f>VLOOKUP($B4018,classification!$A$1:$D$339,4,FALSE)</f>
        <v>Shire District</v>
      </c>
      <c r="E4018" t="s">
        <v>461</v>
      </c>
      <c r="F4018">
        <v>350</v>
      </c>
      <c r="G4018">
        <v>330</v>
      </c>
      <c r="H4018">
        <v>20</v>
      </c>
      <c r="I4018">
        <v>169</v>
      </c>
      <c r="J4018">
        <v>164</v>
      </c>
      <c r="K4018">
        <v>5</v>
      </c>
      <c r="L4018">
        <v>181</v>
      </c>
      <c r="M4018">
        <v>166</v>
      </c>
      <c r="N4018">
        <v>15</v>
      </c>
    </row>
    <row r="4019" spans="1:14" x14ac:dyDescent="0.3">
      <c r="A4019" t="s">
        <v>689</v>
      </c>
      <c r="B4019" t="s">
        <v>405</v>
      </c>
      <c r="C4019" t="str">
        <f>VLOOKUP($B4019,classification!$A$1:$D$339,2,FALSE)</f>
        <v>Predominantly Urban</v>
      </c>
      <c r="D4019" t="str">
        <f>VLOOKUP($B4019,classification!$A$1:$D$339,4,FALSE)</f>
        <v>Shire District</v>
      </c>
      <c r="E4019" t="s">
        <v>462</v>
      </c>
      <c r="F4019">
        <v>230</v>
      </c>
      <c r="G4019">
        <v>330</v>
      </c>
      <c r="H4019">
        <v>-100</v>
      </c>
      <c r="I4019">
        <v>111</v>
      </c>
      <c r="J4019">
        <v>176</v>
      </c>
      <c r="K4019">
        <v>-65</v>
      </c>
      <c r="L4019">
        <v>119</v>
      </c>
      <c r="M4019">
        <v>154</v>
      </c>
      <c r="N4019">
        <v>-35</v>
      </c>
    </row>
    <row r="4020" spans="1:14" x14ac:dyDescent="0.3">
      <c r="A4020" t="s">
        <v>689</v>
      </c>
      <c r="B4020" t="s">
        <v>405</v>
      </c>
      <c r="C4020" t="str">
        <f>VLOOKUP($B4020,classification!$A$1:$D$339,2,FALSE)</f>
        <v>Predominantly Urban</v>
      </c>
      <c r="D4020" t="str">
        <f>VLOOKUP($B4020,classification!$A$1:$D$339,4,FALSE)</f>
        <v>Shire District</v>
      </c>
      <c r="E4020" t="s">
        <v>463</v>
      </c>
      <c r="F4020">
        <v>2403</v>
      </c>
      <c r="G4020">
        <v>1026</v>
      </c>
      <c r="H4020">
        <v>1377</v>
      </c>
      <c r="I4020">
        <v>1180</v>
      </c>
      <c r="J4020">
        <v>455</v>
      </c>
      <c r="K4020">
        <v>725</v>
      </c>
      <c r="L4020">
        <v>1223</v>
      </c>
      <c r="M4020">
        <v>571</v>
      </c>
      <c r="N4020">
        <v>652</v>
      </c>
    </row>
    <row r="4021" spans="1:14" x14ac:dyDescent="0.3">
      <c r="A4021" t="s">
        <v>689</v>
      </c>
      <c r="B4021" t="s">
        <v>405</v>
      </c>
      <c r="C4021" t="str">
        <f>VLOOKUP($B4021,classification!$A$1:$D$339,2,FALSE)</f>
        <v>Predominantly Urban</v>
      </c>
      <c r="D4021" t="str">
        <f>VLOOKUP($B4021,classification!$A$1:$D$339,4,FALSE)</f>
        <v>Shire District</v>
      </c>
      <c r="E4021" t="s">
        <v>464</v>
      </c>
      <c r="F4021">
        <v>3450</v>
      </c>
      <c r="G4021">
        <v>4460</v>
      </c>
      <c r="H4021">
        <v>-1010</v>
      </c>
      <c r="I4021">
        <v>1607</v>
      </c>
      <c r="J4021">
        <v>2068</v>
      </c>
      <c r="K4021">
        <v>-461</v>
      </c>
      <c r="L4021">
        <v>1843</v>
      </c>
      <c r="M4021">
        <v>2392</v>
      </c>
      <c r="N4021">
        <v>-549</v>
      </c>
    </row>
    <row r="4022" spans="1:14" x14ac:dyDescent="0.3">
      <c r="A4022" t="s">
        <v>689</v>
      </c>
      <c r="B4022" t="s">
        <v>405</v>
      </c>
      <c r="C4022" t="str">
        <f>VLOOKUP($B4022,classification!$A$1:$D$339,2,FALSE)</f>
        <v>Predominantly Urban</v>
      </c>
      <c r="D4022" t="str">
        <f>VLOOKUP($B4022,classification!$A$1:$D$339,4,FALSE)</f>
        <v>Shire District</v>
      </c>
      <c r="E4022" t="s">
        <v>465</v>
      </c>
      <c r="F4022">
        <v>1271</v>
      </c>
      <c r="G4022">
        <v>1932</v>
      </c>
      <c r="H4022">
        <v>-661</v>
      </c>
      <c r="I4022">
        <v>554</v>
      </c>
      <c r="J4022">
        <v>867</v>
      </c>
      <c r="K4022">
        <v>-313</v>
      </c>
      <c r="L4022">
        <v>717</v>
      </c>
      <c r="M4022">
        <v>1065</v>
      </c>
      <c r="N4022">
        <v>-348</v>
      </c>
    </row>
    <row r="4023" spans="1:14" x14ac:dyDescent="0.3">
      <c r="A4023" t="s">
        <v>689</v>
      </c>
      <c r="B4023" t="s">
        <v>405</v>
      </c>
      <c r="C4023" t="str">
        <f>VLOOKUP($B4023,classification!$A$1:$D$339,2,FALSE)</f>
        <v>Predominantly Urban</v>
      </c>
      <c r="D4023" t="str">
        <f>VLOOKUP($B4023,classification!$A$1:$D$339,4,FALSE)</f>
        <v>Shire District</v>
      </c>
      <c r="E4023" t="s">
        <v>466</v>
      </c>
      <c r="F4023">
        <v>1023</v>
      </c>
      <c r="G4023">
        <v>1288</v>
      </c>
      <c r="H4023">
        <v>-265</v>
      </c>
      <c r="I4023">
        <v>514</v>
      </c>
      <c r="J4023">
        <v>622</v>
      </c>
      <c r="K4023">
        <v>-108</v>
      </c>
      <c r="L4023">
        <v>509</v>
      </c>
      <c r="M4023">
        <v>666</v>
      </c>
      <c r="N4023">
        <v>-157</v>
      </c>
    </row>
    <row r="4024" spans="1:14" x14ac:dyDescent="0.3">
      <c r="A4024" t="s">
        <v>689</v>
      </c>
      <c r="B4024" t="s">
        <v>405</v>
      </c>
      <c r="C4024" t="str">
        <f>VLOOKUP($B4024,classification!$A$1:$D$339,2,FALSE)</f>
        <v>Predominantly Urban</v>
      </c>
      <c r="D4024" t="str">
        <f>VLOOKUP($B4024,classification!$A$1:$D$339,4,FALSE)</f>
        <v>Shire District</v>
      </c>
      <c r="E4024" t="s">
        <v>467</v>
      </c>
      <c r="F4024">
        <v>744</v>
      </c>
      <c r="G4024">
        <v>929</v>
      </c>
      <c r="H4024">
        <v>-185</v>
      </c>
      <c r="I4024">
        <v>351</v>
      </c>
      <c r="J4024">
        <v>480</v>
      </c>
      <c r="K4024">
        <v>-129</v>
      </c>
      <c r="L4024">
        <v>393</v>
      </c>
      <c r="M4024">
        <v>449</v>
      </c>
      <c r="N4024">
        <v>-56</v>
      </c>
    </row>
    <row r="4025" spans="1:14" x14ac:dyDescent="0.3">
      <c r="A4025" t="s">
        <v>689</v>
      </c>
      <c r="B4025" t="s">
        <v>405</v>
      </c>
      <c r="C4025" t="str">
        <f>VLOOKUP($B4025,classification!$A$1:$D$339,2,FALSE)</f>
        <v>Predominantly Urban</v>
      </c>
      <c r="D4025" t="str">
        <f>VLOOKUP($B4025,classification!$A$1:$D$339,4,FALSE)</f>
        <v>Shire District</v>
      </c>
      <c r="E4025" t="s">
        <v>468</v>
      </c>
      <c r="F4025">
        <v>523</v>
      </c>
      <c r="G4025">
        <v>574</v>
      </c>
      <c r="H4025">
        <v>-51</v>
      </c>
      <c r="I4025">
        <v>278</v>
      </c>
      <c r="J4025">
        <v>333</v>
      </c>
      <c r="K4025">
        <v>-55</v>
      </c>
      <c r="L4025">
        <v>245</v>
      </c>
      <c r="M4025">
        <v>241</v>
      </c>
      <c r="N4025">
        <v>4</v>
      </c>
    </row>
    <row r="4026" spans="1:14" x14ac:dyDescent="0.3">
      <c r="A4026" t="s">
        <v>689</v>
      </c>
      <c r="B4026" t="s">
        <v>405</v>
      </c>
      <c r="C4026" t="str">
        <f>VLOOKUP($B4026,classification!$A$1:$D$339,2,FALSE)</f>
        <v>Predominantly Urban</v>
      </c>
      <c r="D4026" t="str">
        <f>VLOOKUP($B4026,classification!$A$1:$D$339,4,FALSE)</f>
        <v>Shire District</v>
      </c>
      <c r="E4026" t="s">
        <v>469</v>
      </c>
      <c r="F4026">
        <v>410</v>
      </c>
      <c r="G4026">
        <v>450</v>
      </c>
      <c r="H4026">
        <v>-40</v>
      </c>
      <c r="I4026">
        <v>225</v>
      </c>
      <c r="J4026">
        <v>213</v>
      </c>
      <c r="K4026">
        <v>12</v>
      </c>
      <c r="L4026">
        <v>185</v>
      </c>
      <c r="M4026">
        <v>237</v>
      </c>
      <c r="N4026">
        <v>-52</v>
      </c>
    </row>
    <row r="4027" spans="1:14" x14ac:dyDescent="0.3">
      <c r="A4027" t="s">
        <v>689</v>
      </c>
      <c r="B4027" t="s">
        <v>405</v>
      </c>
      <c r="C4027" t="str">
        <f>VLOOKUP($B4027,classification!$A$1:$D$339,2,FALSE)</f>
        <v>Predominantly Urban</v>
      </c>
      <c r="D4027" t="str">
        <f>VLOOKUP($B4027,classification!$A$1:$D$339,4,FALSE)</f>
        <v>Shire District</v>
      </c>
      <c r="E4027" t="s">
        <v>470</v>
      </c>
      <c r="F4027">
        <v>361</v>
      </c>
      <c r="G4027">
        <v>460</v>
      </c>
      <c r="H4027">
        <v>-99</v>
      </c>
      <c r="I4027">
        <v>195</v>
      </c>
      <c r="J4027">
        <v>240</v>
      </c>
      <c r="K4027">
        <v>-45</v>
      </c>
      <c r="L4027">
        <v>166</v>
      </c>
      <c r="M4027">
        <v>220</v>
      </c>
      <c r="N4027">
        <v>-54</v>
      </c>
    </row>
    <row r="4028" spans="1:14" x14ac:dyDescent="0.3">
      <c r="A4028" t="s">
        <v>689</v>
      </c>
      <c r="B4028" t="s">
        <v>405</v>
      </c>
      <c r="C4028" t="str">
        <f>VLOOKUP($B4028,classification!$A$1:$D$339,2,FALSE)</f>
        <v>Predominantly Urban</v>
      </c>
      <c r="D4028" t="str">
        <f>VLOOKUP($B4028,classification!$A$1:$D$339,4,FALSE)</f>
        <v>Shire District</v>
      </c>
      <c r="E4028" t="s">
        <v>471</v>
      </c>
      <c r="F4028">
        <v>291</v>
      </c>
      <c r="G4028">
        <v>357</v>
      </c>
      <c r="H4028">
        <v>-66</v>
      </c>
      <c r="I4028">
        <v>165</v>
      </c>
      <c r="J4028">
        <v>192</v>
      </c>
      <c r="K4028">
        <v>-27</v>
      </c>
      <c r="L4028">
        <v>126</v>
      </c>
      <c r="M4028">
        <v>165</v>
      </c>
      <c r="N4028">
        <v>-39</v>
      </c>
    </row>
    <row r="4029" spans="1:14" x14ac:dyDescent="0.3">
      <c r="A4029" t="s">
        <v>689</v>
      </c>
      <c r="B4029" t="s">
        <v>405</v>
      </c>
      <c r="C4029" t="str">
        <f>VLOOKUP($B4029,classification!$A$1:$D$339,2,FALSE)</f>
        <v>Predominantly Urban</v>
      </c>
      <c r="D4029" t="str">
        <f>VLOOKUP($B4029,classification!$A$1:$D$339,4,FALSE)</f>
        <v>Shire District</v>
      </c>
      <c r="E4029" t="s">
        <v>472</v>
      </c>
      <c r="F4029">
        <v>213</v>
      </c>
      <c r="G4029">
        <v>288</v>
      </c>
      <c r="H4029">
        <v>-75</v>
      </c>
      <c r="I4029">
        <v>109</v>
      </c>
      <c r="J4029">
        <v>143</v>
      </c>
      <c r="K4029">
        <v>-34</v>
      </c>
      <c r="L4029">
        <v>104</v>
      </c>
      <c r="M4029">
        <v>145</v>
      </c>
      <c r="N4029">
        <v>-41</v>
      </c>
    </row>
    <row r="4030" spans="1:14" x14ac:dyDescent="0.3">
      <c r="A4030" t="s">
        <v>689</v>
      </c>
      <c r="B4030" t="s">
        <v>405</v>
      </c>
      <c r="C4030" t="str">
        <f>VLOOKUP($B4030,classification!$A$1:$D$339,2,FALSE)</f>
        <v>Predominantly Urban</v>
      </c>
      <c r="D4030" t="str">
        <f>VLOOKUP($B4030,classification!$A$1:$D$339,4,FALSE)</f>
        <v>Shire District</v>
      </c>
      <c r="E4030" t="s">
        <v>473</v>
      </c>
      <c r="F4030">
        <v>120</v>
      </c>
      <c r="G4030">
        <v>212</v>
      </c>
      <c r="H4030">
        <v>-92</v>
      </c>
      <c r="I4030">
        <v>55</v>
      </c>
      <c r="J4030">
        <v>111</v>
      </c>
      <c r="K4030">
        <v>-56</v>
      </c>
      <c r="L4030">
        <v>65</v>
      </c>
      <c r="M4030">
        <v>101</v>
      </c>
      <c r="N4030">
        <v>-36</v>
      </c>
    </row>
    <row r="4031" spans="1:14" x14ac:dyDescent="0.3">
      <c r="A4031" t="s">
        <v>689</v>
      </c>
      <c r="B4031" t="s">
        <v>405</v>
      </c>
      <c r="C4031" t="str">
        <f>VLOOKUP($B4031,classification!$A$1:$D$339,2,FALSE)</f>
        <v>Predominantly Urban</v>
      </c>
      <c r="D4031" t="str">
        <f>VLOOKUP($B4031,classification!$A$1:$D$339,4,FALSE)</f>
        <v>Shire District</v>
      </c>
      <c r="E4031" t="s">
        <v>474</v>
      </c>
      <c r="F4031">
        <v>129</v>
      </c>
      <c r="G4031">
        <v>180</v>
      </c>
      <c r="H4031">
        <v>-51</v>
      </c>
      <c r="I4031">
        <v>60</v>
      </c>
      <c r="J4031">
        <v>85</v>
      </c>
      <c r="K4031">
        <v>-25</v>
      </c>
      <c r="L4031">
        <v>69</v>
      </c>
      <c r="M4031">
        <v>95</v>
      </c>
      <c r="N4031">
        <v>-26</v>
      </c>
    </row>
    <row r="4032" spans="1:14" x14ac:dyDescent="0.3">
      <c r="A4032" t="s">
        <v>689</v>
      </c>
      <c r="B4032" t="s">
        <v>405</v>
      </c>
      <c r="C4032" t="str">
        <f>VLOOKUP($B4032,classification!$A$1:$D$339,2,FALSE)</f>
        <v>Predominantly Urban</v>
      </c>
      <c r="D4032" t="str">
        <f>VLOOKUP($B4032,classification!$A$1:$D$339,4,FALSE)</f>
        <v>Shire District</v>
      </c>
      <c r="E4032" t="s">
        <v>475</v>
      </c>
      <c r="F4032">
        <v>94</v>
      </c>
      <c r="G4032">
        <v>83</v>
      </c>
      <c r="H4032">
        <v>11</v>
      </c>
      <c r="I4032">
        <v>40</v>
      </c>
      <c r="J4032">
        <v>42</v>
      </c>
      <c r="K4032">
        <v>-2</v>
      </c>
      <c r="L4032">
        <v>54</v>
      </c>
      <c r="M4032">
        <v>41</v>
      </c>
      <c r="N4032">
        <v>13</v>
      </c>
    </row>
    <row r="4033" spans="1:14" x14ac:dyDescent="0.3">
      <c r="A4033" t="s">
        <v>689</v>
      </c>
      <c r="B4033" t="s">
        <v>405</v>
      </c>
      <c r="C4033" t="str">
        <f>VLOOKUP($B4033,classification!$A$1:$D$339,2,FALSE)</f>
        <v>Predominantly Urban</v>
      </c>
      <c r="D4033" t="str">
        <f>VLOOKUP($B4033,classification!$A$1:$D$339,4,FALSE)</f>
        <v>Shire District</v>
      </c>
      <c r="E4033" t="s">
        <v>476</v>
      </c>
      <c r="F4033">
        <v>67</v>
      </c>
      <c r="G4033">
        <v>104</v>
      </c>
      <c r="H4033">
        <v>-37</v>
      </c>
      <c r="I4033">
        <v>31</v>
      </c>
      <c r="J4033">
        <v>43</v>
      </c>
      <c r="K4033">
        <v>-12</v>
      </c>
      <c r="L4033">
        <v>36</v>
      </c>
      <c r="M4033">
        <v>61</v>
      </c>
      <c r="N4033">
        <v>-25</v>
      </c>
    </row>
    <row r="4034" spans="1:14" x14ac:dyDescent="0.3">
      <c r="A4034" t="s">
        <v>689</v>
      </c>
      <c r="B4034" t="s">
        <v>405</v>
      </c>
      <c r="C4034" t="str">
        <f>VLOOKUP($B4034,classification!$A$1:$D$339,2,FALSE)</f>
        <v>Predominantly Urban</v>
      </c>
      <c r="D4034" t="str">
        <f>VLOOKUP($B4034,classification!$A$1:$D$339,4,FALSE)</f>
        <v>Shire District</v>
      </c>
      <c r="E4034" t="s">
        <v>477</v>
      </c>
      <c r="F4034">
        <v>77</v>
      </c>
      <c r="G4034">
        <v>79</v>
      </c>
      <c r="H4034">
        <v>-2</v>
      </c>
      <c r="I4034">
        <v>20</v>
      </c>
      <c r="J4034">
        <v>25</v>
      </c>
      <c r="K4034">
        <v>-5</v>
      </c>
      <c r="L4034">
        <v>57</v>
      </c>
      <c r="M4034">
        <v>54</v>
      </c>
      <c r="N4034">
        <v>3</v>
      </c>
    </row>
    <row r="4035" spans="1:14" x14ac:dyDescent="0.3">
      <c r="A4035" t="s">
        <v>689</v>
      </c>
      <c r="B4035" t="s">
        <v>405</v>
      </c>
      <c r="C4035" t="str">
        <f>VLOOKUP($B4035,classification!$A$1:$D$339,2,FALSE)</f>
        <v>Predominantly Urban</v>
      </c>
      <c r="D4035" t="str">
        <f>VLOOKUP($B4035,classification!$A$1:$D$339,4,FALSE)</f>
        <v>Shire District</v>
      </c>
      <c r="E4035" t="s">
        <v>478</v>
      </c>
      <c r="F4035">
        <v>70</v>
      </c>
      <c r="G4035">
        <v>83</v>
      </c>
      <c r="H4035">
        <v>-13</v>
      </c>
      <c r="I4035">
        <v>22</v>
      </c>
      <c r="J4035">
        <v>26</v>
      </c>
      <c r="K4035">
        <v>-4</v>
      </c>
      <c r="L4035">
        <v>48</v>
      </c>
      <c r="M4035">
        <v>57</v>
      </c>
      <c r="N4035">
        <v>-9</v>
      </c>
    </row>
    <row r="4036" spans="1:14" x14ac:dyDescent="0.3">
      <c r="A4036" t="s">
        <v>690</v>
      </c>
      <c r="B4036" t="s">
        <v>406</v>
      </c>
      <c r="C4036" t="str">
        <f>VLOOKUP($B4036,classification!$A$1:$D$339,2,FALSE)</f>
        <v>Urban with Significant Rural</v>
      </c>
      <c r="D4036" t="str">
        <f>VLOOKUP($B4036,classification!$A$1:$D$339,4,FALSE)</f>
        <v>Shire District</v>
      </c>
      <c r="E4036" t="s">
        <v>460</v>
      </c>
      <c r="F4036">
        <v>266</v>
      </c>
      <c r="G4036">
        <v>234</v>
      </c>
      <c r="H4036">
        <v>32</v>
      </c>
      <c r="I4036">
        <v>137</v>
      </c>
      <c r="J4036">
        <v>112</v>
      </c>
      <c r="K4036">
        <v>25</v>
      </c>
      <c r="L4036">
        <v>129</v>
      </c>
      <c r="M4036">
        <v>122</v>
      </c>
      <c r="N4036">
        <v>7</v>
      </c>
    </row>
    <row r="4037" spans="1:14" x14ac:dyDescent="0.3">
      <c r="A4037" t="s">
        <v>690</v>
      </c>
      <c r="B4037" t="s">
        <v>406</v>
      </c>
      <c r="C4037" t="str">
        <f>VLOOKUP($B4037,classification!$A$1:$D$339,2,FALSE)</f>
        <v>Urban with Significant Rural</v>
      </c>
      <c r="D4037" t="str">
        <f>VLOOKUP($B4037,classification!$A$1:$D$339,4,FALSE)</f>
        <v>Shire District</v>
      </c>
      <c r="E4037" t="s">
        <v>461</v>
      </c>
      <c r="F4037">
        <v>204</v>
      </c>
      <c r="G4037">
        <v>158</v>
      </c>
      <c r="H4037">
        <v>46</v>
      </c>
      <c r="I4037">
        <v>95</v>
      </c>
      <c r="J4037">
        <v>87</v>
      </c>
      <c r="K4037">
        <v>8</v>
      </c>
      <c r="L4037">
        <v>109</v>
      </c>
      <c r="M4037">
        <v>71</v>
      </c>
      <c r="N4037">
        <v>38</v>
      </c>
    </row>
    <row r="4038" spans="1:14" x14ac:dyDescent="0.3">
      <c r="A4038" t="s">
        <v>690</v>
      </c>
      <c r="B4038" t="s">
        <v>406</v>
      </c>
      <c r="C4038" t="str">
        <f>VLOOKUP($B4038,classification!$A$1:$D$339,2,FALSE)</f>
        <v>Urban with Significant Rural</v>
      </c>
      <c r="D4038" t="str">
        <f>VLOOKUP($B4038,classification!$A$1:$D$339,4,FALSE)</f>
        <v>Shire District</v>
      </c>
      <c r="E4038" t="s">
        <v>462</v>
      </c>
      <c r="F4038">
        <v>190</v>
      </c>
      <c r="G4038">
        <v>162</v>
      </c>
      <c r="H4038">
        <v>28</v>
      </c>
      <c r="I4038">
        <v>112</v>
      </c>
      <c r="J4038">
        <v>81</v>
      </c>
      <c r="K4038">
        <v>31</v>
      </c>
      <c r="L4038">
        <v>78</v>
      </c>
      <c r="M4038">
        <v>81</v>
      </c>
      <c r="N4038">
        <v>-3</v>
      </c>
    </row>
    <row r="4039" spans="1:14" x14ac:dyDescent="0.3">
      <c r="A4039" t="s">
        <v>690</v>
      </c>
      <c r="B4039" t="s">
        <v>406</v>
      </c>
      <c r="C4039" t="str">
        <f>VLOOKUP($B4039,classification!$A$1:$D$339,2,FALSE)</f>
        <v>Urban with Significant Rural</v>
      </c>
      <c r="D4039" t="str">
        <f>VLOOKUP($B4039,classification!$A$1:$D$339,4,FALSE)</f>
        <v>Shire District</v>
      </c>
      <c r="E4039" t="s">
        <v>463</v>
      </c>
      <c r="F4039">
        <v>222</v>
      </c>
      <c r="G4039">
        <v>679</v>
      </c>
      <c r="H4039">
        <v>-457</v>
      </c>
      <c r="I4039">
        <v>102</v>
      </c>
      <c r="J4039">
        <v>346</v>
      </c>
      <c r="K4039">
        <v>-244</v>
      </c>
      <c r="L4039">
        <v>120</v>
      </c>
      <c r="M4039">
        <v>333</v>
      </c>
      <c r="N4039">
        <v>-213</v>
      </c>
    </row>
    <row r="4040" spans="1:14" x14ac:dyDescent="0.3">
      <c r="A4040" t="s">
        <v>690</v>
      </c>
      <c r="B4040" t="s">
        <v>406</v>
      </c>
      <c r="C4040" t="str">
        <f>VLOOKUP($B4040,classification!$A$1:$D$339,2,FALSE)</f>
        <v>Urban with Significant Rural</v>
      </c>
      <c r="D4040" t="str">
        <f>VLOOKUP($B4040,classification!$A$1:$D$339,4,FALSE)</f>
        <v>Shire District</v>
      </c>
      <c r="E4040" t="s">
        <v>464</v>
      </c>
      <c r="F4040">
        <v>1041</v>
      </c>
      <c r="G4040">
        <v>780</v>
      </c>
      <c r="H4040">
        <v>261</v>
      </c>
      <c r="I4040">
        <v>474</v>
      </c>
      <c r="J4040">
        <v>351</v>
      </c>
      <c r="K4040">
        <v>123</v>
      </c>
      <c r="L4040">
        <v>567</v>
      </c>
      <c r="M4040">
        <v>429</v>
      </c>
      <c r="N4040">
        <v>138</v>
      </c>
    </row>
    <row r="4041" spans="1:14" x14ac:dyDescent="0.3">
      <c r="A4041" t="s">
        <v>690</v>
      </c>
      <c r="B4041" t="s">
        <v>406</v>
      </c>
      <c r="C4041" t="str">
        <f>VLOOKUP($B4041,classification!$A$1:$D$339,2,FALSE)</f>
        <v>Urban with Significant Rural</v>
      </c>
      <c r="D4041" t="str">
        <f>VLOOKUP($B4041,classification!$A$1:$D$339,4,FALSE)</f>
        <v>Shire District</v>
      </c>
      <c r="E4041" t="s">
        <v>465</v>
      </c>
      <c r="F4041">
        <v>668</v>
      </c>
      <c r="G4041">
        <v>711</v>
      </c>
      <c r="H4041">
        <v>-43</v>
      </c>
      <c r="I4041">
        <v>303</v>
      </c>
      <c r="J4041">
        <v>325</v>
      </c>
      <c r="K4041">
        <v>-22</v>
      </c>
      <c r="L4041">
        <v>365</v>
      </c>
      <c r="M4041">
        <v>386</v>
      </c>
      <c r="N4041">
        <v>-21</v>
      </c>
    </row>
    <row r="4042" spans="1:14" x14ac:dyDescent="0.3">
      <c r="A4042" t="s">
        <v>690</v>
      </c>
      <c r="B4042" t="s">
        <v>406</v>
      </c>
      <c r="C4042" t="str">
        <f>VLOOKUP($B4042,classification!$A$1:$D$339,2,FALSE)</f>
        <v>Urban with Significant Rural</v>
      </c>
      <c r="D4042" t="str">
        <f>VLOOKUP($B4042,classification!$A$1:$D$339,4,FALSE)</f>
        <v>Shire District</v>
      </c>
      <c r="E4042" t="s">
        <v>466</v>
      </c>
      <c r="F4042">
        <v>577</v>
      </c>
      <c r="G4042">
        <v>568</v>
      </c>
      <c r="H4042">
        <v>9</v>
      </c>
      <c r="I4042">
        <v>270</v>
      </c>
      <c r="J4042">
        <v>256</v>
      </c>
      <c r="K4042">
        <v>14</v>
      </c>
      <c r="L4042">
        <v>307</v>
      </c>
      <c r="M4042">
        <v>312</v>
      </c>
      <c r="N4042">
        <v>-5</v>
      </c>
    </row>
    <row r="4043" spans="1:14" x14ac:dyDescent="0.3">
      <c r="A4043" t="s">
        <v>690</v>
      </c>
      <c r="B4043" t="s">
        <v>406</v>
      </c>
      <c r="C4043" t="str">
        <f>VLOOKUP($B4043,classification!$A$1:$D$339,2,FALSE)</f>
        <v>Urban with Significant Rural</v>
      </c>
      <c r="D4043" t="str">
        <f>VLOOKUP($B4043,classification!$A$1:$D$339,4,FALSE)</f>
        <v>Shire District</v>
      </c>
      <c r="E4043" t="s">
        <v>467</v>
      </c>
      <c r="F4043">
        <v>458</v>
      </c>
      <c r="G4043">
        <v>382</v>
      </c>
      <c r="H4043">
        <v>76</v>
      </c>
      <c r="I4043">
        <v>229</v>
      </c>
      <c r="J4043">
        <v>219</v>
      </c>
      <c r="K4043">
        <v>10</v>
      </c>
      <c r="L4043">
        <v>229</v>
      </c>
      <c r="M4043">
        <v>163</v>
      </c>
      <c r="N4043">
        <v>66</v>
      </c>
    </row>
    <row r="4044" spans="1:14" x14ac:dyDescent="0.3">
      <c r="A4044" t="s">
        <v>690</v>
      </c>
      <c r="B4044" t="s">
        <v>406</v>
      </c>
      <c r="C4044" t="str">
        <f>VLOOKUP($B4044,classification!$A$1:$D$339,2,FALSE)</f>
        <v>Urban with Significant Rural</v>
      </c>
      <c r="D4044" t="str">
        <f>VLOOKUP($B4044,classification!$A$1:$D$339,4,FALSE)</f>
        <v>Shire District</v>
      </c>
      <c r="E4044" t="s">
        <v>468</v>
      </c>
      <c r="F4044">
        <v>331</v>
      </c>
      <c r="G4044">
        <v>257</v>
      </c>
      <c r="H4044">
        <v>74</v>
      </c>
      <c r="I4044">
        <v>192</v>
      </c>
      <c r="J4044">
        <v>133</v>
      </c>
      <c r="K4044">
        <v>59</v>
      </c>
      <c r="L4044">
        <v>139</v>
      </c>
      <c r="M4044">
        <v>124</v>
      </c>
      <c r="N4044">
        <v>15</v>
      </c>
    </row>
    <row r="4045" spans="1:14" x14ac:dyDescent="0.3">
      <c r="A4045" t="s">
        <v>690</v>
      </c>
      <c r="B4045" t="s">
        <v>406</v>
      </c>
      <c r="C4045" t="str">
        <f>VLOOKUP($B4045,classification!$A$1:$D$339,2,FALSE)</f>
        <v>Urban with Significant Rural</v>
      </c>
      <c r="D4045" t="str">
        <f>VLOOKUP($B4045,classification!$A$1:$D$339,4,FALSE)</f>
        <v>Shire District</v>
      </c>
      <c r="E4045" t="s">
        <v>469</v>
      </c>
      <c r="F4045">
        <v>298</v>
      </c>
      <c r="G4045">
        <v>253</v>
      </c>
      <c r="H4045">
        <v>45</v>
      </c>
      <c r="I4045">
        <v>165</v>
      </c>
      <c r="J4045">
        <v>121</v>
      </c>
      <c r="K4045">
        <v>44</v>
      </c>
      <c r="L4045">
        <v>133</v>
      </c>
      <c r="M4045">
        <v>132</v>
      </c>
      <c r="N4045">
        <v>1</v>
      </c>
    </row>
    <row r="4046" spans="1:14" x14ac:dyDescent="0.3">
      <c r="A4046" t="s">
        <v>690</v>
      </c>
      <c r="B4046" t="s">
        <v>406</v>
      </c>
      <c r="C4046" t="str">
        <f>VLOOKUP($B4046,classification!$A$1:$D$339,2,FALSE)</f>
        <v>Urban with Significant Rural</v>
      </c>
      <c r="D4046" t="str">
        <f>VLOOKUP($B4046,classification!$A$1:$D$339,4,FALSE)</f>
        <v>Shire District</v>
      </c>
      <c r="E4046" t="s">
        <v>470</v>
      </c>
      <c r="F4046">
        <v>266</v>
      </c>
      <c r="G4046">
        <v>268</v>
      </c>
      <c r="H4046">
        <v>-2</v>
      </c>
      <c r="I4046">
        <v>142</v>
      </c>
      <c r="J4046">
        <v>145</v>
      </c>
      <c r="K4046">
        <v>-3</v>
      </c>
      <c r="L4046">
        <v>124</v>
      </c>
      <c r="M4046">
        <v>123</v>
      </c>
      <c r="N4046">
        <v>1</v>
      </c>
    </row>
    <row r="4047" spans="1:14" x14ac:dyDescent="0.3">
      <c r="A4047" t="s">
        <v>690</v>
      </c>
      <c r="B4047" t="s">
        <v>406</v>
      </c>
      <c r="C4047" t="str">
        <f>VLOOKUP($B4047,classification!$A$1:$D$339,2,FALSE)</f>
        <v>Urban with Significant Rural</v>
      </c>
      <c r="D4047" t="str">
        <f>VLOOKUP($B4047,classification!$A$1:$D$339,4,FALSE)</f>
        <v>Shire District</v>
      </c>
      <c r="E4047" t="s">
        <v>471</v>
      </c>
      <c r="F4047">
        <v>213</v>
      </c>
      <c r="G4047">
        <v>248</v>
      </c>
      <c r="H4047">
        <v>-35</v>
      </c>
      <c r="I4047">
        <v>106</v>
      </c>
      <c r="J4047">
        <v>116</v>
      </c>
      <c r="K4047">
        <v>-10</v>
      </c>
      <c r="L4047">
        <v>107</v>
      </c>
      <c r="M4047">
        <v>132</v>
      </c>
      <c r="N4047">
        <v>-25</v>
      </c>
    </row>
    <row r="4048" spans="1:14" x14ac:dyDescent="0.3">
      <c r="A4048" t="s">
        <v>690</v>
      </c>
      <c r="B4048" t="s">
        <v>406</v>
      </c>
      <c r="C4048" t="str">
        <f>VLOOKUP($B4048,classification!$A$1:$D$339,2,FALSE)</f>
        <v>Urban with Significant Rural</v>
      </c>
      <c r="D4048" t="str">
        <f>VLOOKUP($B4048,classification!$A$1:$D$339,4,FALSE)</f>
        <v>Shire District</v>
      </c>
      <c r="E4048" t="s">
        <v>472</v>
      </c>
      <c r="F4048">
        <v>147</v>
      </c>
      <c r="G4048">
        <v>190</v>
      </c>
      <c r="H4048">
        <v>-43</v>
      </c>
      <c r="I4048">
        <v>80</v>
      </c>
      <c r="J4048">
        <v>110</v>
      </c>
      <c r="K4048">
        <v>-30</v>
      </c>
      <c r="L4048">
        <v>67</v>
      </c>
      <c r="M4048">
        <v>80</v>
      </c>
      <c r="N4048">
        <v>-13</v>
      </c>
    </row>
    <row r="4049" spans="1:14" x14ac:dyDescent="0.3">
      <c r="A4049" t="s">
        <v>690</v>
      </c>
      <c r="B4049" t="s">
        <v>406</v>
      </c>
      <c r="C4049" t="str">
        <f>VLOOKUP($B4049,classification!$A$1:$D$339,2,FALSE)</f>
        <v>Urban with Significant Rural</v>
      </c>
      <c r="D4049" t="str">
        <f>VLOOKUP($B4049,classification!$A$1:$D$339,4,FALSE)</f>
        <v>Shire District</v>
      </c>
      <c r="E4049" t="s">
        <v>473</v>
      </c>
      <c r="F4049">
        <v>126</v>
      </c>
      <c r="G4049">
        <v>124</v>
      </c>
      <c r="H4049">
        <v>2</v>
      </c>
      <c r="I4049">
        <v>68</v>
      </c>
      <c r="J4049">
        <v>66</v>
      </c>
      <c r="K4049">
        <v>2</v>
      </c>
      <c r="L4049">
        <v>58</v>
      </c>
      <c r="M4049">
        <v>58</v>
      </c>
      <c r="N4049">
        <v>0</v>
      </c>
    </row>
    <row r="4050" spans="1:14" x14ac:dyDescent="0.3">
      <c r="A4050" t="s">
        <v>690</v>
      </c>
      <c r="B4050" t="s">
        <v>406</v>
      </c>
      <c r="C4050" t="str">
        <f>VLOOKUP($B4050,classification!$A$1:$D$339,2,FALSE)</f>
        <v>Urban with Significant Rural</v>
      </c>
      <c r="D4050" t="str">
        <f>VLOOKUP($B4050,classification!$A$1:$D$339,4,FALSE)</f>
        <v>Shire District</v>
      </c>
      <c r="E4050" t="s">
        <v>474</v>
      </c>
      <c r="F4050">
        <v>91</v>
      </c>
      <c r="G4050">
        <v>89</v>
      </c>
      <c r="H4050">
        <v>2</v>
      </c>
      <c r="I4050">
        <v>45</v>
      </c>
      <c r="J4050">
        <v>37</v>
      </c>
      <c r="K4050">
        <v>8</v>
      </c>
      <c r="L4050">
        <v>46</v>
      </c>
      <c r="M4050">
        <v>52</v>
      </c>
      <c r="N4050">
        <v>-6</v>
      </c>
    </row>
    <row r="4051" spans="1:14" x14ac:dyDescent="0.3">
      <c r="A4051" t="s">
        <v>690</v>
      </c>
      <c r="B4051" t="s">
        <v>406</v>
      </c>
      <c r="C4051" t="str">
        <f>VLOOKUP($B4051,classification!$A$1:$D$339,2,FALSE)</f>
        <v>Urban with Significant Rural</v>
      </c>
      <c r="D4051" t="str">
        <f>VLOOKUP($B4051,classification!$A$1:$D$339,4,FALSE)</f>
        <v>Shire District</v>
      </c>
      <c r="E4051" t="s">
        <v>475</v>
      </c>
      <c r="F4051">
        <v>77</v>
      </c>
      <c r="G4051">
        <v>72</v>
      </c>
      <c r="H4051">
        <v>5</v>
      </c>
      <c r="I4051">
        <v>32</v>
      </c>
      <c r="J4051">
        <v>32</v>
      </c>
      <c r="K4051">
        <v>0</v>
      </c>
      <c r="L4051">
        <v>45</v>
      </c>
      <c r="M4051">
        <v>40</v>
      </c>
      <c r="N4051">
        <v>5</v>
      </c>
    </row>
    <row r="4052" spans="1:14" x14ac:dyDescent="0.3">
      <c r="A4052" t="s">
        <v>690</v>
      </c>
      <c r="B4052" t="s">
        <v>406</v>
      </c>
      <c r="C4052" t="str">
        <f>VLOOKUP($B4052,classification!$A$1:$D$339,2,FALSE)</f>
        <v>Urban with Significant Rural</v>
      </c>
      <c r="D4052" t="str">
        <f>VLOOKUP($B4052,classification!$A$1:$D$339,4,FALSE)</f>
        <v>Shire District</v>
      </c>
      <c r="E4052" t="s">
        <v>476</v>
      </c>
      <c r="F4052">
        <v>82</v>
      </c>
      <c r="G4052">
        <v>71</v>
      </c>
      <c r="H4052">
        <v>11</v>
      </c>
      <c r="I4052">
        <v>31</v>
      </c>
      <c r="J4052">
        <v>27</v>
      </c>
      <c r="K4052">
        <v>4</v>
      </c>
      <c r="L4052">
        <v>51</v>
      </c>
      <c r="M4052">
        <v>44</v>
      </c>
      <c r="N4052">
        <v>7</v>
      </c>
    </row>
    <row r="4053" spans="1:14" x14ac:dyDescent="0.3">
      <c r="A4053" t="s">
        <v>690</v>
      </c>
      <c r="B4053" t="s">
        <v>406</v>
      </c>
      <c r="C4053" t="str">
        <f>VLOOKUP($B4053,classification!$A$1:$D$339,2,FALSE)</f>
        <v>Urban with Significant Rural</v>
      </c>
      <c r="D4053" t="str">
        <f>VLOOKUP($B4053,classification!$A$1:$D$339,4,FALSE)</f>
        <v>Shire District</v>
      </c>
      <c r="E4053" t="s">
        <v>477</v>
      </c>
      <c r="F4053">
        <v>76</v>
      </c>
      <c r="G4053">
        <v>58</v>
      </c>
      <c r="H4053">
        <v>18</v>
      </c>
      <c r="I4053">
        <v>20</v>
      </c>
      <c r="J4053">
        <v>26</v>
      </c>
      <c r="K4053">
        <v>-6</v>
      </c>
      <c r="L4053">
        <v>56</v>
      </c>
      <c r="M4053">
        <v>32</v>
      </c>
      <c r="N4053">
        <v>24</v>
      </c>
    </row>
    <row r="4054" spans="1:14" x14ac:dyDescent="0.3">
      <c r="A4054" t="s">
        <v>690</v>
      </c>
      <c r="B4054" t="s">
        <v>406</v>
      </c>
      <c r="C4054" t="str">
        <f>VLOOKUP($B4054,classification!$A$1:$D$339,2,FALSE)</f>
        <v>Urban with Significant Rural</v>
      </c>
      <c r="D4054" t="str">
        <f>VLOOKUP($B4054,classification!$A$1:$D$339,4,FALSE)</f>
        <v>Shire District</v>
      </c>
      <c r="E4054" t="s">
        <v>478</v>
      </c>
      <c r="F4054">
        <v>55</v>
      </c>
      <c r="G4054">
        <v>75</v>
      </c>
      <c r="H4054">
        <v>-20</v>
      </c>
      <c r="I4054">
        <v>16</v>
      </c>
      <c r="J4054">
        <v>19</v>
      </c>
      <c r="K4054">
        <v>-3</v>
      </c>
      <c r="L4054">
        <v>39</v>
      </c>
      <c r="M4054">
        <v>56</v>
      </c>
      <c r="N4054">
        <v>-17</v>
      </c>
    </row>
    <row r="4055" spans="1:14" x14ac:dyDescent="0.3">
      <c r="A4055" t="s">
        <v>691</v>
      </c>
      <c r="B4055" t="s">
        <v>407</v>
      </c>
      <c r="C4055" t="str">
        <f>VLOOKUP($B4055,classification!$A$1:$D$339,2,FALSE)</f>
        <v>Predominantly Urban</v>
      </c>
      <c r="D4055" t="str">
        <f>VLOOKUP($B4055,classification!$A$1:$D$339,4,FALSE)</f>
        <v>Shire District</v>
      </c>
      <c r="E4055" t="s">
        <v>460</v>
      </c>
      <c r="F4055">
        <v>679</v>
      </c>
      <c r="G4055">
        <v>491</v>
      </c>
      <c r="H4055">
        <v>188</v>
      </c>
      <c r="I4055">
        <v>330</v>
      </c>
      <c r="J4055">
        <v>258</v>
      </c>
      <c r="K4055">
        <v>72</v>
      </c>
      <c r="L4055">
        <v>349</v>
      </c>
      <c r="M4055">
        <v>233</v>
      </c>
      <c r="N4055">
        <v>116</v>
      </c>
    </row>
    <row r="4056" spans="1:14" x14ac:dyDescent="0.3">
      <c r="A4056" t="s">
        <v>691</v>
      </c>
      <c r="B4056" t="s">
        <v>407</v>
      </c>
      <c r="C4056" t="str">
        <f>VLOOKUP($B4056,classification!$A$1:$D$339,2,FALSE)</f>
        <v>Predominantly Urban</v>
      </c>
      <c r="D4056" t="str">
        <f>VLOOKUP($B4056,classification!$A$1:$D$339,4,FALSE)</f>
        <v>Shire District</v>
      </c>
      <c r="E4056" t="s">
        <v>461</v>
      </c>
      <c r="F4056">
        <v>412</v>
      </c>
      <c r="G4056">
        <v>424</v>
      </c>
      <c r="H4056">
        <v>-12</v>
      </c>
      <c r="I4056">
        <v>223</v>
      </c>
      <c r="J4056">
        <v>217</v>
      </c>
      <c r="K4056">
        <v>6</v>
      </c>
      <c r="L4056">
        <v>189</v>
      </c>
      <c r="M4056">
        <v>207</v>
      </c>
      <c r="N4056">
        <v>-18</v>
      </c>
    </row>
    <row r="4057" spans="1:14" x14ac:dyDescent="0.3">
      <c r="A4057" t="s">
        <v>691</v>
      </c>
      <c r="B4057" t="s">
        <v>407</v>
      </c>
      <c r="C4057" t="str">
        <f>VLOOKUP($B4057,classification!$A$1:$D$339,2,FALSE)</f>
        <v>Predominantly Urban</v>
      </c>
      <c r="D4057" t="str">
        <f>VLOOKUP($B4057,classification!$A$1:$D$339,4,FALSE)</f>
        <v>Shire District</v>
      </c>
      <c r="E4057" t="s">
        <v>462</v>
      </c>
      <c r="F4057">
        <v>332</v>
      </c>
      <c r="G4057">
        <v>312</v>
      </c>
      <c r="H4057">
        <v>20</v>
      </c>
      <c r="I4057">
        <v>182</v>
      </c>
      <c r="J4057">
        <v>171</v>
      </c>
      <c r="K4057">
        <v>11</v>
      </c>
      <c r="L4057">
        <v>150</v>
      </c>
      <c r="M4057">
        <v>141</v>
      </c>
      <c r="N4057">
        <v>9</v>
      </c>
    </row>
    <row r="4058" spans="1:14" x14ac:dyDescent="0.3">
      <c r="A4058" t="s">
        <v>691</v>
      </c>
      <c r="B4058" t="s">
        <v>407</v>
      </c>
      <c r="C4058" t="str">
        <f>VLOOKUP($B4058,classification!$A$1:$D$339,2,FALSE)</f>
        <v>Predominantly Urban</v>
      </c>
      <c r="D4058" t="str">
        <f>VLOOKUP($B4058,classification!$A$1:$D$339,4,FALSE)</f>
        <v>Shire District</v>
      </c>
      <c r="E4058" t="s">
        <v>463</v>
      </c>
      <c r="F4058">
        <v>302</v>
      </c>
      <c r="G4058">
        <v>904</v>
      </c>
      <c r="H4058">
        <v>-602</v>
      </c>
      <c r="I4058">
        <v>148</v>
      </c>
      <c r="J4058">
        <v>426</v>
      </c>
      <c r="K4058">
        <v>-278</v>
      </c>
      <c r="L4058">
        <v>154</v>
      </c>
      <c r="M4058">
        <v>478</v>
      </c>
      <c r="N4058">
        <v>-324</v>
      </c>
    </row>
    <row r="4059" spans="1:14" x14ac:dyDescent="0.3">
      <c r="A4059" t="s">
        <v>691</v>
      </c>
      <c r="B4059" t="s">
        <v>407</v>
      </c>
      <c r="C4059" t="str">
        <f>VLOOKUP($B4059,classification!$A$1:$D$339,2,FALSE)</f>
        <v>Predominantly Urban</v>
      </c>
      <c r="D4059" t="str">
        <f>VLOOKUP($B4059,classification!$A$1:$D$339,4,FALSE)</f>
        <v>Shire District</v>
      </c>
      <c r="E4059" t="s">
        <v>464</v>
      </c>
      <c r="F4059">
        <v>1511</v>
      </c>
      <c r="G4059">
        <v>1104</v>
      </c>
      <c r="H4059">
        <v>407</v>
      </c>
      <c r="I4059">
        <v>682</v>
      </c>
      <c r="J4059">
        <v>466</v>
      </c>
      <c r="K4059">
        <v>216</v>
      </c>
      <c r="L4059">
        <v>829</v>
      </c>
      <c r="M4059">
        <v>638</v>
      </c>
      <c r="N4059">
        <v>191</v>
      </c>
    </row>
    <row r="4060" spans="1:14" x14ac:dyDescent="0.3">
      <c r="A4060" t="s">
        <v>691</v>
      </c>
      <c r="B4060" t="s">
        <v>407</v>
      </c>
      <c r="C4060" t="str">
        <f>VLOOKUP($B4060,classification!$A$1:$D$339,2,FALSE)</f>
        <v>Predominantly Urban</v>
      </c>
      <c r="D4060" t="str">
        <f>VLOOKUP($B4060,classification!$A$1:$D$339,4,FALSE)</f>
        <v>Shire District</v>
      </c>
      <c r="E4060" t="s">
        <v>465</v>
      </c>
      <c r="F4060">
        <v>1192</v>
      </c>
      <c r="G4060">
        <v>1127</v>
      </c>
      <c r="H4060">
        <v>65</v>
      </c>
      <c r="I4060">
        <v>513</v>
      </c>
      <c r="J4060">
        <v>453</v>
      </c>
      <c r="K4060">
        <v>60</v>
      </c>
      <c r="L4060">
        <v>679</v>
      </c>
      <c r="M4060">
        <v>674</v>
      </c>
      <c r="N4060">
        <v>5</v>
      </c>
    </row>
    <row r="4061" spans="1:14" x14ac:dyDescent="0.3">
      <c r="A4061" t="s">
        <v>691</v>
      </c>
      <c r="B4061" t="s">
        <v>407</v>
      </c>
      <c r="C4061" t="str">
        <f>VLOOKUP($B4061,classification!$A$1:$D$339,2,FALSE)</f>
        <v>Predominantly Urban</v>
      </c>
      <c r="D4061" t="str">
        <f>VLOOKUP($B4061,classification!$A$1:$D$339,4,FALSE)</f>
        <v>Shire District</v>
      </c>
      <c r="E4061" t="s">
        <v>466</v>
      </c>
      <c r="F4061">
        <v>1250</v>
      </c>
      <c r="G4061">
        <v>1029</v>
      </c>
      <c r="H4061">
        <v>221</v>
      </c>
      <c r="I4061">
        <v>573</v>
      </c>
      <c r="J4061">
        <v>473</v>
      </c>
      <c r="K4061">
        <v>100</v>
      </c>
      <c r="L4061">
        <v>677</v>
      </c>
      <c r="M4061">
        <v>556</v>
      </c>
      <c r="N4061">
        <v>121</v>
      </c>
    </row>
    <row r="4062" spans="1:14" x14ac:dyDescent="0.3">
      <c r="A4062" t="s">
        <v>691</v>
      </c>
      <c r="B4062" t="s">
        <v>407</v>
      </c>
      <c r="C4062" t="str">
        <f>VLOOKUP($B4062,classification!$A$1:$D$339,2,FALSE)</f>
        <v>Predominantly Urban</v>
      </c>
      <c r="D4062" t="str">
        <f>VLOOKUP($B4062,classification!$A$1:$D$339,4,FALSE)</f>
        <v>Shire District</v>
      </c>
      <c r="E4062" t="s">
        <v>467</v>
      </c>
      <c r="F4062">
        <v>944</v>
      </c>
      <c r="G4062">
        <v>740</v>
      </c>
      <c r="H4062">
        <v>204</v>
      </c>
      <c r="I4062">
        <v>488</v>
      </c>
      <c r="J4062">
        <v>383</v>
      </c>
      <c r="K4062">
        <v>105</v>
      </c>
      <c r="L4062">
        <v>456</v>
      </c>
      <c r="M4062">
        <v>357</v>
      </c>
      <c r="N4062">
        <v>99</v>
      </c>
    </row>
    <row r="4063" spans="1:14" x14ac:dyDescent="0.3">
      <c r="A4063" t="s">
        <v>691</v>
      </c>
      <c r="B4063" t="s">
        <v>407</v>
      </c>
      <c r="C4063" t="str">
        <f>VLOOKUP($B4063,classification!$A$1:$D$339,2,FALSE)</f>
        <v>Predominantly Urban</v>
      </c>
      <c r="D4063" t="str">
        <f>VLOOKUP($B4063,classification!$A$1:$D$339,4,FALSE)</f>
        <v>Shire District</v>
      </c>
      <c r="E4063" t="s">
        <v>468</v>
      </c>
      <c r="F4063">
        <v>588</v>
      </c>
      <c r="G4063">
        <v>539</v>
      </c>
      <c r="H4063">
        <v>49</v>
      </c>
      <c r="I4063">
        <v>319</v>
      </c>
      <c r="J4063">
        <v>313</v>
      </c>
      <c r="K4063">
        <v>6</v>
      </c>
      <c r="L4063">
        <v>269</v>
      </c>
      <c r="M4063">
        <v>226</v>
      </c>
      <c r="N4063">
        <v>43</v>
      </c>
    </row>
    <row r="4064" spans="1:14" x14ac:dyDescent="0.3">
      <c r="A4064" t="s">
        <v>691</v>
      </c>
      <c r="B4064" t="s">
        <v>407</v>
      </c>
      <c r="C4064" t="str">
        <f>VLOOKUP($B4064,classification!$A$1:$D$339,2,FALSE)</f>
        <v>Predominantly Urban</v>
      </c>
      <c r="D4064" t="str">
        <f>VLOOKUP($B4064,classification!$A$1:$D$339,4,FALSE)</f>
        <v>Shire District</v>
      </c>
      <c r="E4064" t="s">
        <v>469</v>
      </c>
      <c r="F4064">
        <v>465</v>
      </c>
      <c r="G4064">
        <v>455</v>
      </c>
      <c r="H4064">
        <v>10</v>
      </c>
      <c r="I4064">
        <v>266</v>
      </c>
      <c r="J4064">
        <v>239</v>
      </c>
      <c r="K4064">
        <v>27</v>
      </c>
      <c r="L4064">
        <v>199</v>
      </c>
      <c r="M4064">
        <v>216</v>
      </c>
      <c r="N4064">
        <v>-17</v>
      </c>
    </row>
    <row r="4065" spans="1:14" x14ac:dyDescent="0.3">
      <c r="A4065" t="s">
        <v>691</v>
      </c>
      <c r="B4065" t="s">
        <v>407</v>
      </c>
      <c r="C4065" t="str">
        <f>VLOOKUP($B4065,classification!$A$1:$D$339,2,FALSE)</f>
        <v>Predominantly Urban</v>
      </c>
      <c r="D4065" t="str">
        <f>VLOOKUP($B4065,classification!$A$1:$D$339,4,FALSE)</f>
        <v>Shire District</v>
      </c>
      <c r="E4065" t="s">
        <v>470</v>
      </c>
      <c r="F4065">
        <v>425</v>
      </c>
      <c r="G4065">
        <v>393</v>
      </c>
      <c r="H4065">
        <v>32</v>
      </c>
      <c r="I4065">
        <v>218</v>
      </c>
      <c r="J4065">
        <v>208</v>
      </c>
      <c r="K4065">
        <v>10</v>
      </c>
      <c r="L4065">
        <v>207</v>
      </c>
      <c r="M4065">
        <v>185</v>
      </c>
      <c r="N4065">
        <v>22</v>
      </c>
    </row>
    <row r="4066" spans="1:14" x14ac:dyDescent="0.3">
      <c r="A4066" t="s">
        <v>691</v>
      </c>
      <c r="B4066" t="s">
        <v>407</v>
      </c>
      <c r="C4066" t="str">
        <f>VLOOKUP($B4066,classification!$A$1:$D$339,2,FALSE)</f>
        <v>Predominantly Urban</v>
      </c>
      <c r="D4066" t="str">
        <f>VLOOKUP($B4066,classification!$A$1:$D$339,4,FALSE)</f>
        <v>Shire District</v>
      </c>
      <c r="E4066" t="s">
        <v>471</v>
      </c>
      <c r="F4066">
        <v>306</v>
      </c>
      <c r="G4066">
        <v>366</v>
      </c>
      <c r="H4066">
        <v>-60</v>
      </c>
      <c r="I4066">
        <v>150</v>
      </c>
      <c r="J4066">
        <v>182</v>
      </c>
      <c r="K4066">
        <v>-32</v>
      </c>
      <c r="L4066">
        <v>156</v>
      </c>
      <c r="M4066">
        <v>184</v>
      </c>
      <c r="N4066">
        <v>-28</v>
      </c>
    </row>
    <row r="4067" spans="1:14" x14ac:dyDescent="0.3">
      <c r="A4067" t="s">
        <v>691</v>
      </c>
      <c r="B4067" t="s">
        <v>407</v>
      </c>
      <c r="C4067" t="str">
        <f>VLOOKUP($B4067,classification!$A$1:$D$339,2,FALSE)</f>
        <v>Predominantly Urban</v>
      </c>
      <c r="D4067" t="str">
        <f>VLOOKUP($B4067,classification!$A$1:$D$339,4,FALSE)</f>
        <v>Shire District</v>
      </c>
      <c r="E4067" t="s">
        <v>472</v>
      </c>
      <c r="F4067">
        <v>213</v>
      </c>
      <c r="G4067">
        <v>332</v>
      </c>
      <c r="H4067">
        <v>-119</v>
      </c>
      <c r="I4067">
        <v>109</v>
      </c>
      <c r="J4067">
        <v>178</v>
      </c>
      <c r="K4067">
        <v>-69</v>
      </c>
      <c r="L4067">
        <v>104</v>
      </c>
      <c r="M4067">
        <v>154</v>
      </c>
      <c r="N4067">
        <v>-50</v>
      </c>
    </row>
    <row r="4068" spans="1:14" x14ac:dyDescent="0.3">
      <c r="A4068" t="s">
        <v>691</v>
      </c>
      <c r="B4068" t="s">
        <v>407</v>
      </c>
      <c r="C4068" t="str">
        <f>VLOOKUP($B4068,classification!$A$1:$D$339,2,FALSE)</f>
        <v>Predominantly Urban</v>
      </c>
      <c r="D4068" t="str">
        <f>VLOOKUP($B4068,classification!$A$1:$D$339,4,FALSE)</f>
        <v>Shire District</v>
      </c>
      <c r="E4068" t="s">
        <v>473</v>
      </c>
      <c r="F4068">
        <v>164</v>
      </c>
      <c r="G4068">
        <v>246</v>
      </c>
      <c r="H4068">
        <v>-82</v>
      </c>
      <c r="I4068">
        <v>71</v>
      </c>
      <c r="J4068">
        <v>122</v>
      </c>
      <c r="K4068">
        <v>-51</v>
      </c>
      <c r="L4068">
        <v>93</v>
      </c>
      <c r="M4068">
        <v>124</v>
      </c>
      <c r="N4068">
        <v>-31</v>
      </c>
    </row>
    <row r="4069" spans="1:14" x14ac:dyDescent="0.3">
      <c r="A4069" t="s">
        <v>691</v>
      </c>
      <c r="B4069" t="s">
        <v>407</v>
      </c>
      <c r="C4069" t="str">
        <f>VLOOKUP($B4069,classification!$A$1:$D$339,2,FALSE)</f>
        <v>Predominantly Urban</v>
      </c>
      <c r="D4069" t="str">
        <f>VLOOKUP($B4069,classification!$A$1:$D$339,4,FALSE)</f>
        <v>Shire District</v>
      </c>
      <c r="E4069" t="s">
        <v>474</v>
      </c>
      <c r="F4069">
        <v>140</v>
      </c>
      <c r="G4069">
        <v>146</v>
      </c>
      <c r="H4069">
        <v>-6</v>
      </c>
      <c r="I4069">
        <v>58</v>
      </c>
      <c r="J4069">
        <v>77</v>
      </c>
      <c r="K4069">
        <v>-19</v>
      </c>
      <c r="L4069">
        <v>82</v>
      </c>
      <c r="M4069">
        <v>69</v>
      </c>
      <c r="N4069">
        <v>13</v>
      </c>
    </row>
    <row r="4070" spans="1:14" x14ac:dyDescent="0.3">
      <c r="A4070" t="s">
        <v>691</v>
      </c>
      <c r="B4070" t="s">
        <v>407</v>
      </c>
      <c r="C4070" t="str">
        <f>VLOOKUP($B4070,classification!$A$1:$D$339,2,FALSE)</f>
        <v>Predominantly Urban</v>
      </c>
      <c r="D4070" t="str">
        <f>VLOOKUP($B4070,classification!$A$1:$D$339,4,FALSE)</f>
        <v>Shire District</v>
      </c>
      <c r="E4070" t="s">
        <v>475</v>
      </c>
      <c r="F4070">
        <v>111</v>
      </c>
      <c r="G4070">
        <v>108</v>
      </c>
      <c r="H4070">
        <v>3</v>
      </c>
      <c r="I4070">
        <v>51</v>
      </c>
      <c r="J4070">
        <v>44</v>
      </c>
      <c r="K4070">
        <v>7</v>
      </c>
      <c r="L4070">
        <v>60</v>
      </c>
      <c r="M4070">
        <v>64</v>
      </c>
      <c r="N4070">
        <v>-4</v>
      </c>
    </row>
    <row r="4071" spans="1:14" x14ac:dyDescent="0.3">
      <c r="A4071" t="s">
        <v>691</v>
      </c>
      <c r="B4071" t="s">
        <v>407</v>
      </c>
      <c r="C4071" t="str">
        <f>VLOOKUP($B4071,classification!$A$1:$D$339,2,FALSE)</f>
        <v>Predominantly Urban</v>
      </c>
      <c r="D4071" t="str">
        <f>VLOOKUP($B4071,classification!$A$1:$D$339,4,FALSE)</f>
        <v>Shire District</v>
      </c>
      <c r="E4071" t="s">
        <v>476</v>
      </c>
      <c r="F4071">
        <v>112</v>
      </c>
      <c r="G4071">
        <v>102</v>
      </c>
      <c r="H4071">
        <v>10</v>
      </c>
      <c r="I4071">
        <v>55</v>
      </c>
      <c r="J4071">
        <v>40</v>
      </c>
      <c r="K4071">
        <v>15</v>
      </c>
      <c r="L4071">
        <v>57</v>
      </c>
      <c r="M4071">
        <v>62</v>
      </c>
      <c r="N4071">
        <v>-5</v>
      </c>
    </row>
    <row r="4072" spans="1:14" x14ac:dyDescent="0.3">
      <c r="A4072" t="s">
        <v>691</v>
      </c>
      <c r="B4072" t="s">
        <v>407</v>
      </c>
      <c r="C4072" t="str">
        <f>VLOOKUP($B4072,classification!$A$1:$D$339,2,FALSE)</f>
        <v>Predominantly Urban</v>
      </c>
      <c r="D4072" t="str">
        <f>VLOOKUP($B4072,classification!$A$1:$D$339,4,FALSE)</f>
        <v>Shire District</v>
      </c>
      <c r="E4072" t="s">
        <v>477</v>
      </c>
      <c r="F4072">
        <v>115</v>
      </c>
      <c r="G4072">
        <v>82</v>
      </c>
      <c r="H4072">
        <v>33</v>
      </c>
      <c r="I4072">
        <v>45</v>
      </c>
      <c r="J4072">
        <v>21</v>
      </c>
      <c r="K4072">
        <v>24</v>
      </c>
      <c r="L4072">
        <v>70</v>
      </c>
      <c r="M4072">
        <v>61</v>
      </c>
      <c r="N4072">
        <v>9</v>
      </c>
    </row>
    <row r="4073" spans="1:14" x14ac:dyDescent="0.3">
      <c r="A4073" t="s">
        <v>691</v>
      </c>
      <c r="B4073" t="s">
        <v>407</v>
      </c>
      <c r="C4073" t="str">
        <f>VLOOKUP($B4073,classification!$A$1:$D$339,2,FALSE)</f>
        <v>Predominantly Urban</v>
      </c>
      <c r="D4073" t="str">
        <f>VLOOKUP($B4073,classification!$A$1:$D$339,4,FALSE)</f>
        <v>Shire District</v>
      </c>
      <c r="E4073" t="s">
        <v>478</v>
      </c>
      <c r="F4073">
        <v>131</v>
      </c>
      <c r="G4073">
        <v>68</v>
      </c>
      <c r="H4073">
        <v>63</v>
      </c>
      <c r="I4073">
        <v>39</v>
      </c>
      <c r="J4073">
        <v>21</v>
      </c>
      <c r="K4073">
        <v>18</v>
      </c>
      <c r="L4073">
        <v>92</v>
      </c>
      <c r="M4073">
        <v>47</v>
      </c>
      <c r="N4073">
        <v>45</v>
      </c>
    </row>
    <row r="4074" spans="1:14" x14ac:dyDescent="0.3">
      <c r="A4074" t="s">
        <v>692</v>
      </c>
      <c r="B4074" t="s">
        <v>408</v>
      </c>
      <c r="C4074" t="str">
        <f>VLOOKUP($B4074,classification!$A$1:$D$339,2,FALSE)</f>
        <v>Predominantly Urban</v>
      </c>
      <c r="D4074" t="str">
        <f>VLOOKUP($B4074,classification!$A$1:$D$339,4,FALSE)</f>
        <v>Shire District</v>
      </c>
      <c r="E4074" t="s">
        <v>460</v>
      </c>
      <c r="F4074">
        <v>358</v>
      </c>
      <c r="G4074">
        <v>313</v>
      </c>
      <c r="H4074">
        <v>45</v>
      </c>
      <c r="I4074">
        <v>186</v>
      </c>
      <c r="J4074">
        <v>154</v>
      </c>
      <c r="K4074">
        <v>32</v>
      </c>
      <c r="L4074">
        <v>172</v>
      </c>
      <c r="M4074">
        <v>159</v>
      </c>
      <c r="N4074">
        <v>13</v>
      </c>
    </row>
    <row r="4075" spans="1:14" x14ac:dyDescent="0.3">
      <c r="A4075" t="s">
        <v>692</v>
      </c>
      <c r="B4075" t="s">
        <v>408</v>
      </c>
      <c r="C4075" t="str">
        <f>VLOOKUP($B4075,classification!$A$1:$D$339,2,FALSE)</f>
        <v>Predominantly Urban</v>
      </c>
      <c r="D4075" t="str">
        <f>VLOOKUP($B4075,classification!$A$1:$D$339,4,FALSE)</f>
        <v>Shire District</v>
      </c>
      <c r="E4075" t="s">
        <v>461</v>
      </c>
      <c r="F4075">
        <v>228</v>
      </c>
      <c r="G4075">
        <v>232</v>
      </c>
      <c r="H4075">
        <v>-4</v>
      </c>
      <c r="I4075">
        <v>103</v>
      </c>
      <c r="J4075">
        <v>104</v>
      </c>
      <c r="K4075">
        <v>-1</v>
      </c>
      <c r="L4075">
        <v>125</v>
      </c>
      <c r="M4075">
        <v>128</v>
      </c>
      <c r="N4075">
        <v>-3</v>
      </c>
    </row>
    <row r="4076" spans="1:14" x14ac:dyDescent="0.3">
      <c r="A4076" t="s">
        <v>692</v>
      </c>
      <c r="B4076" t="s">
        <v>408</v>
      </c>
      <c r="C4076" t="str">
        <f>VLOOKUP($B4076,classification!$A$1:$D$339,2,FALSE)</f>
        <v>Predominantly Urban</v>
      </c>
      <c r="D4076" t="str">
        <f>VLOOKUP($B4076,classification!$A$1:$D$339,4,FALSE)</f>
        <v>Shire District</v>
      </c>
      <c r="E4076" t="s">
        <v>462</v>
      </c>
      <c r="F4076">
        <v>243</v>
      </c>
      <c r="G4076">
        <v>224</v>
      </c>
      <c r="H4076">
        <v>19</v>
      </c>
      <c r="I4076">
        <v>124</v>
      </c>
      <c r="J4076">
        <v>103</v>
      </c>
      <c r="K4076">
        <v>21</v>
      </c>
      <c r="L4076">
        <v>119</v>
      </c>
      <c r="M4076">
        <v>121</v>
      </c>
      <c r="N4076">
        <v>-2</v>
      </c>
    </row>
    <row r="4077" spans="1:14" x14ac:dyDescent="0.3">
      <c r="A4077" t="s">
        <v>692</v>
      </c>
      <c r="B4077" t="s">
        <v>408</v>
      </c>
      <c r="C4077" t="str">
        <f>VLOOKUP($B4077,classification!$A$1:$D$339,2,FALSE)</f>
        <v>Predominantly Urban</v>
      </c>
      <c r="D4077" t="str">
        <f>VLOOKUP($B4077,classification!$A$1:$D$339,4,FALSE)</f>
        <v>Shire District</v>
      </c>
      <c r="E4077" t="s">
        <v>463</v>
      </c>
      <c r="F4077">
        <v>1524</v>
      </c>
      <c r="G4077">
        <v>491</v>
      </c>
      <c r="H4077">
        <v>1033</v>
      </c>
      <c r="I4077">
        <v>601</v>
      </c>
      <c r="J4077">
        <v>201</v>
      </c>
      <c r="K4077">
        <v>400</v>
      </c>
      <c r="L4077">
        <v>923</v>
      </c>
      <c r="M4077">
        <v>290</v>
      </c>
      <c r="N4077">
        <v>633</v>
      </c>
    </row>
    <row r="4078" spans="1:14" x14ac:dyDescent="0.3">
      <c r="A4078" t="s">
        <v>692</v>
      </c>
      <c r="B4078" t="s">
        <v>408</v>
      </c>
      <c r="C4078" t="str">
        <f>VLOOKUP($B4078,classification!$A$1:$D$339,2,FALSE)</f>
        <v>Predominantly Urban</v>
      </c>
      <c r="D4078" t="str">
        <f>VLOOKUP($B4078,classification!$A$1:$D$339,4,FALSE)</f>
        <v>Shire District</v>
      </c>
      <c r="E4078" t="s">
        <v>464</v>
      </c>
      <c r="F4078">
        <v>1789</v>
      </c>
      <c r="G4078">
        <v>2649</v>
      </c>
      <c r="H4078">
        <v>-860</v>
      </c>
      <c r="I4078">
        <v>792</v>
      </c>
      <c r="J4078">
        <v>1074</v>
      </c>
      <c r="K4078">
        <v>-282</v>
      </c>
      <c r="L4078">
        <v>997</v>
      </c>
      <c r="M4078">
        <v>1575</v>
      </c>
      <c r="N4078">
        <v>-578</v>
      </c>
    </row>
    <row r="4079" spans="1:14" x14ac:dyDescent="0.3">
      <c r="A4079" t="s">
        <v>692</v>
      </c>
      <c r="B4079" t="s">
        <v>408</v>
      </c>
      <c r="C4079" t="str">
        <f>VLOOKUP($B4079,classification!$A$1:$D$339,2,FALSE)</f>
        <v>Predominantly Urban</v>
      </c>
      <c r="D4079" t="str">
        <f>VLOOKUP($B4079,classification!$A$1:$D$339,4,FALSE)</f>
        <v>Shire District</v>
      </c>
      <c r="E4079" t="s">
        <v>465</v>
      </c>
      <c r="F4079">
        <v>848</v>
      </c>
      <c r="G4079">
        <v>892</v>
      </c>
      <c r="H4079">
        <v>-44</v>
      </c>
      <c r="I4079">
        <v>370</v>
      </c>
      <c r="J4079">
        <v>377</v>
      </c>
      <c r="K4079">
        <v>-7</v>
      </c>
      <c r="L4079">
        <v>478</v>
      </c>
      <c r="M4079">
        <v>515</v>
      </c>
      <c r="N4079">
        <v>-37</v>
      </c>
    </row>
    <row r="4080" spans="1:14" x14ac:dyDescent="0.3">
      <c r="A4080" t="s">
        <v>692</v>
      </c>
      <c r="B4080" t="s">
        <v>408</v>
      </c>
      <c r="C4080" t="str">
        <f>VLOOKUP($B4080,classification!$A$1:$D$339,2,FALSE)</f>
        <v>Predominantly Urban</v>
      </c>
      <c r="D4080" t="str">
        <f>VLOOKUP($B4080,classification!$A$1:$D$339,4,FALSE)</f>
        <v>Shire District</v>
      </c>
      <c r="E4080" t="s">
        <v>466</v>
      </c>
      <c r="F4080">
        <v>814</v>
      </c>
      <c r="G4080">
        <v>680</v>
      </c>
      <c r="H4080">
        <v>134</v>
      </c>
      <c r="I4080">
        <v>376</v>
      </c>
      <c r="J4080">
        <v>352</v>
      </c>
      <c r="K4080">
        <v>24</v>
      </c>
      <c r="L4080">
        <v>438</v>
      </c>
      <c r="M4080">
        <v>328</v>
      </c>
      <c r="N4080">
        <v>110</v>
      </c>
    </row>
    <row r="4081" spans="1:14" x14ac:dyDescent="0.3">
      <c r="A4081" t="s">
        <v>692</v>
      </c>
      <c r="B4081" t="s">
        <v>408</v>
      </c>
      <c r="C4081" t="str">
        <f>VLOOKUP($B4081,classification!$A$1:$D$339,2,FALSE)</f>
        <v>Predominantly Urban</v>
      </c>
      <c r="D4081" t="str">
        <f>VLOOKUP($B4081,classification!$A$1:$D$339,4,FALSE)</f>
        <v>Shire District</v>
      </c>
      <c r="E4081" t="s">
        <v>467</v>
      </c>
      <c r="F4081">
        <v>606</v>
      </c>
      <c r="G4081">
        <v>546</v>
      </c>
      <c r="H4081">
        <v>60</v>
      </c>
      <c r="I4081">
        <v>302</v>
      </c>
      <c r="J4081">
        <v>265</v>
      </c>
      <c r="K4081">
        <v>37</v>
      </c>
      <c r="L4081">
        <v>304</v>
      </c>
      <c r="M4081">
        <v>281</v>
      </c>
      <c r="N4081">
        <v>23</v>
      </c>
    </row>
    <row r="4082" spans="1:14" x14ac:dyDescent="0.3">
      <c r="A4082" t="s">
        <v>692</v>
      </c>
      <c r="B4082" t="s">
        <v>408</v>
      </c>
      <c r="C4082" t="str">
        <f>VLOOKUP($B4082,classification!$A$1:$D$339,2,FALSE)</f>
        <v>Predominantly Urban</v>
      </c>
      <c r="D4082" t="str">
        <f>VLOOKUP($B4082,classification!$A$1:$D$339,4,FALSE)</f>
        <v>Shire District</v>
      </c>
      <c r="E4082" t="s">
        <v>468</v>
      </c>
      <c r="F4082">
        <v>424</v>
      </c>
      <c r="G4082">
        <v>365</v>
      </c>
      <c r="H4082">
        <v>59</v>
      </c>
      <c r="I4082">
        <v>230</v>
      </c>
      <c r="J4082">
        <v>182</v>
      </c>
      <c r="K4082">
        <v>48</v>
      </c>
      <c r="L4082">
        <v>194</v>
      </c>
      <c r="M4082">
        <v>183</v>
      </c>
      <c r="N4082">
        <v>11</v>
      </c>
    </row>
    <row r="4083" spans="1:14" x14ac:dyDescent="0.3">
      <c r="A4083" t="s">
        <v>692</v>
      </c>
      <c r="B4083" t="s">
        <v>408</v>
      </c>
      <c r="C4083" t="str">
        <f>VLOOKUP($B4083,classification!$A$1:$D$339,2,FALSE)</f>
        <v>Predominantly Urban</v>
      </c>
      <c r="D4083" t="str">
        <f>VLOOKUP($B4083,classification!$A$1:$D$339,4,FALSE)</f>
        <v>Shire District</v>
      </c>
      <c r="E4083" t="s">
        <v>469</v>
      </c>
      <c r="F4083">
        <v>337</v>
      </c>
      <c r="G4083">
        <v>333</v>
      </c>
      <c r="H4083">
        <v>4</v>
      </c>
      <c r="I4083">
        <v>195</v>
      </c>
      <c r="J4083">
        <v>176</v>
      </c>
      <c r="K4083">
        <v>19</v>
      </c>
      <c r="L4083">
        <v>142</v>
      </c>
      <c r="M4083">
        <v>157</v>
      </c>
      <c r="N4083">
        <v>-15</v>
      </c>
    </row>
    <row r="4084" spans="1:14" x14ac:dyDescent="0.3">
      <c r="A4084" t="s">
        <v>692</v>
      </c>
      <c r="B4084" t="s">
        <v>408</v>
      </c>
      <c r="C4084" t="str">
        <f>VLOOKUP($B4084,classification!$A$1:$D$339,2,FALSE)</f>
        <v>Predominantly Urban</v>
      </c>
      <c r="D4084" t="str">
        <f>VLOOKUP($B4084,classification!$A$1:$D$339,4,FALSE)</f>
        <v>Shire District</v>
      </c>
      <c r="E4084" t="s">
        <v>470</v>
      </c>
      <c r="F4084">
        <v>262</v>
      </c>
      <c r="G4084">
        <v>279</v>
      </c>
      <c r="H4084">
        <v>-17</v>
      </c>
      <c r="I4084">
        <v>151</v>
      </c>
      <c r="J4084">
        <v>161</v>
      </c>
      <c r="K4084">
        <v>-10</v>
      </c>
      <c r="L4084">
        <v>111</v>
      </c>
      <c r="M4084">
        <v>118</v>
      </c>
      <c r="N4084">
        <v>-7</v>
      </c>
    </row>
    <row r="4085" spans="1:14" x14ac:dyDescent="0.3">
      <c r="A4085" t="s">
        <v>692</v>
      </c>
      <c r="B4085" t="s">
        <v>408</v>
      </c>
      <c r="C4085" t="str">
        <f>VLOOKUP($B4085,classification!$A$1:$D$339,2,FALSE)</f>
        <v>Predominantly Urban</v>
      </c>
      <c r="D4085" t="str">
        <f>VLOOKUP($B4085,classification!$A$1:$D$339,4,FALSE)</f>
        <v>Shire District</v>
      </c>
      <c r="E4085" t="s">
        <v>471</v>
      </c>
      <c r="F4085">
        <v>221</v>
      </c>
      <c r="G4085">
        <v>235</v>
      </c>
      <c r="H4085">
        <v>-14</v>
      </c>
      <c r="I4085">
        <v>122</v>
      </c>
      <c r="J4085">
        <v>106</v>
      </c>
      <c r="K4085">
        <v>16</v>
      </c>
      <c r="L4085">
        <v>99</v>
      </c>
      <c r="M4085">
        <v>129</v>
      </c>
      <c r="N4085">
        <v>-30</v>
      </c>
    </row>
    <row r="4086" spans="1:14" x14ac:dyDescent="0.3">
      <c r="A4086" t="s">
        <v>692</v>
      </c>
      <c r="B4086" t="s">
        <v>408</v>
      </c>
      <c r="C4086" t="str">
        <f>VLOOKUP($B4086,classification!$A$1:$D$339,2,FALSE)</f>
        <v>Predominantly Urban</v>
      </c>
      <c r="D4086" t="str">
        <f>VLOOKUP($B4086,classification!$A$1:$D$339,4,FALSE)</f>
        <v>Shire District</v>
      </c>
      <c r="E4086" t="s">
        <v>472</v>
      </c>
      <c r="F4086">
        <v>144</v>
      </c>
      <c r="G4086">
        <v>202</v>
      </c>
      <c r="H4086">
        <v>-58</v>
      </c>
      <c r="I4086">
        <v>75</v>
      </c>
      <c r="J4086">
        <v>117</v>
      </c>
      <c r="K4086">
        <v>-42</v>
      </c>
      <c r="L4086">
        <v>69</v>
      </c>
      <c r="M4086">
        <v>85</v>
      </c>
      <c r="N4086">
        <v>-16</v>
      </c>
    </row>
    <row r="4087" spans="1:14" x14ac:dyDescent="0.3">
      <c r="A4087" t="s">
        <v>692</v>
      </c>
      <c r="B4087" t="s">
        <v>408</v>
      </c>
      <c r="C4087" t="str">
        <f>VLOOKUP($B4087,classification!$A$1:$D$339,2,FALSE)</f>
        <v>Predominantly Urban</v>
      </c>
      <c r="D4087" t="str">
        <f>VLOOKUP($B4087,classification!$A$1:$D$339,4,FALSE)</f>
        <v>Shire District</v>
      </c>
      <c r="E4087" t="s">
        <v>473</v>
      </c>
      <c r="F4087">
        <v>99</v>
      </c>
      <c r="G4087">
        <v>115</v>
      </c>
      <c r="H4087">
        <v>-16</v>
      </c>
      <c r="I4087">
        <v>54</v>
      </c>
      <c r="J4087">
        <v>51</v>
      </c>
      <c r="K4087">
        <v>3</v>
      </c>
      <c r="L4087">
        <v>45</v>
      </c>
      <c r="M4087">
        <v>64</v>
      </c>
      <c r="N4087">
        <v>-19</v>
      </c>
    </row>
    <row r="4088" spans="1:14" x14ac:dyDescent="0.3">
      <c r="A4088" t="s">
        <v>692</v>
      </c>
      <c r="B4088" t="s">
        <v>408</v>
      </c>
      <c r="C4088" t="str">
        <f>VLOOKUP($B4088,classification!$A$1:$D$339,2,FALSE)</f>
        <v>Predominantly Urban</v>
      </c>
      <c r="D4088" t="str">
        <f>VLOOKUP($B4088,classification!$A$1:$D$339,4,FALSE)</f>
        <v>Shire District</v>
      </c>
      <c r="E4088" t="s">
        <v>474</v>
      </c>
      <c r="F4088">
        <v>83</v>
      </c>
      <c r="G4088">
        <v>99</v>
      </c>
      <c r="H4088">
        <v>-16</v>
      </c>
      <c r="I4088">
        <v>44</v>
      </c>
      <c r="J4088">
        <v>54</v>
      </c>
      <c r="K4088">
        <v>-10</v>
      </c>
      <c r="L4088">
        <v>39</v>
      </c>
      <c r="M4088">
        <v>45</v>
      </c>
      <c r="N4088">
        <v>-6</v>
      </c>
    </row>
    <row r="4089" spans="1:14" x14ac:dyDescent="0.3">
      <c r="A4089" t="s">
        <v>692</v>
      </c>
      <c r="B4089" t="s">
        <v>408</v>
      </c>
      <c r="C4089" t="str">
        <f>VLOOKUP($B4089,classification!$A$1:$D$339,2,FALSE)</f>
        <v>Predominantly Urban</v>
      </c>
      <c r="D4089" t="str">
        <f>VLOOKUP($B4089,classification!$A$1:$D$339,4,FALSE)</f>
        <v>Shire District</v>
      </c>
      <c r="E4089" t="s">
        <v>475</v>
      </c>
      <c r="F4089">
        <v>62</v>
      </c>
      <c r="G4089">
        <v>74</v>
      </c>
      <c r="H4089">
        <v>-12</v>
      </c>
      <c r="I4089">
        <v>20</v>
      </c>
      <c r="J4089">
        <v>49</v>
      </c>
      <c r="K4089">
        <v>-29</v>
      </c>
      <c r="L4089">
        <v>42</v>
      </c>
      <c r="M4089">
        <v>25</v>
      </c>
      <c r="N4089">
        <v>17</v>
      </c>
    </row>
    <row r="4090" spans="1:14" x14ac:dyDescent="0.3">
      <c r="A4090" t="s">
        <v>692</v>
      </c>
      <c r="B4090" t="s">
        <v>408</v>
      </c>
      <c r="C4090" t="str">
        <f>VLOOKUP($B4090,classification!$A$1:$D$339,2,FALSE)</f>
        <v>Predominantly Urban</v>
      </c>
      <c r="D4090" t="str">
        <f>VLOOKUP($B4090,classification!$A$1:$D$339,4,FALSE)</f>
        <v>Shire District</v>
      </c>
      <c r="E4090" t="s">
        <v>476</v>
      </c>
      <c r="F4090">
        <v>79</v>
      </c>
      <c r="G4090">
        <v>61</v>
      </c>
      <c r="H4090">
        <v>18</v>
      </c>
      <c r="I4090">
        <v>34</v>
      </c>
      <c r="J4090">
        <v>23</v>
      </c>
      <c r="K4090">
        <v>11</v>
      </c>
      <c r="L4090">
        <v>45</v>
      </c>
      <c r="M4090">
        <v>38</v>
      </c>
      <c r="N4090">
        <v>7</v>
      </c>
    </row>
    <row r="4091" spans="1:14" x14ac:dyDescent="0.3">
      <c r="A4091" t="s">
        <v>692</v>
      </c>
      <c r="B4091" t="s">
        <v>408</v>
      </c>
      <c r="C4091" t="str">
        <f>VLOOKUP($B4091,classification!$A$1:$D$339,2,FALSE)</f>
        <v>Predominantly Urban</v>
      </c>
      <c r="D4091" t="str">
        <f>VLOOKUP($B4091,classification!$A$1:$D$339,4,FALSE)</f>
        <v>Shire District</v>
      </c>
      <c r="E4091" t="s">
        <v>477</v>
      </c>
      <c r="F4091">
        <v>74</v>
      </c>
      <c r="G4091">
        <v>56</v>
      </c>
      <c r="H4091">
        <v>18</v>
      </c>
      <c r="I4091">
        <v>26</v>
      </c>
      <c r="J4091">
        <v>19</v>
      </c>
      <c r="K4091">
        <v>7</v>
      </c>
      <c r="L4091">
        <v>48</v>
      </c>
      <c r="M4091">
        <v>37</v>
      </c>
      <c r="N4091">
        <v>11</v>
      </c>
    </row>
    <row r="4092" spans="1:14" x14ac:dyDescent="0.3">
      <c r="A4092" t="s">
        <v>692</v>
      </c>
      <c r="B4092" t="s">
        <v>408</v>
      </c>
      <c r="C4092" t="str">
        <f>VLOOKUP($B4092,classification!$A$1:$D$339,2,FALSE)</f>
        <v>Predominantly Urban</v>
      </c>
      <c r="D4092" t="str">
        <f>VLOOKUP($B4092,classification!$A$1:$D$339,4,FALSE)</f>
        <v>Shire District</v>
      </c>
      <c r="E4092" t="s">
        <v>478</v>
      </c>
      <c r="F4092">
        <v>60</v>
      </c>
      <c r="G4092">
        <v>51</v>
      </c>
      <c r="H4092">
        <v>9</v>
      </c>
      <c r="I4092">
        <v>15</v>
      </c>
      <c r="J4092">
        <v>16</v>
      </c>
      <c r="K4092">
        <v>-1</v>
      </c>
      <c r="L4092">
        <v>45</v>
      </c>
      <c r="M4092">
        <v>35</v>
      </c>
      <c r="N4092">
        <v>10</v>
      </c>
    </row>
    <row r="4093" spans="1:14" x14ac:dyDescent="0.3">
      <c r="A4093" t="s">
        <v>693</v>
      </c>
      <c r="B4093" t="s">
        <v>409</v>
      </c>
      <c r="C4093" t="str">
        <f>VLOOKUP($B4093,classification!$A$1:$D$339,2,FALSE)</f>
        <v>Predominantly Urban</v>
      </c>
      <c r="D4093" t="str">
        <f>VLOOKUP($B4093,classification!$A$1:$D$339,4,FALSE)</f>
        <v>Shire District</v>
      </c>
      <c r="E4093" t="s">
        <v>460</v>
      </c>
      <c r="F4093">
        <v>456</v>
      </c>
      <c r="G4093">
        <v>469</v>
      </c>
      <c r="H4093">
        <v>-13</v>
      </c>
      <c r="I4093">
        <v>207</v>
      </c>
      <c r="J4093">
        <v>248</v>
      </c>
      <c r="K4093">
        <v>-41</v>
      </c>
      <c r="L4093">
        <v>249</v>
      </c>
      <c r="M4093">
        <v>221</v>
      </c>
      <c r="N4093">
        <v>28</v>
      </c>
    </row>
    <row r="4094" spans="1:14" x14ac:dyDescent="0.3">
      <c r="A4094" t="s">
        <v>693</v>
      </c>
      <c r="B4094" t="s">
        <v>409</v>
      </c>
      <c r="C4094" t="str">
        <f>VLOOKUP($B4094,classification!$A$1:$D$339,2,FALSE)</f>
        <v>Predominantly Urban</v>
      </c>
      <c r="D4094" t="str">
        <f>VLOOKUP($B4094,classification!$A$1:$D$339,4,FALSE)</f>
        <v>Shire District</v>
      </c>
      <c r="E4094" t="s">
        <v>461</v>
      </c>
      <c r="F4094">
        <v>291</v>
      </c>
      <c r="G4094">
        <v>318</v>
      </c>
      <c r="H4094">
        <v>-27</v>
      </c>
      <c r="I4094">
        <v>140</v>
      </c>
      <c r="J4094">
        <v>178</v>
      </c>
      <c r="K4094">
        <v>-38</v>
      </c>
      <c r="L4094">
        <v>151</v>
      </c>
      <c r="M4094">
        <v>140</v>
      </c>
      <c r="N4094">
        <v>11</v>
      </c>
    </row>
    <row r="4095" spans="1:14" x14ac:dyDescent="0.3">
      <c r="A4095" t="s">
        <v>693</v>
      </c>
      <c r="B4095" t="s">
        <v>409</v>
      </c>
      <c r="C4095" t="str">
        <f>VLOOKUP($B4095,classification!$A$1:$D$339,2,FALSE)</f>
        <v>Predominantly Urban</v>
      </c>
      <c r="D4095" t="str">
        <f>VLOOKUP($B4095,classification!$A$1:$D$339,4,FALSE)</f>
        <v>Shire District</v>
      </c>
      <c r="E4095" t="s">
        <v>462</v>
      </c>
      <c r="F4095">
        <v>240</v>
      </c>
      <c r="G4095">
        <v>192</v>
      </c>
      <c r="H4095">
        <v>48</v>
      </c>
      <c r="I4095">
        <v>125</v>
      </c>
      <c r="J4095">
        <v>103</v>
      </c>
      <c r="K4095">
        <v>22</v>
      </c>
      <c r="L4095">
        <v>115</v>
      </c>
      <c r="M4095">
        <v>89</v>
      </c>
      <c r="N4095">
        <v>26</v>
      </c>
    </row>
    <row r="4096" spans="1:14" x14ac:dyDescent="0.3">
      <c r="A4096" t="s">
        <v>693</v>
      </c>
      <c r="B4096" t="s">
        <v>409</v>
      </c>
      <c r="C4096" t="str">
        <f>VLOOKUP($B4096,classification!$A$1:$D$339,2,FALSE)</f>
        <v>Predominantly Urban</v>
      </c>
      <c r="D4096" t="str">
        <f>VLOOKUP($B4096,classification!$A$1:$D$339,4,FALSE)</f>
        <v>Shire District</v>
      </c>
      <c r="E4096" t="s">
        <v>463</v>
      </c>
      <c r="F4096">
        <v>209</v>
      </c>
      <c r="G4096">
        <v>443</v>
      </c>
      <c r="H4096">
        <v>-234</v>
      </c>
      <c r="I4096">
        <v>99</v>
      </c>
      <c r="J4096">
        <v>206</v>
      </c>
      <c r="K4096">
        <v>-107</v>
      </c>
      <c r="L4096">
        <v>110</v>
      </c>
      <c r="M4096">
        <v>237</v>
      </c>
      <c r="N4096">
        <v>-127</v>
      </c>
    </row>
    <row r="4097" spans="1:14" x14ac:dyDescent="0.3">
      <c r="A4097" t="s">
        <v>693</v>
      </c>
      <c r="B4097" t="s">
        <v>409</v>
      </c>
      <c r="C4097" t="str">
        <f>VLOOKUP($B4097,classification!$A$1:$D$339,2,FALSE)</f>
        <v>Predominantly Urban</v>
      </c>
      <c r="D4097" t="str">
        <f>VLOOKUP($B4097,classification!$A$1:$D$339,4,FALSE)</f>
        <v>Shire District</v>
      </c>
      <c r="E4097" t="s">
        <v>464</v>
      </c>
      <c r="F4097">
        <v>896</v>
      </c>
      <c r="G4097">
        <v>615</v>
      </c>
      <c r="H4097">
        <v>281</v>
      </c>
      <c r="I4097">
        <v>390</v>
      </c>
      <c r="J4097">
        <v>249</v>
      </c>
      <c r="K4097">
        <v>141</v>
      </c>
      <c r="L4097">
        <v>506</v>
      </c>
      <c r="M4097">
        <v>366</v>
      </c>
      <c r="N4097">
        <v>140</v>
      </c>
    </row>
    <row r="4098" spans="1:14" x14ac:dyDescent="0.3">
      <c r="A4098" t="s">
        <v>693</v>
      </c>
      <c r="B4098" t="s">
        <v>409</v>
      </c>
      <c r="C4098" t="str">
        <f>VLOOKUP($B4098,classification!$A$1:$D$339,2,FALSE)</f>
        <v>Predominantly Urban</v>
      </c>
      <c r="D4098" t="str">
        <f>VLOOKUP($B4098,classification!$A$1:$D$339,4,FALSE)</f>
        <v>Shire District</v>
      </c>
      <c r="E4098" t="s">
        <v>465</v>
      </c>
      <c r="F4098">
        <v>820</v>
      </c>
      <c r="G4098">
        <v>837</v>
      </c>
      <c r="H4098">
        <v>-17</v>
      </c>
      <c r="I4098">
        <v>328</v>
      </c>
      <c r="J4098">
        <v>357</v>
      </c>
      <c r="K4098">
        <v>-29</v>
      </c>
      <c r="L4098">
        <v>492</v>
      </c>
      <c r="M4098">
        <v>480</v>
      </c>
      <c r="N4098">
        <v>12</v>
      </c>
    </row>
    <row r="4099" spans="1:14" x14ac:dyDescent="0.3">
      <c r="A4099" t="s">
        <v>693</v>
      </c>
      <c r="B4099" t="s">
        <v>409</v>
      </c>
      <c r="C4099" t="str">
        <f>VLOOKUP($B4099,classification!$A$1:$D$339,2,FALSE)</f>
        <v>Predominantly Urban</v>
      </c>
      <c r="D4099" t="str">
        <f>VLOOKUP($B4099,classification!$A$1:$D$339,4,FALSE)</f>
        <v>Shire District</v>
      </c>
      <c r="E4099" t="s">
        <v>466</v>
      </c>
      <c r="F4099">
        <v>896</v>
      </c>
      <c r="G4099">
        <v>779</v>
      </c>
      <c r="H4099">
        <v>117</v>
      </c>
      <c r="I4099">
        <v>410</v>
      </c>
      <c r="J4099">
        <v>373</v>
      </c>
      <c r="K4099">
        <v>37</v>
      </c>
      <c r="L4099">
        <v>486</v>
      </c>
      <c r="M4099">
        <v>406</v>
      </c>
      <c r="N4099">
        <v>80</v>
      </c>
    </row>
    <row r="4100" spans="1:14" x14ac:dyDescent="0.3">
      <c r="A4100" t="s">
        <v>693</v>
      </c>
      <c r="B4100" t="s">
        <v>409</v>
      </c>
      <c r="C4100" t="str">
        <f>VLOOKUP($B4100,classification!$A$1:$D$339,2,FALSE)</f>
        <v>Predominantly Urban</v>
      </c>
      <c r="D4100" t="str">
        <f>VLOOKUP($B4100,classification!$A$1:$D$339,4,FALSE)</f>
        <v>Shire District</v>
      </c>
      <c r="E4100" t="s">
        <v>467</v>
      </c>
      <c r="F4100">
        <v>707</v>
      </c>
      <c r="G4100">
        <v>628</v>
      </c>
      <c r="H4100">
        <v>79</v>
      </c>
      <c r="I4100">
        <v>356</v>
      </c>
      <c r="J4100">
        <v>312</v>
      </c>
      <c r="K4100">
        <v>44</v>
      </c>
      <c r="L4100">
        <v>351</v>
      </c>
      <c r="M4100">
        <v>316</v>
      </c>
      <c r="N4100">
        <v>35</v>
      </c>
    </row>
    <row r="4101" spans="1:14" x14ac:dyDescent="0.3">
      <c r="A4101" t="s">
        <v>693</v>
      </c>
      <c r="B4101" t="s">
        <v>409</v>
      </c>
      <c r="C4101" t="str">
        <f>VLOOKUP($B4101,classification!$A$1:$D$339,2,FALSE)</f>
        <v>Predominantly Urban</v>
      </c>
      <c r="D4101" t="str">
        <f>VLOOKUP($B4101,classification!$A$1:$D$339,4,FALSE)</f>
        <v>Shire District</v>
      </c>
      <c r="E4101" t="s">
        <v>468</v>
      </c>
      <c r="F4101">
        <v>474</v>
      </c>
      <c r="G4101">
        <v>436</v>
      </c>
      <c r="H4101">
        <v>38</v>
      </c>
      <c r="I4101">
        <v>268</v>
      </c>
      <c r="J4101">
        <v>243</v>
      </c>
      <c r="K4101">
        <v>25</v>
      </c>
      <c r="L4101">
        <v>206</v>
      </c>
      <c r="M4101">
        <v>193</v>
      </c>
      <c r="N4101">
        <v>13</v>
      </c>
    </row>
    <row r="4102" spans="1:14" x14ac:dyDescent="0.3">
      <c r="A4102" t="s">
        <v>693</v>
      </c>
      <c r="B4102" t="s">
        <v>409</v>
      </c>
      <c r="C4102" t="str">
        <f>VLOOKUP($B4102,classification!$A$1:$D$339,2,FALSE)</f>
        <v>Predominantly Urban</v>
      </c>
      <c r="D4102" t="str">
        <f>VLOOKUP($B4102,classification!$A$1:$D$339,4,FALSE)</f>
        <v>Shire District</v>
      </c>
      <c r="E4102" t="s">
        <v>469</v>
      </c>
      <c r="F4102">
        <v>329</v>
      </c>
      <c r="G4102">
        <v>343</v>
      </c>
      <c r="H4102">
        <v>-14</v>
      </c>
      <c r="I4102">
        <v>173</v>
      </c>
      <c r="J4102">
        <v>186</v>
      </c>
      <c r="K4102">
        <v>-13</v>
      </c>
      <c r="L4102">
        <v>156</v>
      </c>
      <c r="M4102">
        <v>157</v>
      </c>
      <c r="N4102">
        <v>-1</v>
      </c>
    </row>
    <row r="4103" spans="1:14" x14ac:dyDescent="0.3">
      <c r="A4103" t="s">
        <v>693</v>
      </c>
      <c r="B4103" t="s">
        <v>409</v>
      </c>
      <c r="C4103" t="str">
        <f>VLOOKUP($B4103,classification!$A$1:$D$339,2,FALSE)</f>
        <v>Predominantly Urban</v>
      </c>
      <c r="D4103" t="str">
        <f>VLOOKUP($B4103,classification!$A$1:$D$339,4,FALSE)</f>
        <v>Shire District</v>
      </c>
      <c r="E4103" t="s">
        <v>470</v>
      </c>
      <c r="F4103">
        <v>284</v>
      </c>
      <c r="G4103">
        <v>249</v>
      </c>
      <c r="H4103">
        <v>35</v>
      </c>
      <c r="I4103">
        <v>167</v>
      </c>
      <c r="J4103">
        <v>121</v>
      </c>
      <c r="K4103">
        <v>46</v>
      </c>
      <c r="L4103">
        <v>117</v>
      </c>
      <c r="M4103">
        <v>128</v>
      </c>
      <c r="N4103">
        <v>-11</v>
      </c>
    </row>
    <row r="4104" spans="1:14" x14ac:dyDescent="0.3">
      <c r="A4104" t="s">
        <v>693</v>
      </c>
      <c r="B4104" t="s">
        <v>409</v>
      </c>
      <c r="C4104" t="str">
        <f>VLOOKUP($B4104,classification!$A$1:$D$339,2,FALSE)</f>
        <v>Predominantly Urban</v>
      </c>
      <c r="D4104" t="str">
        <f>VLOOKUP($B4104,classification!$A$1:$D$339,4,FALSE)</f>
        <v>Shire District</v>
      </c>
      <c r="E4104" t="s">
        <v>471</v>
      </c>
      <c r="F4104">
        <v>204</v>
      </c>
      <c r="G4104">
        <v>262</v>
      </c>
      <c r="H4104">
        <v>-58</v>
      </c>
      <c r="I4104">
        <v>99</v>
      </c>
      <c r="J4104">
        <v>145</v>
      </c>
      <c r="K4104">
        <v>-46</v>
      </c>
      <c r="L4104">
        <v>105</v>
      </c>
      <c r="M4104">
        <v>117</v>
      </c>
      <c r="N4104">
        <v>-12</v>
      </c>
    </row>
    <row r="4105" spans="1:14" x14ac:dyDescent="0.3">
      <c r="A4105" t="s">
        <v>693</v>
      </c>
      <c r="B4105" t="s">
        <v>409</v>
      </c>
      <c r="C4105" t="str">
        <f>VLOOKUP($B4105,classification!$A$1:$D$339,2,FALSE)</f>
        <v>Predominantly Urban</v>
      </c>
      <c r="D4105" t="str">
        <f>VLOOKUP($B4105,classification!$A$1:$D$339,4,FALSE)</f>
        <v>Shire District</v>
      </c>
      <c r="E4105" t="s">
        <v>472</v>
      </c>
      <c r="F4105">
        <v>130</v>
      </c>
      <c r="G4105">
        <v>195</v>
      </c>
      <c r="H4105">
        <v>-65</v>
      </c>
      <c r="I4105">
        <v>73</v>
      </c>
      <c r="J4105">
        <v>104</v>
      </c>
      <c r="K4105">
        <v>-31</v>
      </c>
      <c r="L4105">
        <v>57</v>
      </c>
      <c r="M4105">
        <v>91</v>
      </c>
      <c r="N4105">
        <v>-34</v>
      </c>
    </row>
    <row r="4106" spans="1:14" x14ac:dyDescent="0.3">
      <c r="A4106" t="s">
        <v>693</v>
      </c>
      <c r="B4106" t="s">
        <v>409</v>
      </c>
      <c r="C4106" t="str">
        <f>VLOOKUP($B4106,classification!$A$1:$D$339,2,FALSE)</f>
        <v>Predominantly Urban</v>
      </c>
      <c r="D4106" t="str">
        <f>VLOOKUP($B4106,classification!$A$1:$D$339,4,FALSE)</f>
        <v>Shire District</v>
      </c>
      <c r="E4106" t="s">
        <v>473</v>
      </c>
      <c r="F4106">
        <v>107</v>
      </c>
      <c r="G4106">
        <v>141</v>
      </c>
      <c r="H4106">
        <v>-34</v>
      </c>
      <c r="I4106">
        <v>54</v>
      </c>
      <c r="J4106">
        <v>76</v>
      </c>
      <c r="K4106">
        <v>-22</v>
      </c>
      <c r="L4106">
        <v>53</v>
      </c>
      <c r="M4106">
        <v>65</v>
      </c>
      <c r="N4106">
        <v>-12</v>
      </c>
    </row>
    <row r="4107" spans="1:14" x14ac:dyDescent="0.3">
      <c r="A4107" t="s">
        <v>693</v>
      </c>
      <c r="B4107" t="s">
        <v>409</v>
      </c>
      <c r="C4107" t="str">
        <f>VLOOKUP($B4107,classification!$A$1:$D$339,2,FALSE)</f>
        <v>Predominantly Urban</v>
      </c>
      <c r="D4107" t="str">
        <f>VLOOKUP($B4107,classification!$A$1:$D$339,4,FALSE)</f>
        <v>Shire District</v>
      </c>
      <c r="E4107" t="s">
        <v>474</v>
      </c>
      <c r="F4107">
        <v>85</v>
      </c>
      <c r="G4107">
        <v>109</v>
      </c>
      <c r="H4107">
        <v>-24</v>
      </c>
      <c r="I4107">
        <v>41</v>
      </c>
      <c r="J4107">
        <v>57</v>
      </c>
      <c r="K4107">
        <v>-16</v>
      </c>
      <c r="L4107">
        <v>44</v>
      </c>
      <c r="M4107">
        <v>52</v>
      </c>
      <c r="N4107">
        <v>-8</v>
      </c>
    </row>
    <row r="4108" spans="1:14" x14ac:dyDescent="0.3">
      <c r="A4108" t="s">
        <v>693</v>
      </c>
      <c r="B4108" t="s">
        <v>409</v>
      </c>
      <c r="C4108" t="str">
        <f>VLOOKUP($B4108,classification!$A$1:$D$339,2,FALSE)</f>
        <v>Predominantly Urban</v>
      </c>
      <c r="D4108" t="str">
        <f>VLOOKUP($B4108,classification!$A$1:$D$339,4,FALSE)</f>
        <v>Shire District</v>
      </c>
      <c r="E4108" t="s">
        <v>475</v>
      </c>
      <c r="F4108">
        <v>49</v>
      </c>
      <c r="G4108">
        <v>81</v>
      </c>
      <c r="H4108">
        <v>-32</v>
      </c>
      <c r="I4108">
        <v>21</v>
      </c>
      <c r="J4108">
        <v>31</v>
      </c>
      <c r="K4108">
        <v>-10</v>
      </c>
      <c r="L4108">
        <v>28</v>
      </c>
      <c r="M4108">
        <v>50</v>
      </c>
      <c r="N4108">
        <v>-22</v>
      </c>
    </row>
    <row r="4109" spans="1:14" x14ac:dyDescent="0.3">
      <c r="A4109" t="s">
        <v>693</v>
      </c>
      <c r="B4109" t="s">
        <v>409</v>
      </c>
      <c r="C4109" t="str">
        <f>VLOOKUP($B4109,classification!$A$1:$D$339,2,FALSE)</f>
        <v>Predominantly Urban</v>
      </c>
      <c r="D4109" t="str">
        <f>VLOOKUP($B4109,classification!$A$1:$D$339,4,FALSE)</f>
        <v>Shire District</v>
      </c>
      <c r="E4109" t="s">
        <v>476</v>
      </c>
      <c r="F4109">
        <v>45</v>
      </c>
      <c r="G4109">
        <v>66</v>
      </c>
      <c r="H4109">
        <v>-21</v>
      </c>
      <c r="I4109">
        <v>23</v>
      </c>
      <c r="J4109">
        <v>21</v>
      </c>
      <c r="K4109">
        <v>2</v>
      </c>
      <c r="L4109">
        <v>22</v>
      </c>
      <c r="M4109">
        <v>45</v>
      </c>
      <c r="N4109">
        <v>-23</v>
      </c>
    </row>
    <row r="4110" spans="1:14" x14ac:dyDescent="0.3">
      <c r="A4110" t="s">
        <v>693</v>
      </c>
      <c r="B4110" t="s">
        <v>409</v>
      </c>
      <c r="C4110" t="str">
        <f>VLOOKUP($B4110,classification!$A$1:$D$339,2,FALSE)</f>
        <v>Predominantly Urban</v>
      </c>
      <c r="D4110" t="str">
        <f>VLOOKUP($B4110,classification!$A$1:$D$339,4,FALSE)</f>
        <v>Shire District</v>
      </c>
      <c r="E4110" t="s">
        <v>477</v>
      </c>
      <c r="F4110">
        <v>36</v>
      </c>
      <c r="G4110">
        <v>70</v>
      </c>
      <c r="H4110">
        <v>-34</v>
      </c>
      <c r="I4110">
        <v>16</v>
      </c>
      <c r="J4110">
        <v>32</v>
      </c>
      <c r="K4110">
        <v>-16</v>
      </c>
      <c r="L4110">
        <v>20</v>
      </c>
      <c r="M4110">
        <v>38</v>
      </c>
      <c r="N4110">
        <v>-18</v>
      </c>
    </row>
    <row r="4111" spans="1:14" x14ac:dyDescent="0.3">
      <c r="A4111" t="s">
        <v>693</v>
      </c>
      <c r="B4111" t="s">
        <v>409</v>
      </c>
      <c r="C4111" t="str">
        <f>VLOOKUP($B4111,classification!$A$1:$D$339,2,FALSE)</f>
        <v>Predominantly Urban</v>
      </c>
      <c r="D4111" t="str">
        <f>VLOOKUP($B4111,classification!$A$1:$D$339,4,FALSE)</f>
        <v>Shire District</v>
      </c>
      <c r="E4111" t="s">
        <v>478</v>
      </c>
      <c r="F4111">
        <v>46</v>
      </c>
      <c r="G4111">
        <v>46</v>
      </c>
      <c r="H4111">
        <v>0</v>
      </c>
      <c r="I4111">
        <v>17</v>
      </c>
      <c r="J4111">
        <v>12</v>
      </c>
      <c r="K4111">
        <v>5</v>
      </c>
      <c r="L4111">
        <v>29</v>
      </c>
      <c r="M4111">
        <v>34</v>
      </c>
      <c r="N4111">
        <v>-5</v>
      </c>
    </row>
    <row r="4112" spans="1:14" x14ac:dyDescent="0.3">
      <c r="A4112" t="s">
        <v>694</v>
      </c>
      <c r="B4112" t="s">
        <v>410</v>
      </c>
      <c r="C4112" t="str">
        <f>VLOOKUP($B4112,classification!$A$1:$D$339,2,FALSE)</f>
        <v>Predominantly Urban</v>
      </c>
      <c r="D4112" t="str">
        <f>VLOOKUP($B4112,classification!$A$1:$D$339,4,FALSE)</f>
        <v>Shire District</v>
      </c>
      <c r="E4112" t="s">
        <v>460</v>
      </c>
      <c r="F4112">
        <v>475</v>
      </c>
      <c r="G4112">
        <v>309</v>
      </c>
      <c r="H4112">
        <v>166</v>
      </c>
      <c r="I4112">
        <v>249</v>
      </c>
      <c r="J4112">
        <v>165</v>
      </c>
      <c r="K4112">
        <v>84</v>
      </c>
      <c r="L4112">
        <v>226</v>
      </c>
      <c r="M4112">
        <v>144</v>
      </c>
      <c r="N4112">
        <v>82</v>
      </c>
    </row>
    <row r="4113" spans="1:14" x14ac:dyDescent="0.3">
      <c r="A4113" t="s">
        <v>694</v>
      </c>
      <c r="B4113" t="s">
        <v>410</v>
      </c>
      <c r="C4113" t="str">
        <f>VLOOKUP($B4113,classification!$A$1:$D$339,2,FALSE)</f>
        <v>Predominantly Urban</v>
      </c>
      <c r="D4113" t="str">
        <f>VLOOKUP($B4113,classification!$A$1:$D$339,4,FALSE)</f>
        <v>Shire District</v>
      </c>
      <c r="E4113" t="s">
        <v>461</v>
      </c>
      <c r="F4113">
        <v>311</v>
      </c>
      <c r="G4113">
        <v>242</v>
      </c>
      <c r="H4113">
        <v>69</v>
      </c>
      <c r="I4113">
        <v>160</v>
      </c>
      <c r="J4113">
        <v>133</v>
      </c>
      <c r="K4113">
        <v>27</v>
      </c>
      <c r="L4113">
        <v>151</v>
      </c>
      <c r="M4113">
        <v>109</v>
      </c>
      <c r="N4113">
        <v>42</v>
      </c>
    </row>
    <row r="4114" spans="1:14" x14ac:dyDescent="0.3">
      <c r="A4114" t="s">
        <v>694</v>
      </c>
      <c r="B4114" t="s">
        <v>410</v>
      </c>
      <c r="C4114" t="str">
        <f>VLOOKUP($B4114,classification!$A$1:$D$339,2,FALSE)</f>
        <v>Predominantly Urban</v>
      </c>
      <c r="D4114" t="str">
        <f>VLOOKUP($B4114,classification!$A$1:$D$339,4,FALSE)</f>
        <v>Shire District</v>
      </c>
      <c r="E4114" t="s">
        <v>462</v>
      </c>
      <c r="F4114">
        <v>245</v>
      </c>
      <c r="G4114">
        <v>210</v>
      </c>
      <c r="H4114">
        <v>35</v>
      </c>
      <c r="I4114">
        <v>126</v>
      </c>
      <c r="J4114">
        <v>113</v>
      </c>
      <c r="K4114">
        <v>13</v>
      </c>
      <c r="L4114">
        <v>119</v>
      </c>
      <c r="M4114">
        <v>97</v>
      </c>
      <c r="N4114">
        <v>22</v>
      </c>
    </row>
    <row r="4115" spans="1:14" x14ac:dyDescent="0.3">
      <c r="A4115" t="s">
        <v>694</v>
      </c>
      <c r="B4115" t="s">
        <v>410</v>
      </c>
      <c r="C4115" t="str">
        <f>VLOOKUP($B4115,classification!$A$1:$D$339,2,FALSE)</f>
        <v>Predominantly Urban</v>
      </c>
      <c r="D4115" t="str">
        <f>VLOOKUP($B4115,classification!$A$1:$D$339,4,FALSE)</f>
        <v>Shire District</v>
      </c>
      <c r="E4115" t="s">
        <v>463</v>
      </c>
      <c r="F4115">
        <v>224</v>
      </c>
      <c r="G4115">
        <v>648</v>
      </c>
      <c r="H4115">
        <v>-424</v>
      </c>
      <c r="I4115">
        <v>107</v>
      </c>
      <c r="J4115">
        <v>298</v>
      </c>
      <c r="K4115">
        <v>-191</v>
      </c>
      <c r="L4115">
        <v>117</v>
      </c>
      <c r="M4115">
        <v>350</v>
      </c>
      <c r="N4115">
        <v>-233</v>
      </c>
    </row>
    <row r="4116" spans="1:14" x14ac:dyDescent="0.3">
      <c r="A4116" t="s">
        <v>694</v>
      </c>
      <c r="B4116" t="s">
        <v>410</v>
      </c>
      <c r="C4116" t="str">
        <f>VLOOKUP($B4116,classification!$A$1:$D$339,2,FALSE)</f>
        <v>Predominantly Urban</v>
      </c>
      <c r="D4116" t="str">
        <f>VLOOKUP($B4116,classification!$A$1:$D$339,4,FALSE)</f>
        <v>Shire District</v>
      </c>
      <c r="E4116" t="s">
        <v>464</v>
      </c>
      <c r="F4116">
        <v>1021</v>
      </c>
      <c r="G4116">
        <v>762</v>
      </c>
      <c r="H4116">
        <v>259</v>
      </c>
      <c r="I4116">
        <v>452</v>
      </c>
      <c r="J4116">
        <v>318</v>
      </c>
      <c r="K4116">
        <v>134</v>
      </c>
      <c r="L4116">
        <v>569</v>
      </c>
      <c r="M4116">
        <v>444</v>
      </c>
      <c r="N4116">
        <v>125</v>
      </c>
    </row>
    <row r="4117" spans="1:14" x14ac:dyDescent="0.3">
      <c r="A4117" t="s">
        <v>694</v>
      </c>
      <c r="B4117" t="s">
        <v>410</v>
      </c>
      <c r="C4117" t="str">
        <f>VLOOKUP($B4117,classification!$A$1:$D$339,2,FALSE)</f>
        <v>Predominantly Urban</v>
      </c>
      <c r="D4117" t="str">
        <f>VLOOKUP($B4117,classification!$A$1:$D$339,4,FALSE)</f>
        <v>Shire District</v>
      </c>
      <c r="E4117" t="s">
        <v>465</v>
      </c>
      <c r="F4117">
        <v>823</v>
      </c>
      <c r="G4117">
        <v>864</v>
      </c>
      <c r="H4117">
        <v>-41</v>
      </c>
      <c r="I4117">
        <v>332</v>
      </c>
      <c r="J4117">
        <v>358</v>
      </c>
      <c r="K4117">
        <v>-26</v>
      </c>
      <c r="L4117">
        <v>491</v>
      </c>
      <c r="M4117">
        <v>506</v>
      </c>
      <c r="N4117">
        <v>-15</v>
      </c>
    </row>
    <row r="4118" spans="1:14" x14ac:dyDescent="0.3">
      <c r="A4118" t="s">
        <v>694</v>
      </c>
      <c r="B4118" t="s">
        <v>410</v>
      </c>
      <c r="C4118" t="str">
        <f>VLOOKUP($B4118,classification!$A$1:$D$339,2,FALSE)</f>
        <v>Predominantly Urban</v>
      </c>
      <c r="D4118" t="str">
        <f>VLOOKUP($B4118,classification!$A$1:$D$339,4,FALSE)</f>
        <v>Shire District</v>
      </c>
      <c r="E4118" t="s">
        <v>466</v>
      </c>
      <c r="F4118">
        <v>786</v>
      </c>
      <c r="G4118">
        <v>646</v>
      </c>
      <c r="H4118">
        <v>140</v>
      </c>
      <c r="I4118">
        <v>361</v>
      </c>
      <c r="J4118">
        <v>309</v>
      </c>
      <c r="K4118">
        <v>52</v>
      </c>
      <c r="L4118">
        <v>425</v>
      </c>
      <c r="M4118">
        <v>337</v>
      </c>
      <c r="N4118">
        <v>88</v>
      </c>
    </row>
    <row r="4119" spans="1:14" x14ac:dyDescent="0.3">
      <c r="A4119" t="s">
        <v>694</v>
      </c>
      <c r="B4119" t="s">
        <v>410</v>
      </c>
      <c r="C4119" t="str">
        <f>VLOOKUP($B4119,classification!$A$1:$D$339,2,FALSE)</f>
        <v>Predominantly Urban</v>
      </c>
      <c r="D4119" t="str">
        <f>VLOOKUP($B4119,classification!$A$1:$D$339,4,FALSE)</f>
        <v>Shire District</v>
      </c>
      <c r="E4119" t="s">
        <v>467</v>
      </c>
      <c r="F4119">
        <v>587</v>
      </c>
      <c r="G4119">
        <v>433</v>
      </c>
      <c r="H4119">
        <v>154</v>
      </c>
      <c r="I4119">
        <v>293</v>
      </c>
      <c r="J4119">
        <v>225</v>
      </c>
      <c r="K4119">
        <v>68</v>
      </c>
      <c r="L4119">
        <v>294</v>
      </c>
      <c r="M4119">
        <v>208</v>
      </c>
      <c r="N4119">
        <v>86</v>
      </c>
    </row>
    <row r="4120" spans="1:14" x14ac:dyDescent="0.3">
      <c r="A4120" t="s">
        <v>694</v>
      </c>
      <c r="B4120" t="s">
        <v>410</v>
      </c>
      <c r="C4120" t="str">
        <f>VLOOKUP($B4120,classification!$A$1:$D$339,2,FALSE)</f>
        <v>Predominantly Urban</v>
      </c>
      <c r="D4120" t="str">
        <f>VLOOKUP($B4120,classification!$A$1:$D$339,4,FALSE)</f>
        <v>Shire District</v>
      </c>
      <c r="E4120" t="s">
        <v>468</v>
      </c>
      <c r="F4120">
        <v>451</v>
      </c>
      <c r="G4120">
        <v>330</v>
      </c>
      <c r="H4120">
        <v>121</v>
      </c>
      <c r="I4120">
        <v>245</v>
      </c>
      <c r="J4120">
        <v>168</v>
      </c>
      <c r="K4120">
        <v>77</v>
      </c>
      <c r="L4120">
        <v>206</v>
      </c>
      <c r="M4120">
        <v>162</v>
      </c>
      <c r="N4120">
        <v>44</v>
      </c>
    </row>
    <row r="4121" spans="1:14" x14ac:dyDescent="0.3">
      <c r="A4121" t="s">
        <v>694</v>
      </c>
      <c r="B4121" t="s">
        <v>410</v>
      </c>
      <c r="C4121" t="str">
        <f>VLOOKUP($B4121,classification!$A$1:$D$339,2,FALSE)</f>
        <v>Predominantly Urban</v>
      </c>
      <c r="D4121" t="str">
        <f>VLOOKUP($B4121,classification!$A$1:$D$339,4,FALSE)</f>
        <v>Shire District</v>
      </c>
      <c r="E4121" t="s">
        <v>469</v>
      </c>
      <c r="F4121">
        <v>327</v>
      </c>
      <c r="G4121">
        <v>303</v>
      </c>
      <c r="H4121">
        <v>24</v>
      </c>
      <c r="I4121">
        <v>172</v>
      </c>
      <c r="J4121">
        <v>177</v>
      </c>
      <c r="K4121">
        <v>-5</v>
      </c>
      <c r="L4121">
        <v>155</v>
      </c>
      <c r="M4121">
        <v>126</v>
      </c>
      <c r="N4121">
        <v>29</v>
      </c>
    </row>
    <row r="4122" spans="1:14" x14ac:dyDescent="0.3">
      <c r="A4122" t="s">
        <v>694</v>
      </c>
      <c r="B4122" t="s">
        <v>410</v>
      </c>
      <c r="C4122" t="str">
        <f>VLOOKUP($B4122,classification!$A$1:$D$339,2,FALSE)</f>
        <v>Predominantly Urban</v>
      </c>
      <c r="D4122" t="str">
        <f>VLOOKUP($B4122,classification!$A$1:$D$339,4,FALSE)</f>
        <v>Shire District</v>
      </c>
      <c r="E4122" t="s">
        <v>470</v>
      </c>
      <c r="F4122">
        <v>238</v>
      </c>
      <c r="G4122">
        <v>300</v>
      </c>
      <c r="H4122">
        <v>-62</v>
      </c>
      <c r="I4122">
        <v>137</v>
      </c>
      <c r="J4122">
        <v>151</v>
      </c>
      <c r="K4122">
        <v>-14</v>
      </c>
      <c r="L4122">
        <v>101</v>
      </c>
      <c r="M4122">
        <v>149</v>
      </c>
      <c r="N4122">
        <v>-48</v>
      </c>
    </row>
    <row r="4123" spans="1:14" x14ac:dyDescent="0.3">
      <c r="A4123" t="s">
        <v>694</v>
      </c>
      <c r="B4123" t="s">
        <v>410</v>
      </c>
      <c r="C4123" t="str">
        <f>VLOOKUP($B4123,classification!$A$1:$D$339,2,FALSE)</f>
        <v>Predominantly Urban</v>
      </c>
      <c r="D4123" t="str">
        <f>VLOOKUP($B4123,classification!$A$1:$D$339,4,FALSE)</f>
        <v>Shire District</v>
      </c>
      <c r="E4123" t="s">
        <v>471</v>
      </c>
      <c r="F4123">
        <v>207</v>
      </c>
      <c r="G4123">
        <v>282</v>
      </c>
      <c r="H4123">
        <v>-75</v>
      </c>
      <c r="I4123">
        <v>104</v>
      </c>
      <c r="J4123">
        <v>157</v>
      </c>
      <c r="K4123">
        <v>-53</v>
      </c>
      <c r="L4123">
        <v>103</v>
      </c>
      <c r="M4123">
        <v>125</v>
      </c>
      <c r="N4123">
        <v>-22</v>
      </c>
    </row>
    <row r="4124" spans="1:14" x14ac:dyDescent="0.3">
      <c r="A4124" t="s">
        <v>694</v>
      </c>
      <c r="B4124" t="s">
        <v>410</v>
      </c>
      <c r="C4124" t="str">
        <f>VLOOKUP($B4124,classification!$A$1:$D$339,2,FALSE)</f>
        <v>Predominantly Urban</v>
      </c>
      <c r="D4124" t="str">
        <f>VLOOKUP($B4124,classification!$A$1:$D$339,4,FALSE)</f>
        <v>Shire District</v>
      </c>
      <c r="E4124" t="s">
        <v>472</v>
      </c>
      <c r="F4124">
        <v>129</v>
      </c>
      <c r="G4124">
        <v>197</v>
      </c>
      <c r="H4124">
        <v>-68</v>
      </c>
      <c r="I4124">
        <v>69</v>
      </c>
      <c r="J4124">
        <v>108</v>
      </c>
      <c r="K4124">
        <v>-39</v>
      </c>
      <c r="L4124">
        <v>60</v>
      </c>
      <c r="M4124">
        <v>89</v>
      </c>
      <c r="N4124">
        <v>-29</v>
      </c>
    </row>
    <row r="4125" spans="1:14" x14ac:dyDescent="0.3">
      <c r="A4125" t="s">
        <v>694</v>
      </c>
      <c r="B4125" t="s">
        <v>410</v>
      </c>
      <c r="C4125" t="str">
        <f>VLOOKUP($B4125,classification!$A$1:$D$339,2,FALSE)</f>
        <v>Predominantly Urban</v>
      </c>
      <c r="D4125" t="str">
        <f>VLOOKUP($B4125,classification!$A$1:$D$339,4,FALSE)</f>
        <v>Shire District</v>
      </c>
      <c r="E4125" t="s">
        <v>473</v>
      </c>
      <c r="F4125">
        <v>92</v>
      </c>
      <c r="G4125">
        <v>171</v>
      </c>
      <c r="H4125">
        <v>-79</v>
      </c>
      <c r="I4125">
        <v>40</v>
      </c>
      <c r="J4125">
        <v>84</v>
      </c>
      <c r="K4125">
        <v>-44</v>
      </c>
      <c r="L4125">
        <v>52</v>
      </c>
      <c r="M4125">
        <v>87</v>
      </c>
      <c r="N4125">
        <v>-35</v>
      </c>
    </row>
    <row r="4126" spans="1:14" x14ac:dyDescent="0.3">
      <c r="A4126" t="s">
        <v>694</v>
      </c>
      <c r="B4126" t="s">
        <v>410</v>
      </c>
      <c r="C4126" t="str">
        <f>VLOOKUP($B4126,classification!$A$1:$D$339,2,FALSE)</f>
        <v>Predominantly Urban</v>
      </c>
      <c r="D4126" t="str">
        <f>VLOOKUP($B4126,classification!$A$1:$D$339,4,FALSE)</f>
        <v>Shire District</v>
      </c>
      <c r="E4126" t="s">
        <v>474</v>
      </c>
      <c r="F4126">
        <v>104</v>
      </c>
      <c r="G4126">
        <v>120</v>
      </c>
      <c r="H4126">
        <v>-16</v>
      </c>
      <c r="I4126">
        <v>58</v>
      </c>
      <c r="J4126">
        <v>66</v>
      </c>
      <c r="K4126">
        <v>-8</v>
      </c>
      <c r="L4126">
        <v>46</v>
      </c>
      <c r="M4126">
        <v>54</v>
      </c>
      <c r="N4126">
        <v>-8</v>
      </c>
    </row>
    <row r="4127" spans="1:14" x14ac:dyDescent="0.3">
      <c r="A4127" t="s">
        <v>694</v>
      </c>
      <c r="B4127" t="s">
        <v>410</v>
      </c>
      <c r="C4127" t="str">
        <f>VLOOKUP($B4127,classification!$A$1:$D$339,2,FALSE)</f>
        <v>Predominantly Urban</v>
      </c>
      <c r="D4127" t="str">
        <f>VLOOKUP($B4127,classification!$A$1:$D$339,4,FALSE)</f>
        <v>Shire District</v>
      </c>
      <c r="E4127" t="s">
        <v>475</v>
      </c>
      <c r="F4127">
        <v>67</v>
      </c>
      <c r="G4127">
        <v>73</v>
      </c>
      <c r="H4127">
        <v>-6</v>
      </c>
      <c r="I4127">
        <v>32</v>
      </c>
      <c r="J4127">
        <v>28</v>
      </c>
      <c r="K4127">
        <v>4</v>
      </c>
      <c r="L4127">
        <v>35</v>
      </c>
      <c r="M4127">
        <v>45</v>
      </c>
      <c r="N4127">
        <v>-10</v>
      </c>
    </row>
    <row r="4128" spans="1:14" x14ac:dyDescent="0.3">
      <c r="A4128" t="s">
        <v>694</v>
      </c>
      <c r="B4128" t="s">
        <v>410</v>
      </c>
      <c r="C4128" t="str">
        <f>VLOOKUP($B4128,classification!$A$1:$D$339,2,FALSE)</f>
        <v>Predominantly Urban</v>
      </c>
      <c r="D4128" t="str">
        <f>VLOOKUP($B4128,classification!$A$1:$D$339,4,FALSE)</f>
        <v>Shire District</v>
      </c>
      <c r="E4128" t="s">
        <v>476</v>
      </c>
      <c r="F4128">
        <v>85</v>
      </c>
      <c r="G4128">
        <v>75</v>
      </c>
      <c r="H4128">
        <v>10</v>
      </c>
      <c r="I4128">
        <v>25</v>
      </c>
      <c r="J4128">
        <v>36</v>
      </c>
      <c r="K4128">
        <v>-11</v>
      </c>
      <c r="L4128">
        <v>60</v>
      </c>
      <c r="M4128">
        <v>39</v>
      </c>
      <c r="N4128">
        <v>21</v>
      </c>
    </row>
    <row r="4129" spans="1:14" x14ac:dyDescent="0.3">
      <c r="A4129" t="s">
        <v>694</v>
      </c>
      <c r="B4129" t="s">
        <v>410</v>
      </c>
      <c r="C4129" t="str">
        <f>VLOOKUP($B4129,classification!$A$1:$D$339,2,FALSE)</f>
        <v>Predominantly Urban</v>
      </c>
      <c r="D4129" t="str">
        <f>VLOOKUP($B4129,classification!$A$1:$D$339,4,FALSE)</f>
        <v>Shire District</v>
      </c>
      <c r="E4129" t="s">
        <v>477</v>
      </c>
      <c r="F4129">
        <v>90</v>
      </c>
      <c r="G4129">
        <v>73</v>
      </c>
      <c r="H4129">
        <v>17</v>
      </c>
      <c r="I4129">
        <v>31</v>
      </c>
      <c r="J4129">
        <v>19</v>
      </c>
      <c r="K4129">
        <v>12</v>
      </c>
      <c r="L4129">
        <v>59</v>
      </c>
      <c r="M4129">
        <v>54</v>
      </c>
      <c r="N4129">
        <v>5</v>
      </c>
    </row>
    <row r="4130" spans="1:14" x14ac:dyDescent="0.3">
      <c r="A4130" t="s">
        <v>694</v>
      </c>
      <c r="B4130" t="s">
        <v>410</v>
      </c>
      <c r="C4130" t="str">
        <f>VLOOKUP($B4130,classification!$A$1:$D$339,2,FALSE)</f>
        <v>Predominantly Urban</v>
      </c>
      <c r="D4130" t="str">
        <f>VLOOKUP($B4130,classification!$A$1:$D$339,4,FALSE)</f>
        <v>Shire District</v>
      </c>
      <c r="E4130" t="s">
        <v>478</v>
      </c>
      <c r="F4130">
        <v>107</v>
      </c>
      <c r="G4130">
        <v>51</v>
      </c>
      <c r="H4130">
        <v>56</v>
      </c>
      <c r="I4130">
        <v>33</v>
      </c>
      <c r="J4130">
        <v>13</v>
      </c>
      <c r="K4130">
        <v>20</v>
      </c>
      <c r="L4130">
        <v>74</v>
      </c>
      <c r="M4130">
        <v>38</v>
      </c>
      <c r="N4130">
        <v>36</v>
      </c>
    </row>
    <row r="4131" spans="1:14" x14ac:dyDescent="0.3">
      <c r="A4131" t="s">
        <v>695</v>
      </c>
      <c r="B4131" t="s">
        <v>411</v>
      </c>
      <c r="C4131" t="str">
        <f>VLOOKUP($B4131,classification!$A$1:$D$339,2,FALSE)</f>
        <v>Urban with Significant Rural</v>
      </c>
      <c r="D4131" t="str">
        <f>VLOOKUP($B4131,classification!$A$1:$D$339,4,FALSE)</f>
        <v>Shire District</v>
      </c>
      <c r="E4131" t="s">
        <v>460</v>
      </c>
      <c r="F4131">
        <v>411</v>
      </c>
      <c r="G4131">
        <v>299</v>
      </c>
      <c r="H4131">
        <v>112</v>
      </c>
      <c r="I4131">
        <v>204</v>
      </c>
      <c r="J4131">
        <v>158</v>
      </c>
      <c r="K4131">
        <v>46</v>
      </c>
      <c r="L4131">
        <v>207</v>
      </c>
      <c r="M4131">
        <v>141</v>
      </c>
      <c r="N4131">
        <v>66</v>
      </c>
    </row>
    <row r="4132" spans="1:14" x14ac:dyDescent="0.3">
      <c r="A4132" t="s">
        <v>695</v>
      </c>
      <c r="B4132" t="s">
        <v>411</v>
      </c>
      <c r="C4132" t="str">
        <f>VLOOKUP($B4132,classification!$A$1:$D$339,2,FALSE)</f>
        <v>Urban with Significant Rural</v>
      </c>
      <c r="D4132" t="str">
        <f>VLOOKUP($B4132,classification!$A$1:$D$339,4,FALSE)</f>
        <v>Shire District</v>
      </c>
      <c r="E4132" t="s">
        <v>461</v>
      </c>
      <c r="F4132">
        <v>297</v>
      </c>
      <c r="G4132">
        <v>221</v>
      </c>
      <c r="H4132">
        <v>76</v>
      </c>
      <c r="I4132">
        <v>148</v>
      </c>
      <c r="J4132">
        <v>106</v>
      </c>
      <c r="K4132">
        <v>42</v>
      </c>
      <c r="L4132">
        <v>149</v>
      </c>
      <c r="M4132">
        <v>115</v>
      </c>
      <c r="N4132">
        <v>34</v>
      </c>
    </row>
    <row r="4133" spans="1:14" x14ac:dyDescent="0.3">
      <c r="A4133" t="s">
        <v>695</v>
      </c>
      <c r="B4133" t="s">
        <v>411</v>
      </c>
      <c r="C4133" t="str">
        <f>VLOOKUP($B4133,classification!$A$1:$D$339,2,FALSE)</f>
        <v>Urban with Significant Rural</v>
      </c>
      <c r="D4133" t="str">
        <f>VLOOKUP($B4133,classification!$A$1:$D$339,4,FALSE)</f>
        <v>Shire District</v>
      </c>
      <c r="E4133" t="s">
        <v>462</v>
      </c>
      <c r="F4133">
        <v>241</v>
      </c>
      <c r="G4133">
        <v>178</v>
      </c>
      <c r="H4133">
        <v>63</v>
      </c>
      <c r="I4133">
        <v>123</v>
      </c>
      <c r="J4133">
        <v>99</v>
      </c>
      <c r="K4133">
        <v>24</v>
      </c>
      <c r="L4133">
        <v>118</v>
      </c>
      <c r="M4133">
        <v>79</v>
      </c>
      <c r="N4133">
        <v>39</v>
      </c>
    </row>
    <row r="4134" spans="1:14" x14ac:dyDescent="0.3">
      <c r="A4134" t="s">
        <v>695</v>
      </c>
      <c r="B4134" t="s">
        <v>411</v>
      </c>
      <c r="C4134" t="str">
        <f>VLOOKUP($B4134,classification!$A$1:$D$339,2,FALSE)</f>
        <v>Urban with Significant Rural</v>
      </c>
      <c r="D4134" t="str">
        <f>VLOOKUP($B4134,classification!$A$1:$D$339,4,FALSE)</f>
        <v>Shire District</v>
      </c>
      <c r="E4134" t="s">
        <v>463</v>
      </c>
      <c r="F4134">
        <v>219</v>
      </c>
      <c r="G4134">
        <v>646</v>
      </c>
      <c r="H4134">
        <v>-427</v>
      </c>
      <c r="I4134">
        <v>110</v>
      </c>
      <c r="J4134">
        <v>261</v>
      </c>
      <c r="K4134">
        <v>-151</v>
      </c>
      <c r="L4134">
        <v>109</v>
      </c>
      <c r="M4134">
        <v>385</v>
      </c>
      <c r="N4134">
        <v>-276</v>
      </c>
    </row>
    <row r="4135" spans="1:14" x14ac:dyDescent="0.3">
      <c r="A4135" t="s">
        <v>695</v>
      </c>
      <c r="B4135" t="s">
        <v>411</v>
      </c>
      <c r="C4135" t="str">
        <f>VLOOKUP($B4135,classification!$A$1:$D$339,2,FALSE)</f>
        <v>Urban with Significant Rural</v>
      </c>
      <c r="D4135" t="str">
        <f>VLOOKUP($B4135,classification!$A$1:$D$339,4,FALSE)</f>
        <v>Shire District</v>
      </c>
      <c r="E4135" t="s">
        <v>464</v>
      </c>
      <c r="F4135">
        <v>901</v>
      </c>
      <c r="G4135">
        <v>716</v>
      </c>
      <c r="H4135">
        <v>185</v>
      </c>
      <c r="I4135">
        <v>411</v>
      </c>
      <c r="J4135">
        <v>321</v>
      </c>
      <c r="K4135">
        <v>90</v>
      </c>
      <c r="L4135">
        <v>490</v>
      </c>
      <c r="M4135">
        <v>395</v>
      </c>
      <c r="N4135">
        <v>95</v>
      </c>
    </row>
    <row r="4136" spans="1:14" x14ac:dyDescent="0.3">
      <c r="A4136" t="s">
        <v>695</v>
      </c>
      <c r="B4136" t="s">
        <v>411</v>
      </c>
      <c r="C4136" t="str">
        <f>VLOOKUP($B4136,classification!$A$1:$D$339,2,FALSE)</f>
        <v>Urban with Significant Rural</v>
      </c>
      <c r="D4136" t="str">
        <f>VLOOKUP($B4136,classification!$A$1:$D$339,4,FALSE)</f>
        <v>Shire District</v>
      </c>
      <c r="E4136" t="s">
        <v>465</v>
      </c>
      <c r="F4136">
        <v>679</v>
      </c>
      <c r="G4136">
        <v>699</v>
      </c>
      <c r="H4136">
        <v>-20</v>
      </c>
      <c r="I4136">
        <v>274</v>
      </c>
      <c r="J4136">
        <v>273</v>
      </c>
      <c r="K4136">
        <v>1</v>
      </c>
      <c r="L4136">
        <v>405</v>
      </c>
      <c r="M4136">
        <v>426</v>
      </c>
      <c r="N4136">
        <v>-21</v>
      </c>
    </row>
    <row r="4137" spans="1:14" x14ac:dyDescent="0.3">
      <c r="A4137" t="s">
        <v>695</v>
      </c>
      <c r="B4137" t="s">
        <v>411</v>
      </c>
      <c r="C4137" t="str">
        <f>VLOOKUP($B4137,classification!$A$1:$D$339,2,FALSE)</f>
        <v>Urban with Significant Rural</v>
      </c>
      <c r="D4137" t="str">
        <f>VLOOKUP($B4137,classification!$A$1:$D$339,4,FALSE)</f>
        <v>Shire District</v>
      </c>
      <c r="E4137" t="s">
        <v>466</v>
      </c>
      <c r="F4137">
        <v>737</v>
      </c>
      <c r="G4137">
        <v>589</v>
      </c>
      <c r="H4137">
        <v>148</v>
      </c>
      <c r="I4137">
        <v>316</v>
      </c>
      <c r="J4137">
        <v>306</v>
      </c>
      <c r="K4137">
        <v>10</v>
      </c>
      <c r="L4137">
        <v>421</v>
      </c>
      <c r="M4137">
        <v>283</v>
      </c>
      <c r="N4137">
        <v>138</v>
      </c>
    </row>
    <row r="4138" spans="1:14" x14ac:dyDescent="0.3">
      <c r="A4138" t="s">
        <v>695</v>
      </c>
      <c r="B4138" t="s">
        <v>411</v>
      </c>
      <c r="C4138" t="str">
        <f>VLOOKUP($B4138,classification!$A$1:$D$339,2,FALSE)</f>
        <v>Urban with Significant Rural</v>
      </c>
      <c r="D4138" t="str">
        <f>VLOOKUP($B4138,classification!$A$1:$D$339,4,FALSE)</f>
        <v>Shire District</v>
      </c>
      <c r="E4138" t="s">
        <v>467</v>
      </c>
      <c r="F4138">
        <v>590</v>
      </c>
      <c r="G4138">
        <v>402</v>
      </c>
      <c r="H4138">
        <v>188</v>
      </c>
      <c r="I4138">
        <v>297</v>
      </c>
      <c r="J4138">
        <v>213</v>
      </c>
      <c r="K4138">
        <v>84</v>
      </c>
      <c r="L4138">
        <v>293</v>
      </c>
      <c r="M4138">
        <v>189</v>
      </c>
      <c r="N4138">
        <v>104</v>
      </c>
    </row>
    <row r="4139" spans="1:14" x14ac:dyDescent="0.3">
      <c r="A4139" t="s">
        <v>695</v>
      </c>
      <c r="B4139" t="s">
        <v>411</v>
      </c>
      <c r="C4139" t="str">
        <f>VLOOKUP($B4139,classification!$A$1:$D$339,2,FALSE)</f>
        <v>Urban with Significant Rural</v>
      </c>
      <c r="D4139" t="str">
        <f>VLOOKUP($B4139,classification!$A$1:$D$339,4,FALSE)</f>
        <v>Shire District</v>
      </c>
      <c r="E4139" t="s">
        <v>468</v>
      </c>
      <c r="F4139">
        <v>390</v>
      </c>
      <c r="G4139">
        <v>296</v>
      </c>
      <c r="H4139">
        <v>94</v>
      </c>
      <c r="I4139">
        <v>221</v>
      </c>
      <c r="J4139">
        <v>156</v>
      </c>
      <c r="K4139">
        <v>65</v>
      </c>
      <c r="L4139">
        <v>169</v>
      </c>
      <c r="M4139">
        <v>140</v>
      </c>
      <c r="N4139">
        <v>29</v>
      </c>
    </row>
    <row r="4140" spans="1:14" x14ac:dyDescent="0.3">
      <c r="A4140" t="s">
        <v>695</v>
      </c>
      <c r="B4140" t="s">
        <v>411</v>
      </c>
      <c r="C4140" t="str">
        <f>VLOOKUP($B4140,classification!$A$1:$D$339,2,FALSE)</f>
        <v>Urban with Significant Rural</v>
      </c>
      <c r="D4140" t="str">
        <f>VLOOKUP($B4140,classification!$A$1:$D$339,4,FALSE)</f>
        <v>Shire District</v>
      </c>
      <c r="E4140" t="s">
        <v>469</v>
      </c>
      <c r="F4140">
        <v>295</v>
      </c>
      <c r="G4140">
        <v>281</v>
      </c>
      <c r="H4140">
        <v>14</v>
      </c>
      <c r="I4140">
        <v>158</v>
      </c>
      <c r="J4140">
        <v>153</v>
      </c>
      <c r="K4140">
        <v>5</v>
      </c>
      <c r="L4140">
        <v>137</v>
      </c>
      <c r="M4140">
        <v>128</v>
      </c>
      <c r="N4140">
        <v>9</v>
      </c>
    </row>
    <row r="4141" spans="1:14" x14ac:dyDescent="0.3">
      <c r="A4141" t="s">
        <v>695</v>
      </c>
      <c r="B4141" t="s">
        <v>411</v>
      </c>
      <c r="C4141" t="str">
        <f>VLOOKUP($B4141,classification!$A$1:$D$339,2,FALSE)</f>
        <v>Urban with Significant Rural</v>
      </c>
      <c r="D4141" t="str">
        <f>VLOOKUP($B4141,classification!$A$1:$D$339,4,FALSE)</f>
        <v>Shire District</v>
      </c>
      <c r="E4141" t="s">
        <v>470</v>
      </c>
      <c r="F4141">
        <v>275</v>
      </c>
      <c r="G4141">
        <v>272</v>
      </c>
      <c r="H4141">
        <v>3</v>
      </c>
      <c r="I4141">
        <v>144</v>
      </c>
      <c r="J4141">
        <v>138</v>
      </c>
      <c r="K4141">
        <v>6</v>
      </c>
      <c r="L4141">
        <v>131</v>
      </c>
      <c r="M4141">
        <v>134</v>
      </c>
      <c r="N4141">
        <v>-3</v>
      </c>
    </row>
    <row r="4142" spans="1:14" x14ac:dyDescent="0.3">
      <c r="A4142" t="s">
        <v>695</v>
      </c>
      <c r="B4142" t="s">
        <v>411</v>
      </c>
      <c r="C4142" t="str">
        <f>VLOOKUP($B4142,classification!$A$1:$D$339,2,FALSE)</f>
        <v>Urban with Significant Rural</v>
      </c>
      <c r="D4142" t="str">
        <f>VLOOKUP($B4142,classification!$A$1:$D$339,4,FALSE)</f>
        <v>Shire District</v>
      </c>
      <c r="E4142" t="s">
        <v>471</v>
      </c>
      <c r="F4142">
        <v>235</v>
      </c>
      <c r="G4142">
        <v>254</v>
      </c>
      <c r="H4142">
        <v>-19</v>
      </c>
      <c r="I4142">
        <v>125</v>
      </c>
      <c r="J4142">
        <v>135</v>
      </c>
      <c r="K4142">
        <v>-10</v>
      </c>
      <c r="L4142">
        <v>110</v>
      </c>
      <c r="M4142">
        <v>119</v>
      </c>
      <c r="N4142">
        <v>-9</v>
      </c>
    </row>
    <row r="4143" spans="1:14" x14ac:dyDescent="0.3">
      <c r="A4143" t="s">
        <v>695</v>
      </c>
      <c r="B4143" t="s">
        <v>411</v>
      </c>
      <c r="C4143" t="str">
        <f>VLOOKUP($B4143,classification!$A$1:$D$339,2,FALSE)</f>
        <v>Urban with Significant Rural</v>
      </c>
      <c r="D4143" t="str">
        <f>VLOOKUP($B4143,classification!$A$1:$D$339,4,FALSE)</f>
        <v>Shire District</v>
      </c>
      <c r="E4143" t="s">
        <v>472</v>
      </c>
      <c r="F4143">
        <v>158</v>
      </c>
      <c r="G4143">
        <v>230</v>
      </c>
      <c r="H4143">
        <v>-72</v>
      </c>
      <c r="I4143">
        <v>74</v>
      </c>
      <c r="J4143">
        <v>113</v>
      </c>
      <c r="K4143">
        <v>-39</v>
      </c>
      <c r="L4143">
        <v>84</v>
      </c>
      <c r="M4143">
        <v>117</v>
      </c>
      <c r="N4143">
        <v>-33</v>
      </c>
    </row>
    <row r="4144" spans="1:14" x14ac:dyDescent="0.3">
      <c r="A4144" t="s">
        <v>695</v>
      </c>
      <c r="B4144" t="s">
        <v>411</v>
      </c>
      <c r="C4144" t="str">
        <f>VLOOKUP($B4144,classification!$A$1:$D$339,2,FALSE)</f>
        <v>Urban with Significant Rural</v>
      </c>
      <c r="D4144" t="str">
        <f>VLOOKUP($B4144,classification!$A$1:$D$339,4,FALSE)</f>
        <v>Shire District</v>
      </c>
      <c r="E4144" t="s">
        <v>473</v>
      </c>
      <c r="F4144">
        <v>97</v>
      </c>
      <c r="G4144">
        <v>153</v>
      </c>
      <c r="H4144">
        <v>-56</v>
      </c>
      <c r="I4144">
        <v>48</v>
      </c>
      <c r="J4144">
        <v>78</v>
      </c>
      <c r="K4144">
        <v>-30</v>
      </c>
      <c r="L4144">
        <v>49</v>
      </c>
      <c r="M4144">
        <v>75</v>
      </c>
      <c r="N4144">
        <v>-26</v>
      </c>
    </row>
    <row r="4145" spans="1:14" x14ac:dyDescent="0.3">
      <c r="A4145" t="s">
        <v>695</v>
      </c>
      <c r="B4145" t="s">
        <v>411</v>
      </c>
      <c r="C4145" t="str">
        <f>VLOOKUP($B4145,classification!$A$1:$D$339,2,FALSE)</f>
        <v>Urban with Significant Rural</v>
      </c>
      <c r="D4145" t="str">
        <f>VLOOKUP($B4145,classification!$A$1:$D$339,4,FALSE)</f>
        <v>Shire District</v>
      </c>
      <c r="E4145" t="s">
        <v>474</v>
      </c>
      <c r="F4145">
        <v>91</v>
      </c>
      <c r="G4145">
        <v>99</v>
      </c>
      <c r="H4145">
        <v>-8</v>
      </c>
      <c r="I4145">
        <v>43</v>
      </c>
      <c r="J4145">
        <v>52</v>
      </c>
      <c r="K4145">
        <v>-9</v>
      </c>
      <c r="L4145">
        <v>48</v>
      </c>
      <c r="M4145">
        <v>47</v>
      </c>
      <c r="N4145">
        <v>1</v>
      </c>
    </row>
    <row r="4146" spans="1:14" x14ac:dyDescent="0.3">
      <c r="A4146" t="s">
        <v>695</v>
      </c>
      <c r="B4146" t="s">
        <v>411</v>
      </c>
      <c r="C4146" t="str">
        <f>VLOOKUP($B4146,classification!$A$1:$D$339,2,FALSE)</f>
        <v>Urban with Significant Rural</v>
      </c>
      <c r="D4146" t="str">
        <f>VLOOKUP($B4146,classification!$A$1:$D$339,4,FALSE)</f>
        <v>Shire District</v>
      </c>
      <c r="E4146" t="s">
        <v>475</v>
      </c>
      <c r="F4146">
        <v>88</v>
      </c>
      <c r="G4146">
        <v>71</v>
      </c>
      <c r="H4146">
        <v>17</v>
      </c>
      <c r="I4146">
        <v>35</v>
      </c>
      <c r="J4146">
        <v>34</v>
      </c>
      <c r="K4146">
        <v>1</v>
      </c>
      <c r="L4146">
        <v>53</v>
      </c>
      <c r="M4146">
        <v>37</v>
      </c>
      <c r="N4146">
        <v>16</v>
      </c>
    </row>
    <row r="4147" spans="1:14" x14ac:dyDescent="0.3">
      <c r="A4147" t="s">
        <v>695</v>
      </c>
      <c r="B4147" t="s">
        <v>411</v>
      </c>
      <c r="C4147" t="str">
        <f>VLOOKUP($B4147,classification!$A$1:$D$339,2,FALSE)</f>
        <v>Urban with Significant Rural</v>
      </c>
      <c r="D4147" t="str">
        <f>VLOOKUP($B4147,classification!$A$1:$D$339,4,FALSE)</f>
        <v>Shire District</v>
      </c>
      <c r="E4147" t="s">
        <v>476</v>
      </c>
      <c r="F4147">
        <v>118</v>
      </c>
      <c r="G4147">
        <v>60</v>
      </c>
      <c r="H4147">
        <v>58</v>
      </c>
      <c r="I4147">
        <v>43</v>
      </c>
      <c r="J4147">
        <v>24</v>
      </c>
      <c r="K4147">
        <v>19</v>
      </c>
      <c r="L4147">
        <v>75</v>
      </c>
      <c r="M4147">
        <v>36</v>
      </c>
      <c r="N4147">
        <v>39</v>
      </c>
    </row>
    <row r="4148" spans="1:14" x14ac:dyDescent="0.3">
      <c r="A4148" t="s">
        <v>695</v>
      </c>
      <c r="B4148" t="s">
        <v>411</v>
      </c>
      <c r="C4148" t="str">
        <f>VLOOKUP($B4148,classification!$A$1:$D$339,2,FALSE)</f>
        <v>Urban with Significant Rural</v>
      </c>
      <c r="D4148" t="str">
        <f>VLOOKUP($B4148,classification!$A$1:$D$339,4,FALSE)</f>
        <v>Shire District</v>
      </c>
      <c r="E4148" t="s">
        <v>477</v>
      </c>
      <c r="F4148">
        <v>81</v>
      </c>
      <c r="G4148">
        <v>62</v>
      </c>
      <c r="H4148">
        <v>19</v>
      </c>
      <c r="I4148">
        <v>30</v>
      </c>
      <c r="J4148">
        <v>21</v>
      </c>
      <c r="K4148">
        <v>9</v>
      </c>
      <c r="L4148">
        <v>51</v>
      </c>
      <c r="M4148">
        <v>41</v>
      </c>
      <c r="N4148">
        <v>10</v>
      </c>
    </row>
    <row r="4149" spans="1:14" x14ac:dyDescent="0.3">
      <c r="A4149" t="s">
        <v>695</v>
      </c>
      <c r="B4149" t="s">
        <v>411</v>
      </c>
      <c r="C4149" t="str">
        <f>VLOOKUP($B4149,classification!$A$1:$D$339,2,FALSE)</f>
        <v>Urban with Significant Rural</v>
      </c>
      <c r="D4149" t="str">
        <f>VLOOKUP($B4149,classification!$A$1:$D$339,4,FALSE)</f>
        <v>Shire District</v>
      </c>
      <c r="E4149" t="s">
        <v>478</v>
      </c>
      <c r="F4149">
        <v>87</v>
      </c>
      <c r="G4149">
        <v>51</v>
      </c>
      <c r="H4149">
        <v>36</v>
      </c>
      <c r="I4149">
        <v>29</v>
      </c>
      <c r="J4149">
        <v>13</v>
      </c>
      <c r="K4149">
        <v>16</v>
      </c>
      <c r="L4149">
        <v>58</v>
      </c>
      <c r="M4149">
        <v>38</v>
      </c>
      <c r="N4149">
        <v>20</v>
      </c>
    </row>
    <row r="4150" spans="1:14" x14ac:dyDescent="0.3">
      <c r="A4150" t="s">
        <v>696</v>
      </c>
      <c r="B4150" t="s">
        <v>412</v>
      </c>
      <c r="C4150" t="str">
        <f>VLOOKUP($B4150,classification!$A$1:$D$339,2,FALSE)</f>
        <v>Predominantly Rural</v>
      </c>
      <c r="D4150" t="str">
        <f>VLOOKUP($B4150,classification!$A$1:$D$339,4,FALSE)</f>
        <v>Shire District</v>
      </c>
      <c r="E4150" t="s">
        <v>460</v>
      </c>
      <c r="F4150">
        <v>598</v>
      </c>
      <c r="G4150">
        <v>381</v>
      </c>
      <c r="H4150">
        <v>217</v>
      </c>
      <c r="I4150">
        <v>301</v>
      </c>
      <c r="J4150">
        <v>202</v>
      </c>
      <c r="K4150">
        <v>99</v>
      </c>
      <c r="L4150">
        <v>297</v>
      </c>
      <c r="M4150">
        <v>179</v>
      </c>
      <c r="N4150">
        <v>118</v>
      </c>
    </row>
    <row r="4151" spans="1:14" x14ac:dyDescent="0.3">
      <c r="A4151" t="s">
        <v>696</v>
      </c>
      <c r="B4151" t="s">
        <v>412</v>
      </c>
      <c r="C4151" t="str">
        <f>VLOOKUP($B4151,classification!$A$1:$D$339,2,FALSE)</f>
        <v>Predominantly Rural</v>
      </c>
      <c r="D4151" t="str">
        <f>VLOOKUP($B4151,classification!$A$1:$D$339,4,FALSE)</f>
        <v>Shire District</v>
      </c>
      <c r="E4151" t="s">
        <v>461</v>
      </c>
      <c r="F4151">
        <v>358</v>
      </c>
      <c r="G4151">
        <v>274</v>
      </c>
      <c r="H4151">
        <v>84</v>
      </c>
      <c r="I4151">
        <v>191</v>
      </c>
      <c r="J4151">
        <v>125</v>
      </c>
      <c r="K4151">
        <v>66</v>
      </c>
      <c r="L4151">
        <v>167</v>
      </c>
      <c r="M4151">
        <v>149</v>
      </c>
      <c r="N4151">
        <v>18</v>
      </c>
    </row>
    <row r="4152" spans="1:14" x14ac:dyDescent="0.3">
      <c r="A4152" t="s">
        <v>696</v>
      </c>
      <c r="B4152" t="s">
        <v>412</v>
      </c>
      <c r="C4152" t="str">
        <f>VLOOKUP($B4152,classification!$A$1:$D$339,2,FALSE)</f>
        <v>Predominantly Rural</v>
      </c>
      <c r="D4152" t="str">
        <f>VLOOKUP($B4152,classification!$A$1:$D$339,4,FALSE)</f>
        <v>Shire District</v>
      </c>
      <c r="E4152" t="s">
        <v>462</v>
      </c>
      <c r="F4152">
        <v>456</v>
      </c>
      <c r="G4152">
        <v>313</v>
      </c>
      <c r="H4152">
        <v>143</v>
      </c>
      <c r="I4152">
        <v>278</v>
      </c>
      <c r="J4152">
        <v>182</v>
      </c>
      <c r="K4152">
        <v>96</v>
      </c>
      <c r="L4152">
        <v>178</v>
      </c>
      <c r="M4152">
        <v>131</v>
      </c>
      <c r="N4152">
        <v>47</v>
      </c>
    </row>
    <row r="4153" spans="1:14" x14ac:dyDescent="0.3">
      <c r="A4153" t="s">
        <v>696</v>
      </c>
      <c r="B4153" t="s">
        <v>412</v>
      </c>
      <c r="C4153" t="str">
        <f>VLOOKUP($B4153,classification!$A$1:$D$339,2,FALSE)</f>
        <v>Predominantly Rural</v>
      </c>
      <c r="D4153" t="str">
        <f>VLOOKUP($B4153,classification!$A$1:$D$339,4,FALSE)</f>
        <v>Shire District</v>
      </c>
      <c r="E4153" t="s">
        <v>463</v>
      </c>
      <c r="F4153">
        <v>580</v>
      </c>
      <c r="G4153">
        <v>1191</v>
      </c>
      <c r="H4153">
        <v>-611</v>
      </c>
      <c r="I4153">
        <v>251</v>
      </c>
      <c r="J4153">
        <v>542</v>
      </c>
      <c r="K4153">
        <v>-291</v>
      </c>
      <c r="L4153">
        <v>329</v>
      </c>
      <c r="M4153">
        <v>649</v>
      </c>
      <c r="N4153">
        <v>-320</v>
      </c>
    </row>
    <row r="4154" spans="1:14" x14ac:dyDescent="0.3">
      <c r="A4154" t="s">
        <v>696</v>
      </c>
      <c r="B4154" t="s">
        <v>412</v>
      </c>
      <c r="C4154" t="str">
        <f>VLOOKUP($B4154,classification!$A$1:$D$339,2,FALSE)</f>
        <v>Predominantly Rural</v>
      </c>
      <c r="D4154" t="str">
        <f>VLOOKUP($B4154,classification!$A$1:$D$339,4,FALSE)</f>
        <v>Shire District</v>
      </c>
      <c r="E4154" t="s">
        <v>464</v>
      </c>
      <c r="F4154">
        <v>1543</v>
      </c>
      <c r="G4154">
        <v>1527</v>
      </c>
      <c r="H4154">
        <v>16</v>
      </c>
      <c r="I4154">
        <v>662</v>
      </c>
      <c r="J4154">
        <v>671</v>
      </c>
      <c r="K4154">
        <v>-9</v>
      </c>
      <c r="L4154">
        <v>881</v>
      </c>
      <c r="M4154">
        <v>856</v>
      </c>
      <c r="N4154">
        <v>25</v>
      </c>
    </row>
    <row r="4155" spans="1:14" x14ac:dyDescent="0.3">
      <c r="A4155" t="s">
        <v>696</v>
      </c>
      <c r="B4155" t="s">
        <v>412</v>
      </c>
      <c r="C4155" t="str">
        <f>VLOOKUP($B4155,classification!$A$1:$D$339,2,FALSE)</f>
        <v>Predominantly Rural</v>
      </c>
      <c r="D4155" t="str">
        <f>VLOOKUP($B4155,classification!$A$1:$D$339,4,FALSE)</f>
        <v>Shire District</v>
      </c>
      <c r="E4155" t="s">
        <v>465</v>
      </c>
      <c r="F4155">
        <v>977</v>
      </c>
      <c r="G4155">
        <v>1106</v>
      </c>
      <c r="H4155">
        <v>-129</v>
      </c>
      <c r="I4155">
        <v>409</v>
      </c>
      <c r="J4155">
        <v>484</v>
      </c>
      <c r="K4155">
        <v>-75</v>
      </c>
      <c r="L4155">
        <v>568</v>
      </c>
      <c r="M4155">
        <v>622</v>
      </c>
      <c r="N4155">
        <v>-54</v>
      </c>
    </row>
    <row r="4156" spans="1:14" x14ac:dyDescent="0.3">
      <c r="A4156" t="s">
        <v>696</v>
      </c>
      <c r="B4156" t="s">
        <v>412</v>
      </c>
      <c r="C4156" t="str">
        <f>VLOOKUP($B4156,classification!$A$1:$D$339,2,FALSE)</f>
        <v>Predominantly Rural</v>
      </c>
      <c r="D4156" t="str">
        <f>VLOOKUP($B4156,classification!$A$1:$D$339,4,FALSE)</f>
        <v>Shire District</v>
      </c>
      <c r="E4156" t="s">
        <v>466</v>
      </c>
      <c r="F4156">
        <v>945</v>
      </c>
      <c r="G4156">
        <v>757</v>
      </c>
      <c r="H4156">
        <v>188</v>
      </c>
      <c r="I4156">
        <v>433</v>
      </c>
      <c r="J4156">
        <v>361</v>
      </c>
      <c r="K4156">
        <v>72</v>
      </c>
      <c r="L4156">
        <v>512</v>
      </c>
      <c r="M4156">
        <v>396</v>
      </c>
      <c r="N4156">
        <v>116</v>
      </c>
    </row>
    <row r="4157" spans="1:14" x14ac:dyDescent="0.3">
      <c r="A4157" t="s">
        <v>696</v>
      </c>
      <c r="B4157" t="s">
        <v>412</v>
      </c>
      <c r="C4157" t="str">
        <f>VLOOKUP($B4157,classification!$A$1:$D$339,2,FALSE)</f>
        <v>Predominantly Rural</v>
      </c>
      <c r="D4157" t="str">
        <f>VLOOKUP($B4157,classification!$A$1:$D$339,4,FALSE)</f>
        <v>Shire District</v>
      </c>
      <c r="E4157" t="s">
        <v>467</v>
      </c>
      <c r="F4157">
        <v>816</v>
      </c>
      <c r="G4157">
        <v>586</v>
      </c>
      <c r="H4157">
        <v>230</v>
      </c>
      <c r="I4157">
        <v>388</v>
      </c>
      <c r="J4157">
        <v>303</v>
      </c>
      <c r="K4157">
        <v>85</v>
      </c>
      <c r="L4157">
        <v>428</v>
      </c>
      <c r="M4157">
        <v>283</v>
      </c>
      <c r="N4157">
        <v>145</v>
      </c>
    </row>
    <row r="4158" spans="1:14" x14ac:dyDescent="0.3">
      <c r="A4158" t="s">
        <v>696</v>
      </c>
      <c r="B4158" t="s">
        <v>412</v>
      </c>
      <c r="C4158" t="str">
        <f>VLOOKUP($B4158,classification!$A$1:$D$339,2,FALSE)</f>
        <v>Predominantly Rural</v>
      </c>
      <c r="D4158" t="str">
        <f>VLOOKUP($B4158,classification!$A$1:$D$339,4,FALSE)</f>
        <v>Shire District</v>
      </c>
      <c r="E4158" t="s">
        <v>468</v>
      </c>
      <c r="F4158">
        <v>523</v>
      </c>
      <c r="G4158">
        <v>440</v>
      </c>
      <c r="H4158">
        <v>83</v>
      </c>
      <c r="I4158">
        <v>263</v>
      </c>
      <c r="J4158">
        <v>255</v>
      </c>
      <c r="K4158">
        <v>8</v>
      </c>
      <c r="L4158">
        <v>260</v>
      </c>
      <c r="M4158">
        <v>185</v>
      </c>
      <c r="N4158">
        <v>75</v>
      </c>
    </row>
    <row r="4159" spans="1:14" x14ac:dyDescent="0.3">
      <c r="A4159" t="s">
        <v>696</v>
      </c>
      <c r="B4159" t="s">
        <v>412</v>
      </c>
      <c r="C4159" t="str">
        <f>VLOOKUP($B4159,classification!$A$1:$D$339,2,FALSE)</f>
        <v>Predominantly Rural</v>
      </c>
      <c r="D4159" t="str">
        <f>VLOOKUP($B4159,classification!$A$1:$D$339,4,FALSE)</f>
        <v>Shire District</v>
      </c>
      <c r="E4159" t="s">
        <v>469</v>
      </c>
      <c r="F4159">
        <v>408</v>
      </c>
      <c r="G4159">
        <v>379</v>
      </c>
      <c r="H4159">
        <v>29</v>
      </c>
      <c r="I4159">
        <v>219</v>
      </c>
      <c r="J4159">
        <v>203</v>
      </c>
      <c r="K4159">
        <v>16</v>
      </c>
      <c r="L4159">
        <v>189</v>
      </c>
      <c r="M4159">
        <v>176</v>
      </c>
      <c r="N4159">
        <v>13</v>
      </c>
    </row>
    <row r="4160" spans="1:14" x14ac:dyDescent="0.3">
      <c r="A4160" t="s">
        <v>696</v>
      </c>
      <c r="B4160" t="s">
        <v>412</v>
      </c>
      <c r="C4160" t="str">
        <f>VLOOKUP($B4160,classification!$A$1:$D$339,2,FALSE)</f>
        <v>Predominantly Rural</v>
      </c>
      <c r="D4160" t="str">
        <f>VLOOKUP($B4160,classification!$A$1:$D$339,4,FALSE)</f>
        <v>Shire District</v>
      </c>
      <c r="E4160" t="s">
        <v>470</v>
      </c>
      <c r="F4160">
        <v>375</v>
      </c>
      <c r="G4160">
        <v>372</v>
      </c>
      <c r="H4160">
        <v>3</v>
      </c>
      <c r="I4160">
        <v>200</v>
      </c>
      <c r="J4160">
        <v>168</v>
      </c>
      <c r="K4160">
        <v>32</v>
      </c>
      <c r="L4160">
        <v>175</v>
      </c>
      <c r="M4160">
        <v>204</v>
      </c>
      <c r="N4160">
        <v>-29</v>
      </c>
    </row>
    <row r="4161" spans="1:14" x14ac:dyDescent="0.3">
      <c r="A4161" t="s">
        <v>696</v>
      </c>
      <c r="B4161" t="s">
        <v>412</v>
      </c>
      <c r="C4161" t="str">
        <f>VLOOKUP($B4161,classification!$A$1:$D$339,2,FALSE)</f>
        <v>Predominantly Rural</v>
      </c>
      <c r="D4161" t="str">
        <f>VLOOKUP($B4161,classification!$A$1:$D$339,4,FALSE)</f>
        <v>Shire District</v>
      </c>
      <c r="E4161" t="s">
        <v>471</v>
      </c>
      <c r="F4161">
        <v>322</v>
      </c>
      <c r="G4161">
        <v>419</v>
      </c>
      <c r="H4161">
        <v>-97</v>
      </c>
      <c r="I4161">
        <v>159</v>
      </c>
      <c r="J4161">
        <v>212</v>
      </c>
      <c r="K4161">
        <v>-53</v>
      </c>
      <c r="L4161">
        <v>163</v>
      </c>
      <c r="M4161">
        <v>207</v>
      </c>
      <c r="N4161">
        <v>-44</v>
      </c>
    </row>
    <row r="4162" spans="1:14" x14ac:dyDescent="0.3">
      <c r="A4162" t="s">
        <v>696</v>
      </c>
      <c r="B4162" t="s">
        <v>412</v>
      </c>
      <c r="C4162" t="str">
        <f>VLOOKUP($B4162,classification!$A$1:$D$339,2,FALSE)</f>
        <v>Predominantly Rural</v>
      </c>
      <c r="D4162" t="str">
        <f>VLOOKUP($B4162,classification!$A$1:$D$339,4,FALSE)</f>
        <v>Shire District</v>
      </c>
      <c r="E4162" t="s">
        <v>472</v>
      </c>
      <c r="F4162">
        <v>262</v>
      </c>
      <c r="G4162">
        <v>269</v>
      </c>
      <c r="H4162">
        <v>-7</v>
      </c>
      <c r="I4162">
        <v>132</v>
      </c>
      <c r="J4162">
        <v>134</v>
      </c>
      <c r="K4162">
        <v>-2</v>
      </c>
      <c r="L4162">
        <v>130</v>
      </c>
      <c r="M4162">
        <v>135</v>
      </c>
      <c r="N4162">
        <v>-5</v>
      </c>
    </row>
    <row r="4163" spans="1:14" x14ac:dyDescent="0.3">
      <c r="A4163" t="s">
        <v>696</v>
      </c>
      <c r="B4163" t="s">
        <v>412</v>
      </c>
      <c r="C4163" t="str">
        <f>VLOOKUP($B4163,classification!$A$1:$D$339,2,FALSE)</f>
        <v>Predominantly Rural</v>
      </c>
      <c r="D4163" t="str">
        <f>VLOOKUP($B4163,classification!$A$1:$D$339,4,FALSE)</f>
        <v>Shire District</v>
      </c>
      <c r="E4163" t="s">
        <v>473</v>
      </c>
      <c r="F4163">
        <v>192</v>
      </c>
      <c r="G4163">
        <v>178</v>
      </c>
      <c r="H4163">
        <v>14</v>
      </c>
      <c r="I4163">
        <v>93</v>
      </c>
      <c r="J4163">
        <v>88</v>
      </c>
      <c r="K4163">
        <v>5</v>
      </c>
      <c r="L4163">
        <v>99</v>
      </c>
      <c r="M4163">
        <v>90</v>
      </c>
      <c r="N4163">
        <v>9</v>
      </c>
    </row>
    <row r="4164" spans="1:14" x14ac:dyDescent="0.3">
      <c r="A4164" t="s">
        <v>696</v>
      </c>
      <c r="B4164" t="s">
        <v>412</v>
      </c>
      <c r="C4164" t="str">
        <f>VLOOKUP($B4164,classification!$A$1:$D$339,2,FALSE)</f>
        <v>Predominantly Rural</v>
      </c>
      <c r="D4164" t="str">
        <f>VLOOKUP($B4164,classification!$A$1:$D$339,4,FALSE)</f>
        <v>Shire District</v>
      </c>
      <c r="E4164" t="s">
        <v>474</v>
      </c>
      <c r="F4164">
        <v>155</v>
      </c>
      <c r="G4164">
        <v>149</v>
      </c>
      <c r="H4164">
        <v>6</v>
      </c>
      <c r="I4164">
        <v>66</v>
      </c>
      <c r="J4164">
        <v>75</v>
      </c>
      <c r="K4164">
        <v>-9</v>
      </c>
      <c r="L4164">
        <v>89</v>
      </c>
      <c r="M4164">
        <v>74</v>
      </c>
      <c r="N4164">
        <v>15</v>
      </c>
    </row>
    <row r="4165" spans="1:14" x14ac:dyDescent="0.3">
      <c r="A4165" t="s">
        <v>696</v>
      </c>
      <c r="B4165" t="s">
        <v>412</v>
      </c>
      <c r="C4165" t="str">
        <f>VLOOKUP($B4165,classification!$A$1:$D$339,2,FALSE)</f>
        <v>Predominantly Rural</v>
      </c>
      <c r="D4165" t="str">
        <f>VLOOKUP($B4165,classification!$A$1:$D$339,4,FALSE)</f>
        <v>Shire District</v>
      </c>
      <c r="E4165" t="s">
        <v>475</v>
      </c>
      <c r="F4165">
        <v>121</v>
      </c>
      <c r="G4165">
        <v>95</v>
      </c>
      <c r="H4165">
        <v>26</v>
      </c>
      <c r="I4165">
        <v>53</v>
      </c>
      <c r="J4165">
        <v>42</v>
      </c>
      <c r="K4165">
        <v>11</v>
      </c>
      <c r="L4165">
        <v>68</v>
      </c>
      <c r="M4165">
        <v>53</v>
      </c>
      <c r="N4165">
        <v>15</v>
      </c>
    </row>
    <row r="4166" spans="1:14" x14ac:dyDescent="0.3">
      <c r="A4166" t="s">
        <v>696</v>
      </c>
      <c r="B4166" t="s">
        <v>412</v>
      </c>
      <c r="C4166" t="str">
        <f>VLOOKUP($B4166,classification!$A$1:$D$339,2,FALSE)</f>
        <v>Predominantly Rural</v>
      </c>
      <c r="D4166" t="str">
        <f>VLOOKUP($B4166,classification!$A$1:$D$339,4,FALSE)</f>
        <v>Shire District</v>
      </c>
      <c r="E4166" t="s">
        <v>476</v>
      </c>
      <c r="F4166">
        <v>161</v>
      </c>
      <c r="G4166">
        <v>97</v>
      </c>
      <c r="H4166">
        <v>64</v>
      </c>
      <c r="I4166">
        <v>69</v>
      </c>
      <c r="J4166">
        <v>44</v>
      </c>
      <c r="K4166">
        <v>25</v>
      </c>
      <c r="L4166">
        <v>92</v>
      </c>
      <c r="M4166">
        <v>53</v>
      </c>
      <c r="N4166">
        <v>39</v>
      </c>
    </row>
    <row r="4167" spans="1:14" x14ac:dyDescent="0.3">
      <c r="A4167" t="s">
        <v>696</v>
      </c>
      <c r="B4167" t="s">
        <v>412</v>
      </c>
      <c r="C4167" t="str">
        <f>VLOOKUP($B4167,classification!$A$1:$D$339,2,FALSE)</f>
        <v>Predominantly Rural</v>
      </c>
      <c r="D4167" t="str">
        <f>VLOOKUP($B4167,classification!$A$1:$D$339,4,FALSE)</f>
        <v>Shire District</v>
      </c>
      <c r="E4167" t="s">
        <v>477</v>
      </c>
      <c r="F4167">
        <v>121</v>
      </c>
      <c r="G4167">
        <v>81</v>
      </c>
      <c r="H4167">
        <v>40</v>
      </c>
      <c r="I4167">
        <v>45</v>
      </c>
      <c r="J4167">
        <v>21</v>
      </c>
      <c r="K4167">
        <v>24</v>
      </c>
      <c r="L4167">
        <v>76</v>
      </c>
      <c r="M4167">
        <v>60</v>
      </c>
      <c r="N4167">
        <v>16</v>
      </c>
    </row>
    <row r="4168" spans="1:14" x14ac:dyDescent="0.3">
      <c r="A4168" t="s">
        <v>696</v>
      </c>
      <c r="B4168" t="s">
        <v>412</v>
      </c>
      <c r="C4168" t="str">
        <f>VLOOKUP($B4168,classification!$A$1:$D$339,2,FALSE)</f>
        <v>Predominantly Rural</v>
      </c>
      <c r="D4168" t="str">
        <f>VLOOKUP($B4168,classification!$A$1:$D$339,4,FALSE)</f>
        <v>Shire District</v>
      </c>
      <c r="E4168" t="s">
        <v>478</v>
      </c>
      <c r="F4168">
        <v>152</v>
      </c>
      <c r="G4168">
        <v>74</v>
      </c>
      <c r="H4168">
        <v>78</v>
      </c>
      <c r="I4168">
        <v>49</v>
      </c>
      <c r="J4168">
        <v>19</v>
      </c>
      <c r="K4168">
        <v>30</v>
      </c>
      <c r="L4168">
        <v>103</v>
      </c>
      <c r="M4168">
        <v>55</v>
      </c>
      <c r="N4168">
        <v>48</v>
      </c>
    </row>
    <row r="4169" spans="1:14" x14ac:dyDescent="0.3">
      <c r="A4169" t="s">
        <v>697</v>
      </c>
      <c r="B4169" t="s">
        <v>413</v>
      </c>
      <c r="C4169" t="str">
        <f>VLOOKUP($B4169,classification!$A$1:$D$339,2,FALSE)</f>
        <v>Predominantly Urban</v>
      </c>
      <c r="D4169" t="str">
        <f>VLOOKUP($B4169,classification!$A$1:$D$339,4,FALSE)</f>
        <v>Shire District</v>
      </c>
      <c r="E4169" t="s">
        <v>460</v>
      </c>
      <c r="F4169">
        <v>435</v>
      </c>
      <c r="G4169">
        <v>427</v>
      </c>
      <c r="H4169">
        <v>8</v>
      </c>
      <c r="I4169">
        <v>217</v>
      </c>
      <c r="J4169">
        <v>215</v>
      </c>
      <c r="K4169">
        <v>2</v>
      </c>
      <c r="L4169">
        <v>218</v>
      </c>
      <c r="M4169">
        <v>212</v>
      </c>
      <c r="N4169">
        <v>6</v>
      </c>
    </row>
    <row r="4170" spans="1:14" x14ac:dyDescent="0.3">
      <c r="A4170" t="s">
        <v>697</v>
      </c>
      <c r="B4170" t="s">
        <v>413</v>
      </c>
      <c r="C4170" t="str">
        <f>VLOOKUP($B4170,classification!$A$1:$D$339,2,FALSE)</f>
        <v>Predominantly Urban</v>
      </c>
      <c r="D4170" t="str">
        <f>VLOOKUP($B4170,classification!$A$1:$D$339,4,FALSE)</f>
        <v>Shire District</v>
      </c>
      <c r="E4170" t="s">
        <v>461</v>
      </c>
      <c r="F4170">
        <v>239</v>
      </c>
      <c r="G4170">
        <v>292</v>
      </c>
      <c r="H4170">
        <v>-53</v>
      </c>
      <c r="I4170">
        <v>134</v>
      </c>
      <c r="J4170">
        <v>141</v>
      </c>
      <c r="K4170">
        <v>-7</v>
      </c>
      <c r="L4170">
        <v>105</v>
      </c>
      <c r="M4170">
        <v>151</v>
      </c>
      <c r="N4170">
        <v>-46</v>
      </c>
    </row>
    <row r="4171" spans="1:14" x14ac:dyDescent="0.3">
      <c r="A4171" t="s">
        <v>697</v>
      </c>
      <c r="B4171" t="s">
        <v>413</v>
      </c>
      <c r="C4171" t="str">
        <f>VLOOKUP($B4171,classification!$A$1:$D$339,2,FALSE)</f>
        <v>Predominantly Urban</v>
      </c>
      <c r="D4171" t="str">
        <f>VLOOKUP($B4171,classification!$A$1:$D$339,4,FALSE)</f>
        <v>Shire District</v>
      </c>
      <c r="E4171" t="s">
        <v>462</v>
      </c>
      <c r="F4171">
        <v>151</v>
      </c>
      <c r="G4171">
        <v>244</v>
      </c>
      <c r="H4171">
        <v>-93</v>
      </c>
      <c r="I4171">
        <v>71</v>
      </c>
      <c r="J4171">
        <v>100</v>
      </c>
      <c r="K4171">
        <v>-29</v>
      </c>
      <c r="L4171">
        <v>80</v>
      </c>
      <c r="M4171">
        <v>144</v>
      </c>
      <c r="N4171">
        <v>-64</v>
      </c>
    </row>
    <row r="4172" spans="1:14" x14ac:dyDescent="0.3">
      <c r="A4172" t="s">
        <v>697</v>
      </c>
      <c r="B4172" t="s">
        <v>413</v>
      </c>
      <c r="C4172" t="str">
        <f>VLOOKUP($B4172,classification!$A$1:$D$339,2,FALSE)</f>
        <v>Predominantly Urban</v>
      </c>
      <c r="D4172" t="str">
        <f>VLOOKUP($B4172,classification!$A$1:$D$339,4,FALSE)</f>
        <v>Shire District</v>
      </c>
      <c r="E4172" t="s">
        <v>463</v>
      </c>
      <c r="F4172">
        <v>158</v>
      </c>
      <c r="G4172">
        <v>591</v>
      </c>
      <c r="H4172">
        <v>-433</v>
      </c>
      <c r="I4172">
        <v>83</v>
      </c>
      <c r="J4172">
        <v>278</v>
      </c>
      <c r="K4172">
        <v>-195</v>
      </c>
      <c r="L4172">
        <v>75</v>
      </c>
      <c r="M4172">
        <v>313</v>
      </c>
      <c r="N4172">
        <v>-238</v>
      </c>
    </row>
    <row r="4173" spans="1:14" x14ac:dyDescent="0.3">
      <c r="A4173" t="s">
        <v>697</v>
      </c>
      <c r="B4173" t="s">
        <v>413</v>
      </c>
      <c r="C4173" t="str">
        <f>VLOOKUP($B4173,classification!$A$1:$D$339,2,FALSE)</f>
        <v>Predominantly Urban</v>
      </c>
      <c r="D4173" t="str">
        <f>VLOOKUP($B4173,classification!$A$1:$D$339,4,FALSE)</f>
        <v>Shire District</v>
      </c>
      <c r="E4173" t="s">
        <v>464</v>
      </c>
      <c r="F4173">
        <v>1128</v>
      </c>
      <c r="G4173">
        <v>868</v>
      </c>
      <c r="H4173">
        <v>260</v>
      </c>
      <c r="I4173">
        <v>519</v>
      </c>
      <c r="J4173">
        <v>386</v>
      </c>
      <c r="K4173">
        <v>133</v>
      </c>
      <c r="L4173">
        <v>609</v>
      </c>
      <c r="M4173">
        <v>482</v>
      </c>
      <c r="N4173">
        <v>127</v>
      </c>
    </row>
    <row r="4174" spans="1:14" x14ac:dyDescent="0.3">
      <c r="A4174" t="s">
        <v>697</v>
      </c>
      <c r="B4174" t="s">
        <v>413</v>
      </c>
      <c r="C4174" t="str">
        <f>VLOOKUP($B4174,classification!$A$1:$D$339,2,FALSE)</f>
        <v>Predominantly Urban</v>
      </c>
      <c r="D4174" t="str">
        <f>VLOOKUP($B4174,classification!$A$1:$D$339,4,FALSE)</f>
        <v>Shire District</v>
      </c>
      <c r="E4174" t="s">
        <v>465</v>
      </c>
      <c r="F4174">
        <v>994</v>
      </c>
      <c r="G4174">
        <v>982</v>
      </c>
      <c r="H4174">
        <v>12</v>
      </c>
      <c r="I4174">
        <v>438</v>
      </c>
      <c r="J4174">
        <v>406</v>
      </c>
      <c r="K4174">
        <v>32</v>
      </c>
      <c r="L4174">
        <v>556</v>
      </c>
      <c r="M4174">
        <v>576</v>
      </c>
      <c r="N4174">
        <v>-20</v>
      </c>
    </row>
    <row r="4175" spans="1:14" x14ac:dyDescent="0.3">
      <c r="A4175" t="s">
        <v>697</v>
      </c>
      <c r="B4175" t="s">
        <v>413</v>
      </c>
      <c r="C4175" t="str">
        <f>VLOOKUP($B4175,classification!$A$1:$D$339,2,FALSE)</f>
        <v>Predominantly Urban</v>
      </c>
      <c r="D4175" t="str">
        <f>VLOOKUP($B4175,classification!$A$1:$D$339,4,FALSE)</f>
        <v>Shire District</v>
      </c>
      <c r="E4175" t="s">
        <v>466</v>
      </c>
      <c r="F4175">
        <v>890</v>
      </c>
      <c r="G4175">
        <v>916</v>
      </c>
      <c r="H4175">
        <v>-26</v>
      </c>
      <c r="I4175">
        <v>462</v>
      </c>
      <c r="J4175">
        <v>432</v>
      </c>
      <c r="K4175">
        <v>30</v>
      </c>
      <c r="L4175">
        <v>428</v>
      </c>
      <c r="M4175">
        <v>484</v>
      </c>
      <c r="N4175">
        <v>-56</v>
      </c>
    </row>
    <row r="4176" spans="1:14" x14ac:dyDescent="0.3">
      <c r="A4176" t="s">
        <v>697</v>
      </c>
      <c r="B4176" t="s">
        <v>413</v>
      </c>
      <c r="C4176" t="str">
        <f>VLOOKUP($B4176,classification!$A$1:$D$339,2,FALSE)</f>
        <v>Predominantly Urban</v>
      </c>
      <c r="D4176" t="str">
        <f>VLOOKUP($B4176,classification!$A$1:$D$339,4,FALSE)</f>
        <v>Shire District</v>
      </c>
      <c r="E4176" t="s">
        <v>467</v>
      </c>
      <c r="F4176">
        <v>606</v>
      </c>
      <c r="G4176">
        <v>670</v>
      </c>
      <c r="H4176">
        <v>-64</v>
      </c>
      <c r="I4176">
        <v>308</v>
      </c>
      <c r="J4176">
        <v>342</v>
      </c>
      <c r="K4176">
        <v>-34</v>
      </c>
      <c r="L4176">
        <v>298</v>
      </c>
      <c r="M4176">
        <v>328</v>
      </c>
      <c r="N4176">
        <v>-30</v>
      </c>
    </row>
    <row r="4177" spans="1:14" x14ac:dyDescent="0.3">
      <c r="A4177" t="s">
        <v>697</v>
      </c>
      <c r="B4177" t="s">
        <v>413</v>
      </c>
      <c r="C4177" t="str">
        <f>VLOOKUP($B4177,classification!$A$1:$D$339,2,FALSE)</f>
        <v>Predominantly Urban</v>
      </c>
      <c r="D4177" t="str">
        <f>VLOOKUP($B4177,classification!$A$1:$D$339,4,FALSE)</f>
        <v>Shire District</v>
      </c>
      <c r="E4177" t="s">
        <v>468</v>
      </c>
      <c r="F4177">
        <v>399</v>
      </c>
      <c r="G4177">
        <v>472</v>
      </c>
      <c r="H4177">
        <v>-73</v>
      </c>
      <c r="I4177">
        <v>246</v>
      </c>
      <c r="J4177">
        <v>278</v>
      </c>
      <c r="K4177">
        <v>-32</v>
      </c>
      <c r="L4177">
        <v>153</v>
      </c>
      <c r="M4177">
        <v>194</v>
      </c>
      <c r="N4177">
        <v>-41</v>
      </c>
    </row>
    <row r="4178" spans="1:14" x14ac:dyDescent="0.3">
      <c r="A4178" t="s">
        <v>697</v>
      </c>
      <c r="B4178" t="s">
        <v>413</v>
      </c>
      <c r="C4178" t="str">
        <f>VLOOKUP($B4178,classification!$A$1:$D$339,2,FALSE)</f>
        <v>Predominantly Urban</v>
      </c>
      <c r="D4178" t="str">
        <f>VLOOKUP($B4178,classification!$A$1:$D$339,4,FALSE)</f>
        <v>Shire District</v>
      </c>
      <c r="E4178" t="s">
        <v>469</v>
      </c>
      <c r="F4178">
        <v>282</v>
      </c>
      <c r="G4178">
        <v>365</v>
      </c>
      <c r="H4178">
        <v>-83</v>
      </c>
      <c r="I4178">
        <v>154</v>
      </c>
      <c r="J4178">
        <v>204</v>
      </c>
      <c r="K4178">
        <v>-50</v>
      </c>
      <c r="L4178">
        <v>128</v>
      </c>
      <c r="M4178">
        <v>161</v>
      </c>
      <c r="N4178">
        <v>-33</v>
      </c>
    </row>
    <row r="4179" spans="1:14" x14ac:dyDescent="0.3">
      <c r="A4179" t="s">
        <v>697</v>
      </c>
      <c r="B4179" t="s">
        <v>413</v>
      </c>
      <c r="C4179" t="str">
        <f>VLOOKUP($B4179,classification!$A$1:$D$339,2,FALSE)</f>
        <v>Predominantly Urban</v>
      </c>
      <c r="D4179" t="str">
        <f>VLOOKUP($B4179,classification!$A$1:$D$339,4,FALSE)</f>
        <v>Shire District</v>
      </c>
      <c r="E4179" t="s">
        <v>470</v>
      </c>
      <c r="F4179">
        <v>225</v>
      </c>
      <c r="G4179">
        <v>335</v>
      </c>
      <c r="H4179">
        <v>-110</v>
      </c>
      <c r="I4179">
        <v>115</v>
      </c>
      <c r="J4179">
        <v>171</v>
      </c>
      <c r="K4179">
        <v>-56</v>
      </c>
      <c r="L4179">
        <v>110</v>
      </c>
      <c r="M4179">
        <v>164</v>
      </c>
      <c r="N4179">
        <v>-54</v>
      </c>
    </row>
    <row r="4180" spans="1:14" x14ac:dyDescent="0.3">
      <c r="A4180" t="s">
        <v>697</v>
      </c>
      <c r="B4180" t="s">
        <v>413</v>
      </c>
      <c r="C4180" t="str">
        <f>VLOOKUP($B4180,classification!$A$1:$D$339,2,FALSE)</f>
        <v>Predominantly Urban</v>
      </c>
      <c r="D4180" t="str">
        <f>VLOOKUP($B4180,classification!$A$1:$D$339,4,FALSE)</f>
        <v>Shire District</v>
      </c>
      <c r="E4180" t="s">
        <v>471</v>
      </c>
      <c r="F4180">
        <v>147</v>
      </c>
      <c r="G4180">
        <v>281</v>
      </c>
      <c r="H4180">
        <v>-134</v>
      </c>
      <c r="I4180">
        <v>84</v>
      </c>
      <c r="J4180">
        <v>149</v>
      </c>
      <c r="K4180">
        <v>-65</v>
      </c>
      <c r="L4180">
        <v>63</v>
      </c>
      <c r="M4180">
        <v>132</v>
      </c>
      <c r="N4180">
        <v>-69</v>
      </c>
    </row>
    <row r="4181" spans="1:14" x14ac:dyDescent="0.3">
      <c r="A4181" t="s">
        <v>697</v>
      </c>
      <c r="B4181" t="s">
        <v>413</v>
      </c>
      <c r="C4181" t="str">
        <f>VLOOKUP($B4181,classification!$A$1:$D$339,2,FALSE)</f>
        <v>Predominantly Urban</v>
      </c>
      <c r="D4181" t="str">
        <f>VLOOKUP($B4181,classification!$A$1:$D$339,4,FALSE)</f>
        <v>Shire District</v>
      </c>
      <c r="E4181" t="s">
        <v>472</v>
      </c>
      <c r="F4181">
        <v>103</v>
      </c>
      <c r="G4181">
        <v>203</v>
      </c>
      <c r="H4181">
        <v>-100</v>
      </c>
      <c r="I4181">
        <v>55</v>
      </c>
      <c r="J4181">
        <v>101</v>
      </c>
      <c r="K4181">
        <v>-46</v>
      </c>
      <c r="L4181">
        <v>48</v>
      </c>
      <c r="M4181">
        <v>102</v>
      </c>
      <c r="N4181">
        <v>-54</v>
      </c>
    </row>
    <row r="4182" spans="1:14" x14ac:dyDescent="0.3">
      <c r="A4182" t="s">
        <v>697</v>
      </c>
      <c r="B4182" t="s">
        <v>413</v>
      </c>
      <c r="C4182" t="str">
        <f>VLOOKUP($B4182,classification!$A$1:$D$339,2,FALSE)</f>
        <v>Predominantly Urban</v>
      </c>
      <c r="D4182" t="str">
        <f>VLOOKUP($B4182,classification!$A$1:$D$339,4,FALSE)</f>
        <v>Shire District</v>
      </c>
      <c r="E4182" t="s">
        <v>473</v>
      </c>
      <c r="F4182">
        <v>100</v>
      </c>
      <c r="G4182">
        <v>146</v>
      </c>
      <c r="H4182">
        <v>-46</v>
      </c>
      <c r="I4182">
        <v>43</v>
      </c>
      <c r="J4182">
        <v>78</v>
      </c>
      <c r="K4182">
        <v>-35</v>
      </c>
      <c r="L4182">
        <v>57</v>
      </c>
      <c r="M4182">
        <v>68</v>
      </c>
      <c r="N4182">
        <v>-11</v>
      </c>
    </row>
    <row r="4183" spans="1:14" x14ac:dyDescent="0.3">
      <c r="A4183" t="s">
        <v>697</v>
      </c>
      <c r="B4183" t="s">
        <v>413</v>
      </c>
      <c r="C4183" t="str">
        <f>VLOOKUP($B4183,classification!$A$1:$D$339,2,FALSE)</f>
        <v>Predominantly Urban</v>
      </c>
      <c r="D4183" t="str">
        <f>VLOOKUP($B4183,classification!$A$1:$D$339,4,FALSE)</f>
        <v>Shire District</v>
      </c>
      <c r="E4183" t="s">
        <v>474</v>
      </c>
      <c r="F4183">
        <v>85</v>
      </c>
      <c r="G4183">
        <v>111</v>
      </c>
      <c r="H4183">
        <v>-26</v>
      </c>
      <c r="I4183">
        <v>40</v>
      </c>
      <c r="J4183">
        <v>56</v>
      </c>
      <c r="K4183">
        <v>-16</v>
      </c>
      <c r="L4183">
        <v>45</v>
      </c>
      <c r="M4183">
        <v>55</v>
      </c>
      <c r="N4183">
        <v>-10</v>
      </c>
    </row>
    <row r="4184" spans="1:14" x14ac:dyDescent="0.3">
      <c r="A4184" t="s">
        <v>697</v>
      </c>
      <c r="B4184" t="s">
        <v>413</v>
      </c>
      <c r="C4184" t="str">
        <f>VLOOKUP($B4184,classification!$A$1:$D$339,2,FALSE)</f>
        <v>Predominantly Urban</v>
      </c>
      <c r="D4184" t="str">
        <f>VLOOKUP($B4184,classification!$A$1:$D$339,4,FALSE)</f>
        <v>Shire District</v>
      </c>
      <c r="E4184" t="s">
        <v>475</v>
      </c>
      <c r="F4184">
        <v>64</v>
      </c>
      <c r="G4184">
        <v>83</v>
      </c>
      <c r="H4184">
        <v>-19</v>
      </c>
      <c r="I4184">
        <v>33</v>
      </c>
      <c r="J4184">
        <v>44</v>
      </c>
      <c r="K4184">
        <v>-11</v>
      </c>
      <c r="L4184">
        <v>31</v>
      </c>
      <c r="M4184">
        <v>39</v>
      </c>
      <c r="N4184">
        <v>-8</v>
      </c>
    </row>
    <row r="4185" spans="1:14" x14ac:dyDescent="0.3">
      <c r="A4185" t="s">
        <v>697</v>
      </c>
      <c r="B4185" t="s">
        <v>413</v>
      </c>
      <c r="C4185" t="str">
        <f>VLOOKUP($B4185,classification!$A$1:$D$339,2,FALSE)</f>
        <v>Predominantly Urban</v>
      </c>
      <c r="D4185" t="str">
        <f>VLOOKUP($B4185,classification!$A$1:$D$339,4,FALSE)</f>
        <v>Shire District</v>
      </c>
      <c r="E4185" t="s">
        <v>476</v>
      </c>
      <c r="F4185">
        <v>56</v>
      </c>
      <c r="G4185">
        <v>63</v>
      </c>
      <c r="H4185">
        <v>-7</v>
      </c>
      <c r="I4185">
        <v>24</v>
      </c>
      <c r="J4185">
        <v>33</v>
      </c>
      <c r="K4185">
        <v>-9</v>
      </c>
      <c r="L4185">
        <v>32</v>
      </c>
      <c r="M4185">
        <v>30</v>
      </c>
      <c r="N4185">
        <v>2</v>
      </c>
    </row>
    <row r="4186" spans="1:14" x14ac:dyDescent="0.3">
      <c r="A4186" t="s">
        <v>697</v>
      </c>
      <c r="B4186" t="s">
        <v>413</v>
      </c>
      <c r="C4186" t="str">
        <f>VLOOKUP($B4186,classification!$A$1:$D$339,2,FALSE)</f>
        <v>Predominantly Urban</v>
      </c>
      <c r="D4186" t="str">
        <f>VLOOKUP($B4186,classification!$A$1:$D$339,4,FALSE)</f>
        <v>Shire District</v>
      </c>
      <c r="E4186" t="s">
        <v>477</v>
      </c>
      <c r="F4186">
        <v>64</v>
      </c>
      <c r="G4186">
        <v>69</v>
      </c>
      <c r="H4186">
        <v>-5</v>
      </c>
      <c r="I4186">
        <v>17</v>
      </c>
      <c r="J4186">
        <v>17</v>
      </c>
      <c r="K4186">
        <v>0</v>
      </c>
      <c r="L4186">
        <v>47</v>
      </c>
      <c r="M4186">
        <v>52</v>
      </c>
      <c r="N4186">
        <v>-5</v>
      </c>
    </row>
    <row r="4187" spans="1:14" x14ac:dyDescent="0.3">
      <c r="A4187" t="s">
        <v>697</v>
      </c>
      <c r="B4187" t="s">
        <v>413</v>
      </c>
      <c r="C4187" t="str">
        <f>VLOOKUP($B4187,classification!$A$1:$D$339,2,FALSE)</f>
        <v>Predominantly Urban</v>
      </c>
      <c r="D4187" t="str">
        <f>VLOOKUP($B4187,classification!$A$1:$D$339,4,FALSE)</f>
        <v>Shire District</v>
      </c>
      <c r="E4187" t="s">
        <v>478</v>
      </c>
      <c r="F4187">
        <v>70</v>
      </c>
      <c r="G4187">
        <v>58</v>
      </c>
      <c r="H4187">
        <v>12</v>
      </c>
      <c r="I4187">
        <v>15</v>
      </c>
      <c r="J4187">
        <v>13</v>
      </c>
      <c r="K4187">
        <v>2</v>
      </c>
      <c r="L4187">
        <v>55</v>
      </c>
      <c r="M4187">
        <v>45</v>
      </c>
      <c r="N4187">
        <v>10</v>
      </c>
    </row>
    <row r="4188" spans="1:14" x14ac:dyDescent="0.3">
      <c r="A4188" t="s">
        <v>698</v>
      </c>
      <c r="B4188" t="s">
        <v>320</v>
      </c>
      <c r="C4188" t="str">
        <f>VLOOKUP($B4188,classification!$A$1:$D$339,2,FALSE)</f>
        <v>Predominantly Rural</v>
      </c>
      <c r="D4188" t="str">
        <f>VLOOKUP($B4188,classification!$A$1:$D$339,4,FALSE)</f>
        <v>Shire District</v>
      </c>
      <c r="E4188" t="s">
        <v>460</v>
      </c>
      <c r="F4188">
        <v>303</v>
      </c>
      <c r="G4188">
        <v>227</v>
      </c>
      <c r="H4188">
        <v>76</v>
      </c>
      <c r="I4188">
        <v>151</v>
      </c>
      <c r="J4188">
        <v>109</v>
      </c>
      <c r="K4188">
        <v>42</v>
      </c>
      <c r="L4188">
        <v>152</v>
      </c>
      <c r="M4188">
        <v>118</v>
      </c>
      <c r="N4188">
        <v>34</v>
      </c>
    </row>
    <row r="4189" spans="1:14" x14ac:dyDescent="0.3">
      <c r="A4189" t="s">
        <v>698</v>
      </c>
      <c r="B4189" t="s">
        <v>320</v>
      </c>
      <c r="C4189" t="str">
        <f>VLOOKUP($B4189,classification!$A$1:$D$339,2,FALSE)</f>
        <v>Predominantly Rural</v>
      </c>
      <c r="D4189" t="str">
        <f>VLOOKUP($B4189,classification!$A$1:$D$339,4,FALSE)</f>
        <v>Shire District</v>
      </c>
      <c r="E4189" t="s">
        <v>461</v>
      </c>
      <c r="F4189">
        <v>240</v>
      </c>
      <c r="G4189">
        <v>132</v>
      </c>
      <c r="H4189">
        <v>108</v>
      </c>
      <c r="I4189">
        <v>115</v>
      </c>
      <c r="J4189">
        <v>68</v>
      </c>
      <c r="K4189">
        <v>47</v>
      </c>
      <c r="L4189">
        <v>125</v>
      </c>
      <c r="M4189">
        <v>64</v>
      </c>
      <c r="N4189">
        <v>61</v>
      </c>
    </row>
    <row r="4190" spans="1:14" x14ac:dyDescent="0.3">
      <c r="A4190" t="s">
        <v>698</v>
      </c>
      <c r="B4190" t="s">
        <v>320</v>
      </c>
      <c r="C4190" t="str">
        <f>VLOOKUP($B4190,classification!$A$1:$D$339,2,FALSE)</f>
        <v>Predominantly Rural</v>
      </c>
      <c r="D4190" t="str">
        <f>VLOOKUP($B4190,classification!$A$1:$D$339,4,FALSE)</f>
        <v>Shire District</v>
      </c>
      <c r="E4190" t="s">
        <v>462</v>
      </c>
      <c r="F4190">
        <v>185</v>
      </c>
      <c r="G4190">
        <v>126</v>
      </c>
      <c r="H4190">
        <v>59</v>
      </c>
      <c r="I4190">
        <v>89</v>
      </c>
      <c r="J4190">
        <v>66</v>
      </c>
      <c r="K4190">
        <v>23</v>
      </c>
      <c r="L4190">
        <v>96</v>
      </c>
      <c r="M4190">
        <v>60</v>
      </c>
      <c r="N4190">
        <v>36</v>
      </c>
    </row>
    <row r="4191" spans="1:14" x14ac:dyDescent="0.3">
      <c r="A4191" t="s">
        <v>698</v>
      </c>
      <c r="B4191" t="s">
        <v>320</v>
      </c>
      <c r="C4191" t="str">
        <f>VLOOKUP($B4191,classification!$A$1:$D$339,2,FALSE)</f>
        <v>Predominantly Rural</v>
      </c>
      <c r="D4191" t="str">
        <f>VLOOKUP($B4191,classification!$A$1:$D$339,4,FALSE)</f>
        <v>Shire District</v>
      </c>
      <c r="E4191" t="s">
        <v>463</v>
      </c>
      <c r="F4191">
        <v>175</v>
      </c>
      <c r="G4191">
        <v>307</v>
      </c>
      <c r="H4191">
        <v>-132</v>
      </c>
      <c r="I4191">
        <v>59</v>
      </c>
      <c r="J4191">
        <v>145</v>
      </c>
      <c r="K4191">
        <v>-86</v>
      </c>
      <c r="L4191">
        <v>116</v>
      </c>
      <c r="M4191">
        <v>162</v>
      </c>
      <c r="N4191">
        <v>-46</v>
      </c>
    </row>
    <row r="4192" spans="1:14" x14ac:dyDescent="0.3">
      <c r="A4192" t="s">
        <v>698</v>
      </c>
      <c r="B4192" t="s">
        <v>320</v>
      </c>
      <c r="C4192" t="str">
        <f>VLOOKUP($B4192,classification!$A$1:$D$339,2,FALSE)</f>
        <v>Predominantly Rural</v>
      </c>
      <c r="D4192" t="str">
        <f>VLOOKUP($B4192,classification!$A$1:$D$339,4,FALSE)</f>
        <v>Shire District</v>
      </c>
      <c r="E4192" t="s">
        <v>464</v>
      </c>
      <c r="F4192">
        <v>503</v>
      </c>
      <c r="G4192">
        <v>423</v>
      </c>
      <c r="H4192">
        <v>80</v>
      </c>
      <c r="I4192">
        <v>197</v>
      </c>
      <c r="J4192">
        <v>169</v>
      </c>
      <c r="K4192">
        <v>28</v>
      </c>
      <c r="L4192">
        <v>306</v>
      </c>
      <c r="M4192">
        <v>254</v>
      </c>
      <c r="N4192">
        <v>52</v>
      </c>
    </row>
    <row r="4193" spans="1:14" x14ac:dyDescent="0.3">
      <c r="A4193" t="s">
        <v>698</v>
      </c>
      <c r="B4193" t="s">
        <v>320</v>
      </c>
      <c r="C4193" t="str">
        <f>VLOOKUP($B4193,classification!$A$1:$D$339,2,FALSE)</f>
        <v>Predominantly Rural</v>
      </c>
      <c r="D4193" t="str">
        <f>VLOOKUP($B4193,classification!$A$1:$D$339,4,FALSE)</f>
        <v>Shire District</v>
      </c>
      <c r="E4193" t="s">
        <v>465</v>
      </c>
      <c r="F4193">
        <v>555</v>
      </c>
      <c r="G4193">
        <v>485</v>
      </c>
      <c r="H4193">
        <v>70</v>
      </c>
      <c r="I4193">
        <v>249</v>
      </c>
      <c r="J4193">
        <v>213</v>
      </c>
      <c r="K4193">
        <v>36</v>
      </c>
      <c r="L4193">
        <v>306</v>
      </c>
      <c r="M4193">
        <v>272</v>
      </c>
      <c r="N4193">
        <v>34</v>
      </c>
    </row>
    <row r="4194" spans="1:14" x14ac:dyDescent="0.3">
      <c r="A4194" t="s">
        <v>698</v>
      </c>
      <c r="B4194" t="s">
        <v>320</v>
      </c>
      <c r="C4194" t="str">
        <f>VLOOKUP($B4194,classification!$A$1:$D$339,2,FALSE)</f>
        <v>Predominantly Rural</v>
      </c>
      <c r="D4194" t="str">
        <f>VLOOKUP($B4194,classification!$A$1:$D$339,4,FALSE)</f>
        <v>Shire District</v>
      </c>
      <c r="E4194" t="s">
        <v>466</v>
      </c>
      <c r="F4194">
        <v>464</v>
      </c>
      <c r="G4194">
        <v>379</v>
      </c>
      <c r="H4194">
        <v>85</v>
      </c>
      <c r="I4194">
        <v>233</v>
      </c>
      <c r="J4194">
        <v>186</v>
      </c>
      <c r="K4194">
        <v>47</v>
      </c>
      <c r="L4194">
        <v>231</v>
      </c>
      <c r="M4194">
        <v>193</v>
      </c>
      <c r="N4194">
        <v>38</v>
      </c>
    </row>
    <row r="4195" spans="1:14" x14ac:dyDescent="0.3">
      <c r="A4195" t="s">
        <v>698</v>
      </c>
      <c r="B4195" t="s">
        <v>320</v>
      </c>
      <c r="C4195" t="str">
        <f>VLOOKUP($B4195,classification!$A$1:$D$339,2,FALSE)</f>
        <v>Predominantly Rural</v>
      </c>
      <c r="D4195" t="str">
        <f>VLOOKUP($B4195,classification!$A$1:$D$339,4,FALSE)</f>
        <v>Shire District</v>
      </c>
      <c r="E4195" t="s">
        <v>467</v>
      </c>
      <c r="F4195">
        <v>352</v>
      </c>
      <c r="G4195">
        <v>254</v>
      </c>
      <c r="H4195">
        <v>98</v>
      </c>
      <c r="I4195">
        <v>160</v>
      </c>
      <c r="J4195">
        <v>140</v>
      </c>
      <c r="K4195">
        <v>20</v>
      </c>
      <c r="L4195">
        <v>192</v>
      </c>
      <c r="M4195">
        <v>114</v>
      </c>
      <c r="N4195">
        <v>78</v>
      </c>
    </row>
    <row r="4196" spans="1:14" x14ac:dyDescent="0.3">
      <c r="A4196" t="s">
        <v>698</v>
      </c>
      <c r="B4196" t="s">
        <v>320</v>
      </c>
      <c r="C4196" t="str">
        <f>VLOOKUP($B4196,classification!$A$1:$D$339,2,FALSE)</f>
        <v>Predominantly Rural</v>
      </c>
      <c r="D4196" t="str">
        <f>VLOOKUP($B4196,classification!$A$1:$D$339,4,FALSE)</f>
        <v>Shire District</v>
      </c>
      <c r="E4196" t="s">
        <v>468</v>
      </c>
      <c r="F4196">
        <v>239</v>
      </c>
      <c r="G4196">
        <v>185</v>
      </c>
      <c r="H4196">
        <v>54</v>
      </c>
      <c r="I4196">
        <v>124</v>
      </c>
      <c r="J4196">
        <v>96</v>
      </c>
      <c r="K4196">
        <v>28</v>
      </c>
      <c r="L4196">
        <v>115</v>
      </c>
      <c r="M4196">
        <v>89</v>
      </c>
      <c r="N4196">
        <v>26</v>
      </c>
    </row>
    <row r="4197" spans="1:14" x14ac:dyDescent="0.3">
      <c r="A4197" t="s">
        <v>698</v>
      </c>
      <c r="B4197" t="s">
        <v>320</v>
      </c>
      <c r="C4197" t="str">
        <f>VLOOKUP($B4197,classification!$A$1:$D$339,2,FALSE)</f>
        <v>Predominantly Rural</v>
      </c>
      <c r="D4197" t="str">
        <f>VLOOKUP($B4197,classification!$A$1:$D$339,4,FALSE)</f>
        <v>Shire District</v>
      </c>
      <c r="E4197" t="s">
        <v>469</v>
      </c>
      <c r="F4197">
        <v>230</v>
      </c>
      <c r="G4197">
        <v>208</v>
      </c>
      <c r="H4197">
        <v>22</v>
      </c>
      <c r="I4197">
        <v>136</v>
      </c>
      <c r="J4197">
        <v>113</v>
      </c>
      <c r="K4197">
        <v>23</v>
      </c>
      <c r="L4197">
        <v>94</v>
      </c>
      <c r="M4197">
        <v>95</v>
      </c>
      <c r="N4197">
        <v>-1</v>
      </c>
    </row>
    <row r="4198" spans="1:14" x14ac:dyDescent="0.3">
      <c r="A4198" t="s">
        <v>698</v>
      </c>
      <c r="B4198" t="s">
        <v>320</v>
      </c>
      <c r="C4198" t="str">
        <f>VLOOKUP($B4198,classification!$A$1:$D$339,2,FALSE)</f>
        <v>Predominantly Rural</v>
      </c>
      <c r="D4198" t="str">
        <f>VLOOKUP($B4198,classification!$A$1:$D$339,4,FALSE)</f>
        <v>Shire District</v>
      </c>
      <c r="E4198" t="s">
        <v>470</v>
      </c>
      <c r="F4198">
        <v>204</v>
      </c>
      <c r="G4198">
        <v>190</v>
      </c>
      <c r="H4198">
        <v>14</v>
      </c>
      <c r="I4198">
        <v>103</v>
      </c>
      <c r="J4198">
        <v>104</v>
      </c>
      <c r="K4198">
        <v>-1</v>
      </c>
      <c r="L4198">
        <v>101</v>
      </c>
      <c r="M4198">
        <v>86</v>
      </c>
      <c r="N4198">
        <v>15</v>
      </c>
    </row>
    <row r="4199" spans="1:14" x14ac:dyDescent="0.3">
      <c r="A4199" t="s">
        <v>698</v>
      </c>
      <c r="B4199" t="s">
        <v>320</v>
      </c>
      <c r="C4199" t="str">
        <f>VLOOKUP($B4199,classification!$A$1:$D$339,2,FALSE)</f>
        <v>Predominantly Rural</v>
      </c>
      <c r="D4199" t="str">
        <f>VLOOKUP($B4199,classification!$A$1:$D$339,4,FALSE)</f>
        <v>Shire District</v>
      </c>
      <c r="E4199" t="s">
        <v>471</v>
      </c>
      <c r="F4199">
        <v>204</v>
      </c>
      <c r="G4199">
        <v>197</v>
      </c>
      <c r="H4199">
        <v>7</v>
      </c>
      <c r="I4199">
        <v>105</v>
      </c>
      <c r="J4199">
        <v>117</v>
      </c>
      <c r="K4199">
        <v>-12</v>
      </c>
      <c r="L4199">
        <v>99</v>
      </c>
      <c r="M4199">
        <v>80</v>
      </c>
      <c r="N4199">
        <v>19</v>
      </c>
    </row>
    <row r="4200" spans="1:14" x14ac:dyDescent="0.3">
      <c r="A4200" t="s">
        <v>698</v>
      </c>
      <c r="B4200" t="s">
        <v>320</v>
      </c>
      <c r="C4200" t="str">
        <f>VLOOKUP($B4200,classification!$A$1:$D$339,2,FALSE)</f>
        <v>Predominantly Rural</v>
      </c>
      <c r="D4200" t="str">
        <f>VLOOKUP($B4200,classification!$A$1:$D$339,4,FALSE)</f>
        <v>Shire District</v>
      </c>
      <c r="E4200" t="s">
        <v>472</v>
      </c>
      <c r="F4200">
        <v>107</v>
      </c>
      <c r="G4200">
        <v>152</v>
      </c>
      <c r="H4200">
        <v>-45</v>
      </c>
      <c r="I4200">
        <v>60</v>
      </c>
      <c r="J4200">
        <v>76</v>
      </c>
      <c r="K4200">
        <v>-16</v>
      </c>
      <c r="L4200">
        <v>47</v>
      </c>
      <c r="M4200">
        <v>76</v>
      </c>
      <c r="N4200">
        <v>-29</v>
      </c>
    </row>
    <row r="4201" spans="1:14" x14ac:dyDescent="0.3">
      <c r="A4201" t="s">
        <v>698</v>
      </c>
      <c r="B4201" t="s">
        <v>320</v>
      </c>
      <c r="C4201" t="str">
        <f>VLOOKUP($B4201,classification!$A$1:$D$339,2,FALSE)</f>
        <v>Predominantly Rural</v>
      </c>
      <c r="D4201" t="str">
        <f>VLOOKUP($B4201,classification!$A$1:$D$339,4,FALSE)</f>
        <v>Shire District</v>
      </c>
      <c r="E4201" t="s">
        <v>473</v>
      </c>
      <c r="F4201">
        <v>75</v>
      </c>
      <c r="G4201">
        <v>125</v>
      </c>
      <c r="H4201">
        <v>-50</v>
      </c>
      <c r="I4201">
        <v>37</v>
      </c>
      <c r="J4201">
        <v>80</v>
      </c>
      <c r="K4201">
        <v>-43</v>
      </c>
      <c r="L4201">
        <v>38</v>
      </c>
      <c r="M4201">
        <v>45</v>
      </c>
      <c r="N4201">
        <v>-7</v>
      </c>
    </row>
    <row r="4202" spans="1:14" x14ac:dyDescent="0.3">
      <c r="A4202" t="s">
        <v>698</v>
      </c>
      <c r="B4202" t="s">
        <v>320</v>
      </c>
      <c r="C4202" t="str">
        <f>VLOOKUP($B4202,classification!$A$1:$D$339,2,FALSE)</f>
        <v>Predominantly Rural</v>
      </c>
      <c r="D4202" t="str">
        <f>VLOOKUP($B4202,classification!$A$1:$D$339,4,FALSE)</f>
        <v>Shire District</v>
      </c>
      <c r="E4202" t="s">
        <v>474</v>
      </c>
      <c r="F4202">
        <v>68</v>
      </c>
      <c r="G4202">
        <v>90</v>
      </c>
      <c r="H4202">
        <v>-22</v>
      </c>
      <c r="I4202">
        <v>37</v>
      </c>
      <c r="J4202">
        <v>45</v>
      </c>
      <c r="K4202">
        <v>-8</v>
      </c>
      <c r="L4202">
        <v>31</v>
      </c>
      <c r="M4202">
        <v>45</v>
      </c>
      <c r="N4202">
        <v>-14</v>
      </c>
    </row>
    <row r="4203" spans="1:14" x14ac:dyDescent="0.3">
      <c r="A4203" t="s">
        <v>698</v>
      </c>
      <c r="B4203" t="s">
        <v>320</v>
      </c>
      <c r="C4203" t="str">
        <f>VLOOKUP($B4203,classification!$A$1:$D$339,2,FALSE)</f>
        <v>Predominantly Rural</v>
      </c>
      <c r="D4203" t="str">
        <f>VLOOKUP($B4203,classification!$A$1:$D$339,4,FALSE)</f>
        <v>Shire District</v>
      </c>
      <c r="E4203" t="s">
        <v>475</v>
      </c>
      <c r="F4203">
        <v>52</v>
      </c>
      <c r="G4203">
        <v>54</v>
      </c>
      <c r="H4203">
        <v>-2</v>
      </c>
      <c r="I4203">
        <v>31</v>
      </c>
      <c r="J4203">
        <v>21</v>
      </c>
      <c r="K4203">
        <v>10</v>
      </c>
      <c r="L4203">
        <v>21</v>
      </c>
      <c r="M4203">
        <v>33</v>
      </c>
      <c r="N4203">
        <v>-12</v>
      </c>
    </row>
    <row r="4204" spans="1:14" x14ac:dyDescent="0.3">
      <c r="A4204" t="s">
        <v>698</v>
      </c>
      <c r="B4204" t="s">
        <v>320</v>
      </c>
      <c r="C4204" t="str">
        <f>VLOOKUP($B4204,classification!$A$1:$D$339,2,FALSE)</f>
        <v>Predominantly Rural</v>
      </c>
      <c r="D4204" t="str">
        <f>VLOOKUP($B4204,classification!$A$1:$D$339,4,FALSE)</f>
        <v>Shire District</v>
      </c>
      <c r="E4204" t="s">
        <v>476</v>
      </c>
      <c r="F4204">
        <v>42</v>
      </c>
      <c r="G4204">
        <v>46</v>
      </c>
      <c r="H4204">
        <v>-4</v>
      </c>
      <c r="I4204">
        <v>14</v>
      </c>
      <c r="J4204">
        <v>22</v>
      </c>
      <c r="K4204">
        <v>-8</v>
      </c>
      <c r="L4204">
        <v>28</v>
      </c>
      <c r="M4204">
        <v>24</v>
      </c>
      <c r="N4204">
        <v>4</v>
      </c>
    </row>
    <row r="4205" spans="1:14" x14ac:dyDescent="0.3">
      <c r="A4205" t="s">
        <v>698</v>
      </c>
      <c r="B4205" t="s">
        <v>320</v>
      </c>
      <c r="C4205" t="str">
        <f>VLOOKUP($B4205,classification!$A$1:$D$339,2,FALSE)</f>
        <v>Predominantly Rural</v>
      </c>
      <c r="D4205" t="str">
        <f>VLOOKUP($B4205,classification!$A$1:$D$339,4,FALSE)</f>
        <v>Shire District</v>
      </c>
      <c r="E4205" t="s">
        <v>477</v>
      </c>
      <c r="F4205">
        <v>50</v>
      </c>
      <c r="G4205">
        <v>35</v>
      </c>
      <c r="H4205">
        <v>15</v>
      </c>
      <c r="I4205">
        <v>23</v>
      </c>
      <c r="J4205">
        <v>14</v>
      </c>
      <c r="K4205">
        <v>9</v>
      </c>
      <c r="L4205">
        <v>27</v>
      </c>
      <c r="M4205">
        <v>21</v>
      </c>
      <c r="N4205">
        <v>6</v>
      </c>
    </row>
    <row r="4206" spans="1:14" x14ac:dyDescent="0.3">
      <c r="A4206" t="s">
        <v>698</v>
      </c>
      <c r="B4206" t="s">
        <v>320</v>
      </c>
      <c r="C4206" t="str">
        <f>VLOOKUP($B4206,classification!$A$1:$D$339,2,FALSE)</f>
        <v>Predominantly Rural</v>
      </c>
      <c r="D4206" t="str">
        <f>VLOOKUP($B4206,classification!$A$1:$D$339,4,FALSE)</f>
        <v>Shire District</v>
      </c>
      <c r="E4206" t="s">
        <v>478</v>
      </c>
      <c r="F4206">
        <v>50</v>
      </c>
      <c r="G4206">
        <v>27</v>
      </c>
      <c r="H4206">
        <v>23</v>
      </c>
      <c r="I4206">
        <v>16</v>
      </c>
      <c r="J4206">
        <v>9</v>
      </c>
      <c r="K4206">
        <v>7</v>
      </c>
      <c r="L4206">
        <v>34</v>
      </c>
      <c r="M4206">
        <v>18</v>
      </c>
      <c r="N4206">
        <v>16</v>
      </c>
    </row>
    <row r="4207" spans="1:14" x14ac:dyDescent="0.3">
      <c r="A4207" t="s">
        <v>699</v>
      </c>
      <c r="B4207" t="s">
        <v>321</v>
      </c>
      <c r="C4207" t="str">
        <f>VLOOKUP($B4207,classification!$A$1:$D$339,2,FALSE)</f>
        <v>Predominantly Urban</v>
      </c>
      <c r="D4207" t="str">
        <f>VLOOKUP($B4207,classification!$A$1:$D$339,4,FALSE)</f>
        <v>Shire District</v>
      </c>
      <c r="E4207" t="s">
        <v>460</v>
      </c>
      <c r="F4207">
        <v>561</v>
      </c>
      <c r="G4207">
        <v>396</v>
      </c>
      <c r="H4207">
        <v>165</v>
      </c>
      <c r="I4207">
        <v>287</v>
      </c>
      <c r="J4207">
        <v>218</v>
      </c>
      <c r="K4207">
        <v>69</v>
      </c>
      <c r="L4207">
        <v>274</v>
      </c>
      <c r="M4207">
        <v>178</v>
      </c>
      <c r="N4207">
        <v>96</v>
      </c>
    </row>
    <row r="4208" spans="1:14" x14ac:dyDescent="0.3">
      <c r="A4208" t="s">
        <v>699</v>
      </c>
      <c r="B4208" t="s">
        <v>321</v>
      </c>
      <c r="C4208" t="str">
        <f>VLOOKUP($B4208,classification!$A$1:$D$339,2,FALSE)</f>
        <v>Predominantly Urban</v>
      </c>
      <c r="D4208" t="str">
        <f>VLOOKUP($B4208,classification!$A$1:$D$339,4,FALSE)</f>
        <v>Shire District</v>
      </c>
      <c r="E4208" t="s">
        <v>461</v>
      </c>
      <c r="F4208">
        <v>314</v>
      </c>
      <c r="G4208">
        <v>284</v>
      </c>
      <c r="H4208">
        <v>30</v>
      </c>
      <c r="I4208">
        <v>160</v>
      </c>
      <c r="J4208">
        <v>151</v>
      </c>
      <c r="K4208">
        <v>9</v>
      </c>
      <c r="L4208">
        <v>154</v>
      </c>
      <c r="M4208">
        <v>133</v>
      </c>
      <c r="N4208">
        <v>21</v>
      </c>
    </row>
    <row r="4209" spans="1:14" x14ac:dyDescent="0.3">
      <c r="A4209" t="s">
        <v>699</v>
      </c>
      <c r="B4209" t="s">
        <v>321</v>
      </c>
      <c r="C4209" t="str">
        <f>VLOOKUP($B4209,classification!$A$1:$D$339,2,FALSE)</f>
        <v>Predominantly Urban</v>
      </c>
      <c r="D4209" t="str">
        <f>VLOOKUP($B4209,classification!$A$1:$D$339,4,FALSE)</f>
        <v>Shire District</v>
      </c>
      <c r="E4209" t="s">
        <v>462</v>
      </c>
      <c r="F4209">
        <v>228</v>
      </c>
      <c r="G4209">
        <v>240</v>
      </c>
      <c r="H4209">
        <v>-12</v>
      </c>
      <c r="I4209">
        <v>116</v>
      </c>
      <c r="J4209">
        <v>115</v>
      </c>
      <c r="K4209">
        <v>1</v>
      </c>
      <c r="L4209">
        <v>112</v>
      </c>
      <c r="M4209">
        <v>125</v>
      </c>
      <c r="N4209">
        <v>-13</v>
      </c>
    </row>
    <row r="4210" spans="1:14" x14ac:dyDescent="0.3">
      <c r="A4210" t="s">
        <v>699</v>
      </c>
      <c r="B4210" t="s">
        <v>321</v>
      </c>
      <c r="C4210" t="str">
        <f>VLOOKUP($B4210,classification!$A$1:$D$339,2,FALSE)</f>
        <v>Predominantly Urban</v>
      </c>
      <c r="D4210" t="str">
        <f>VLOOKUP($B4210,classification!$A$1:$D$339,4,FALSE)</f>
        <v>Shire District</v>
      </c>
      <c r="E4210" t="s">
        <v>463</v>
      </c>
      <c r="F4210">
        <v>268</v>
      </c>
      <c r="G4210">
        <v>528</v>
      </c>
      <c r="H4210">
        <v>-260</v>
      </c>
      <c r="I4210">
        <v>115</v>
      </c>
      <c r="J4210">
        <v>222</v>
      </c>
      <c r="K4210">
        <v>-107</v>
      </c>
      <c r="L4210">
        <v>153</v>
      </c>
      <c r="M4210">
        <v>306</v>
      </c>
      <c r="N4210">
        <v>-153</v>
      </c>
    </row>
    <row r="4211" spans="1:14" x14ac:dyDescent="0.3">
      <c r="A4211" t="s">
        <v>699</v>
      </c>
      <c r="B4211" t="s">
        <v>321</v>
      </c>
      <c r="C4211" t="str">
        <f>VLOOKUP($B4211,classification!$A$1:$D$339,2,FALSE)</f>
        <v>Predominantly Urban</v>
      </c>
      <c r="D4211" t="str">
        <f>VLOOKUP($B4211,classification!$A$1:$D$339,4,FALSE)</f>
        <v>Shire District</v>
      </c>
      <c r="E4211" t="s">
        <v>464</v>
      </c>
      <c r="F4211">
        <v>994</v>
      </c>
      <c r="G4211">
        <v>649</v>
      </c>
      <c r="H4211">
        <v>345</v>
      </c>
      <c r="I4211">
        <v>380</v>
      </c>
      <c r="J4211">
        <v>240</v>
      </c>
      <c r="K4211">
        <v>140</v>
      </c>
      <c r="L4211">
        <v>614</v>
      </c>
      <c r="M4211">
        <v>409</v>
      </c>
      <c r="N4211">
        <v>205</v>
      </c>
    </row>
    <row r="4212" spans="1:14" x14ac:dyDescent="0.3">
      <c r="A4212" t="s">
        <v>699</v>
      </c>
      <c r="B4212" t="s">
        <v>321</v>
      </c>
      <c r="C4212" t="str">
        <f>VLOOKUP($B4212,classification!$A$1:$D$339,2,FALSE)</f>
        <v>Predominantly Urban</v>
      </c>
      <c r="D4212" t="str">
        <f>VLOOKUP($B4212,classification!$A$1:$D$339,4,FALSE)</f>
        <v>Shire District</v>
      </c>
      <c r="E4212" t="s">
        <v>465</v>
      </c>
      <c r="F4212">
        <v>956</v>
      </c>
      <c r="G4212">
        <v>758</v>
      </c>
      <c r="H4212">
        <v>198</v>
      </c>
      <c r="I4212">
        <v>405</v>
      </c>
      <c r="J4212">
        <v>325</v>
      </c>
      <c r="K4212">
        <v>80</v>
      </c>
      <c r="L4212">
        <v>551</v>
      </c>
      <c r="M4212">
        <v>433</v>
      </c>
      <c r="N4212">
        <v>118</v>
      </c>
    </row>
    <row r="4213" spans="1:14" x14ac:dyDescent="0.3">
      <c r="A4213" t="s">
        <v>699</v>
      </c>
      <c r="B4213" t="s">
        <v>321</v>
      </c>
      <c r="C4213" t="str">
        <f>VLOOKUP($B4213,classification!$A$1:$D$339,2,FALSE)</f>
        <v>Predominantly Urban</v>
      </c>
      <c r="D4213" t="str">
        <f>VLOOKUP($B4213,classification!$A$1:$D$339,4,FALSE)</f>
        <v>Shire District</v>
      </c>
      <c r="E4213" t="s">
        <v>466</v>
      </c>
      <c r="F4213">
        <v>798</v>
      </c>
      <c r="G4213">
        <v>652</v>
      </c>
      <c r="H4213">
        <v>146</v>
      </c>
      <c r="I4213">
        <v>393</v>
      </c>
      <c r="J4213">
        <v>310</v>
      </c>
      <c r="K4213">
        <v>83</v>
      </c>
      <c r="L4213">
        <v>405</v>
      </c>
      <c r="M4213">
        <v>342</v>
      </c>
      <c r="N4213">
        <v>63</v>
      </c>
    </row>
    <row r="4214" spans="1:14" x14ac:dyDescent="0.3">
      <c r="A4214" t="s">
        <v>699</v>
      </c>
      <c r="B4214" t="s">
        <v>321</v>
      </c>
      <c r="C4214" t="str">
        <f>VLOOKUP($B4214,classification!$A$1:$D$339,2,FALSE)</f>
        <v>Predominantly Urban</v>
      </c>
      <c r="D4214" t="str">
        <f>VLOOKUP($B4214,classification!$A$1:$D$339,4,FALSE)</f>
        <v>Shire District</v>
      </c>
      <c r="E4214" t="s">
        <v>467</v>
      </c>
      <c r="F4214">
        <v>550</v>
      </c>
      <c r="G4214">
        <v>496</v>
      </c>
      <c r="H4214">
        <v>54</v>
      </c>
      <c r="I4214">
        <v>308</v>
      </c>
      <c r="J4214">
        <v>273</v>
      </c>
      <c r="K4214">
        <v>35</v>
      </c>
      <c r="L4214">
        <v>242</v>
      </c>
      <c r="M4214">
        <v>223</v>
      </c>
      <c r="N4214">
        <v>19</v>
      </c>
    </row>
    <row r="4215" spans="1:14" x14ac:dyDescent="0.3">
      <c r="A4215" t="s">
        <v>699</v>
      </c>
      <c r="B4215" t="s">
        <v>321</v>
      </c>
      <c r="C4215" t="str">
        <f>VLOOKUP($B4215,classification!$A$1:$D$339,2,FALSE)</f>
        <v>Predominantly Urban</v>
      </c>
      <c r="D4215" t="str">
        <f>VLOOKUP($B4215,classification!$A$1:$D$339,4,FALSE)</f>
        <v>Shire District</v>
      </c>
      <c r="E4215" t="s">
        <v>468</v>
      </c>
      <c r="F4215">
        <v>335</v>
      </c>
      <c r="G4215">
        <v>327</v>
      </c>
      <c r="H4215">
        <v>8</v>
      </c>
      <c r="I4215">
        <v>169</v>
      </c>
      <c r="J4215">
        <v>180</v>
      </c>
      <c r="K4215">
        <v>-11</v>
      </c>
      <c r="L4215">
        <v>166</v>
      </c>
      <c r="M4215">
        <v>147</v>
      </c>
      <c r="N4215">
        <v>19</v>
      </c>
    </row>
    <row r="4216" spans="1:14" x14ac:dyDescent="0.3">
      <c r="A4216" t="s">
        <v>699</v>
      </c>
      <c r="B4216" t="s">
        <v>321</v>
      </c>
      <c r="C4216" t="str">
        <f>VLOOKUP($B4216,classification!$A$1:$D$339,2,FALSE)</f>
        <v>Predominantly Urban</v>
      </c>
      <c r="D4216" t="str">
        <f>VLOOKUP($B4216,classification!$A$1:$D$339,4,FALSE)</f>
        <v>Shire District</v>
      </c>
      <c r="E4216" t="s">
        <v>469</v>
      </c>
      <c r="F4216">
        <v>294</v>
      </c>
      <c r="G4216">
        <v>246</v>
      </c>
      <c r="H4216">
        <v>48</v>
      </c>
      <c r="I4216">
        <v>156</v>
      </c>
      <c r="J4216">
        <v>136</v>
      </c>
      <c r="K4216">
        <v>20</v>
      </c>
      <c r="L4216">
        <v>138</v>
      </c>
      <c r="M4216">
        <v>110</v>
      </c>
      <c r="N4216">
        <v>28</v>
      </c>
    </row>
    <row r="4217" spans="1:14" x14ac:dyDescent="0.3">
      <c r="A4217" t="s">
        <v>699</v>
      </c>
      <c r="B4217" t="s">
        <v>321</v>
      </c>
      <c r="C4217" t="str">
        <f>VLOOKUP($B4217,classification!$A$1:$D$339,2,FALSE)</f>
        <v>Predominantly Urban</v>
      </c>
      <c r="D4217" t="str">
        <f>VLOOKUP($B4217,classification!$A$1:$D$339,4,FALSE)</f>
        <v>Shire District</v>
      </c>
      <c r="E4217" t="s">
        <v>470</v>
      </c>
      <c r="F4217">
        <v>299</v>
      </c>
      <c r="G4217">
        <v>263</v>
      </c>
      <c r="H4217">
        <v>36</v>
      </c>
      <c r="I4217">
        <v>149</v>
      </c>
      <c r="J4217">
        <v>155</v>
      </c>
      <c r="K4217">
        <v>-6</v>
      </c>
      <c r="L4217">
        <v>150</v>
      </c>
      <c r="M4217">
        <v>108</v>
      </c>
      <c r="N4217">
        <v>42</v>
      </c>
    </row>
    <row r="4218" spans="1:14" x14ac:dyDescent="0.3">
      <c r="A4218" t="s">
        <v>699</v>
      </c>
      <c r="B4218" t="s">
        <v>321</v>
      </c>
      <c r="C4218" t="str">
        <f>VLOOKUP($B4218,classification!$A$1:$D$339,2,FALSE)</f>
        <v>Predominantly Urban</v>
      </c>
      <c r="D4218" t="str">
        <f>VLOOKUP($B4218,classification!$A$1:$D$339,4,FALSE)</f>
        <v>Shire District</v>
      </c>
      <c r="E4218" t="s">
        <v>471</v>
      </c>
      <c r="F4218">
        <v>257</v>
      </c>
      <c r="G4218">
        <v>234</v>
      </c>
      <c r="H4218">
        <v>23</v>
      </c>
      <c r="I4218">
        <v>135</v>
      </c>
      <c r="J4218">
        <v>120</v>
      </c>
      <c r="K4218">
        <v>15</v>
      </c>
      <c r="L4218">
        <v>122</v>
      </c>
      <c r="M4218">
        <v>114</v>
      </c>
      <c r="N4218">
        <v>8</v>
      </c>
    </row>
    <row r="4219" spans="1:14" x14ac:dyDescent="0.3">
      <c r="A4219" t="s">
        <v>699</v>
      </c>
      <c r="B4219" t="s">
        <v>321</v>
      </c>
      <c r="C4219" t="str">
        <f>VLOOKUP($B4219,classification!$A$1:$D$339,2,FALSE)</f>
        <v>Predominantly Urban</v>
      </c>
      <c r="D4219" t="str">
        <f>VLOOKUP($B4219,classification!$A$1:$D$339,4,FALSE)</f>
        <v>Shire District</v>
      </c>
      <c r="E4219" t="s">
        <v>472</v>
      </c>
      <c r="F4219">
        <v>187</v>
      </c>
      <c r="G4219">
        <v>165</v>
      </c>
      <c r="H4219">
        <v>22</v>
      </c>
      <c r="I4219">
        <v>101</v>
      </c>
      <c r="J4219">
        <v>72</v>
      </c>
      <c r="K4219">
        <v>29</v>
      </c>
      <c r="L4219">
        <v>86</v>
      </c>
      <c r="M4219">
        <v>93</v>
      </c>
      <c r="N4219">
        <v>-7</v>
      </c>
    </row>
    <row r="4220" spans="1:14" x14ac:dyDescent="0.3">
      <c r="A4220" t="s">
        <v>699</v>
      </c>
      <c r="B4220" t="s">
        <v>321</v>
      </c>
      <c r="C4220" t="str">
        <f>VLOOKUP($B4220,classification!$A$1:$D$339,2,FALSE)</f>
        <v>Predominantly Urban</v>
      </c>
      <c r="D4220" t="str">
        <f>VLOOKUP($B4220,classification!$A$1:$D$339,4,FALSE)</f>
        <v>Shire District</v>
      </c>
      <c r="E4220" t="s">
        <v>473</v>
      </c>
      <c r="F4220">
        <v>107</v>
      </c>
      <c r="G4220">
        <v>144</v>
      </c>
      <c r="H4220">
        <v>-37</v>
      </c>
      <c r="I4220">
        <v>56</v>
      </c>
      <c r="J4220">
        <v>77</v>
      </c>
      <c r="K4220">
        <v>-21</v>
      </c>
      <c r="L4220">
        <v>51</v>
      </c>
      <c r="M4220">
        <v>67</v>
      </c>
      <c r="N4220">
        <v>-16</v>
      </c>
    </row>
    <row r="4221" spans="1:14" x14ac:dyDescent="0.3">
      <c r="A4221" t="s">
        <v>699</v>
      </c>
      <c r="B4221" t="s">
        <v>321</v>
      </c>
      <c r="C4221" t="str">
        <f>VLOOKUP($B4221,classification!$A$1:$D$339,2,FALSE)</f>
        <v>Predominantly Urban</v>
      </c>
      <c r="D4221" t="str">
        <f>VLOOKUP($B4221,classification!$A$1:$D$339,4,FALSE)</f>
        <v>Shire District</v>
      </c>
      <c r="E4221" t="s">
        <v>474</v>
      </c>
      <c r="F4221">
        <v>89</v>
      </c>
      <c r="G4221">
        <v>98</v>
      </c>
      <c r="H4221">
        <v>-9</v>
      </c>
      <c r="I4221">
        <v>47</v>
      </c>
      <c r="J4221">
        <v>51</v>
      </c>
      <c r="K4221">
        <v>-4</v>
      </c>
      <c r="L4221">
        <v>42</v>
      </c>
      <c r="M4221">
        <v>47</v>
      </c>
      <c r="N4221">
        <v>-5</v>
      </c>
    </row>
    <row r="4222" spans="1:14" x14ac:dyDescent="0.3">
      <c r="A4222" t="s">
        <v>699</v>
      </c>
      <c r="B4222" t="s">
        <v>321</v>
      </c>
      <c r="C4222" t="str">
        <f>VLOOKUP($B4222,classification!$A$1:$D$339,2,FALSE)</f>
        <v>Predominantly Urban</v>
      </c>
      <c r="D4222" t="str">
        <f>VLOOKUP($B4222,classification!$A$1:$D$339,4,FALSE)</f>
        <v>Shire District</v>
      </c>
      <c r="E4222" t="s">
        <v>475</v>
      </c>
      <c r="F4222">
        <v>71</v>
      </c>
      <c r="G4222">
        <v>56</v>
      </c>
      <c r="H4222">
        <v>15</v>
      </c>
      <c r="I4222">
        <v>33</v>
      </c>
      <c r="J4222">
        <v>23</v>
      </c>
      <c r="K4222">
        <v>10</v>
      </c>
      <c r="L4222">
        <v>38</v>
      </c>
      <c r="M4222">
        <v>33</v>
      </c>
      <c r="N4222">
        <v>5</v>
      </c>
    </row>
    <row r="4223" spans="1:14" x14ac:dyDescent="0.3">
      <c r="A4223" t="s">
        <v>699</v>
      </c>
      <c r="B4223" t="s">
        <v>321</v>
      </c>
      <c r="C4223" t="str">
        <f>VLOOKUP($B4223,classification!$A$1:$D$339,2,FALSE)</f>
        <v>Predominantly Urban</v>
      </c>
      <c r="D4223" t="str">
        <f>VLOOKUP($B4223,classification!$A$1:$D$339,4,FALSE)</f>
        <v>Shire District</v>
      </c>
      <c r="E4223" t="s">
        <v>476</v>
      </c>
      <c r="F4223">
        <v>37</v>
      </c>
      <c r="G4223">
        <v>49</v>
      </c>
      <c r="H4223">
        <v>-12</v>
      </c>
      <c r="I4223">
        <v>14</v>
      </c>
      <c r="J4223">
        <v>15</v>
      </c>
      <c r="K4223">
        <v>-1</v>
      </c>
      <c r="L4223">
        <v>23</v>
      </c>
      <c r="M4223">
        <v>34</v>
      </c>
      <c r="N4223">
        <v>-11</v>
      </c>
    </row>
    <row r="4224" spans="1:14" x14ac:dyDescent="0.3">
      <c r="A4224" t="s">
        <v>699</v>
      </c>
      <c r="B4224" t="s">
        <v>321</v>
      </c>
      <c r="C4224" t="str">
        <f>VLOOKUP($B4224,classification!$A$1:$D$339,2,FALSE)</f>
        <v>Predominantly Urban</v>
      </c>
      <c r="D4224" t="str">
        <f>VLOOKUP($B4224,classification!$A$1:$D$339,4,FALSE)</f>
        <v>Shire District</v>
      </c>
      <c r="E4224" t="s">
        <v>477</v>
      </c>
      <c r="F4224">
        <v>38</v>
      </c>
      <c r="G4224">
        <v>31</v>
      </c>
      <c r="H4224">
        <v>7</v>
      </c>
      <c r="I4224">
        <v>14</v>
      </c>
      <c r="J4224">
        <v>17</v>
      </c>
      <c r="K4224">
        <v>-3</v>
      </c>
      <c r="L4224">
        <v>24</v>
      </c>
      <c r="M4224">
        <v>14</v>
      </c>
      <c r="N4224">
        <v>10</v>
      </c>
    </row>
    <row r="4225" spans="1:14" x14ac:dyDescent="0.3">
      <c r="A4225" t="s">
        <v>699</v>
      </c>
      <c r="B4225" t="s">
        <v>321</v>
      </c>
      <c r="C4225" t="str">
        <f>VLOOKUP($B4225,classification!$A$1:$D$339,2,FALSE)</f>
        <v>Predominantly Urban</v>
      </c>
      <c r="D4225" t="str">
        <f>VLOOKUP($B4225,classification!$A$1:$D$339,4,FALSE)</f>
        <v>Shire District</v>
      </c>
      <c r="E4225" t="s">
        <v>478</v>
      </c>
      <c r="F4225">
        <v>24</v>
      </c>
      <c r="G4225">
        <v>38</v>
      </c>
      <c r="H4225">
        <v>-14</v>
      </c>
      <c r="I4225">
        <v>8</v>
      </c>
      <c r="J4225">
        <v>7</v>
      </c>
      <c r="K4225">
        <v>1</v>
      </c>
      <c r="L4225">
        <v>16</v>
      </c>
      <c r="M4225">
        <v>31</v>
      </c>
      <c r="N4225">
        <v>-15</v>
      </c>
    </row>
    <row r="4226" spans="1:14" x14ac:dyDescent="0.3">
      <c r="A4226" t="s">
        <v>700</v>
      </c>
      <c r="B4226" t="s">
        <v>322</v>
      </c>
      <c r="C4226" t="str">
        <f>VLOOKUP($B4226,classification!$A$1:$D$339,2,FALSE)</f>
        <v>Predominantly Urban</v>
      </c>
      <c r="D4226" t="str">
        <f>VLOOKUP($B4226,classification!$A$1:$D$339,4,FALSE)</f>
        <v>Shire District</v>
      </c>
      <c r="E4226" t="s">
        <v>460</v>
      </c>
      <c r="F4226">
        <v>446</v>
      </c>
      <c r="G4226">
        <v>304</v>
      </c>
      <c r="H4226">
        <v>142</v>
      </c>
      <c r="I4226">
        <v>227</v>
      </c>
      <c r="J4226">
        <v>162</v>
      </c>
      <c r="K4226">
        <v>65</v>
      </c>
      <c r="L4226">
        <v>219</v>
      </c>
      <c r="M4226">
        <v>142</v>
      </c>
      <c r="N4226">
        <v>77</v>
      </c>
    </row>
    <row r="4227" spans="1:14" x14ac:dyDescent="0.3">
      <c r="A4227" t="s">
        <v>700</v>
      </c>
      <c r="B4227" t="s">
        <v>322</v>
      </c>
      <c r="C4227" t="str">
        <f>VLOOKUP($B4227,classification!$A$1:$D$339,2,FALSE)</f>
        <v>Predominantly Urban</v>
      </c>
      <c r="D4227" t="str">
        <f>VLOOKUP($B4227,classification!$A$1:$D$339,4,FALSE)</f>
        <v>Shire District</v>
      </c>
      <c r="E4227" t="s">
        <v>461</v>
      </c>
      <c r="F4227">
        <v>342</v>
      </c>
      <c r="G4227">
        <v>199</v>
      </c>
      <c r="H4227">
        <v>143</v>
      </c>
      <c r="I4227">
        <v>185</v>
      </c>
      <c r="J4227">
        <v>98</v>
      </c>
      <c r="K4227">
        <v>87</v>
      </c>
      <c r="L4227">
        <v>157</v>
      </c>
      <c r="M4227">
        <v>101</v>
      </c>
      <c r="N4227">
        <v>56</v>
      </c>
    </row>
    <row r="4228" spans="1:14" x14ac:dyDescent="0.3">
      <c r="A4228" t="s">
        <v>700</v>
      </c>
      <c r="B4228" t="s">
        <v>322</v>
      </c>
      <c r="C4228" t="str">
        <f>VLOOKUP($B4228,classification!$A$1:$D$339,2,FALSE)</f>
        <v>Predominantly Urban</v>
      </c>
      <c r="D4228" t="str">
        <f>VLOOKUP($B4228,classification!$A$1:$D$339,4,FALSE)</f>
        <v>Shire District</v>
      </c>
      <c r="E4228" t="s">
        <v>462</v>
      </c>
      <c r="F4228">
        <v>377</v>
      </c>
      <c r="G4228">
        <v>201</v>
      </c>
      <c r="H4228">
        <v>176</v>
      </c>
      <c r="I4228">
        <v>197</v>
      </c>
      <c r="J4228">
        <v>113</v>
      </c>
      <c r="K4228">
        <v>84</v>
      </c>
      <c r="L4228">
        <v>180</v>
      </c>
      <c r="M4228">
        <v>88</v>
      </c>
      <c r="N4228">
        <v>92</v>
      </c>
    </row>
    <row r="4229" spans="1:14" x14ac:dyDescent="0.3">
      <c r="A4229" t="s">
        <v>700</v>
      </c>
      <c r="B4229" t="s">
        <v>322</v>
      </c>
      <c r="C4229" t="str">
        <f>VLOOKUP($B4229,classification!$A$1:$D$339,2,FALSE)</f>
        <v>Predominantly Urban</v>
      </c>
      <c r="D4229" t="str">
        <f>VLOOKUP($B4229,classification!$A$1:$D$339,4,FALSE)</f>
        <v>Shire District</v>
      </c>
      <c r="E4229" t="s">
        <v>463</v>
      </c>
      <c r="F4229">
        <v>255</v>
      </c>
      <c r="G4229">
        <v>704</v>
      </c>
      <c r="H4229">
        <v>-449</v>
      </c>
      <c r="I4229">
        <v>116</v>
      </c>
      <c r="J4229">
        <v>336</v>
      </c>
      <c r="K4229">
        <v>-220</v>
      </c>
      <c r="L4229">
        <v>139</v>
      </c>
      <c r="M4229">
        <v>368</v>
      </c>
      <c r="N4229">
        <v>-229</v>
      </c>
    </row>
    <row r="4230" spans="1:14" x14ac:dyDescent="0.3">
      <c r="A4230" t="s">
        <v>700</v>
      </c>
      <c r="B4230" t="s">
        <v>322</v>
      </c>
      <c r="C4230" t="str">
        <f>VLOOKUP($B4230,classification!$A$1:$D$339,2,FALSE)</f>
        <v>Predominantly Urban</v>
      </c>
      <c r="D4230" t="str">
        <f>VLOOKUP($B4230,classification!$A$1:$D$339,4,FALSE)</f>
        <v>Shire District</v>
      </c>
      <c r="E4230" t="s">
        <v>464</v>
      </c>
      <c r="F4230">
        <v>943</v>
      </c>
      <c r="G4230">
        <v>663</v>
      </c>
      <c r="H4230">
        <v>280</v>
      </c>
      <c r="I4230">
        <v>402</v>
      </c>
      <c r="J4230">
        <v>283</v>
      </c>
      <c r="K4230">
        <v>119</v>
      </c>
      <c r="L4230">
        <v>541</v>
      </c>
      <c r="M4230">
        <v>380</v>
      </c>
      <c r="N4230">
        <v>161</v>
      </c>
    </row>
    <row r="4231" spans="1:14" x14ac:dyDescent="0.3">
      <c r="A4231" t="s">
        <v>700</v>
      </c>
      <c r="B4231" t="s">
        <v>322</v>
      </c>
      <c r="C4231" t="str">
        <f>VLOOKUP($B4231,classification!$A$1:$D$339,2,FALSE)</f>
        <v>Predominantly Urban</v>
      </c>
      <c r="D4231" t="str">
        <f>VLOOKUP($B4231,classification!$A$1:$D$339,4,FALSE)</f>
        <v>Shire District</v>
      </c>
      <c r="E4231" t="s">
        <v>465</v>
      </c>
      <c r="F4231">
        <v>901</v>
      </c>
      <c r="G4231">
        <v>661</v>
      </c>
      <c r="H4231">
        <v>240</v>
      </c>
      <c r="I4231">
        <v>405</v>
      </c>
      <c r="J4231">
        <v>284</v>
      </c>
      <c r="K4231">
        <v>121</v>
      </c>
      <c r="L4231">
        <v>496</v>
      </c>
      <c r="M4231">
        <v>377</v>
      </c>
      <c r="N4231">
        <v>119</v>
      </c>
    </row>
    <row r="4232" spans="1:14" x14ac:dyDescent="0.3">
      <c r="A4232" t="s">
        <v>700</v>
      </c>
      <c r="B4232" t="s">
        <v>322</v>
      </c>
      <c r="C4232" t="str">
        <f>VLOOKUP($B4232,classification!$A$1:$D$339,2,FALSE)</f>
        <v>Predominantly Urban</v>
      </c>
      <c r="D4232" t="str">
        <f>VLOOKUP($B4232,classification!$A$1:$D$339,4,FALSE)</f>
        <v>Shire District</v>
      </c>
      <c r="E4232" t="s">
        <v>466</v>
      </c>
      <c r="F4232">
        <v>768</v>
      </c>
      <c r="G4232">
        <v>521</v>
      </c>
      <c r="H4232">
        <v>247</v>
      </c>
      <c r="I4232">
        <v>346</v>
      </c>
      <c r="J4232">
        <v>265</v>
      </c>
      <c r="K4232">
        <v>81</v>
      </c>
      <c r="L4232">
        <v>422</v>
      </c>
      <c r="M4232">
        <v>256</v>
      </c>
      <c r="N4232">
        <v>166</v>
      </c>
    </row>
    <row r="4233" spans="1:14" x14ac:dyDescent="0.3">
      <c r="A4233" t="s">
        <v>700</v>
      </c>
      <c r="B4233" t="s">
        <v>322</v>
      </c>
      <c r="C4233" t="str">
        <f>VLOOKUP($B4233,classification!$A$1:$D$339,2,FALSE)</f>
        <v>Predominantly Urban</v>
      </c>
      <c r="D4233" t="str">
        <f>VLOOKUP($B4233,classification!$A$1:$D$339,4,FALSE)</f>
        <v>Shire District</v>
      </c>
      <c r="E4233" t="s">
        <v>467</v>
      </c>
      <c r="F4233">
        <v>583</v>
      </c>
      <c r="G4233">
        <v>367</v>
      </c>
      <c r="H4233">
        <v>216</v>
      </c>
      <c r="I4233">
        <v>304</v>
      </c>
      <c r="J4233">
        <v>179</v>
      </c>
      <c r="K4233">
        <v>125</v>
      </c>
      <c r="L4233">
        <v>279</v>
      </c>
      <c r="M4233">
        <v>188</v>
      </c>
      <c r="N4233">
        <v>91</v>
      </c>
    </row>
    <row r="4234" spans="1:14" x14ac:dyDescent="0.3">
      <c r="A4234" t="s">
        <v>700</v>
      </c>
      <c r="B4234" t="s">
        <v>322</v>
      </c>
      <c r="C4234" t="str">
        <f>VLOOKUP($B4234,classification!$A$1:$D$339,2,FALSE)</f>
        <v>Predominantly Urban</v>
      </c>
      <c r="D4234" t="str">
        <f>VLOOKUP($B4234,classification!$A$1:$D$339,4,FALSE)</f>
        <v>Shire District</v>
      </c>
      <c r="E4234" t="s">
        <v>468</v>
      </c>
      <c r="F4234">
        <v>376</v>
      </c>
      <c r="G4234">
        <v>245</v>
      </c>
      <c r="H4234">
        <v>131</v>
      </c>
      <c r="I4234">
        <v>205</v>
      </c>
      <c r="J4234">
        <v>139</v>
      </c>
      <c r="K4234">
        <v>66</v>
      </c>
      <c r="L4234">
        <v>171</v>
      </c>
      <c r="M4234">
        <v>106</v>
      </c>
      <c r="N4234">
        <v>65</v>
      </c>
    </row>
    <row r="4235" spans="1:14" x14ac:dyDescent="0.3">
      <c r="A4235" t="s">
        <v>700</v>
      </c>
      <c r="B4235" t="s">
        <v>322</v>
      </c>
      <c r="C4235" t="str">
        <f>VLOOKUP($B4235,classification!$A$1:$D$339,2,FALSE)</f>
        <v>Predominantly Urban</v>
      </c>
      <c r="D4235" t="str">
        <f>VLOOKUP($B4235,classification!$A$1:$D$339,4,FALSE)</f>
        <v>Shire District</v>
      </c>
      <c r="E4235" t="s">
        <v>469</v>
      </c>
      <c r="F4235">
        <v>326</v>
      </c>
      <c r="G4235">
        <v>283</v>
      </c>
      <c r="H4235">
        <v>43</v>
      </c>
      <c r="I4235">
        <v>178</v>
      </c>
      <c r="J4235">
        <v>152</v>
      </c>
      <c r="K4235">
        <v>26</v>
      </c>
      <c r="L4235">
        <v>148</v>
      </c>
      <c r="M4235">
        <v>131</v>
      </c>
      <c r="N4235">
        <v>17</v>
      </c>
    </row>
    <row r="4236" spans="1:14" x14ac:dyDescent="0.3">
      <c r="A4236" t="s">
        <v>700</v>
      </c>
      <c r="B4236" t="s">
        <v>322</v>
      </c>
      <c r="C4236" t="str">
        <f>VLOOKUP($B4236,classification!$A$1:$D$339,2,FALSE)</f>
        <v>Predominantly Urban</v>
      </c>
      <c r="D4236" t="str">
        <f>VLOOKUP($B4236,classification!$A$1:$D$339,4,FALSE)</f>
        <v>Shire District</v>
      </c>
      <c r="E4236" t="s">
        <v>470</v>
      </c>
      <c r="F4236">
        <v>259</v>
      </c>
      <c r="G4236">
        <v>259</v>
      </c>
      <c r="H4236">
        <v>0</v>
      </c>
      <c r="I4236">
        <v>143</v>
      </c>
      <c r="J4236">
        <v>129</v>
      </c>
      <c r="K4236">
        <v>14</v>
      </c>
      <c r="L4236">
        <v>116</v>
      </c>
      <c r="M4236">
        <v>130</v>
      </c>
      <c r="N4236">
        <v>-14</v>
      </c>
    </row>
    <row r="4237" spans="1:14" x14ac:dyDescent="0.3">
      <c r="A4237" t="s">
        <v>700</v>
      </c>
      <c r="B4237" t="s">
        <v>322</v>
      </c>
      <c r="C4237" t="str">
        <f>VLOOKUP($B4237,classification!$A$1:$D$339,2,FALSE)</f>
        <v>Predominantly Urban</v>
      </c>
      <c r="D4237" t="str">
        <f>VLOOKUP($B4237,classification!$A$1:$D$339,4,FALSE)</f>
        <v>Shire District</v>
      </c>
      <c r="E4237" t="s">
        <v>471</v>
      </c>
      <c r="F4237">
        <v>219</v>
      </c>
      <c r="G4237">
        <v>227</v>
      </c>
      <c r="H4237">
        <v>-8</v>
      </c>
      <c r="I4237">
        <v>124</v>
      </c>
      <c r="J4237">
        <v>114</v>
      </c>
      <c r="K4237">
        <v>10</v>
      </c>
      <c r="L4237">
        <v>95</v>
      </c>
      <c r="M4237">
        <v>113</v>
      </c>
      <c r="N4237">
        <v>-18</v>
      </c>
    </row>
    <row r="4238" spans="1:14" x14ac:dyDescent="0.3">
      <c r="A4238" t="s">
        <v>700</v>
      </c>
      <c r="B4238" t="s">
        <v>322</v>
      </c>
      <c r="C4238" t="str">
        <f>VLOOKUP($B4238,classification!$A$1:$D$339,2,FALSE)</f>
        <v>Predominantly Urban</v>
      </c>
      <c r="D4238" t="str">
        <f>VLOOKUP($B4238,classification!$A$1:$D$339,4,FALSE)</f>
        <v>Shire District</v>
      </c>
      <c r="E4238" t="s">
        <v>472</v>
      </c>
      <c r="F4238">
        <v>168</v>
      </c>
      <c r="G4238">
        <v>163</v>
      </c>
      <c r="H4238">
        <v>5</v>
      </c>
      <c r="I4238">
        <v>80</v>
      </c>
      <c r="J4238">
        <v>93</v>
      </c>
      <c r="K4238">
        <v>-13</v>
      </c>
      <c r="L4238">
        <v>88</v>
      </c>
      <c r="M4238">
        <v>70</v>
      </c>
      <c r="N4238">
        <v>18</v>
      </c>
    </row>
    <row r="4239" spans="1:14" x14ac:dyDescent="0.3">
      <c r="A4239" t="s">
        <v>700</v>
      </c>
      <c r="B4239" t="s">
        <v>322</v>
      </c>
      <c r="C4239" t="str">
        <f>VLOOKUP($B4239,classification!$A$1:$D$339,2,FALSE)</f>
        <v>Predominantly Urban</v>
      </c>
      <c r="D4239" t="str">
        <f>VLOOKUP($B4239,classification!$A$1:$D$339,4,FALSE)</f>
        <v>Shire District</v>
      </c>
      <c r="E4239" t="s">
        <v>473</v>
      </c>
      <c r="F4239">
        <v>117</v>
      </c>
      <c r="G4239">
        <v>103</v>
      </c>
      <c r="H4239">
        <v>14</v>
      </c>
      <c r="I4239">
        <v>60</v>
      </c>
      <c r="J4239">
        <v>56</v>
      </c>
      <c r="K4239">
        <v>4</v>
      </c>
      <c r="L4239">
        <v>57</v>
      </c>
      <c r="M4239">
        <v>47</v>
      </c>
      <c r="N4239">
        <v>10</v>
      </c>
    </row>
    <row r="4240" spans="1:14" x14ac:dyDescent="0.3">
      <c r="A4240" t="s">
        <v>700</v>
      </c>
      <c r="B4240" t="s">
        <v>322</v>
      </c>
      <c r="C4240" t="str">
        <f>VLOOKUP($B4240,classification!$A$1:$D$339,2,FALSE)</f>
        <v>Predominantly Urban</v>
      </c>
      <c r="D4240" t="str">
        <f>VLOOKUP($B4240,classification!$A$1:$D$339,4,FALSE)</f>
        <v>Shire District</v>
      </c>
      <c r="E4240" t="s">
        <v>474</v>
      </c>
      <c r="F4240">
        <v>81</v>
      </c>
      <c r="G4240">
        <v>86</v>
      </c>
      <c r="H4240">
        <v>-5</v>
      </c>
      <c r="I4240">
        <v>38</v>
      </c>
      <c r="J4240">
        <v>46</v>
      </c>
      <c r="K4240">
        <v>-8</v>
      </c>
      <c r="L4240">
        <v>43</v>
      </c>
      <c r="M4240">
        <v>40</v>
      </c>
      <c r="N4240">
        <v>3</v>
      </c>
    </row>
    <row r="4241" spans="1:14" x14ac:dyDescent="0.3">
      <c r="A4241" t="s">
        <v>700</v>
      </c>
      <c r="B4241" t="s">
        <v>322</v>
      </c>
      <c r="C4241" t="str">
        <f>VLOOKUP($B4241,classification!$A$1:$D$339,2,FALSE)</f>
        <v>Predominantly Urban</v>
      </c>
      <c r="D4241" t="str">
        <f>VLOOKUP($B4241,classification!$A$1:$D$339,4,FALSE)</f>
        <v>Shire District</v>
      </c>
      <c r="E4241" t="s">
        <v>475</v>
      </c>
      <c r="F4241">
        <v>65</v>
      </c>
      <c r="G4241">
        <v>44</v>
      </c>
      <c r="H4241">
        <v>21</v>
      </c>
      <c r="I4241">
        <v>28</v>
      </c>
      <c r="J4241">
        <v>12</v>
      </c>
      <c r="K4241">
        <v>16</v>
      </c>
      <c r="L4241">
        <v>37</v>
      </c>
      <c r="M4241">
        <v>32</v>
      </c>
      <c r="N4241">
        <v>5</v>
      </c>
    </row>
    <row r="4242" spans="1:14" x14ac:dyDescent="0.3">
      <c r="A4242" t="s">
        <v>700</v>
      </c>
      <c r="B4242" t="s">
        <v>322</v>
      </c>
      <c r="C4242" t="str">
        <f>VLOOKUP($B4242,classification!$A$1:$D$339,2,FALSE)</f>
        <v>Predominantly Urban</v>
      </c>
      <c r="D4242" t="str">
        <f>VLOOKUP($B4242,classification!$A$1:$D$339,4,FALSE)</f>
        <v>Shire District</v>
      </c>
      <c r="E4242" t="s">
        <v>476</v>
      </c>
      <c r="F4242">
        <v>58</v>
      </c>
      <c r="G4242">
        <v>47</v>
      </c>
      <c r="H4242">
        <v>11</v>
      </c>
      <c r="I4242">
        <v>23</v>
      </c>
      <c r="J4242">
        <v>20</v>
      </c>
      <c r="K4242">
        <v>3</v>
      </c>
      <c r="L4242">
        <v>35</v>
      </c>
      <c r="M4242">
        <v>27</v>
      </c>
      <c r="N4242">
        <v>8</v>
      </c>
    </row>
    <row r="4243" spans="1:14" x14ac:dyDescent="0.3">
      <c r="A4243" t="s">
        <v>700</v>
      </c>
      <c r="B4243" t="s">
        <v>322</v>
      </c>
      <c r="C4243" t="str">
        <f>VLOOKUP($B4243,classification!$A$1:$D$339,2,FALSE)</f>
        <v>Predominantly Urban</v>
      </c>
      <c r="D4243" t="str">
        <f>VLOOKUP($B4243,classification!$A$1:$D$339,4,FALSE)</f>
        <v>Shire District</v>
      </c>
      <c r="E4243" t="s">
        <v>477</v>
      </c>
      <c r="F4243">
        <v>46</v>
      </c>
      <c r="G4243">
        <v>31</v>
      </c>
      <c r="H4243">
        <v>15</v>
      </c>
      <c r="I4243">
        <v>16</v>
      </c>
      <c r="J4243">
        <v>7</v>
      </c>
      <c r="K4243">
        <v>9</v>
      </c>
      <c r="L4243">
        <v>30</v>
      </c>
      <c r="M4243">
        <v>24</v>
      </c>
      <c r="N4243">
        <v>6</v>
      </c>
    </row>
    <row r="4244" spans="1:14" x14ac:dyDescent="0.3">
      <c r="A4244" t="s">
        <v>700</v>
      </c>
      <c r="B4244" t="s">
        <v>322</v>
      </c>
      <c r="C4244" t="str">
        <f>VLOOKUP($B4244,classification!$A$1:$D$339,2,FALSE)</f>
        <v>Predominantly Urban</v>
      </c>
      <c r="D4244" t="str">
        <f>VLOOKUP($B4244,classification!$A$1:$D$339,4,FALSE)</f>
        <v>Shire District</v>
      </c>
      <c r="E4244" t="s">
        <v>478</v>
      </c>
      <c r="F4244">
        <v>33</v>
      </c>
      <c r="G4244">
        <v>25</v>
      </c>
      <c r="H4244">
        <v>8</v>
      </c>
      <c r="I4244">
        <v>12</v>
      </c>
      <c r="J4244">
        <v>7</v>
      </c>
      <c r="K4244">
        <v>5</v>
      </c>
      <c r="L4244">
        <v>21</v>
      </c>
      <c r="M4244">
        <v>18</v>
      </c>
      <c r="N4244">
        <v>3</v>
      </c>
    </row>
    <row r="4245" spans="1:14" x14ac:dyDescent="0.3">
      <c r="A4245" t="s">
        <v>701</v>
      </c>
      <c r="B4245" t="s">
        <v>323</v>
      </c>
      <c r="C4245" t="str">
        <f>VLOOKUP($B4245,classification!$A$1:$D$339,2,FALSE)</f>
        <v>Predominantly Rural</v>
      </c>
      <c r="D4245" t="str">
        <f>VLOOKUP($B4245,classification!$A$1:$D$339,4,FALSE)</f>
        <v>Shire District</v>
      </c>
      <c r="E4245" t="s">
        <v>460</v>
      </c>
      <c r="F4245">
        <v>528</v>
      </c>
      <c r="G4245">
        <v>229</v>
      </c>
      <c r="H4245">
        <v>299</v>
      </c>
      <c r="I4245">
        <v>263</v>
      </c>
      <c r="J4245">
        <v>123</v>
      </c>
      <c r="K4245">
        <v>140</v>
      </c>
      <c r="L4245">
        <v>265</v>
      </c>
      <c r="M4245">
        <v>106</v>
      </c>
      <c r="N4245">
        <v>159</v>
      </c>
    </row>
    <row r="4246" spans="1:14" x14ac:dyDescent="0.3">
      <c r="A4246" t="s">
        <v>701</v>
      </c>
      <c r="B4246" t="s">
        <v>323</v>
      </c>
      <c r="C4246" t="str">
        <f>VLOOKUP($B4246,classification!$A$1:$D$339,2,FALSE)</f>
        <v>Predominantly Rural</v>
      </c>
      <c r="D4246" t="str">
        <f>VLOOKUP($B4246,classification!$A$1:$D$339,4,FALSE)</f>
        <v>Shire District</v>
      </c>
      <c r="E4246" t="s">
        <v>461</v>
      </c>
      <c r="F4246">
        <v>382</v>
      </c>
      <c r="G4246">
        <v>149</v>
      </c>
      <c r="H4246">
        <v>233</v>
      </c>
      <c r="I4246">
        <v>177</v>
      </c>
      <c r="J4246">
        <v>79</v>
      </c>
      <c r="K4246">
        <v>98</v>
      </c>
      <c r="L4246">
        <v>205</v>
      </c>
      <c r="M4246">
        <v>70</v>
      </c>
      <c r="N4246">
        <v>135</v>
      </c>
    </row>
    <row r="4247" spans="1:14" x14ac:dyDescent="0.3">
      <c r="A4247" t="s">
        <v>701</v>
      </c>
      <c r="B4247" t="s">
        <v>323</v>
      </c>
      <c r="C4247" t="str">
        <f>VLOOKUP($B4247,classification!$A$1:$D$339,2,FALSE)</f>
        <v>Predominantly Rural</v>
      </c>
      <c r="D4247" t="str">
        <f>VLOOKUP($B4247,classification!$A$1:$D$339,4,FALSE)</f>
        <v>Shire District</v>
      </c>
      <c r="E4247" t="s">
        <v>462</v>
      </c>
      <c r="F4247">
        <v>335</v>
      </c>
      <c r="G4247">
        <v>161</v>
      </c>
      <c r="H4247">
        <v>174</v>
      </c>
      <c r="I4247">
        <v>173</v>
      </c>
      <c r="J4247">
        <v>89</v>
      </c>
      <c r="K4247">
        <v>84</v>
      </c>
      <c r="L4247">
        <v>162</v>
      </c>
      <c r="M4247">
        <v>72</v>
      </c>
      <c r="N4247">
        <v>90</v>
      </c>
    </row>
    <row r="4248" spans="1:14" x14ac:dyDescent="0.3">
      <c r="A4248" t="s">
        <v>701</v>
      </c>
      <c r="B4248" t="s">
        <v>323</v>
      </c>
      <c r="C4248" t="str">
        <f>VLOOKUP($B4248,classification!$A$1:$D$339,2,FALSE)</f>
        <v>Predominantly Rural</v>
      </c>
      <c r="D4248" t="str">
        <f>VLOOKUP($B4248,classification!$A$1:$D$339,4,FALSE)</f>
        <v>Shire District</v>
      </c>
      <c r="E4248" t="s">
        <v>463</v>
      </c>
      <c r="F4248">
        <v>346</v>
      </c>
      <c r="G4248">
        <v>766</v>
      </c>
      <c r="H4248">
        <v>-420</v>
      </c>
      <c r="I4248">
        <v>177</v>
      </c>
      <c r="J4248">
        <v>340</v>
      </c>
      <c r="K4248">
        <v>-163</v>
      </c>
      <c r="L4248">
        <v>169</v>
      </c>
      <c r="M4248">
        <v>426</v>
      </c>
      <c r="N4248">
        <v>-257</v>
      </c>
    </row>
    <row r="4249" spans="1:14" x14ac:dyDescent="0.3">
      <c r="A4249" t="s">
        <v>701</v>
      </c>
      <c r="B4249" t="s">
        <v>323</v>
      </c>
      <c r="C4249" t="str">
        <f>VLOOKUP($B4249,classification!$A$1:$D$339,2,FALSE)</f>
        <v>Predominantly Rural</v>
      </c>
      <c r="D4249" t="str">
        <f>VLOOKUP($B4249,classification!$A$1:$D$339,4,FALSE)</f>
        <v>Shire District</v>
      </c>
      <c r="E4249" t="s">
        <v>464</v>
      </c>
      <c r="F4249">
        <v>1382</v>
      </c>
      <c r="G4249">
        <v>1117</v>
      </c>
      <c r="H4249">
        <v>265</v>
      </c>
      <c r="I4249">
        <v>594</v>
      </c>
      <c r="J4249">
        <v>479</v>
      </c>
      <c r="K4249">
        <v>115</v>
      </c>
      <c r="L4249">
        <v>788</v>
      </c>
      <c r="M4249">
        <v>638</v>
      </c>
      <c r="N4249">
        <v>150</v>
      </c>
    </row>
    <row r="4250" spans="1:14" x14ac:dyDescent="0.3">
      <c r="A4250" t="s">
        <v>701</v>
      </c>
      <c r="B4250" t="s">
        <v>323</v>
      </c>
      <c r="C4250" t="str">
        <f>VLOOKUP($B4250,classification!$A$1:$D$339,2,FALSE)</f>
        <v>Predominantly Rural</v>
      </c>
      <c r="D4250" t="str">
        <f>VLOOKUP($B4250,classification!$A$1:$D$339,4,FALSE)</f>
        <v>Shire District</v>
      </c>
      <c r="E4250" t="s">
        <v>465</v>
      </c>
      <c r="F4250">
        <v>1076</v>
      </c>
      <c r="G4250">
        <v>835</v>
      </c>
      <c r="H4250">
        <v>241</v>
      </c>
      <c r="I4250">
        <v>490</v>
      </c>
      <c r="J4250">
        <v>343</v>
      </c>
      <c r="K4250">
        <v>147</v>
      </c>
      <c r="L4250">
        <v>586</v>
      </c>
      <c r="M4250">
        <v>492</v>
      </c>
      <c r="N4250">
        <v>94</v>
      </c>
    </row>
    <row r="4251" spans="1:14" x14ac:dyDescent="0.3">
      <c r="A4251" t="s">
        <v>701</v>
      </c>
      <c r="B4251" t="s">
        <v>323</v>
      </c>
      <c r="C4251" t="str">
        <f>VLOOKUP($B4251,classification!$A$1:$D$339,2,FALSE)</f>
        <v>Predominantly Rural</v>
      </c>
      <c r="D4251" t="str">
        <f>VLOOKUP($B4251,classification!$A$1:$D$339,4,FALSE)</f>
        <v>Shire District</v>
      </c>
      <c r="E4251" t="s">
        <v>466</v>
      </c>
      <c r="F4251">
        <v>868</v>
      </c>
      <c r="G4251">
        <v>615</v>
      </c>
      <c r="H4251">
        <v>253</v>
      </c>
      <c r="I4251">
        <v>428</v>
      </c>
      <c r="J4251">
        <v>344</v>
      </c>
      <c r="K4251">
        <v>84</v>
      </c>
      <c r="L4251">
        <v>440</v>
      </c>
      <c r="M4251">
        <v>271</v>
      </c>
      <c r="N4251">
        <v>169</v>
      </c>
    </row>
    <row r="4252" spans="1:14" x14ac:dyDescent="0.3">
      <c r="A4252" t="s">
        <v>701</v>
      </c>
      <c r="B4252" t="s">
        <v>323</v>
      </c>
      <c r="C4252" t="str">
        <f>VLOOKUP($B4252,classification!$A$1:$D$339,2,FALSE)</f>
        <v>Predominantly Rural</v>
      </c>
      <c r="D4252" t="str">
        <f>VLOOKUP($B4252,classification!$A$1:$D$339,4,FALSE)</f>
        <v>Shire District</v>
      </c>
      <c r="E4252" t="s">
        <v>467</v>
      </c>
      <c r="F4252">
        <v>700</v>
      </c>
      <c r="G4252">
        <v>394</v>
      </c>
      <c r="H4252">
        <v>306</v>
      </c>
      <c r="I4252">
        <v>364</v>
      </c>
      <c r="J4252">
        <v>193</v>
      </c>
      <c r="K4252">
        <v>171</v>
      </c>
      <c r="L4252">
        <v>336</v>
      </c>
      <c r="M4252">
        <v>201</v>
      </c>
      <c r="N4252">
        <v>135</v>
      </c>
    </row>
    <row r="4253" spans="1:14" x14ac:dyDescent="0.3">
      <c r="A4253" t="s">
        <v>701</v>
      </c>
      <c r="B4253" t="s">
        <v>323</v>
      </c>
      <c r="C4253" t="str">
        <f>VLOOKUP($B4253,classification!$A$1:$D$339,2,FALSE)</f>
        <v>Predominantly Rural</v>
      </c>
      <c r="D4253" t="str">
        <f>VLOOKUP($B4253,classification!$A$1:$D$339,4,FALSE)</f>
        <v>Shire District</v>
      </c>
      <c r="E4253" t="s">
        <v>468</v>
      </c>
      <c r="F4253">
        <v>506</v>
      </c>
      <c r="G4253">
        <v>276</v>
      </c>
      <c r="H4253">
        <v>230</v>
      </c>
      <c r="I4253">
        <v>256</v>
      </c>
      <c r="J4253">
        <v>159</v>
      </c>
      <c r="K4253">
        <v>97</v>
      </c>
      <c r="L4253">
        <v>250</v>
      </c>
      <c r="M4253">
        <v>117</v>
      </c>
      <c r="N4253">
        <v>133</v>
      </c>
    </row>
    <row r="4254" spans="1:14" x14ac:dyDescent="0.3">
      <c r="A4254" t="s">
        <v>701</v>
      </c>
      <c r="B4254" t="s">
        <v>323</v>
      </c>
      <c r="C4254" t="str">
        <f>VLOOKUP($B4254,classification!$A$1:$D$339,2,FALSE)</f>
        <v>Predominantly Rural</v>
      </c>
      <c r="D4254" t="str">
        <f>VLOOKUP($B4254,classification!$A$1:$D$339,4,FALSE)</f>
        <v>Shire District</v>
      </c>
      <c r="E4254" t="s">
        <v>469</v>
      </c>
      <c r="F4254">
        <v>490</v>
      </c>
      <c r="G4254">
        <v>285</v>
      </c>
      <c r="H4254">
        <v>205</v>
      </c>
      <c r="I4254">
        <v>235</v>
      </c>
      <c r="J4254">
        <v>136</v>
      </c>
      <c r="K4254">
        <v>99</v>
      </c>
      <c r="L4254">
        <v>255</v>
      </c>
      <c r="M4254">
        <v>149</v>
      </c>
      <c r="N4254">
        <v>106</v>
      </c>
    </row>
    <row r="4255" spans="1:14" x14ac:dyDescent="0.3">
      <c r="A4255" t="s">
        <v>701</v>
      </c>
      <c r="B4255" t="s">
        <v>323</v>
      </c>
      <c r="C4255" t="str">
        <f>VLOOKUP($B4255,classification!$A$1:$D$339,2,FALSE)</f>
        <v>Predominantly Rural</v>
      </c>
      <c r="D4255" t="str">
        <f>VLOOKUP($B4255,classification!$A$1:$D$339,4,FALSE)</f>
        <v>Shire District</v>
      </c>
      <c r="E4255" t="s">
        <v>470</v>
      </c>
      <c r="F4255">
        <v>496</v>
      </c>
      <c r="G4255">
        <v>309</v>
      </c>
      <c r="H4255">
        <v>187</v>
      </c>
      <c r="I4255">
        <v>261</v>
      </c>
      <c r="J4255">
        <v>159</v>
      </c>
      <c r="K4255">
        <v>102</v>
      </c>
      <c r="L4255">
        <v>235</v>
      </c>
      <c r="M4255">
        <v>150</v>
      </c>
      <c r="N4255">
        <v>85</v>
      </c>
    </row>
    <row r="4256" spans="1:14" x14ac:dyDescent="0.3">
      <c r="A4256" t="s">
        <v>701</v>
      </c>
      <c r="B4256" t="s">
        <v>323</v>
      </c>
      <c r="C4256" t="str">
        <f>VLOOKUP($B4256,classification!$A$1:$D$339,2,FALSE)</f>
        <v>Predominantly Rural</v>
      </c>
      <c r="D4256" t="str">
        <f>VLOOKUP($B4256,classification!$A$1:$D$339,4,FALSE)</f>
        <v>Shire District</v>
      </c>
      <c r="E4256" t="s">
        <v>471</v>
      </c>
      <c r="F4256">
        <v>463</v>
      </c>
      <c r="G4256">
        <v>299</v>
      </c>
      <c r="H4256">
        <v>164</v>
      </c>
      <c r="I4256">
        <v>222</v>
      </c>
      <c r="J4256">
        <v>141</v>
      </c>
      <c r="K4256">
        <v>81</v>
      </c>
      <c r="L4256">
        <v>241</v>
      </c>
      <c r="M4256">
        <v>158</v>
      </c>
      <c r="N4256">
        <v>83</v>
      </c>
    </row>
    <row r="4257" spans="1:14" x14ac:dyDescent="0.3">
      <c r="A4257" t="s">
        <v>701</v>
      </c>
      <c r="B4257" t="s">
        <v>323</v>
      </c>
      <c r="C4257" t="str">
        <f>VLOOKUP($B4257,classification!$A$1:$D$339,2,FALSE)</f>
        <v>Predominantly Rural</v>
      </c>
      <c r="D4257" t="str">
        <f>VLOOKUP($B4257,classification!$A$1:$D$339,4,FALSE)</f>
        <v>Shire District</v>
      </c>
      <c r="E4257" t="s">
        <v>472</v>
      </c>
      <c r="F4257">
        <v>377</v>
      </c>
      <c r="G4257">
        <v>279</v>
      </c>
      <c r="H4257">
        <v>98</v>
      </c>
      <c r="I4257">
        <v>200</v>
      </c>
      <c r="J4257">
        <v>141</v>
      </c>
      <c r="K4257">
        <v>59</v>
      </c>
      <c r="L4257">
        <v>177</v>
      </c>
      <c r="M4257">
        <v>138</v>
      </c>
      <c r="N4257">
        <v>39</v>
      </c>
    </row>
    <row r="4258" spans="1:14" x14ac:dyDescent="0.3">
      <c r="A4258" t="s">
        <v>701</v>
      </c>
      <c r="B4258" t="s">
        <v>323</v>
      </c>
      <c r="C4258" t="str">
        <f>VLOOKUP($B4258,classification!$A$1:$D$339,2,FALSE)</f>
        <v>Predominantly Rural</v>
      </c>
      <c r="D4258" t="str">
        <f>VLOOKUP($B4258,classification!$A$1:$D$339,4,FALSE)</f>
        <v>Shire District</v>
      </c>
      <c r="E4258" t="s">
        <v>473</v>
      </c>
      <c r="F4258">
        <v>271</v>
      </c>
      <c r="G4258">
        <v>215</v>
      </c>
      <c r="H4258">
        <v>56</v>
      </c>
      <c r="I4258">
        <v>125</v>
      </c>
      <c r="J4258">
        <v>111</v>
      </c>
      <c r="K4258">
        <v>14</v>
      </c>
      <c r="L4258">
        <v>146</v>
      </c>
      <c r="M4258">
        <v>104</v>
      </c>
      <c r="N4258">
        <v>42</v>
      </c>
    </row>
    <row r="4259" spans="1:14" x14ac:dyDescent="0.3">
      <c r="A4259" t="s">
        <v>701</v>
      </c>
      <c r="B4259" t="s">
        <v>323</v>
      </c>
      <c r="C4259" t="str">
        <f>VLOOKUP($B4259,classification!$A$1:$D$339,2,FALSE)</f>
        <v>Predominantly Rural</v>
      </c>
      <c r="D4259" t="str">
        <f>VLOOKUP($B4259,classification!$A$1:$D$339,4,FALSE)</f>
        <v>Shire District</v>
      </c>
      <c r="E4259" t="s">
        <v>474</v>
      </c>
      <c r="F4259">
        <v>265</v>
      </c>
      <c r="G4259">
        <v>170</v>
      </c>
      <c r="H4259">
        <v>95</v>
      </c>
      <c r="I4259">
        <v>135</v>
      </c>
      <c r="J4259">
        <v>88</v>
      </c>
      <c r="K4259">
        <v>47</v>
      </c>
      <c r="L4259">
        <v>130</v>
      </c>
      <c r="M4259">
        <v>82</v>
      </c>
      <c r="N4259">
        <v>48</v>
      </c>
    </row>
    <row r="4260" spans="1:14" x14ac:dyDescent="0.3">
      <c r="A4260" t="s">
        <v>701</v>
      </c>
      <c r="B4260" t="s">
        <v>323</v>
      </c>
      <c r="C4260" t="str">
        <f>VLOOKUP($B4260,classification!$A$1:$D$339,2,FALSE)</f>
        <v>Predominantly Rural</v>
      </c>
      <c r="D4260" t="str">
        <f>VLOOKUP($B4260,classification!$A$1:$D$339,4,FALSE)</f>
        <v>Shire District</v>
      </c>
      <c r="E4260" t="s">
        <v>475</v>
      </c>
      <c r="F4260">
        <v>164</v>
      </c>
      <c r="G4260">
        <v>100</v>
      </c>
      <c r="H4260">
        <v>64</v>
      </c>
      <c r="I4260">
        <v>74</v>
      </c>
      <c r="J4260">
        <v>49</v>
      </c>
      <c r="K4260">
        <v>25</v>
      </c>
      <c r="L4260">
        <v>90</v>
      </c>
      <c r="M4260">
        <v>51</v>
      </c>
      <c r="N4260">
        <v>39</v>
      </c>
    </row>
    <row r="4261" spans="1:14" x14ac:dyDescent="0.3">
      <c r="A4261" t="s">
        <v>701</v>
      </c>
      <c r="B4261" t="s">
        <v>323</v>
      </c>
      <c r="C4261" t="str">
        <f>VLOOKUP($B4261,classification!$A$1:$D$339,2,FALSE)</f>
        <v>Predominantly Rural</v>
      </c>
      <c r="D4261" t="str">
        <f>VLOOKUP($B4261,classification!$A$1:$D$339,4,FALSE)</f>
        <v>Shire District</v>
      </c>
      <c r="E4261" t="s">
        <v>476</v>
      </c>
      <c r="F4261">
        <v>131</v>
      </c>
      <c r="G4261">
        <v>87</v>
      </c>
      <c r="H4261">
        <v>44</v>
      </c>
      <c r="I4261">
        <v>68</v>
      </c>
      <c r="J4261">
        <v>42</v>
      </c>
      <c r="K4261">
        <v>26</v>
      </c>
      <c r="L4261">
        <v>63</v>
      </c>
      <c r="M4261">
        <v>45</v>
      </c>
      <c r="N4261">
        <v>18</v>
      </c>
    </row>
    <row r="4262" spans="1:14" x14ac:dyDescent="0.3">
      <c r="A4262" t="s">
        <v>701</v>
      </c>
      <c r="B4262" t="s">
        <v>323</v>
      </c>
      <c r="C4262" t="str">
        <f>VLOOKUP($B4262,classification!$A$1:$D$339,2,FALSE)</f>
        <v>Predominantly Rural</v>
      </c>
      <c r="D4262" t="str">
        <f>VLOOKUP($B4262,classification!$A$1:$D$339,4,FALSE)</f>
        <v>Shire District</v>
      </c>
      <c r="E4262" t="s">
        <v>477</v>
      </c>
      <c r="F4262">
        <v>99</v>
      </c>
      <c r="G4262">
        <v>84</v>
      </c>
      <c r="H4262">
        <v>15</v>
      </c>
      <c r="I4262">
        <v>21</v>
      </c>
      <c r="J4262">
        <v>30</v>
      </c>
      <c r="K4262">
        <v>-9</v>
      </c>
      <c r="L4262">
        <v>78</v>
      </c>
      <c r="M4262">
        <v>54</v>
      </c>
      <c r="N4262">
        <v>24</v>
      </c>
    </row>
    <row r="4263" spans="1:14" x14ac:dyDescent="0.3">
      <c r="A4263" t="s">
        <v>701</v>
      </c>
      <c r="B4263" t="s">
        <v>323</v>
      </c>
      <c r="C4263" t="str">
        <f>VLOOKUP($B4263,classification!$A$1:$D$339,2,FALSE)</f>
        <v>Predominantly Rural</v>
      </c>
      <c r="D4263" t="str">
        <f>VLOOKUP($B4263,classification!$A$1:$D$339,4,FALSE)</f>
        <v>Shire District</v>
      </c>
      <c r="E4263" t="s">
        <v>478</v>
      </c>
      <c r="F4263">
        <v>94</v>
      </c>
      <c r="G4263">
        <v>61</v>
      </c>
      <c r="H4263">
        <v>33</v>
      </c>
      <c r="I4263">
        <v>22</v>
      </c>
      <c r="J4263">
        <v>22</v>
      </c>
      <c r="K4263">
        <v>0</v>
      </c>
      <c r="L4263">
        <v>72</v>
      </c>
      <c r="M4263">
        <v>39</v>
      </c>
      <c r="N4263">
        <v>33</v>
      </c>
    </row>
    <row r="4264" spans="1:14" x14ac:dyDescent="0.3">
      <c r="A4264" t="s">
        <v>702</v>
      </c>
      <c r="B4264" t="s">
        <v>324</v>
      </c>
      <c r="C4264" t="str">
        <f>VLOOKUP($B4264,classification!$A$1:$D$339,2,FALSE)</f>
        <v>Predominantly Urban</v>
      </c>
      <c r="D4264" t="str">
        <f>VLOOKUP($B4264,classification!$A$1:$D$339,4,FALSE)</f>
        <v>Shire District</v>
      </c>
      <c r="E4264" t="s">
        <v>460</v>
      </c>
      <c r="F4264">
        <v>439</v>
      </c>
      <c r="G4264">
        <v>362</v>
      </c>
      <c r="H4264">
        <v>77</v>
      </c>
      <c r="I4264">
        <v>241</v>
      </c>
      <c r="J4264">
        <v>187</v>
      </c>
      <c r="K4264">
        <v>54</v>
      </c>
      <c r="L4264">
        <v>198</v>
      </c>
      <c r="M4264">
        <v>175</v>
      </c>
      <c r="N4264">
        <v>23</v>
      </c>
    </row>
    <row r="4265" spans="1:14" x14ac:dyDescent="0.3">
      <c r="A4265" t="s">
        <v>702</v>
      </c>
      <c r="B4265" t="s">
        <v>324</v>
      </c>
      <c r="C4265" t="str">
        <f>VLOOKUP($B4265,classification!$A$1:$D$339,2,FALSE)</f>
        <v>Predominantly Urban</v>
      </c>
      <c r="D4265" t="str">
        <f>VLOOKUP($B4265,classification!$A$1:$D$339,4,FALSE)</f>
        <v>Shire District</v>
      </c>
      <c r="E4265" t="s">
        <v>461</v>
      </c>
      <c r="F4265">
        <v>256</v>
      </c>
      <c r="G4265">
        <v>265</v>
      </c>
      <c r="H4265">
        <v>-9</v>
      </c>
      <c r="I4265">
        <v>141</v>
      </c>
      <c r="J4265">
        <v>140</v>
      </c>
      <c r="K4265">
        <v>1</v>
      </c>
      <c r="L4265">
        <v>115</v>
      </c>
      <c r="M4265">
        <v>125</v>
      </c>
      <c r="N4265">
        <v>-10</v>
      </c>
    </row>
    <row r="4266" spans="1:14" x14ac:dyDescent="0.3">
      <c r="A4266" t="s">
        <v>702</v>
      </c>
      <c r="B4266" t="s">
        <v>324</v>
      </c>
      <c r="C4266" t="str">
        <f>VLOOKUP($B4266,classification!$A$1:$D$339,2,FALSE)</f>
        <v>Predominantly Urban</v>
      </c>
      <c r="D4266" t="str">
        <f>VLOOKUP($B4266,classification!$A$1:$D$339,4,FALSE)</f>
        <v>Shire District</v>
      </c>
      <c r="E4266" t="s">
        <v>462</v>
      </c>
      <c r="F4266">
        <v>189</v>
      </c>
      <c r="G4266">
        <v>184</v>
      </c>
      <c r="H4266">
        <v>5</v>
      </c>
      <c r="I4266">
        <v>103</v>
      </c>
      <c r="J4266">
        <v>99</v>
      </c>
      <c r="K4266">
        <v>4</v>
      </c>
      <c r="L4266">
        <v>86</v>
      </c>
      <c r="M4266">
        <v>85</v>
      </c>
      <c r="N4266">
        <v>1</v>
      </c>
    </row>
    <row r="4267" spans="1:14" x14ac:dyDescent="0.3">
      <c r="A4267" t="s">
        <v>702</v>
      </c>
      <c r="B4267" t="s">
        <v>324</v>
      </c>
      <c r="C4267" t="str">
        <f>VLOOKUP($B4267,classification!$A$1:$D$339,2,FALSE)</f>
        <v>Predominantly Urban</v>
      </c>
      <c r="D4267" t="str">
        <f>VLOOKUP($B4267,classification!$A$1:$D$339,4,FALSE)</f>
        <v>Shire District</v>
      </c>
      <c r="E4267" t="s">
        <v>463</v>
      </c>
      <c r="F4267">
        <v>629</v>
      </c>
      <c r="G4267">
        <v>754</v>
      </c>
      <c r="H4267">
        <v>-125</v>
      </c>
      <c r="I4267">
        <v>320</v>
      </c>
      <c r="J4267">
        <v>346</v>
      </c>
      <c r="K4267">
        <v>-26</v>
      </c>
      <c r="L4267">
        <v>309</v>
      </c>
      <c r="M4267">
        <v>408</v>
      </c>
      <c r="N4267">
        <v>-99</v>
      </c>
    </row>
    <row r="4268" spans="1:14" x14ac:dyDescent="0.3">
      <c r="A4268" t="s">
        <v>702</v>
      </c>
      <c r="B4268" t="s">
        <v>324</v>
      </c>
      <c r="C4268" t="str">
        <f>VLOOKUP($B4268,classification!$A$1:$D$339,2,FALSE)</f>
        <v>Predominantly Urban</v>
      </c>
      <c r="D4268" t="str">
        <f>VLOOKUP($B4268,classification!$A$1:$D$339,4,FALSE)</f>
        <v>Shire District</v>
      </c>
      <c r="E4268" t="s">
        <v>464</v>
      </c>
      <c r="F4268">
        <v>4518</v>
      </c>
      <c r="G4268">
        <v>3692</v>
      </c>
      <c r="H4268">
        <v>826</v>
      </c>
      <c r="I4268">
        <v>2298</v>
      </c>
      <c r="J4268">
        <v>1803</v>
      </c>
      <c r="K4268">
        <v>495</v>
      </c>
      <c r="L4268">
        <v>2220</v>
      </c>
      <c r="M4268">
        <v>1889</v>
      </c>
      <c r="N4268">
        <v>331</v>
      </c>
    </row>
    <row r="4269" spans="1:14" x14ac:dyDescent="0.3">
      <c r="A4269" t="s">
        <v>702</v>
      </c>
      <c r="B4269" t="s">
        <v>324</v>
      </c>
      <c r="C4269" t="str">
        <f>VLOOKUP($B4269,classification!$A$1:$D$339,2,FALSE)</f>
        <v>Predominantly Urban</v>
      </c>
      <c r="D4269" t="str">
        <f>VLOOKUP($B4269,classification!$A$1:$D$339,4,FALSE)</f>
        <v>Shire District</v>
      </c>
      <c r="E4269" t="s">
        <v>465</v>
      </c>
      <c r="F4269">
        <v>1566</v>
      </c>
      <c r="G4269">
        <v>1505</v>
      </c>
      <c r="H4269">
        <v>61</v>
      </c>
      <c r="I4269">
        <v>756</v>
      </c>
      <c r="J4269">
        <v>792</v>
      </c>
      <c r="K4269">
        <v>-36</v>
      </c>
      <c r="L4269">
        <v>810</v>
      </c>
      <c r="M4269">
        <v>713</v>
      </c>
      <c r="N4269">
        <v>97</v>
      </c>
    </row>
    <row r="4270" spans="1:14" x14ac:dyDescent="0.3">
      <c r="A4270" t="s">
        <v>702</v>
      </c>
      <c r="B4270" t="s">
        <v>324</v>
      </c>
      <c r="C4270" t="str">
        <f>VLOOKUP($B4270,classification!$A$1:$D$339,2,FALSE)</f>
        <v>Predominantly Urban</v>
      </c>
      <c r="D4270" t="str">
        <f>VLOOKUP($B4270,classification!$A$1:$D$339,4,FALSE)</f>
        <v>Shire District</v>
      </c>
      <c r="E4270" t="s">
        <v>466</v>
      </c>
      <c r="F4270">
        <v>1129</v>
      </c>
      <c r="G4270">
        <v>1072</v>
      </c>
      <c r="H4270">
        <v>57</v>
      </c>
      <c r="I4270">
        <v>550</v>
      </c>
      <c r="J4270">
        <v>594</v>
      </c>
      <c r="K4270">
        <v>-44</v>
      </c>
      <c r="L4270">
        <v>579</v>
      </c>
      <c r="M4270">
        <v>478</v>
      </c>
      <c r="N4270">
        <v>101</v>
      </c>
    </row>
    <row r="4271" spans="1:14" x14ac:dyDescent="0.3">
      <c r="A4271" t="s">
        <v>702</v>
      </c>
      <c r="B4271" t="s">
        <v>324</v>
      </c>
      <c r="C4271" t="str">
        <f>VLOOKUP($B4271,classification!$A$1:$D$339,2,FALSE)</f>
        <v>Predominantly Urban</v>
      </c>
      <c r="D4271" t="str">
        <f>VLOOKUP($B4271,classification!$A$1:$D$339,4,FALSE)</f>
        <v>Shire District</v>
      </c>
      <c r="E4271" t="s">
        <v>467</v>
      </c>
      <c r="F4271">
        <v>707</v>
      </c>
      <c r="G4271">
        <v>708</v>
      </c>
      <c r="H4271">
        <v>-1</v>
      </c>
      <c r="I4271">
        <v>380</v>
      </c>
      <c r="J4271">
        <v>395</v>
      </c>
      <c r="K4271">
        <v>-15</v>
      </c>
      <c r="L4271">
        <v>327</v>
      </c>
      <c r="M4271">
        <v>313</v>
      </c>
      <c r="N4271">
        <v>14</v>
      </c>
    </row>
    <row r="4272" spans="1:14" x14ac:dyDescent="0.3">
      <c r="A4272" t="s">
        <v>702</v>
      </c>
      <c r="B4272" t="s">
        <v>324</v>
      </c>
      <c r="C4272" t="str">
        <f>VLOOKUP($B4272,classification!$A$1:$D$339,2,FALSE)</f>
        <v>Predominantly Urban</v>
      </c>
      <c r="D4272" t="str">
        <f>VLOOKUP($B4272,classification!$A$1:$D$339,4,FALSE)</f>
        <v>Shire District</v>
      </c>
      <c r="E4272" t="s">
        <v>468</v>
      </c>
      <c r="F4272">
        <v>466</v>
      </c>
      <c r="G4272">
        <v>452</v>
      </c>
      <c r="H4272">
        <v>14</v>
      </c>
      <c r="I4272">
        <v>275</v>
      </c>
      <c r="J4272">
        <v>255</v>
      </c>
      <c r="K4272">
        <v>20</v>
      </c>
      <c r="L4272">
        <v>191</v>
      </c>
      <c r="M4272">
        <v>197</v>
      </c>
      <c r="N4272">
        <v>-6</v>
      </c>
    </row>
    <row r="4273" spans="1:14" x14ac:dyDescent="0.3">
      <c r="A4273" t="s">
        <v>702</v>
      </c>
      <c r="B4273" t="s">
        <v>324</v>
      </c>
      <c r="C4273" t="str">
        <f>VLOOKUP($B4273,classification!$A$1:$D$339,2,FALSE)</f>
        <v>Predominantly Urban</v>
      </c>
      <c r="D4273" t="str">
        <f>VLOOKUP($B4273,classification!$A$1:$D$339,4,FALSE)</f>
        <v>Shire District</v>
      </c>
      <c r="E4273" t="s">
        <v>469</v>
      </c>
      <c r="F4273">
        <v>353</v>
      </c>
      <c r="G4273">
        <v>372</v>
      </c>
      <c r="H4273">
        <v>-19</v>
      </c>
      <c r="I4273">
        <v>188</v>
      </c>
      <c r="J4273">
        <v>200</v>
      </c>
      <c r="K4273">
        <v>-12</v>
      </c>
      <c r="L4273">
        <v>165</v>
      </c>
      <c r="M4273">
        <v>172</v>
      </c>
      <c r="N4273">
        <v>-7</v>
      </c>
    </row>
    <row r="4274" spans="1:14" x14ac:dyDescent="0.3">
      <c r="A4274" t="s">
        <v>702</v>
      </c>
      <c r="B4274" t="s">
        <v>324</v>
      </c>
      <c r="C4274" t="str">
        <f>VLOOKUP($B4274,classification!$A$1:$D$339,2,FALSE)</f>
        <v>Predominantly Urban</v>
      </c>
      <c r="D4274" t="str">
        <f>VLOOKUP($B4274,classification!$A$1:$D$339,4,FALSE)</f>
        <v>Shire District</v>
      </c>
      <c r="E4274" t="s">
        <v>470</v>
      </c>
      <c r="F4274">
        <v>299</v>
      </c>
      <c r="G4274">
        <v>338</v>
      </c>
      <c r="H4274">
        <v>-39</v>
      </c>
      <c r="I4274">
        <v>157</v>
      </c>
      <c r="J4274">
        <v>160</v>
      </c>
      <c r="K4274">
        <v>-3</v>
      </c>
      <c r="L4274">
        <v>142</v>
      </c>
      <c r="M4274">
        <v>178</v>
      </c>
      <c r="N4274">
        <v>-36</v>
      </c>
    </row>
    <row r="4275" spans="1:14" x14ac:dyDescent="0.3">
      <c r="A4275" t="s">
        <v>702</v>
      </c>
      <c r="B4275" t="s">
        <v>324</v>
      </c>
      <c r="C4275" t="str">
        <f>VLOOKUP($B4275,classification!$A$1:$D$339,2,FALSE)</f>
        <v>Predominantly Urban</v>
      </c>
      <c r="D4275" t="str">
        <f>VLOOKUP($B4275,classification!$A$1:$D$339,4,FALSE)</f>
        <v>Shire District</v>
      </c>
      <c r="E4275" t="s">
        <v>471</v>
      </c>
      <c r="F4275">
        <v>252</v>
      </c>
      <c r="G4275">
        <v>272</v>
      </c>
      <c r="H4275">
        <v>-20</v>
      </c>
      <c r="I4275">
        <v>135</v>
      </c>
      <c r="J4275">
        <v>148</v>
      </c>
      <c r="K4275">
        <v>-13</v>
      </c>
      <c r="L4275">
        <v>117</v>
      </c>
      <c r="M4275">
        <v>124</v>
      </c>
      <c r="N4275">
        <v>-7</v>
      </c>
    </row>
    <row r="4276" spans="1:14" x14ac:dyDescent="0.3">
      <c r="A4276" t="s">
        <v>702</v>
      </c>
      <c r="B4276" t="s">
        <v>324</v>
      </c>
      <c r="C4276" t="str">
        <f>VLOOKUP($B4276,classification!$A$1:$D$339,2,FALSE)</f>
        <v>Predominantly Urban</v>
      </c>
      <c r="D4276" t="str">
        <f>VLOOKUP($B4276,classification!$A$1:$D$339,4,FALSE)</f>
        <v>Shire District</v>
      </c>
      <c r="E4276" t="s">
        <v>472</v>
      </c>
      <c r="F4276">
        <v>168</v>
      </c>
      <c r="G4276">
        <v>214</v>
      </c>
      <c r="H4276">
        <v>-46</v>
      </c>
      <c r="I4276">
        <v>89</v>
      </c>
      <c r="J4276">
        <v>127</v>
      </c>
      <c r="K4276">
        <v>-38</v>
      </c>
      <c r="L4276">
        <v>79</v>
      </c>
      <c r="M4276">
        <v>87</v>
      </c>
      <c r="N4276">
        <v>-8</v>
      </c>
    </row>
    <row r="4277" spans="1:14" x14ac:dyDescent="0.3">
      <c r="A4277" t="s">
        <v>702</v>
      </c>
      <c r="B4277" t="s">
        <v>324</v>
      </c>
      <c r="C4277" t="str">
        <f>VLOOKUP($B4277,classification!$A$1:$D$339,2,FALSE)</f>
        <v>Predominantly Urban</v>
      </c>
      <c r="D4277" t="str">
        <f>VLOOKUP($B4277,classification!$A$1:$D$339,4,FALSE)</f>
        <v>Shire District</v>
      </c>
      <c r="E4277" t="s">
        <v>473</v>
      </c>
      <c r="F4277">
        <v>120</v>
      </c>
      <c r="G4277">
        <v>141</v>
      </c>
      <c r="H4277">
        <v>-21</v>
      </c>
      <c r="I4277">
        <v>62</v>
      </c>
      <c r="J4277">
        <v>68</v>
      </c>
      <c r="K4277">
        <v>-6</v>
      </c>
      <c r="L4277">
        <v>58</v>
      </c>
      <c r="M4277">
        <v>73</v>
      </c>
      <c r="N4277">
        <v>-15</v>
      </c>
    </row>
    <row r="4278" spans="1:14" x14ac:dyDescent="0.3">
      <c r="A4278" t="s">
        <v>702</v>
      </c>
      <c r="B4278" t="s">
        <v>324</v>
      </c>
      <c r="C4278" t="str">
        <f>VLOOKUP($B4278,classification!$A$1:$D$339,2,FALSE)</f>
        <v>Predominantly Urban</v>
      </c>
      <c r="D4278" t="str">
        <f>VLOOKUP($B4278,classification!$A$1:$D$339,4,FALSE)</f>
        <v>Shire District</v>
      </c>
      <c r="E4278" t="s">
        <v>474</v>
      </c>
      <c r="F4278">
        <v>140</v>
      </c>
      <c r="G4278">
        <v>115</v>
      </c>
      <c r="H4278">
        <v>25</v>
      </c>
      <c r="I4278">
        <v>66</v>
      </c>
      <c r="J4278">
        <v>57</v>
      </c>
      <c r="K4278">
        <v>9</v>
      </c>
      <c r="L4278">
        <v>74</v>
      </c>
      <c r="M4278">
        <v>58</v>
      </c>
      <c r="N4278">
        <v>16</v>
      </c>
    </row>
    <row r="4279" spans="1:14" x14ac:dyDescent="0.3">
      <c r="A4279" t="s">
        <v>702</v>
      </c>
      <c r="B4279" t="s">
        <v>324</v>
      </c>
      <c r="C4279" t="str">
        <f>VLOOKUP($B4279,classification!$A$1:$D$339,2,FALSE)</f>
        <v>Predominantly Urban</v>
      </c>
      <c r="D4279" t="str">
        <f>VLOOKUP($B4279,classification!$A$1:$D$339,4,FALSE)</f>
        <v>Shire District</v>
      </c>
      <c r="E4279" t="s">
        <v>475</v>
      </c>
      <c r="F4279">
        <v>79</v>
      </c>
      <c r="G4279">
        <v>76</v>
      </c>
      <c r="H4279">
        <v>3</v>
      </c>
      <c r="I4279">
        <v>30</v>
      </c>
      <c r="J4279">
        <v>38</v>
      </c>
      <c r="K4279">
        <v>-8</v>
      </c>
      <c r="L4279">
        <v>49</v>
      </c>
      <c r="M4279">
        <v>38</v>
      </c>
      <c r="N4279">
        <v>11</v>
      </c>
    </row>
    <row r="4280" spans="1:14" x14ac:dyDescent="0.3">
      <c r="A4280" t="s">
        <v>702</v>
      </c>
      <c r="B4280" t="s">
        <v>324</v>
      </c>
      <c r="C4280" t="str">
        <f>VLOOKUP($B4280,classification!$A$1:$D$339,2,FALSE)</f>
        <v>Predominantly Urban</v>
      </c>
      <c r="D4280" t="str">
        <f>VLOOKUP($B4280,classification!$A$1:$D$339,4,FALSE)</f>
        <v>Shire District</v>
      </c>
      <c r="E4280" t="s">
        <v>476</v>
      </c>
      <c r="F4280">
        <v>82</v>
      </c>
      <c r="G4280">
        <v>70</v>
      </c>
      <c r="H4280">
        <v>12</v>
      </c>
      <c r="I4280">
        <v>39</v>
      </c>
      <c r="J4280">
        <v>36</v>
      </c>
      <c r="K4280">
        <v>3</v>
      </c>
      <c r="L4280">
        <v>43</v>
      </c>
      <c r="M4280">
        <v>34</v>
      </c>
      <c r="N4280">
        <v>9</v>
      </c>
    </row>
    <row r="4281" spans="1:14" x14ac:dyDescent="0.3">
      <c r="A4281" t="s">
        <v>702</v>
      </c>
      <c r="B4281" t="s">
        <v>324</v>
      </c>
      <c r="C4281" t="str">
        <f>VLOOKUP($B4281,classification!$A$1:$D$339,2,FALSE)</f>
        <v>Predominantly Urban</v>
      </c>
      <c r="D4281" t="str">
        <f>VLOOKUP($B4281,classification!$A$1:$D$339,4,FALSE)</f>
        <v>Shire District</v>
      </c>
      <c r="E4281" t="s">
        <v>477</v>
      </c>
      <c r="F4281">
        <v>51</v>
      </c>
      <c r="G4281">
        <v>51</v>
      </c>
      <c r="H4281">
        <v>0</v>
      </c>
      <c r="I4281">
        <v>21</v>
      </c>
      <c r="J4281">
        <v>16</v>
      </c>
      <c r="K4281">
        <v>5</v>
      </c>
      <c r="L4281">
        <v>30</v>
      </c>
      <c r="M4281">
        <v>35</v>
      </c>
      <c r="N4281">
        <v>-5</v>
      </c>
    </row>
    <row r="4282" spans="1:14" x14ac:dyDescent="0.3">
      <c r="A4282" t="s">
        <v>702</v>
      </c>
      <c r="B4282" t="s">
        <v>324</v>
      </c>
      <c r="C4282" t="str">
        <f>VLOOKUP($B4282,classification!$A$1:$D$339,2,FALSE)</f>
        <v>Predominantly Urban</v>
      </c>
      <c r="D4282" t="str">
        <f>VLOOKUP($B4282,classification!$A$1:$D$339,4,FALSE)</f>
        <v>Shire District</v>
      </c>
      <c r="E4282" t="s">
        <v>478</v>
      </c>
      <c r="F4282">
        <v>64</v>
      </c>
      <c r="G4282">
        <v>77</v>
      </c>
      <c r="H4282">
        <v>-13</v>
      </c>
      <c r="I4282">
        <v>17</v>
      </c>
      <c r="J4282">
        <v>21</v>
      </c>
      <c r="K4282">
        <v>-4</v>
      </c>
      <c r="L4282">
        <v>47</v>
      </c>
      <c r="M4282">
        <v>56</v>
      </c>
      <c r="N4282">
        <v>-9</v>
      </c>
    </row>
    <row r="4283" spans="1:14" x14ac:dyDescent="0.3">
      <c r="A4283" t="s">
        <v>703</v>
      </c>
      <c r="B4283" t="s">
        <v>414</v>
      </c>
      <c r="C4283" t="str">
        <f>VLOOKUP($B4283,classification!$A$1:$D$339,2,FALSE)</f>
        <v>Predominantly Urban</v>
      </c>
      <c r="D4283" t="str">
        <f>VLOOKUP($B4283,classification!$A$1:$D$339,4,FALSE)</f>
        <v>Shire District</v>
      </c>
      <c r="E4283" t="s">
        <v>460</v>
      </c>
      <c r="F4283">
        <v>285</v>
      </c>
      <c r="G4283">
        <v>189</v>
      </c>
      <c r="H4283">
        <v>96</v>
      </c>
      <c r="I4283">
        <v>139</v>
      </c>
      <c r="J4283">
        <v>108</v>
      </c>
      <c r="K4283">
        <v>31</v>
      </c>
      <c r="L4283">
        <v>146</v>
      </c>
      <c r="M4283">
        <v>81</v>
      </c>
      <c r="N4283">
        <v>65</v>
      </c>
    </row>
    <row r="4284" spans="1:14" x14ac:dyDescent="0.3">
      <c r="A4284" t="s">
        <v>703</v>
      </c>
      <c r="B4284" t="s">
        <v>414</v>
      </c>
      <c r="C4284" t="str">
        <f>VLOOKUP($B4284,classification!$A$1:$D$339,2,FALSE)</f>
        <v>Predominantly Urban</v>
      </c>
      <c r="D4284" t="str">
        <f>VLOOKUP($B4284,classification!$A$1:$D$339,4,FALSE)</f>
        <v>Shire District</v>
      </c>
      <c r="E4284" t="s">
        <v>461</v>
      </c>
      <c r="F4284">
        <v>202</v>
      </c>
      <c r="G4284">
        <v>147</v>
      </c>
      <c r="H4284">
        <v>55</v>
      </c>
      <c r="I4284">
        <v>112</v>
      </c>
      <c r="J4284">
        <v>62</v>
      </c>
      <c r="K4284">
        <v>50</v>
      </c>
      <c r="L4284">
        <v>90</v>
      </c>
      <c r="M4284">
        <v>85</v>
      </c>
      <c r="N4284">
        <v>5</v>
      </c>
    </row>
    <row r="4285" spans="1:14" x14ac:dyDescent="0.3">
      <c r="A4285" t="s">
        <v>703</v>
      </c>
      <c r="B4285" t="s">
        <v>414</v>
      </c>
      <c r="C4285" t="str">
        <f>VLOOKUP($B4285,classification!$A$1:$D$339,2,FALSE)</f>
        <v>Predominantly Urban</v>
      </c>
      <c r="D4285" t="str">
        <f>VLOOKUP($B4285,classification!$A$1:$D$339,4,FALSE)</f>
        <v>Shire District</v>
      </c>
      <c r="E4285" t="s">
        <v>462</v>
      </c>
      <c r="F4285">
        <v>150</v>
      </c>
      <c r="G4285">
        <v>125</v>
      </c>
      <c r="H4285">
        <v>25</v>
      </c>
      <c r="I4285">
        <v>89</v>
      </c>
      <c r="J4285">
        <v>68</v>
      </c>
      <c r="K4285">
        <v>21</v>
      </c>
      <c r="L4285">
        <v>61</v>
      </c>
      <c r="M4285">
        <v>57</v>
      </c>
      <c r="N4285">
        <v>4</v>
      </c>
    </row>
    <row r="4286" spans="1:14" x14ac:dyDescent="0.3">
      <c r="A4286" t="s">
        <v>703</v>
      </c>
      <c r="B4286" t="s">
        <v>414</v>
      </c>
      <c r="C4286" t="str">
        <f>VLOOKUP($B4286,classification!$A$1:$D$339,2,FALSE)</f>
        <v>Predominantly Urban</v>
      </c>
      <c r="D4286" t="str">
        <f>VLOOKUP($B4286,classification!$A$1:$D$339,4,FALSE)</f>
        <v>Shire District</v>
      </c>
      <c r="E4286" t="s">
        <v>463</v>
      </c>
      <c r="F4286">
        <v>123</v>
      </c>
      <c r="G4286">
        <v>308</v>
      </c>
      <c r="H4286">
        <v>-185</v>
      </c>
      <c r="I4286">
        <v>48</v>
      </c>
      <c r="J4286">
        <v>162</v>
      </c>
      <c r="K4286">
        <v>-114</v>
      </c>
      <c r="L4286">
        <v>75</v>
      </c>
      <c r="M4286">
        <v>146</v>
      </c>
      <c r="N4286">
        <v>-71</v>
      </c>
    </row>
    <row r="4287" spans="1:14" x14ac:dyDescent="0.3">
      <c r="A4287" t="s">
        <v>703</v>
      </c>
      <c r="B4287" t="s">
        <v>414</v>
      </c>
      <c r="C4287" t="str">
        <f>VLOOKUP($B4287,classification!$A$1:$D$339,2,FALSE)</f>
        <v>Predominantly Urban</v>
      </c>
      <c r="D4287" t="str">
        <f>VLOOKUP($B4287,classification!$A$1:$D$339,4,FALSE)</f>
        <v>Shire District</v>
      </c>
      <c r="E4287" t="s">
        <v>464</v>
      </c>
      <c r="F4287">
        <v>466</v>
      </c>
      <c r="G4287">
        <v>484</v>
      </c>
      <c r="H4287">
        <v>-18</v>
      </c>
      <c r="I4287">
        <v>211</v>
      </c>
      <c r="J4287">
        <v>196</v>
      </c>
      <c r="K4287">
        <v>15</v>
      </c>
      <c r="L4287">
        <v>255</v>
      </c>
      <c r="M4287">
        <v>288</v>
      </c>
      <c r="N4287">
        <v>-33</v>
      </c>
    </row>
    <row r="4288" spans="1:14" x14ac:dyDescent="0.3">
      <c r="A4288" t="s">
        <v>703</v>
      </c>
      <c r="B4288" t="s">
        <v>414</v>
      </c>
      <c r="C4288" t="str">
        <f>VLOOKUP($B4288,classification!$A$1:$D$339,2,FALSE)</f>
        <v>Predominantly Urban</v>
      </c>
      <c r="D4288" t="str">
        <f>VLOOKUP($B4288,classification!$A$1:$D$339,4,FALSE)</f>
        <v>Shire District</v>
      </c>
      <c r="E4288" t="s">
        <v>465</v>
      </c>
      <c r="F4288">
        <v>478</v>
      </c>
      <c r="G4288">
        <v>451</v>
      </c>
      <c r="H4288">
        <v>27</v>
      </c>
      <c r="I4288">
        <v>211</v>
      </c>
      <c r="J4288">
        <v>203</v>
      </c>
      <c r="K4288">
        <v>8</v>
      </c>
      <c r="L4288">
        <v>267</v>
      </c>
      <c r="M4288">
        <v>248</v>
      </c>
      <c r="N4288">
        <v>19</v>
      </c>
    </row>
    <row r="4289" spans="1:14" x14ac:dyDescent="0.3">
      <c r="A4289" t="s">
        <v>703</v>
      </c>
      <c r="B4289" t="s">
        <v>414</v>
      </c>
      <c r="C4289" t="str">
        <f>VLOOKUP($B4289,classification!$A$1:$D$339,2,FALSE)</f>
        <v>Predominantly Urban</v>
      </c>
      <c r="D4289" t="str">
        <f>VLOOKUP($B4289,classification!$A$1:$D$339,4,FALSE)</f>
        <v>Shire District</v>
      </c>
      <c r="E4289" t="s">
        <v>466</v>
      </c>
      <c r="F4289">
        <v>461</v>
      </c>
      <c r="G4289">
        <v>367</v>
      </c>
      <c r="H4289">
        <v>94</v>
      </c>
      <c r="I4289">
        <v>221</v>
      </c>
      <c r="J4289">
        <v>194</v>
      </c>
      <c r="K4289">
        <v>27</v>
      </c>
      <c r="L4289">
        <v>240</v>
      </c>
      <c r="M4289">
        <v>173</v>
      </c>
      <c r="N4289">
        <v>67</v>
      </c>
    </row>
    <row r="4290" spans="1:14" x14ac:dyDescent="0.3">
      <c r="A4290" t="s">
        <v>703</v>
      </c>
      <c r="B4290" t="s">
        <v>414</v>
      </c>
      <c r="C4290" t="str">
        <f>VLOOKUP($B4290,classification!$A$1:$D$339,2,FALSE)</f>
        <v>Predominantly Urban</v>
      </c>
      <c r="D4290" t="str">
        <f>VLOOKUP($B4290,classification!$A$1:$D$339,4,FALSE)</f>
        <v>Shire District</v>
      </c>
      <c r="E4290" t="s">
        <v>467</v>
      </c>
      <c r="F4290">
        <v>351</v>
      </c>
      <c r="G4290">
        <v>253</v>
      </c>
      <c r="H4290">
        <v>98</v>
      </c>
      <c r="I4290">
        <v>167</v>
      </c>
      <c r="J4290">
        <v>147</v>
      </c>
      <c r="K4290">
        <v>20</v>
      </c>
      <c r="L4290">
        <v>184</v>
      </c>
      <c r="M4290">
        <v>106</v>
      </c>
      <c r="N4290">
        <v>78</v>
      </c>
    </row>
    <row r="4291" spans="1:14" x14ac:dyDescent="0.3">
      <c r="A4291" t="s">
        <v>703</v>
      </c>
      <c r="B4291" t="s">
        <v>414</v>
      </c>
      <c r="C4291" t="str">
        <f>VLOOKUP($B4291,classification!$A$1:$D$339,2,FALSE)</f>
        <v>Predominantly Urban</v>
      </c>
      <c r="D4291" t="str">
        <f>VLOOKUP($B4291,classification!$A$1:$D$339,4,FALSE)</f>
        <v>Shire District</v>
      </c>
      <c r="E4291" t="s">
        <v>468</v>
      </c>
      <c r="F4291">
        <v>238</v>
      </c>
      <c r="G4291">
        <v>199</v>
      </c>
      <c r="H4291">
        <v>39</v>
      </c>
      <c r="I4291">
        <v>119</v>
      </c>
      <c r="J4291">
        <v>114</v>
      </c>
      <c r="K4291">
        <v>5</v>
      </c>
      <c r="L4291">
        <v>119</v>
      </c>
      <c r="M4291">
        <v>85</v>
      </c>
      <c r="N4291">
        <v>34</v>
      </c>
    </row>
    <row r="4292" spans="1:14" x14ac:dyDescent="0.3">
      <c r="A4292" t="s">
        <v>703</v>
      </c>
      <c r="B4292" t="s">
        <v>414</v>
      </c>
      <c r="C4292" t="str">
        <f>VLOOKUP($B4292,classification!$A$1:$D$339,2,FALSE)</f>
        <v>Predominantly Urban</v>
      </c>
      <c r="D4292" t="str">
        <f>VLOOKUP($B4292,classification!$A$1:$D$339,4,FALSE)</f>
        <v>Shire District</v>
      </c>
      <c r="E4292" t="s">
        <v>469</v>
      </c>
      <c r="F4292">
        <v>209</v>
      </c>
      <c r="G4292">
        <v>172</v>
      </c>
      <c r="H4292">
        <v>37</v>
      </c>
      <c r="I4292">
        <v>105</v>
      </c>
      <c r="J4292">
        <v>92</v>
      </c>
      <c r="K4292">
        <v>13</v>
      </c>
      <c r="L4292">
        <v>104</v>
      </c>
      <c r="M4292">
        <v>80</v>
      </c>
      <c r="N4292">
        <v>24</v>
      </c>
    </row>
    <row r="4293" spans="1:14" x14ac:dyDescent="0.3">
      <c r="A4293" t="s">
        <v>703</v>
      </c>
      <c r="B4293" t="s">
        <v>414</v>
      </c>
      <c r="C4293" t="str">
        <f>VLOOKUP($B4293,classification!$A$1:$D$339,2,FALSE)</f>
        <v>Predominantly Urban</v>
      </c>
      <c r="D4293" t="str">
        <f>VLOOKUP($B4293,classification!$A$1:$D$339,4,FALSE)</f>
        <v>Shire District</v>
      </c>
      <c r="E4293" t="s">
        <v>470</v>
      </c>
      <c r="F4293">
        <v>207</v>
      </c>
      <c r="G4293">
        <v>167</v>
      </c>
      <c r="H4293">
        <v>40</v>
      </c>
      <c r="I4293">
        <v>111</v>
      </c>
      <c r="J4293">
        <v>100</v>
      </c>
      <c r="K4293">
        <v>11</v>
      </c>
      <c r="L4293">
        <v>96</v>
      </c>
      <c r="M4293">
        <v>67</v>
      </c>
      <c r="N4293">
        <v>29</v>
      </c>
    </row>
    <row r="4294" spans="1:14" x14ac:dyDescent="0.3">
      <c r="A4294" t="s">
        <v>703</v>
      </c>
      <c r="B4294" t="s">
        <v>414</v>
      </c>
      <c r="C4294" t="str">
        <f>VLOOKUP($B4294,classification!$A$1:$D$339,2,FALSE)</f>
        <v>Predominantly Urban</v>
      </c>
      <c r="D4294" t="str">
        <f>VLOOKUP($B4294,classification!$A$1:$D$339,4,FALSE)</f>
        <v>Shire District</v>
      </c>
      <c r="E4294" t="s">
        <v>471</v>
      </c>
      <c r="F4294">
        <v>163</v>
      </c>
      <c r="G4294">
        <v>160</v>
      </c>
      <c r="H4294">
        <v>3</v>
      </c>
      <c r="I4294">
        <v>83</v>
      </c>
      <c r="J4294">
        <v>92</v>
      </c>
      <c r="K4294">
        <v>-9</v>
      </c>
      <c r="L4294">
        <v>80</v>
      </c>
      <c r="M4294">
        <v>68</v>
      </c>
      <c r="N4294">
        <v>12</v>
      </c>
    </row>
    <row r="4295" spans="1:14" x14ac:dyDescent="0.3">
      <c r="A4295" t="s">
        <v>703</v>
      </c>
      <c r="B4295" t="s">
        <v>414</v>
      </c>
      <c r="C4295" t="str">
        <f>VLOOKUP($B4295,classification!$A$1:$D$339,2,FALSE)</f>
        <v>Predominantly Urban</v>
      </c>
      <c r="D4295" t="str">
        <f>VLOOKUP($B4295,classification!$A$1:$D$339,4,FALSE)</f>
        <v>Shire District</v>
      </c>
      <c r="E4295" t="s">
        <v>472</v>
      </c>
      <c r="F4295">
        <v>126</v>
      </c>
      <c r="G4295">
        <v>135</v>
      </c>
      <c r="H4295">
        <v>-9</v>
      </c>
      <c r="I4295">
        <v>62</v>
      </c>
      <c r="J4295">
        <v>60</v>
      </c>
      <c r="K4295">
        <v>2</v>
      </c>
      <c r="L4295">
        <v>64</v>
      </c>
      <c r="M4295">
        <v>75</v>
      </c>
      <c r="N4295">
        <v>-11</v>
      </c>
    </row>
    <row r="4296" spans="1:14" x14ac:dyDescent="0.3">
      <c r="A4296" t="s">
        <v>703</v>
      </c>
      <c r="B4296" t="s">
        <v>414</v>
      </c>
      <c r="C4296" t="str">
        <f>VLOOKUP($B4296,classification!$A$1:$D$339,2,FALSE)</f>
        <v>Predominantly Urban</v>
      </c>
      <c r="D4296" t="str">
        <f>VLOOKUP($B4296,classification!$A$1:$D$339,4,FALSE)</f>
        <v>Shire District</v>
      </c>
      <c r="E4296" t="s">
        <v>473</v>
      </c>
      <c r="F4296">
        <v>112</v>
      </c>
      <c r="G4296">
        <v>88</v>
      </c>
      <c r="H4296">
        <v>24</v>
      </c>
      <c r="I4296">
        <v>53</v>
      </c>
      <c r="J4296">
        <v>43</v>
      </c>
      <c r="K4296">
        <v>10</v>
      </c>
      <c r="L4296">
        <v>59</v>
      </c>
      <c r="M4296">
        <v>45</v>
      </c>
      <c r="N4296">
        <v>14</v>
      </c>
    </row>
    <row r="4297" spans="1:14" x14ac:dyDescent="0.3">
      <c r="A4297" t="s">
        <v>703</v>
      </c>
      <c r="B4297" t="s">
        <v>414</v>
      </c>
      <c r="C4297" t="str">
        <f>VLOOKUP($B4297,classification!$A$1:$D$339,2,FALSE)</f>
        <v>Predominantly Urban</v>
      </c>
      <c r="D4297" t="str">
        <f>VLOOKUP($B4297,classification!$A$1:$D$339,4,FALSE)</f>
        <v>Shire District</v>
      </c>
      <c r="E4297" t="s">
        <v>474</v>
      </c>
      <c r="F4297">
        <v>109</v>
      </c>
      <c r="G4297">
        <v>77</v>
      </c>
      <c r="H4297">
        <v>32</v>
      </c>
      <c r="I4297">
        <v>45</v>
      </c>
      <c r="J4297">
        <v>37</v>
      </c>
      <c r="K4297">
        <v>8</v>
      </c>
      <c r="L4297">
        <v>64</v>
      </c>
      <c r="M4297">
        <v>40</v>
      </c>
      <c r="N4297">
        <v>24</v>
      </c>
    </row>
    <row r="4298" spans="1:14" x14ac:dyDescent="0.3">
      <c r="A4298" t="s">
        <v>703</v>
      </c>
      <c r="B4298" t="s">
        <v>414</v>
      </c>
      <c r="C4298" t="str">
        <f>VLOOKUP($B4298,classification!$A$1:$D$339,2,FALSE)</f>
        <v>Predominantly Urban</v>
      </c>
      <c r="D4298" t="str">
        <f>VLOOKUP($B4298,classification!$A$1:$D$339,4,FALSE)</f>
        <v>Shire District</v>
      </c>
      <c r="E4298" t="s">
        <v>475</v>
      </c>
      <c r="F4298">
        <v>64</v>
      </c>
      <c r="G4298">
        <v>48</v>
      </c>
      <c r="H4298">
        <v>16</v>
      </c>
      <c r="I4298">
        <v>29</v>
      </c>
      <c r="J4298">
        <v>18</v>
      </c>
      <c r="K4298">
        <v>11</v>
      </c>
      <c r="L4298">
        <v>35</v>
      </c>
      <c r="M4298">
        <v>30</v>
      </c>
      <c r="N4298">
        <v>5</v>
      </c>
    </row>
    <row r="4299" spans="1:14" x14ac:dyDescent="0.3">
      <c r="A4299" t="s">
        <v>703</v>
      </c>
      <c r="B4299" t="s">
        <v>414</v>
      </c>
      <c r="C4299" t="str">
        <f>VLOOKUP($B4299,classification!$A$1:$D$339,2,FALSE)</f>
        <v>Predominantly Urban</v>
      </c>
      <c r="D4299" t="str">
        <f>VLOOKUP($B4299,classification!$A$1:$D$339,4,FALSE)</f>
        <v>Shire District</v>
      </c>
      <c r="E4299" t="s">
        <v>476</v>
      </c>
      <c r="F4299">
        <v>31</v>
      </c>
      <c r="G4299">
        <v>48</v>
      </c>
      <c r="H4299">
        <v>-17</v>
      </c>
      <c r="I4299">
        <v>8</v>
      </c>
      <c r="J4299">
        <v>19</v>
      </c>
      <c r="K4299">
        <v>-11</v>
      </c>
      <c r="L4299">
        <v>23</v>
      </c>
      <c r="M4299">
        <v>29</v>
      </c>
      <c r="N4299">
        <v>-6</v>
      </c>
    </row>
    <row r="4300" spans="1:14" x14ac:dyDescent="0.3">
      <c r="A4300" t="s">
        <v>703</v>
      </c>
      <c r="B4300" t="s">
        <v>414</v>
      </c>
      <c r="C4300" t="str">
        <f>VLOOKUP($B4300,classification!$A$1:$D$339,2,FALSE)</f>
        <v>Predominantly Urban</v>
      </c>
      <c r="D4300" t="str">
        <f>VLOOKUP($B4300,classification!$A$1:$D$339,4,FALSE)</f>
        <v>Shire District</v>
      </c>
      <c r="E4300" t="s">
        <v>477</v>
      </c>
      <c r="F4300">
        <v>57</v>
      </c>
      <c r="G4300">
        <v>59</v>
      </c>
      <c r="H4300">
        <v>-2</v>
      </c>
      <c r="I4300">
        <v>19</v>
      </c>
      <c r="J4300">
        <v>22</v>
      </c>
      <c r="K4300">
        <v>-3</v>
      </c>
      <c r="L4300">
        <v>38</v>
      </c>
      <c r="M4300">
        <v>37</v>
      </c>
      <c r="N4300">
        <v>1</v>
      </c>
    </row>
    <row r="4301" spans="1:14" x14ac:dyDescent="0.3">
      <c r="A4301" t="s">
        <v>703</v>
      </c>
      <c r="B4301" t="s">
        <v>414</v>
      </c>
      <c r="C4301" t="str">
        <f>VLOOKUP($B4301,classification!$A$1:$D$339,2,FALSE)</f>
        <v>Predominantly Urban</v>
      </c>
      <c r="D4301" t="str">
        <f>VLOOKUP($B4301,classification!$A$1:$D$339,4,FALSE)</f>
        <v>Shire District</v>
      </c>
      <c r="E4301" t="s">
        <v>478</v>
      </c>
      <c r="F4301">
        <v>55</v>
      </c>
      <c r="G4301">
        <v>50</v>
      </c>
      <c r="H4301">
        <v>5</v>
      </c>
      <c r="I4301">
        <v>16</v>
      </c>
      <c r="J4301">
        <v>7</v>
      </c>
      <c r="K4301">
        <v>9</v>
      </c>
      <c r="L4301">
        <v>39</v>
      </c>
      <c r="M4301">
        <v>43</v>
      </c>
      <c r="N4301">
        <v>-4</v>
      </c>
    </row>
    <row r="4302" spans="1:14" x14ac:dyDescent="0.3">
      <c r="A4302" t="s">
        <v>704</v>
      </c>
      <c r="B4302" t="s">
        <v>415</v>
      </c>
      <c r="C4302" t="str">
        <f>VLOOKUP($B4302,classification!$A$1:$D$339,2,FALSE)</f>
        <v>Predominantly Urban</v>
      </c>
      <c r="D4302" t="str">
        <f>VLOOKUP($B4302,classification!$A$1:$D$339,4,FALSE)</f>
        <v>Shire District</v>
      </c>
      <c r="E4302" t="s">
        <v>460</v>
      </c>
      <c r="F4302">
        <v>409</v>
      </c>
      <c r="G4302">
        <v>324</v>
      </c>
      <c r="H4302">
        <v>85</v>
      </c>
      <c r="I4302">
        <v>230</v>
      </c>
      <c r="J4302">
        <v>166</v>
      </c>
      <c r="K4302">
        <v>64</v>
      </c>
      <c r="L4302">
        <v>179</v>
      </c>
      <c r="M4302">
        <v>158</v>
      </c>
      <c r="N4302">
        <v>21</v>
      </c>
    </row>
    <row r="4303" spans="1:14" x14ac:dyDescent="0.3">
      <c r="A4303" t="s">
        <v>704</v>
      </c>
      <c r="B4303" t="s">
        <v>415</v>
      </c>
      <c r="C4303" t="str">
        <f>VLOOKUP($B4303,classification!$A$1:$D$339,2,FALSE)</f>
        <v>Predominantly Urban</v>
      </c>
      <c r="D4303" t="str">
        <f>VLOOKUP($B4303,classification!$A$1:$D$339,4,FALSE)</f>
        <v>Shire District</v>
      </c>
      <c r="E4303" t="s">
        <v>461</v>
      </c>
      <c r="F4303">
        <v>325</v>
      </c>
      <c r="G4303">
        <v>217</v>
      </c>
      <c r="H4303">
        <v>108</v>
      </c>
      <c r="I4303">
        <v>177</v>
      </c>
      <c r="J4303">
        <v>114</v>
      </c>
      <c r="K4303">
        <v>63</v>
      </c>
      <c r="L4303">
        <v>148</v>
      </c>
      <c r="M4303">
        <v>103</v>
      </c>
      <c r="N4303">
        <v>45</v>
      </c>
    </row>
    <row r="4304" spans="1:14" x14ac:dyDescent="0.3">
      <c r="A4304" t="s">
        <v>704</v>
      </c>
      <c r="B4304" t="s">
        <v>415</v>
      </c>
      <c r="C4304" t="str">
        <f>VLOOKUP($B4304,classification!$A$1:$D$339,2,FALSE)</f>
        <v>Predominantly Urban</v>
      </c>
      <c r="D4304" t="str">
        <f>VLOOKUP($B4304,classification!$A$1:$D$339,4,FALSE)</f>
        <v>Shire District</v>
      </c>
      <c r="E4304" t="s">
        <v>462</v>
      </c>
      <c r="F4304">
        <v>243</v>
      </c>
      <c r="G4304">
        <v>209</v>
      </c>
      <c r="H4304">
        <v>34</v>
      </c>
      <c r="I4304">
        <v>112</v>
      </c>
      <c r="J4304">
        <v>106</v>
      </c>
      <c r="K4304">
        <v>6</v>
      </c>
      <c r="L4304">
        <v>131</v>
      </c>
      <c r="M4304">
        <v>103</v>
      </c>
      <c r="N4304">
        <v>28</v>
      </c>
    </row>
    <row r="4305" spans="1:14" x14ac:dyDescent="0.3">
      <c r="A4305" t="s">
        <v>704</v>
      </c>
      <c r="B4305" t="s">
        <v>415</v>
      </c>
      <c r="C4305" t="str">
        <f>VLOOKUP($B4305,classification!$A$1:$D$339,2,FALSE)</f>
        <v>Predominantly Urban</v>
      </c>
      <c r="D4305" t="str">
        <f>VLOOKUP($B4305,classification!$A$1:$D$339,4,FALSE)</f>
        <v>Shire District</v>
      </c>
      <c r="E4305" t="s">
        <v>463</v>
      </c>
      <c r="F4305">
        <v>365</v>
      </c>
      <c r="G4305">
        <v>544</v>
      </c>
      <c r="H4305">
        <v>-179</v>
      </c>
      <c r="I4305">
        <v>149</v>
      </c>
      <c r="J4305">
        <v>259</v>
      </c>
      <c r="K4305">
        <v>-110</v>
      </c>
      <c r="L4305">
        <v>216</v>
      </c>
      <c r="M4305">
        <v>285</v>
      </c>
      <c r="N4305">
        <v>-69</v>
      </c>
    </row>
    <row r="4306" spans="1:14" x14ac:dyDescent="0.3">
      <c r="A4306" t="s">
        <v>704</v>
      </c>
      <c r="B4306" t="s">
        <v>415</v>
      </c>
      <c r="C4306" t="str">
        <f>VLOOKUP($B4306,classification!$A$1:$D$339,2,FALSE)</f>
        <v>Predominantly Urban</v>
      </c>
      <c r="D4306" t="str">
        <f>VLOOKUP($B4306,classification!$A$1:$D$339,4,FALSE)</f>
        <v>Shire District</v>
      </c>
      <c r="E4306" t="s">
        <v>464</v>
      </c>
      <c r="F4306">
        <v>1126</v>
      </c>
      <c r="G4306">
        <v>1134</v>
      </c>
      <c r="H4306">
        <v>-8</v>
      </c>
      <c r="I4306">
        <v>471</v>
      </c>
      <c r="J4306">
        <v>478</v>
      </c>
      <c r="K4306">
        <v>-7</v>
      </c>
      <c r="L4306">
        <v>655</v>
      </c>
      <c r="M4306">
        <v>656</v>
      </c>
      <c r="N4306">
        <v>-1</v>
      </c>
    </row>
    <row r="4307" spans="1:14" x14ac:dyDescent="0.3">
      <c r="A4307" t="s">
        <v>704</v>
      </c>
      <c r="B4307" t="s">
        <v>415</v>
      </c>
      <c r="C4307" t="str">
        <f>VLOOKUP($B4307,classification!$A$1:$D$339,2,FALSE)</f>
        <v>Predominantly Urban</v>
      </c>
      <c r="D4307" t="str">
        <f>VLOOKUP($B4307,classification!$A$1:$D$339,4,FALSE)</f>
        <v>Shire District</v>
      </c>
      <c r="E4307" t="s">
        <v>465</v>
      </c>
      <c r="F4307">
        <v>803</v>
      </c>
      <c r="G4307">
        <v>857</v>
      </c>
      <c r="H4307">
        <v>-54</v>
      </c>
      <c r="I4307">
        <v>345</v>
      </c>
      <c r="J4307">
        <v>432</v>
      </c>
      <c r="K4307">
        <v>-87</v>
      </c>
      <c r="L4307">
        <v>458</v>
      </c>
      <c r="M4307">
        <v>425</v>
      </c>
      <c r="N4307">
        <v>33</v>
      </c>
    </row>
    <row r="4308" spans="1:14" x14ac:dyDescent="0.3">
      <c r="A4308" t="s">
        <v>704</v>
      </c>
      <c r="B4308" t="s">
        <v>415</v>
      </c>
      <c r="C4308" t="str">
        <f>VLOOKUP($B4308,classification!$A$1:$D$339,2,FALSE)</f>
        <v>Predominantly Urban</v>
      </c>
      <c r="D4308" t="str">
        <f>VLOOKUP($B4308,classification!$A$1:$D$339,4,FALSE)</f>
        <v>Shire District</v>
      </c>
      <c r="E4308" t="s">
        <v>466</v>
      </c>
      <c r="F4308">
        <v>724</v>
      </c>
      <c r="G4308">
        <v>541</v>
      </c>
      <c r="H4308">
        <v>183</v>
      </c>
      <c r="I4308">
        <v>351</v>
      </c>
      <c r="J4308">
        <v>305</v>
      </c>
      <c r="K4308">
        <v>46</v>
      </c>
      <c r="L4308">
        <v>373</v>
      </c>
      <c r="M4308">
        <v>236</v>
      </c>
      <c r="N4308">
        <v>137</v>
      </c>
    </row>
    <row r="4309" spans="1:14" x14ac:dyDescent="0.3">
      <c r="A4309" t="s">
        <v>704</v>
      </c>
      <c r="B4309" t="s">
        <v>415</v>
      </c>
      <c r="C4309" t="str">
        <f>VLOOKUP($B4309,classification!$A$1:$D$339,2,FALSE)</f>
        <v>Predominantly Urban</v>
      </c>
      <c r="D4309" t="str">
        <f>VLOOKUP($B4309,classification!$A$1:$D$339,4,FALSE)</f>
        <v>Shire District</v>
      </c>
      <c r="E4309" t="s">
        <v>467</v>
      </c>
      <c r="F4309">
        <v>531</v>
      </c>
      <c r="G4309">
        <v>413</v>
      </c>
      <c r="H4309">
        <v>118</v>
      </c>
      <c r="I4309">
        <v>292</v>
      </c>
      <c r="J4309">
        <v>221</v>
      </c>
      <c r="K4309">
        <v>71</v>
      </c>
      <c r="L4309">
        <v>239</v>
      </c>
      <c r="M4309">
        <v>192</v>
      </c>
      <c r="N4309">
        <v>47</v>
      </c>
    </row>
    <row r="4310" spans="1:14" x14ac:dyDescent="0.3">
      <c r="A4310" t="s">
        <v>704</v>
      </c>
      <c r="B4310" t="s">
        <v>415</v>
      </c>
      <c r="C4310" t="str">
        <f>VLOOKUP($B4310,classification!$A$1:$D$339,2,FALSE)</f>
        <v>Predominantly Urban</v>
      </c>
      <c r="D4310" t="str">
        <f>VLOOKUP($B4310,classification!$A$1:$D$339,4,FALSE)</f>
        <v>Shire District</v>
      </c>
      <c r="E4310" t="s">
        <v>468</v>
      </c>
      <c r="F4310">
        <v>432</v>
      </c>
      <c r="G4310">
        <v>313</v>
      </c>
      <c r="H4310">
        <v>119</v>
      </c>
      <c r="I4310">
        <v>234</v>
      </c>
      <c r="J4310">
        <v>181</v>
      </c>
      <c r="K4310">
        <v>53</v>
      </c>
      <c r="L4310">
        <v>198</v>
      </c>
      <c r="M4310">
        <v>132</v>
      </c>
      <c r="N4310">
        <v>66</v>
      </c>
    </row>
    <row r="4311" spans="1:14" x14ac:dyDescent="0.3">
      <c r="A4311" t="s">
        <v>704</v>
      </c>
      <c r="B4311" t="s">
        <v>415</v>
      </c>
      <c r="C4311" t="str">
        <f>VLOOKUP($B4311,classification!$A$1:$D$339,2,FALSE)</f>
        <v>Predominantly Urban</v>
      </c>
      <c r="D4311" t="str">
        <f>VLOOKUP($B4311,classification!$A$1:$D$339,4,FALSE)</f>
        <v>Shire District</v>
      </c>
      <c r="E4311" t="s">
        <v>469</v>
      </c>
      <c r="F4311">
        <v>405</v>
      </c>
      <c r="G4311">
        <v>367</v>
      </c>
      <c r="H4311">
        <v>38</v>
      </c>
      <c r="I4311">
        <v>235</v>
      </c>
      <c r="J4311">
        <v>210</v>
      </c>
      <c r="K4311">
        <v>25</v>
      </c>
      <c r="L4311">
        <v>170</v>
      </c>
      <c r="M4311">
        <v>157</v>
      </c>
      <c r="N4311">
        <v>13</v>
      </c>
    </row>
    <row r="4312" spans="1:14" x14ac:dyDescent="0.3">
      <c r="A4312" t="s">
        <v>704</v>
      </c>
      <c r="B4312" t="s">
        <v>415</v>
      </c>
      <c r="C4312" t="str">
        <f>VLOOKUP($B4312,classification!$A$1:$D$339,2,FALSE)</f>
        <v>Predominantly Urban</v>
      </c>
      <c r="D4312" t="str">
        <f>VLOOKUP($B4312,classification!$A$1:$D$339,4,FALSE)</f>
        <v>Shire District</v>
      </c>
      <c r="E4312" t="s">
        <v>470</v>
      </c>
      <c r="F4312">
        <v>481</v>
      </c>
      <c r="G4312">
        <v>365</v>
      </c>
      <c r="H4312">
        <v>116</v>
      </c>
      <c r="I4312">
        <v>259</v>
      </c>
      <c r="J4312">
        <v>195</v>
      </c>
      <c r="K4312">
        <v>64</v>
      </c>
      <c r="L4312">
        <v>222</v>
      </c>
      <c r="M4312">
        <v>170</v>
      </c>
      <c r="N4312">
        <v>52</v>
      </c>
    </row>
    <row r="4313" spans="1:14" x14ac:dyDescent="0.3">
      <c r="A4313" t="s">
        <v>704</v>
      </c>
      <c r="B4313" t="s">
        <v>415</v>
      </c>
      <c r="C4313" t="str">
        <f>VLOOKUP($B4313,classification!$A$1:$D$339,2,FALSE)</f>
        <v>Predominantly Urban</v>
      </c>
      <c r="D4313" t="str">
        <f>VLOOKUP($B4313,classification!$A$1:$D$339,4,FALSE)</f>
        <v>Shire District</v>
      </c>
      <c r="E4313" t="s">
        <v>471</v>
      </c>
      <c r="F4313">
        <v>499</v>
      </c>
      <c r="G4313">
        <v>321</v>
      </c>
      <c r="H4313">
        <v>178</v>
      </c>
      <c r="I4313">
        <v>226</v>
      </c>
      <c r="J4313">
        <v>146</v>
      </c>
      <c r="K4313">
        <v>80</v>
      </c>
      <c r="L4313">
        <v>273</v>
      </c>
      <c r="M4313">
        <v>175</v>
      </c>
      <c r="N4313">
        <v>98</v>
      </c>
    </row>
    <row r="4314" spans="1:14" x14ac:dyDescent="0.3">
      <c r="A4314" t="s">
        <v>704</v>
      </c>
      <c r="B4314" t="s">
        <v>415</v>
      </c>
      <c r="C4314" t="str">
        <f>VLOOKUP($B4314,classification!$A$1:$D$339,2,FALSE)</f>
        <v>Predominantly Urban</v>
      </c>
      <c r="D4314" t="str">
        <f>VLOOKUP($B4314,classification!$A$1:$D$339,4,FALSE)</f>
        <v>Shire District</v>
      </c>
      <c r="E4314" t="s">
        <v>472</v>
      </c>
      <c r="F4314">
        <v>546</v>
      </c>
      <c r="G4314">
        <v>239</v>
      </c>
      <c r="H4314">
        <v>307</v>
      </c>
      <c r="I4314">
        <v>265</v>
      </c>
      <c r="J4314">
        <v>112</v>
      </c>
      <c r="K4314">
        <v>153</v>
      </c>
      <c r="L4314">
        <v>281</v>
      </c>
      <c r="M4314">
        <v>127</v>
      </c>
      <c r="N4314">
        <v>154</v>
      </c>
    </row>
    <row r="4315" spans="1:14" x14ac:dyDescent="0.3">
      <c r="A4315" t="s">
        <v>704</v>
      </c>
      <c r="B4315" t="s">
        <v>415</v>
      </c>
      <c r="C4315" t="str">
        <f>VLOOKUP($B4315,classification!$A$1:$D$339,2,FALSE)</f>
        <v>Predominantly Urban</v>
      </c>
      <c r="D4315" t="str">
        <f>VLOOKUP($B4315,classification!$A$1:$D$339,4,FALSE)</f>
        <v>Shire District</v>
      </c>
      <c r="E4315" t="s">
        <v>473</v>
      </c>
      <c r="F4315">
        <v>422</v>
      </c>
      <c r="G4315">
        <v>225</v>
      </c>
      <c r="H4315">
        <v>197</v>
      </c>
      <c r="I4315">
        <v>210</v>
      </c>
      <c r="J4315">
        <v>110</v>
      </c>
      <c r="K4315">
        <v>100</v>
      </c>
      <c r="L4315">
        <v>212</v>
      </c>
      <c r="M4315">
        <v>115</v>
      </c>
      <c r="N4315">
        <v>97</v>
      </c>
    </row>
    <row r="4316" spans="1:14" x14ac:dyDescent="0.3">
      <c r="A4316" t="s">
        <v>704</v>
      </c>
      <c r="B4316" t="s">
        <v>415</v>
      </c>
      <c r="C4316" t="str">
        <f>VLOOKUP($B4316,classification!$A$1:$D$339,2,FALSE)</f>
        <v>Predominantly Urban</v>
      </c>
      <c r="D4316" t="str">
        <f>VLOOKUP($B4316,classification!$A$1:$D$339,4,FALSE)</f>
        <v>Shire District</v>
      </c>
      <c r="E4316" t="s">
        <v>474</v>
      </c>
      <c r="F4316">
        <v>353</v>
      </c>
      <c r="G4316">
        <v>241</v>
      </c>
      <c r="H4316">
        <v>112</v>
      </c>
      <c r="I4316">
        <v>174</v>
      </c>
      <c r="J4316">
        <v>117</v>
      </c>
      <c r="K4316">
        <v>57</v>
      </c>
      <c r="L4316">
        <v>179</v>
      </c>
      <c r="M4316">
        <v>124</v>
      </c>
      <c r="N4316">
        <v>55</v>
      </c>
    </row>
    <row r="4317" spans="1:14" x14ac:dyDescent="0.3">
      <c r="A4317" t="s">
        <v>704</v>
      </c>
      <c r="B4317" t="s">
        <v>415</v>
      </c>
      <c r="C4317" t="str">
        <f>VLOOKUP($B4317,classification!$A$1:$D$339,2,FALSE)</f>
        <v>Predominantly Urban</v>
      </c>
      <c r="D4317" t="str">
        <f>VLOOKUP($B4317,classification!$A$1:$D$339,4,FALSE)</f>
        <v>Shire District</v>
      </c>
      <c r="E4317" t="s">
        <v>475</v>
      </c>
      <c r="F4317">
        <v>209</v>
      </c>
      <c r="G4317">
        <v>158</v>
      </c>
      <c r="H4317">
        <v>51</v>
      </c>
      <c r="I4317">
        <v>113</v>
      </c>
      <c r="J4317">
        <v>73</v>
      </c>
      <c r="K4317">
        <v>40</v>
      </c>
      <c r="L4317">
        <v>96</v>
      </c>
      <c r="M4317">
        <v>85</v>
      </c>
      <c r="N4317">
        <v>11</v>
      </c>
    </row>
    <row r="4318" spans="1:14" x14ac:dyDescent="0.3">
      <c r="A4318" t="s">
        <v>704</v>
      </c>
      <c r="B4318" t="s">
        <v>415</v>
      </c>
      <c r="C4318" t="str">
        <f>VLOOKUP($B4318,classification!$A$1:$D$339,2,FALSE)</f>
        <v>Predominantly Urban</v>
      </c>
      <c r="D4318" t="str">
        <f>VLOOKUP($B4318,classification!$A$1:$D$339,4,FALSE)</f>
        <v>Shire District</v>
      </c>
      <c r="E4318" t="s">
        <v>476</v>
      </c>
      <c r="F4318">
        <v>177</v>
      </c>
      <c r="G4318">
        <v>166</v>
      </c>
      <c r="H4318">
        <v>11</v>
      </c>
      <c r="I4318">
        <v>79</v>
      </c>
      <c r="J4318">
        <v>57</v>
      </c>
      <c r="K4318">
        <v>22</v>
      </c>
      <c r="L4318">
        <v>98</v>
      </c>
      <c r="M4318">
        <v>109</v>
      </c>
      <c r="N4318">
        <v>-11</v>
      </c>
    </row>
    <row r="4319" spans="1:14" x14ac:dyDescent="0.3">
      <c r="A4319" t="s">
        <v>704</v>
      </c>
      <c r="B4319" t="s">
        <v>415</v>
      </c>
      <c r="C4319" t="str">
        <f>VLOOKUP($B4319,classification!$A$1:$D$339,2,FALSE)</f>
        <v>Predominantly Urban</v>
      </c>
      <c r="D4319" t="str">
        <f>VLOOKUP($B4319,classification!$A$1:$D$339,4,FALSE)</f>
        <v>Shire District</v>
      </c>
      <c r="E4319" t="s">
        <v>477</v>
      </c>
      <c r="F4319">
        <v>145</v>
      </c>
      <c r="G4319">
        <v>156</v>
      </c>
      <c r="H4319">
        <v>-11</v>
      </c>
      <c r="I4319">
        <v>43</v>
      </c>
      <c r="J4319">
        <v>46</v>
      </c>
      <c r="K4319">
        <v>-3</v>
      </c>
      <c r="L4319">
        <v>102</v>
      </c>
      <c r="M4319">
        <v>110</v>
      </c>
      <c r="N4319">
        <v>-8</v>
      </c>
    </row>
    <row r="4320" spans="1:14" x14ac:dyDescent="0.3">
      <c r="A4320" t="s">
        <v>704</v>
      </c>
      <c r="B4320" t="s">
        <v>415</v>
      </c>
      <c r="C4320" t="str">
        <f>VLOOKUP($B4320,classification!$A$1:$D$339,2,FALSE)</f>
        <v>Predominantly Urban</v>
      </c>
      <c r="D4320" t="str">
        <f>VLOOKUP($B4320,classification!$A$1:$D$339,4,FALSE)</f>
        <v>Shire District</v>
      </c>
      <c r="E4320" t="s">
        <v>478</v>
      </c>
      <c r="F4320">
        <v>113</v>
      </c>
      <c r="G4320">
        <v>109</v>
      </c>
      <c r="H4320">
        <v>4</v>
      </c>
      <c r="I4320">
        <v>30</v>
      </c>
      <c r="J4320">
        <v>23</v>
      </c>
      <c r="K4320">
        <v>7</v>
      </c>
      <c r="L4320">
        <v>83</v>
      </c>
      <c r="M4320">
        <v>86</v>
      </c>
      <c r="N4320">
        <v>-3</v>
      </c>
    </row>
    <row r="4321" spans="1:14" x14ac:dyDescent="0.3">
      <c r="A4321" t="s">
        <v>705</v>
      </c>
      <c r="B4321" t="s">
        <v>416</v>
      </c>
      <c r="C4321" t="str">
        <f>VLOOKUP($B4321,classification!$A$1:$D$339,2,FALSE)</f>
        <v>Predominantly Rural</v>
      </c>
      <c r="D4321" t="str">
        <f>VLOOKUP($B4321,classification!$A$1:$D$339,4,FALSE)</f>
        <v>Shire District</v>
      </c>
      <c r="E4321" t="s">
        <v>460</v>
      </c>
      <c r="F4321">
        <v>455</v>
      </c>
      <c r="G4321">
        <v>328</v>
      </c>
      <c r="H4321">
        <v>127</v>
      </c>
      <c r="I4321">
        <v>225</v>
      </c>
      <c r="J4321">
        <v>163</v>
      </c>
      <c r="K4321">
        <v>62</v>
      </c>
      <c r="L4321">
        <v>230</v>
      </c>
      <c r="M4321">
        <v>165</v>
      </c>
      <c r="N4321">
        <v>65</v>
      </c>
    </row>
    <row r="4322" spans="1:14" x14ac:dyDescent="0.3">
      <c r="A4322" t="s">
        <v>705</v>
      </c>
      <c r="B4322" t="s">
        <v>416</v>
      </c>
      <c r="C4322" t="str">
        <f>VLOOKUP($B4322,classification!$A$1:$D$339,2,FALSE)</f>
        <v>Predominantly Rural</v>
      </c>
      <c r="D4322" t="str">
        <f>VLOOKUP($B4322,classification!$A$1:$D$339,4,FALSE)</f>
        <v>Shire District</v>
      </c>
      <c r="E4322" t="s">
        <v>461</v>
      </c>
      <c r="F4322">
        <v>334</v>
      </c>
      <c r="G4322">
        <v>259</v>
      </c>
      <c r="H4322">
        <v>75</v>
      </c>
      <c r="I4322">
        <v>165</v>
      </c>
      <c r="J4322">
        <v>143</v>
      </c>
      <c r="K4322">
        <v>22</v>
      </c>
      <c r="L4322">
        <v>169</v>
      </c>
      <c r="M4322">
        <v>116</v>
      </c>
      <c r="N4322">
        <v>53</v>
      </c>
    </row>
    <row r="4323" spans="1:14" x14ac:dyDescent="0.3">
      <c r="A4323" t="s">
        <v>705</v>
      </c>
      <c r="B4323" t="s">
        <v>416</v>
      </c>
      <c r="C4323" t="str">
        <f>VLOOKUP($B4323,classification!$A$1:$D$339,2,FALSE)</f>
        <v>Predominantly Rural</v>
      </c>
      <c r="D4323" t="str">
        <f>VLOOKUP($B4323,classification!$A$1:$D$339,4,FALSE)</f>
        <v>Shire District</v>
      </c>
      <c r="E4323" t="s">
        <v>462</v>
      </c>
      <c r="F4323">
        <v>271</v>
      </c>
      <c r="G4323">
        <v>284</v>
      </c>
      <c r="H4323">
        <v>-13</v>
      </c>
      <c r="I4323">
        <v>136</v>
      </c>
      <c r="J4323">
        <v>128</v>
      </c>
      <c r="K4323">
        <v>8</v>
      </c>
      <c r="L4323">
        <v>135</v>
      </c>
      <c r="M4323">
        <v>156</v>
      </c>
      <c r="N4323">
        <v>-21</v>
      </c>
    </row>
    <row r="4324" spans="1:14" x14ac:dyDescent="0.3">
      <c r="A4324" t="s">
        <v>705</v>
      </c>
      <c r="B4324" t="s">
        <v>416</v>
      </c>
      <c r="C4324" t="str">
        <f>VLOOKUP($B4324,classification!$A$1:$D$339,2,FALSE)</f>
        <v>Predominantly Rural</v>
      </c>
      <c r="D4324" t="str">
        <f>VLOOKUP($B4324,classification!$A$1:$D$339,4,FALSE)</f>
        <v>Shire District</v>
      </c>
      <c r="E4324" t="s">
        <v>463</v>
      </c>
      <c r="F4324">
        <v>684</v>
      </c>
      <c r="G4324">
        <v>583</v>
      </c>
      <c r="H4324">
        <v>101</v>
      </c>
      <c r="I4324">
        <v>251</v>
      </c>
      <c r="J4324">
        <v>269</v>
      </c>
      <c r="K4324">
        <v>-18</v>
      </c>
      <c r="L4324">
        <v>433</v>
      </c>
      <c r="M4324">
        <v>314</v>
      </c>
      <c r="N4324">
        <v>119</v>
      </c>
    </row>
    <row r="4325" spans="1:14" x14ac:dyDescent="0.3">
      <c r="A4325" t="s">
        <v>705</v>
      </c>
      <c r="B4325" t="s">
        <v>416</v>
      </c>
      <c r="C4325" t="str">
        <f>VLOOKUP($B4325,classification!$A$1:$D$339,2,FALSE)</f>
        <v>Predominantly Rural</v>
      </c>
      <c r="D4325" t="str">
        <f>VLOOKUP($B4325,classification!$A$1:$D$339,4,FALSE)</f>
        <v>Shire District</v>
      </c>
      <c r="E4325" t="s">
        <v>464</v>
      </c>
      <c r="F4325">
        <v>1533</v>
      </c>
      <c r="G4325">
        <v>1979</v>
      </c>
      <c r="H4325">
        <v>-446</v>
      </c>
      <c r="I4325">
        <v>689</v>
      </c>
      <c r="J4325">
        <v>897</v>
      </c>
      <c r="K4325">
        <v>-208</v>
      </c>
      <c r="L4325">
        <v>844</v>
      </c>
      <c r="M4325">
        <v>1082</v>
      </c>
      <c r="N4325">
        <v>-238</v>
      </c>
    </row>
    <row r="4326" spans="1:14" x14ac:dyDescent="0.3">
      <c r="A4326" t="s">
        <v>705</v>
      </c>
      <c r="B4326" t="s">
        <v>416</v>
      </c>
      <c r="C4326" t="str">
        <f>VLOOKUP($B4326,classification!$A$1:$D$339,2,FALSE)</f>
        <v>Predominantly Rural</v>
      </c>
      <c r="D4326" t="str">
        <f>VLOOKUP($B4326,classification!$A$1:$D$339,4,FALSE)</f>
        <v>Shire District</v>
      </c>
      <c r="E4326" t="s">
        <v>465</v>
      </c>
      <c r="F4326">
        <v>806</v>
      </c>
      <c r="G4326">
        <v>953</v>
      </c>
      <c r="H4326">
        <v>-147</v>
      </c>
      <c r="I4326">
        <v>355</v>
      </c>
      <c r="J4326">
        <v>423</v>
      </c>
      <c r="K4326">
        <v>-68</v>
      </c>
      <c r="L4326">
        <v>451</v>
      </c>
      <c r="M4326">
        <v>530</v>
      </c>
      <c r="N4326">
        <v>-79</v>
      </c>
    </row>
    <row r="4327" spans="1:14" x14ac:dyDescent="0.3">
      <c r="A4327" t="s">
        <v>705</v>
      </c>
      <c r="B4327" t="s">
        <v>416</v>
      </c>
      <c r="C4327" t="str">
        <f>VLOOKUP($B4327,classification!$A$1:$D$339,2,FALSE)</f>
        <v>Predominantly Rural</v>
      </c>
      <c r="D4327" t="str">
        <f>VLOOKUP($B4327,classification!$A$1:$D$339,4,FALSE)</f>
        <v>Shire District</v>
      </c>
      <c r="E4327" t="s">
        <v>466</v>
      </c>
      <c r="F4327">
        <v>658</v>
      </c>
      <c r="G4327">
        <v>647</v>
      </c>
      <c r="H4327">
        <v>11</v>
      </c>
      <c r="I4327">
        <v>302</v>
      </c>
      <c r="J4327">
        <v>315</v>
      </c>
      <c r="K4327">
        <v>-13</v>
      </c>
      <c r="L4327">
        <v>356</v>
      </c>
      <c r="M4327">
        <v>332</v>
      </c>
      <c r="N4327">
        <v>24</v>
      </c>
    </row>
    <row r="4328" spans="1:14" x14ac:dyDescent="0.3">
      <c r="A4328" t="s">
        <v>705</v>
      </c>
      <c r="B4328" t="s">
        <v>416</v>
      </c>
      <c r="C4328" t="str">
        <f>VLOOKUP($B4328,classification!$A$1:$D$339,2,FALSE)</f>
        <v>Predominantly Rural</v>
      </c>
      <c r="D4328" t="str">
        <f>VLOOKUP($B4328,classification!$A$1:$D$339,4,FALSE)</f>
        <v>Shire District</v>
      </c>
      <c r="E4328" t="s">
        <v>467</v>
      </c>
      <c r="F4328">
        <v>545</v>
      </c>
      <c r="G4328">
        <v>437</v>
      </c>
      <c r="H4328">
        <v>108</v>
      </c>
      <c r="I4328">
        <v>295</v>
      </c>
      <c r="J4328">
        <v>234</v>
      </c>
      <c r="K4328">
        <v>61</v>
      </c>
      <c r="L4328">
        <v>250</v>
      </c>
      <c r="M4328">
        <v>203</v>
      </c>
      <c r="N4328">
        <v>47</v>
      </c>
    </row>
    <row r="4329" spans="1:14" x14ac:dyDescent="0.3">
      <c r="A4329" t="s">
        <v>705</v>
      </c>
      <c r="B4329" t="s">
        <v>416</v>
      </c>
      <c r="C4329" t="str">
        <f>VLOOKUP($B4329,classification!$A$1:$D$339,2,FALSE)</f>
        <v>Predominantly Rural</v>
      </c>
      <c r="D4329" t="str">
        <f>VLOOKUP($B4329,classification!$A$1:$D$339,4,FALSE)</f>
        <v>Shire District</v>
      </c>
      <c r="E4329" t="s">
        <v>468</v>
      </c>
      <c r="F4329">
        <v>444</v>
      </c>
      <c r="G4329">
        <v>340</v>
      </c>
      <c r="H4329">
        <v>104</v>
      </c>
      <c r="I4329">
        <v>218</v>
      </c>
      <c r="J4329">
        <v>164</v>
      </c>
      <c r="K4329">
        <v>54</v>
      </c>
      <c r="L4329">
        <v>226</v>
      </c>
      <c r="M4329">
        <v>176</v>
      </c>
      <c r="N4329">
        <v>50</v>
      </c>
    </row>
    <row r="4330" spans="1:14" x14ac:dyDescent="0.3">
      <c r="A4330" t="s">
        <v>705</v>
      </c>
      <c r="B4330" t="s">
        <v>416</v>
      </c>
      <c r="C4330" t="str">
        <f>VLOOKUP($B4330,classification!$A$1:$D$339,2,FALSE)</f>
        <v>Predominantly Rural</v>
      </c>
      <c r="D4330" t="str">
        <f>VLOOKUP($B4330,classification!$A$1:$D$339,4,FALSE)</f>
        <v>Shire District</v>
      </c>
      <c r="E4330" t="s">
        <v>469</v>
      </c>
      <c r="F4330">
        <v>404</v>
      </c>
      <c r="G4330">
        <v>344</v>
      </c>
      <c r="H4330">
        <v>60</v>
      </c>
      <c r="I4330">
        <v>220</v>
      </c>
      <c r="J4330">
        <v>186</v>
      </c>
      <c r="K4330">
        <v>34</v>
      </c>
      <c r="L4330">
        <v>184</v>
      </c>
      <c r="M4330">
        <v>158</v>
      </c>
      <c r="N4330">
        <v>26</v>
      </c>
    </row>
    <row r="4331" spans="1:14" x14ac:dyDescent="0.3">
      <c r="A4331" t="s">
        <v>705</v>
      </c>
      <c r="B4331" t="s">
        <v>416</v>
      </c>
      <c r="C4331" t="str">
        <f>VLOOKUP($B4331,classification!$A$1:$D$339,2,FALSE)</f>
        <v>Predominantly Rural</v>
      </c>
      <c r="D4331" t="str">
        <f>VLOOKUP($B4331,classification!$A$1:$D$339,4,FALSE)</f>
        <v>Shire District</v>
      </c>
      <c r="E4331" t="s">
        <v>470</v>
      </c>
      <c r="F4331">
        <v>434</v>
      </c>
      <c r="G4331">
        <v>383</v>
      </c>
      <c r="H4331">
        <v>51</v>
      </c>
      <c r="I4331">
        <v>235</v>
      </c>
      <c r="J4331">
        <v>190</v>
      </c>
      <c r="K4331">
        <v>45</v>
      </c>
      <c r="L4331">
        <v>199</v>
      </c>
      <c r="M4331">
        <v>193</v>
      </c>
      <c r="N4331">
        <v>6</v>
      </c>
    </row>
    <row r="4332" spans="1:14" x14ac:dyDescent="0.3">
      <c r="A4332" t="s">
        <v>705</v>
      </c>
      <c r="B4332" t="s">
        <v>416</v>
      </c>
      <c r="C4332" t="str">
        <f>VLOOKUP($B4332,classification!$A$1:$D$339,2,FALSE)</f>
        <v>Predominantly Rural</v>
      </c>
      <c r="D4332" t="str">
        <f>VLOOKUP($B4332,classification!$A$1:$D$339,4,FALSE)</f>
        <v>Shire District</v>
      </c>
      <c r="E4332" t="s">
        <v>471</v>
      </c>
      <c r="F4332">
        <v>449</v>
      </c>
      <c r="G4332">
        <v>336</v>
      </c>
      <c r="H4332">
        <v>113</v>
      </c>
      <c r="I4332">
        <v>199</v>
      </c>
      <c r="J4332">
        <v>164</v>
      </c>
      <c r="K4332">
        <v>35</v>
      </c>
      <c r="L4332">
        <v>250</v>
      </c>
      <c r="M4332">
        <v>172</v>
      </c>
      <c r="N4332">
        <v>78</v>
      </c>
    </row>
    <row r="4333" spans="1:14" x14ac:dyDescent="0.3">
      <c r="A4333" t="s">
        <v>705</v>
      </c>
      <c r="B4333" t="s">
        <v>416</v>
      </c>
      <c r="C4333" t="str">
        <f>VLOOKUP($B4333,classification!$A$1:$D$339,2,FALSE)</f>
        <v>Predominantly Rural</v>
      </c>
      <c r="D4333" t="str">
        <f>VLOOKUP($B4333,classification!$A$1:$D$339,4,FALSE)</f>
        <v>Shire District</v>
      </c>
      <c r="E4333" t="s">
        <v>472</v>
      </c>
      <c r="F4333">
        <v>408</v>
      </c>
      <c r="G4333">
        <v>276</v>
      </c>
      <c r="H4333">
        <v>132</v>
      </c>
      <c r="I4333">
        <v>197</v>
      </c>
      <c r="J4333">
        <v>131</v>
      </c>
      <c r="K4333">
        <v>66</v>
      </c>
      <c r="L4333">
        <v>211</v>
      </c>
      <c r="M4333">
        <v>145</v>
      </c>
      <c r="N4333">
        <v>66</v>
      </c>
    </row>
    <row r="4334" spans="1:14" x14ac:dyDescent="0.3">
      <c r="A4334" t="s">
        <v>705</v>
      </c>
      <c r="B4334" t="s">
        <v>416</v>
      </c>
      <c r="C4334" t="str">
        <f>VLOOKUP($B4334,classification!$A$1:$D$339,2,FALSE)</f>
        <v>Predominantly Rural</v>
      </c>
      <c r="D4334" t="str">
        <f>VLOOKUP($B4334,classification!$A$1:$D$339,4,FALSE)</f>
        <v>Shire District</v>
      </c>
      <c r="E4334" t="s">
        <v>473</v>
      </c>
      <c r="F4334">
        <v>339</v>
      </c>
      <c r="G4334">
        <v>207</v>
      </c>
      <c r="H4334">
        <v>132</v>
      </c>
      <c r="I4334">
        <v>162</v>
      </c>
      <c r="J4334">
        <v>98</v>
      </c>
      <c r="K4334">
        <v>64</v>
      </c>
      <c r="L4334">
        <v>177</v>
      </c>
      <c r="M4334">
        <v>109</v>
      </c>
      <c r="N4334">
        <v>68</v>
      </c>
    </row>
    <row r="4335" spans="1:14" x14ac:dyDescent="0.3">
      <c r="A4335" t="s">
        <v>705</v>
      </c>
      <c r="B4335" t="s">
        <v>416</v>
      </c>
      <c r="C4335" t="str">
        <f>VLOOKUP($B4335,classification!$A$1:$D$339,2,FALSE)</f>
        <v>Predominantly Rural</v>
      </c>
      <c r="D4335" t="str">
        <f>VLOOKUP($B4335,classification!$A$1:$D$339,4,FALSE)</f>
        <v>Shire District</v>
      </c>
      <c r="E4335" t="s">
        <v>474</v>
      </c>
      <c r="F4335">
        <v>289</v>
      </c>
      <c r="G4335">
        <v>183</v>
      </c>
      <c r="H4335">
        <v>106</v>
      </c>
      <c r="I4335">
        <v>134</v>
      </c>
      <c r="J4335">
        <v>84</v>
      </c>
      <c r="K4335">
        <v>50</v>
      </c>
      <c r="L4335">
        <v>155</v>
      </c>
      <c r="M4335">
        <v>99</v>
      </c>
      <c r="N4335">
        <v>56</v>
      </c>
    </row>
    <row r="4336" spans="1:14" x14ac:dyDescent="0.3">
      <c r="A4336" t="s">
        <v>705</v>
      </c>
      <c r="B4336" t="s">
        <v>416</v>
      </c>
      <c r="C4336" t="str">
        <f>VLOOKUP($B4336,classification!$A$1:$D$339,2,FALSE)</f>
        <v>Predominantly Rural</v>
      </c>
      <c r="D4336" t="str">
        <f>VLOOKUP($B4336,classification!$A$1:$D$339,4,FALSE)</f>
        <v>Shire District</v>
      </c>
      <c r="E4336" t="s">
        <v>475</v>
      </c>
      <c r="F4336">
        <v>188</v>
      </c>
      <c r="G4336">
        <v>155</v>
      </c>
      <c r="H4336">
        <v>33</v>
      </c>
      <c r="I4336">
        <v>93</v>
      </c>
      <c r="J4336">
        <v>76</v>
      </c>
      <c r="K4336">
        <v>17</v>
      </c>
      <c r="L4336">
        <v>95</v>
      </c>
      <c r="M4336">
        <v>79</v>
      </c>
      <c r="N4336">
        <v>16</v>
      </c>
    </row>
    <row r="4337" spans="1:14" x14ac:dyDescent="0.3">
      <c r="A4337" t="s">
        <v>705</v>
      </c>
      <c r="B4337" t="s">
        <v>416</v>
      </c>
      <c r="C4337" t="str">
        <f>VLOOKUP($B4337,classification!$A$1:$D$339,2,FALSE)</f>
        <v>Predominantly Rural</v>
      </c>
      <c r="D4337" t="str">
        <f>VLOOKUP($B4337,classification!$A$1:$D$339,4,FALSE)</f>
        <v>Shire District</v>
      </c>
      <c r="E4337" t="s">
        <v>476</v>
      </c>
      <c r="F4337">
        <v>119</v>
      </c>
      <c r="G4337">
        <v>121</v>
      </c>
      <c r="H4337">
        <v>-2</v>
      </c>
      <c r="I4337">
        <v>52</v>
      </c>
      <c r="J4337">
        <v>56</v>
      </c>
      <c r="K4337">
        <v>-4</v>
      </c>
      <c r="L4337">
        <v>67</v>
      </c>
      <c r="M4337">
        <v>65</v>
      </c>
      <c r="N4337">
        <v>2</v>
      </c>
    </row>
    <row r="4338" spans="1:14" x14ac:dyDescent="0.3">
      <c r="A4338" t="s">
        <v>705</v>
      </c>
      <c r="B4338" t="s">
        <v>416</v>
      </c>
      <c r="C4338" t="str">
        <f>VLOOKUP($B4338,classification!$A$1:$D$339,2,FALSE)</f>
        <v>Predominantly Rural</v>
      </c>
      <c r="D4338" t="str">
        <f>VLOOKUP($B4338,classification!$A$1:$D$339,4,FALSE)</f>
        <v>Shire District</v>
      </c>
      <c r="E4338" t="s">
        <v>477</v>
      </c>
      <c r="F4338">
        <v>103</v>
      </c>
      <c r="G4338">
        <v>94</v>
      </c>
      <c r="H4338">
        <v>9</v>
      </c>
      <c r="I4338">
        <v>39</v>
      </c>
      <c r="J4338">
        <v>20</v>
      </c>
      <c r="K4338">
        <v>19</v>
      </c>
      <c r="L4338">
        <v>64</v>
      </c>
      <c r="M4338">
        <v>74</v>
      </c>
      <c r="N4338">
        <v>-10</v>
      </c>
    </row>
    <row r="4339" spans="1:14" x14ac:dyDescent="0.3">
      <c r="A4339" t="s">
        <v>705</v>
      </c>
      <c r="B4339" t="s">
        <v>416</v>
      </c>
      <c r="C4339" t="str">
        <f>VLOOKUP($B4339,classification!$A$1:$D$339,2,FALSE)</f>
        <v>Predominantly Rural</v>
      </c>
      <c r="D4339" t="str">
        <f>VLOOKUP($B4339,classification!$A$1:$D$339,4,FALSE)</f>
        <v>Shire District</v>
      </c>
      <c r="E4339" t="s">
        <v>478</v>
      </c>
      <c r="F4339">
        <v>99</v>
      </c>
      <c r="G4339">
        <v>110</v>
      </c>
      <c r="H4339">
        <v>-11</v>
      </c>
      <c r="I4339">
        <v>35</v>
      </c>
      <c r="J4339">
        <v>26</v>
      </c>
      <c r="K4339">
        <v>9</v>
      </c>
      <c r="L4339">
        <v>64</v>
      </c>
      <c r="M4339">
        <v>84</v>
      </c>
      <c r="N4339">
        <v>-20</v>
      </c>
    </row>
    <row r="4340" spans="1:14" x14ac:dyDescent="0.3">
      <c r="A4340" t="s">
        <v>706</v>
      </c>
      <c r="B4340" t="s">
        <v>417</v>
      </c>
      <c r="C4340" t="str">
        <f>VLOOKUP($B4340,classification!$A$1:$D$339,2,FALSE)</f>
        <v>Predominantly Urban</v>
      </c>
      <c r="D4340" t="str">
        <f>VLOOKUP($B4340,classification!$A$1:$D$339,4,FALSE)</f>
        <v>Shire District</v>
      </c>
      <c r="E4340" t="s">
        <v>460</v>
      </c>
      <c r="F4340">
        <v>340</v>
      </c>
      <c r="G4340">
        <v>448</v>
      </c>
      <c r="H4340">
        <v>-108</v>
      </c>
      <c r="I4340">
        <v>188</v>
      </c>
      <c r="J4340">
        <v>242</v>
      </c>
      <c r="K4340">
        <v>-54</v>
      </c>
      <c r="L4340">
        <v>152</v>
      </c>
      <c r="M4340">
        <v>206</v>
      </c>
      <c r="N4340">
        <v>-54</v>
      </c>
    </row>
    <row r="4341" spans="1:14" x14ac:dyDescent="0.3">
      <c r="A4341" t="s">
        <v>706</v>
      </c>
      <c r="B4341" t="s">
        <v>417</v>
      </c>
      <c r="C4341" t="str">
        <f>VLOOKUP($B4341,classification!$A$1:$D$339,2,FALSE)</f>
        <v>Predominantly Urban</v>
      </c>
      <c r="D4341" t="str">
        <f>VLOOKUP($B4341,classification!$A$1:$D$339,4,FALSE)</f>
        <v>Shire District</v>
      </c>
      <c r="E4341" t="s">
        <v>461</v>
      </c>
      <c r="F4341">
        <v>199</v>
      </c>
      <c r="G4341">
        <v>316</v>
      </c>
      <c r="H4341">
        <v>-117</v>
      </c>
      <c r="I4341">
        <v>91</v>
      </c>
      <c r="J4341">
        <v>163</v>
      </c>
      <c r="K4341">
        <v>-72</v>
      </c>
      <c r="L4341">
        <v>108</v>
      </c>
      <c r="M4341">
        <v>153</v>
      </c>
      <c r="N4341">
        <v>-45</v>
      </c>
    </row>
    <row r="4342" spans="1:14" x14ac:dyDescent="0.3">
      <c r="A4342" t="s">
        <v>706</v>
      </c>
      <c r="B4342" t="s">
        <v>417</v>
      </c>
      <c r="C4342" t="str">
        <f>VLOOKUP($B4342,classification!$A$1:$D$339,2,FALSE)</f>
        <v>Predominantly Urban</v>
      </c>
      <c r="D4342" t="str">
        <f>VLOOKUP($B4342,classification!$A$1:$D$339,4,FALSE)</f>
        <v>Shire District</v>
      </c>
      <c r="E4342" t="s">
        <v>462</v>
      </c>
      <c r="F4342">
        <v>138</v>
      </c>
      <c r="G4342">
        <v>232</v>
      </c>
      <c r="H4342">
        <v>-94</v>
      </c>
      <c r="I4342">
        <v>68</v>
      </c>
      <c r="J4342">
        <v>134</v>
      </c>
      <c r="K4342">
        <v>-66</v>
      </c>
      <c r="L4342">
        <v>70</v>
      </c>
      <c r="M4342">
        <v>98</v>
      </c>
      <c r="N4342">
        <v>-28</v>
      </c>
    </row>
    <row r="4343" spans="1:14" x14ac:dyDescent="0.3">
      <c r="A4343" t="s">
        <v>706</v>
      </c>
      <c r="B4343" t="s">
        <v>417</v>
      </c>
      <c r="C4343" t="str">
        <f>VLOOKUP($B4343,classification!$A$1:$D$339,2,FALSE)</f>
        <v>Predominantly Urban</v>
      </c>
      <c r="D4343" t="str">
        <f>VLOOKUP($B4343,classification!$A$1:$D$339,4,FALSE)</f>
        <v>Shire District</v>
      </c>
      <c r="E4343" t="s">
        <v>463</v>
      </c>
      <c r="F4343">
        <v>164</v>
      </c>
      <c r="G4343">
        <v>518</v>
      </c>
      <c r="H4343">
        <v>-354</v>
      </c>
      <c r="I4343">
        <v>69</v>
      </c>
      <c r="J4343">
        <v>249</v>
      </c>
      <c r="K4343">
        <v>-180</v>
      </c>
      <c r="L4343">
        <v>95</v>
      </c>
      <c r="M4343">
        <v>269</v>
      </c>
      <c r="N4343">
        <v>-174</v>
      </c>
    </row>
    <row r="4344" spans="1:14" x14ac:dyDescent="0.3">
      <c r="A4344" t="s">
        <v>706</v>
      </c>
      <c r="B4344" t="s">
        <v>417</v>
      </c>
      <c r="C4344" t="str">
        <f>VLOOKUP($B4344,classification!$A$1:$D$339,2,FALSE)</f>
        <v>Predominantly Urban</v>
      </c>
      <c r="D4344" t="str">
        <f>VLOOKUP($B4344,classification!$A$1:$D$339,4,FALSE)</f>
        <v>Shire District</v>
      </c>
      <c r="E4344" t="s">
        <v>464</v>
      </c>
      <c r="F4344">
        <v>823</v>
      </c>
      <c r="G4344">
        <v>646</v>
      </c>
      <c r="H4344">
        <v>177</v>
      </c>
      <c r="I4344">
        <v>366</v>
      </c>
      <c r="J4344">
        <v>271</v>
      </c>
      <c r="K4344">
        <v>95</v>
      </c>
      <c r="L4344">
        <v>457</v>
      </c>
      <c r="M4344">
        <v>375</v>
      </c>
      <c r="N4344">
        <v>82</v>
      </c>
    </row>
    <row r="4345" spans="1:14" x14ac:dyDescent="0.3">
      <c r="A4345" t="s">
        <v>706</v>
      </c>
      <c r="B4345" t="s">
        <v>417</v>
      </c>
      <c r="C4345" t="str">
        <f>VLOOKUP($B4345,classification!$A$1:$D$339,2,FALSE)</f>
        <v>Predominantly Urban</v>
      </c>
      <c r="D4345" t="str">
        <f>VLOOKUP($B4345,classification!$A$1:$D$339,4,FALSE)</f>
        <v>Shire District</v>
      </c>
      <c r="E4345" t="s">
        <v>465</v>
      </c>
      <c r="F4345">
        <v>918</v>
      </c>
      <c r="G4345">
        <v>798</v>
      </c>
      <c r="H4345">
        <v>120</v>
      </c>
      <c r="I4345">
        <v>382</v>
      </c>
      <c r="J4345">
        <v>329</v>
      </c>
      <c r="K4345">
        <v>53</v>
      </c>
      <c r="L4345">
        <v>536</v>
      </c>
      <c r="M4345">
        <v>469</v>
      </c>
      <c r="N4345">
        <v>67</v>
      </c>
    </row>
    <row r="4346" spans="1:14" x14ac:dyDescent="0.3">
      <c r="A4346" t="s">
        <v>706</v>
      </c>
      <c r="B4346" t="s">
        <v>417</v>
      </c>
      <c r="C4346" t="str">
        <f>VLOOKUP($B4346,classification!$A$1:$D$339,2,FALSE)</f>
        <v>Predominantly Urban</v>
      </c>
      <c r="D4346" t="str">
        <f>VLOOKUP($B4346,classification!$A$1:$D$339,4,FALSE)</f>
        <v>Shire District</v>
      </c>
      <c r="E4346" t="s">
        <v>466</v>
      </c>
      <c r="F4346">
        <v>732</v>
      </c>
      <c r="G4346">
        <v>755</v>
      </c>
      <c r="H4346">
        <v>-23</v>
      </c>
      <c r="I4346">
        <v>370</v>
      </c>
      <c r="J4346">
        <v>372</v>
      </c>
      <c r="K4346">
        <v>-2</v>
      </c>
      <c r="L4346">
        <v>362</v>
      </c>
      <c r="M4346">
        <v>383</v>
      </c>
      <c r="N4346">
        <v>-21</v>
      </c>
    </row>
    <row r="4347" spans="1:14" x14ac:dyDescent="0.3">
      <c r="A4347" t="s">
        <v>706</v>
      </c>
      <c r="B4347" t="s">
        <v>417</v>
      </c>
      <c r="C4347" t="str">
        <f>VLOOKUP($B4347,classification!$A$1:$D$339,2,FALSE)</f>
        <v>Predominantly Urban</v>
      </c>
      <c r="D4347" t="str">
        <f>VLOOKUP($B4347,classification!$A$1:$D$339,4,FALSE)</f>
        <v>Shire District</v>
      </c>
      <c r="E4347" t="s">
        <v>467</v>
      </c>
      <c r="F4347">
        <v>474</v>
      </c>
      <c r="G4347">
        <v>622</v>
      </c>
      <c r="H4347">
        <v>-148</v>
      </c>
      <c r="I4347">
        <v>282</v>
      </c>
      <c r="J4347">
        <v>337</v>
      </c>
      <c r="K4347">
        <v>-55</v>
      </c>
      <c r="L4347">
        <v>192</v>
      </c>
      <c r="M4347">
        <v>285</v>
      </c>
      <c r="N4347">
        <v>-93</v>
      </c>
    </row>
    <row r="4348" spans="1:14" x14ac:dyDescent="0.3">
      <c r="A4348" t="s">
        <v>706</v>
      </c>
      <c r="B4348" t="s">
        <v>417</v>
      </c>
      <c r="C4348" t="str">
        <f>VLOOKUP($B4348,classification!$A$1:$D$339,2,FALSE)</f>
        <v>Predominantly Urban</v>
      </c>
      <c r="D4348" t="str">
        <f>VLOOKUP($B4348,classification!$A$1:$D$339,4,FALSE)</f>
        <v>Shire District</v>
      </c>
      <c r="E4348" t="s">
        <v>468</v>
      </c>
      <c r="F4348">
        <v>289</v>
      </c>
      <c r="G4348">
        <v>416</v>
      </c>
      <c r="H4348">
        <v>-127</v>
      </c>
      <c r="I4348">
        <v>173</v>
      </c>
      <c r="J4348">
        <v>257</v>
      </c>
      <c r="K4348">
        <v>-84</v>
      </c>
      <c r="L4348">
        <v>116</v>
      </c>
      <c r="M4348">
        <v>159</v>
      </c>
      <c r="N4348">
        <v>-43</v>
      </c>
    </row>
    <row r="4349" spans="1:14" x14ac:dyDescent="0.3">
      <c r="A4349" t="s">
        <v>706</v>
      </c>
      <c r="B4349" t="s">
        <v>417</v>
      </c>
      <c r="C4349" t="str">
        <f>VLOOKUP($B4349,classification!$A$1:$D$339,2,FALSE)</f>
        <v>Predominantly Urban</v>
      </c>
      <c r="D4349" t="str">
        <f>VLOOKUP($B4349,classification!$A$1:$D$339,4,FALSE)</f>
        <v>Shire District</v>
      </c>
      <c r="E4349" t="s">
        <v>469</v>
      </c>
      <c r="F4349">
        <v>203</v>
      </c>
      <c r="G4349">
        <v>265</v>
      </c>
      <c r="H4349">
        <v>-62</v>
      </c>
      <c r="I4349">
        <v>127</v>
      </c>
      <c r="J4349">
        <v>147</v>
      </c>
      <c r="K4349">
        <v>-20</v>
      </c>
      <c r="L4349">
        <v>76</v>
      </c>
      <c r="M4349">
        <v>118</v>
      </c>
      <c r="N4349">
        <v>-42</v>
      </c>
    </row>
    <row r="4350" spans="1:14" x14ac:dyDescent="0.3">
      <c r="A4350" t="s">
        <v>706</v>
      </c>
      <c r="B4350" t="s">
        <v>417</v>
      </c>
      <c r="C4350" t="str">
        <f>VLOOKUP($B4350,classification!$A$1:$D$339,2,FALSE)</f>
        <v>Predominantly Urban</v>
      </c>
      <c r="D4350" t="str">
        <f>VLOOKUP($B4350,classification!$A$1:$D$339,4,FALSE)</f>
        <v>Shire District</v>
      </c>
      <c r="E4350" t="s">
        <v>470</v>
      </c>
      <c r="F4350">
        <v>194</v>
      </c>
      <c r="G4350">
        <v>272</v>
      </c>
      <c r="H4350">
        <v>-78</v>
      </c>
      <c r="I4350">
        <v>128</v>
      </c>
      <c r="J4350">
        <v>146</v>
      </c>
      <c r="K4350">
        <v>-18</v>
      </c>
      <c r="L4350">
        <v>66</v>
      </c>
      <c r="M4350">
        <v>126</v>
      </c>
      <c r="N4350">
        <v>-60</v>
      </c>
    </row>
    <row r="4351" spans="1:14" x14ac:dyDescent="0.3">
      <c r="A4351" t="s">
        <v>706</v>
      </c>
      <c r="B4351" t="s">
        <v>417</v>
      </c>
      <c r="C4351" t="str">
        <f>VLOOKUP($B4351,classification!$A$1:$D$339,2,FALSE)</f>
        <v>Predominantly Urban</v>
      </c>
      <c r="D4351" t="str">
        <f>VLOOKUP($B4351,classification!$A$1:$D$339,4,FALSE)</f>
        <v>Shire District</v>
      </c>
      <c r="E4351" t="s">
        <v>471</v>
      </c>
      <c r="F4351">
        <v>153</v>
      </c>
      <c r="G4351">
        <v>226</v>
      </c>
      <c r="H4351">
        <v>-73</v>
      </c>
      <c r="I4351">
        <v>84</v>
      </c>
      <c r="J4351">
        <v>114</v>
      </c>
      <c r="K4351">
        <v>-30</v>
      </c>
      <c r="L4351">
        <v>69</v>
      </c>
      <c r="M4351">
        <v>112</v>
      </c>
      <c r="N4351">
        <v>-43</v>
      </c>
    </row>
    <row r="4352" spans="1:14" x14ac:dyDescent="0.3">
      <c r="A4352" t="s">
        <v>706</v>
      </c>
      <c r="B4352" t="s">
        <v>417</v>
      </c>
      <c r="C4352" t="str">
        <f>VLOOKUP($B4352,classification!$A$1:$D$339,2,FALSE)</f>
        <v>Predominantly Urban</v>
      </c>
      <c r="D4352" t="str">
        <f>VLOOKUP($B4352,classification!$A$1:$D$339,4,FALSE)</f>
        <v>Shire District</v>
      </c>
      <c r="E4352" t="s">
        <v>472</v>
      </c>
      <c r="F4352">
        <v>122</v>
      </c>
      <c r="G4352">
        <v>137</v>
      </c>
      <c r="H4352">
        <v>-15</v>
      </c>
      <c r="I4352">
        <v>59</v>
      </c>
      <c r="J4352">
        <v>76</v>
      </c>
      <c r="K4352">
        <v>-17</v>
      </c>
      <c r="L4352">
        <v>63</v>
      </c>
      <c r="M4352">
        <v>61</v>
      </c>
      <c r="N4352">
        <v>2</v>
      </c>
    </row>
    <row r="4353" spans="1:14" x14ac:dyDescent="0.3">
      <c r="A4353" t="s">
        <v>706</v>
      </c>
      <c r="B4353" t="s">
        <v>417</v>
      </c>
      <c r="C4353" t="str">
        <f>VLOOKUP($B4353,classification!$A$1:$D$339,2,FALSE)</f>
        <v>Predominantly Urban</v>
      </c>
      <c r="D4353" t="str">
        <f>VLOOKUP($B4353,classification!$A$1:$D$339,4,FALSE)</f>
        <v>Shire District</v>
      </c>
      <c r="E4353" t="s">
        <v>473</v>
      </c>
      <c r="F4353">
        <v>48</v>
      </c>
      <c r="G4353">
        <v>134</v>
      </c>
      <c r="H4353">
        <v>-86</v>
      </c>
      <c r="I4353">
        <v>28</v>
      </c>
      <c r="J4353">
        <v>67</v>
      </c>
      <c r="K4353">
        <v>-39</v>
      </c>
      <c r="L4353">
        <v>20</v>
      </c>
      <c r="M4353">
        <v>67</v>
      </c>
      <c r="N4353">
        <v>-47</v>
      </c>
    </row>
    <row r="4354" spans="1:14" x14ac:dyDescent="0.3">
      <c r="A4354" t="s">
        <v>706</v>
      </c>
      <c r="B4354" t="s">
        <v>417</v>
      </c>
      <c r="C4354" t="str">
        <f>VLOOKUP($B4354,classification!$A$1:$D$339,2,FALSE)</f>
        <v>Predominantly Urban</v>
      </c>
      <c r="D4354" t="str">
        <f>VLOOKUP($B4354,classification!$A$1:$D$339,4,FALSE)</f>
        <v>Shire District</v>
      </c>
      <c r="E4354" t="s">
        <v>474</v>
      </c>
      <c r="F4354">
        <v>37</v>
      </c>
      <c r="G4354">
        <v>91</v>
      </c>
      <c r="H4354">
        <v>-54</v>
      </c>
      <c r="I4354">
        <v>18</v>
      </c>
      <c r="J4354">
        <v>47</v>
      </c>
      <c r="K4354">
        <v>-29</v>
      </c>
      <c r="L4354">
        <v>19</v>
      </c>
      <c r="M4354">
        <v>44</v>
      </c>
      <c r="N4354">
        <v>-25</v>
      </c>
    </row>
    <row r="4355" spans="1:14" x14ac:dyDescent="0.3">
      <c r="A4355" t="s">
        <v>706</v>
      </c>
      <c r="B4355" t="s">
        <v>417</v>
      </c>
      <c r="C4355" t="str">
        <f>VLOOKUP($B4355,classification!$A$1:$D$339,2,FALSE)</f>
        <v>Predominantly Urban</v>
      </c>
      <c r="D4355" t="str">
        <f>VLOOKUP($B4355,classification!$A$1:$D$339,4,FALSE)</f>
        <v>Shire District</v>
      </c>
      <c r="E4355" t="s">
        <v>475</v>
      </c>
      <c r="F4355">
        <v>33</v>
      </c>
      <c r="G4355">
        <v>46</v>
      </c>
      <c r="H4355">
        <v>-13</v>
      </c>
      <c r="I4355">
        <v>15</v>
      </c>
      <c r="J4355">
        <v>22</v>
      </c>
      <c r="K4355">
        <v>-7</v>
      </c>
      <c r="L4355">
        <v>18</v>
      </c>
      <c r="M4355">
        <v>24</v>
      </c>
      <c r="N4355">
        <v>-6</v>
      </c>
    </row>
    <row r="4356" spans="1:14" x14ac:dyDescent="0.3">
      <c r="A4356" t="s">
        <v>706</v>
      </c>
      <c r="B4356" t="s">
        <v>417</v>
      </c>
      <c r="C4356" t="str">
        <f>VLOOKUP($B4356,classification!$A$1:$D$339,2,FALSE)</f>
        <v>Predominantly Urban</v>
      </c>
      <c r="D4356" t="str">
        <f>VLOOKUP($B4356,classification!$A$1:$D$339,4,FALSE)</f>
        <v>Shire District</v>
      </c>
      <c r="E4356" t="s">
        <v>476</v>
      </c>
      <c r="F4356">
        <v>32</v>
      </c>
      <c r="G4356">
        <v>53</v>
      </c>
      <c r="H4356">
        <v>-21</v>
      </c>
      <c r="I4356">
        <v>10</v>
      </c>
      <c r="J4356">
        <v>17</v>
      </c>
      <c r="K4356">
        <v>-7</v>
      </c>
      <c r="L4356">
        <v>22</v>
      </c>
      <c r="M4356">
        <v>36</v>
      </c>
      <c r="N4356">
        <v>-14</v>
      </c>
    </row>
    <row r="4357" spans="1:14" x14ac:dyDescent="0.3">
      <c r="A4357" t="s">
        <v>706</v>
      </c>
      <c r="B4357" t="s">
        <v>417</v>
      </c>
      <c r="C4357" t="str">
        <f>VLOOKUP($B4357,classification!$A$1:$D$339,2,FALSE)</f>
        <v>Predominantly Urban</v>
      </c>
      <c r="D4357" t="str">
        <f>VLOOKUP($B4357,classification!$A$1:$D$339,4,FALSE)</f>
        <v>Shire District</v>
      </c>
      <c r="E4357" t="s">
        <v>477</v>
      </c>
      <c r="F4357">
        <v>30</v>
      </c>
      <c r="G4357">
        <v>48</v>
      </c>
      <c r="H4357">
        <v>-18</v>
      </c>
      <c r="I4357">
        <v>9</v>
      </c>
      <c r="J4357">
        <v>20</v>
      </c>
      <c r="K4357">
        <v>-11</v>
      </c>
      <c r="L4357">
        <v>21</v>
      </c>
      <c r="M4357">
        <v>28</v>
      </c>
      <c r="N4357">
        <v>-7</v>
      </c>
    </row>
    <row r="4358" spans="1:14" x14ac:dyDescent="0.3">
      <c r="A4358" t="s">
        <v>706</v>
      </c>
      <c r="B4358" t="s">
        <v>417</v>
      </c>
      <c r="C4358" t="str">
        <f>VLOOKUP($B4358,classification!$A$1:$D$339,2,FALSE)</f>
        <v>Predominantly Urban</v>
      </c>
      <c r="D4358" t="str">
        <f>VLOOKUP($B4358,classification!$A$1:$D$339,4,FALSE)</f>
        <v>Shire District</v>
      </c>
      <c r="E4358" t="s">
        <v>478</v>
      </c>
      <c r="F4358">
        <v>24</v>
      </c>
      <c r="G4358">
        <v>55</v>
      </c>
      <c r="H4358">
        <v>-31</v>
      </c>
      <c r="I4358">
        <v>5</v>
      </c>
      <c r="J4358">
        <v>15</v>
      </c>
      <c r="K4358">
        <v>-10</v>
      </c>
      <c r="L4358">
        <v>19</v>
      </c>
      <c r="M4358">
        <v>40</v>
      </c>
      <c r="N4358">
        <v>-21</v>
      </c>
    </row>
    <row r="4359" spans="1:14" x14ac:dyDescent="0.3">
      <c r="A4359" t="s">
        <v>707</v>
      </c>
      <c r="B4359" t="s">
        <v>418</v>
      </c>
      <c r="C4359" t="str">
        <f>VLOOKUP($B4359,classification!$A$1:$D$339,2,FALSE)</f>
        <v>Predominantly Rural</v>
      </c>
      <c r="D4359" t="str">
        <f>VLOOKUP($B4359,classification!$A$1:$D$339,4,FALSE)</f>
        <v>Shire District</v>
      </c>
      <c r="E4359" t="s">
        <v>460</v>
      </c>
      <c r="F4359">
        <v>492</v>
      </c>
      <c r="G4359">
        <v>286</v>
      </c>
      <c r="H4359">
        <v>206</v>
      </c>
      <c r="I4359">
        <v>263</v>
      </c>
      <c r="J4359">
        <v>150</v>
      </c>
      <c r="K4359">
        <v>113</v>
      </c>
      <c r="L4359">
        <v>229</v>
      </c>
      <c r="M4359">
        <v>136</v>
      </c>
      <c r="N4359">
        <v>93</v>
      </c>
    </row>
    <row r="4360" spans="1:14" x14ac:dyDescent="0.3">
      <c r="A4360" t="s">
        <v>707</v>
      </c>
      <c r="B4360" t="s">
        <v>418</v>
      </c>
      <c r="C4360" t="str">
        <f>VLOOKUP($B4360,classification!$A$1:$D$339,2,FALSE)</f>
        <v>Predominantly Rural</v>
      </c>
      <c r="D4360" t="str">
        <f>VLOOKUP($B4360,classification!$A$1:$D$339,4,FALSE)</f>
        <v>Shire District</v>
      </c>
      <c r="E4360" t="s">
        <v>461</v>
      </c>
      <c r="F4360">
        <v>370</v>
      </c>
      <c r="G4360">
        <v>206</v>
      </c>
      <c r="H4360">
        <v>164</v>
      </c>
      <c r="I4360">
        <v>181</v>
      </c>
      <c r="J4360">
        <v>100</v>
      </c>
      <c r="K4360">
        <v>81</v>
      </c>
      <c r="L4360">
        <v>189</v>
      </c>
      <c r="M4360">
        <v>106</v>
      </c>
      <c r="N4360">
        <v>83</v>
      </c>
    </row>
    <row r="4361" spans="1:14" x14ac:dyDescent="0.3">
      <c r="A4361" t="s">
        <v>707</v>
      </c>
      <c r="B4361" t="s">
        <v>418</v>
      </c>
      <c r="C4361" t="str">
        <f>VLOOKUP($B4361,classification!$A$1:$D$339,2,FALSE)</f>
        <v>Predominantly Rural</v>
      </c>
      <c r="D4361" t="str">
        <f>VLOOKUP($B4361,classification!$A$1:$D$339,4,FALSE)</f>
        <v>Shire District</v>
      </c>
      <c r="E4361" t="s">
        <v>462</v>
      </c>
      <c r="F4361">
        <v>481</v>
      </c>
      <c r="G4361">
        <v>278</v>
      </c>
      <c r="H4361">
        <v>203</v>
      </c>
      <c r="I4361">
        <v>228</v>
      </c>
      <c r="J4361">
        <v>145</v>
      </c>
      <c r="K4361">
        <v>83</v>
      </c>
      <c r="L4361">
        <v>253</v>
      </c>
      <c r="M4361">
        <v>133</v>
      </c>
      <c r="N4361">
        <v>120</v>
      </c>
    </row>
    <row r="4362" spans="1:14" x14ac:dyDescent="0.3">
      <c r="A4362" t="s">
        <v>707</v>
      </c>
      <c r="B4362" t="s">
        <v>418</v>
      </c>
      <c r="C4362" t="str">
        <f>VLOOKUP($B4362,classification!$A$1:$D$339,2,FALSE)</f>
        <v>Predominantly Rural</v>
      </c>
      <c r="D4362" t="str">
        <f>VLOOKUP($B4362,classification!$A$1:$D$339,4,FALSE)</f>
        <v>Shire District</v>
      </c>
      <c r="E4362" t="s">
        <v>463</v>
      </c>
      <c r="F4362">
        <v>299</v>
      </c>
      <c r="G4362">
        <v>1032</v>
      </c>
      <c r="H4362">
        <v>-733</v>
      </c>
      <c r="I4362">
        <v>133</v>
      </c>
      <c r="J4362">
        <v>463</v>
      </c>
      <c r="K4362">
        <v>-330</v>
      </c>
      <c r="L4362">
        <v>166</v>
      </c>
      <c r="M4362">
        <v>569</v>
      </c>
      <c r="N4362">
        <v>-403</v>
      </c>
    </row>
    <row r="4363" spans="1:14" x14ac:dyDescent="0.3">
      <c r="A4363" t="s">
        <v>707</v>
      </c>
      <c r="B4363" t="s">
        <v>418</v>
      </c>
      <c r="C4363" t="str">
        <f>VLOOKUP($B4363,classification!$A$1:$D$339,2,FALSE)</f>
        <v>Predominantly Rural</v>
      </c>
      <c r="D4363" t="str">
        <f>VLOOKUP($B4363,classification!$A$1:$D$339,4,FALSE)</f>
        <v>Shire District</v>
      </c>
      <c r="E4363" t="s">
        <v>464</v>
      </c>
      <c r="F4363">
        <v>1212</v>
      </c>
      <c r="G4363">
        <v>1100</v>
      </c>
      <c r="H4363">
        <v>112</v>
      </c>
      <c r="I4363">
        <v>523</v>
      </c>
      <c r="J4363">
        <v>497</v>
      </c>
      <c r="K4363">
        <v>26</v>
      </c>
      <c r="L4363">
        <v>689</v>
      </c>
      <c r="M4363">
        <v>603</v>
      </c>
      <c r="N4363">
        <v>86</v>
      </c>
    </row>
    <row r="4364" spans="1:14" x14ac:dyDescent="0.3">
      <c r="A4364" t="s">
        <v>707</v>
      </c>
      <c r="B4364" t="s">
        <v>418</v>
      </c>
      <c r="C4364" t="str">
        <f>VLOOKUP($B4364,classification!$A$1:$D$339,2,FALSE)</f>
        <v>Predominantly Rural</v>
      </c>
      <c r="D4364" t="str">
        <f>VLOOKUP($B4364,classification!$A$1:$D$339,4,FALSE)</f>
        <v>Shire District</v>
      </c>
      <c r="E4364" t="s">
        <v>465</v>
      </c>
      <c r="F4364">
        <v>1083</v>
      </c>
      <c r="G4364">
        <v>911</v>
      </c>
      <c r="H4364">
        <v>172</v>
      </c>
      <c r="I4364">
        <v>449</v>
      </c>
      <c r="J4364">
        <v>394</v>
      </c>
      <c r="K4364">
        <v>55</v>
      </c>
      <c r="L4364">
        <v>634</v>
      </c>
      <c r="M4364">
        <v>517</v>
      </c>
      <c r="N4364">
        <v>117</v>
      </c>
    </row>
    <row r="4365" spans="1:14" x14ac:dyDescent="0.3">
      <c r="A4365" t="s">
        <v>707</v>
      </c>
      <c r="B4365" t="s">
        <v>418</v>
      </c>
      <c r="C4365" t="str">
        <f>VLOOKUP($B4365,classification!$A$1:$D$339,2,FALSE)</f>
        <v>Predominantly Rural</v>
      </c>
      <c r="D4365" t="str">
        <f>VLOOKUP($B4365,classification!$A$1:$D$339,4,FALSE)</f>
        <v>Shire District</v>
      </c>
      <c r="E4365" t="s">
        <v>466</v>
      </c>
      <c r="F4365">
        <v>895</v>
      </c>
      <c r="G4365">
        <v>636</v>
      </c>
      <c r="H4365">
        <v>259</v>
      </c>
      <c r="I4365">
        <v>421</v>
      </c>
      <c r="J4365">
        <v>312</v>
      </c>
      <c r="K4365">
        <v>109</v>
      </c>
      <c r="L4365">
        <v>474</v>
      </c>
      <c r="M4365">
        <v>324</v>
      </c>
      <c r="N4365">
        <v>150</v>
      </c>
    </row>
    <row r="4366" spans="1:14" x14ac:dyDescent="0.3">
      <c r="A4366" t="s">
        <v>707</v>
      </c>
      <c r="B4366" t="s">
        <v>418</v>
      </c>
      <c r="C4366" t="str">
        <f>VLOOKUP($B4366,classification!$A$1:$D$339,2,FALSE)</f>
        <v>Predominantly Rural</v>
      </c>
      <c r="D4366" t="str">
        <f>VLOOKUP($B4366,classification!$A$1:$D$339,4,FALSE)</f>
        <v>Shire District</v>
      </c>
      <c r="E4366" t="s">
        <v>467</v>
      </c>
      <c r="F4366">
        <v>729</v>
      </c>
      <c r="G4366">
        <v>438</v>
      </c>
      <c r="H4366">
        <v>291</v>
      </c>
      <c r="I4366">
        <v>391</v>
      </c>
      <c r="J4366">
        <v>248</v>
      </c>
      <c r="K4366">
        <v>143</v>
      </c>
      <c r="L4366">
        <v>338</v>
      </c>
      <c r="M4366">
        <v>190</v>
      </c>
      <c r="N4366">
        <v>148</v>
      </c>
    </row>
    <row r="4367" spans="1:14" x14ac:dyDescent="0.3">
      <c r="A4367" t="s">
        <v>707</v>
      </c>
      <c r="B4367" t="s">
        <v>418</v>
      </c>
      <c r="C4367" t="str">
        <f>VLOOKUP($B4367,classification!$A$1:$D$339,2,FALSE)</f>
        <v>Predominantly Rural</v>
      </c>
      <c r="D4367" t="str">
        <f>VLOOKUP($B4367,classification!$A$1:$D$339,4,FALSE)</f>
        <v>Shire District</v>
      </c>
      <c r="E4367" t="s">
        <v>468</v>
      </c>
      <c r="F4367">
        <v>537</v>
      </c>
      <c r="G4367">
        <v>321</v>
      </c>
      <c r="H4367">
        <v>216</v>
      </c>
      <c r="I4367">
        <v>284</v>
      </c>
      <c r="J4367">
        <v>157</v>
      </c>
      <c r="K4367">
        <v>127</v>
      </c>
      <c r="L4367">
        <v>253</v>
      </c>
      <c r="M4367">
        <v>164</v>
      </c>
      <c r="N4367">
        <v>89</v>
      </c>
    </row>
    <row r="4368" spans="1:14" x14ac:dyDescent="0.3">
      <c r="A4368" t="s">
        <v>707</v>
      </c>
      <c r="B4368" t="s">
        <v>418</v>
      </c>
      <c r="C4368" t="str">
        <f>VLOOKUP($B4368,classification!$A$1:$D$339,2,FALSE)</f>
        <v>Predominantly Rural</v>
      </c>
      <c r="D4368" t="str">
        <f>VLOOKUP($B4368,classification!$A$1:$D$339,4,FALSE)</f>
        <v>Shire District</v>
      </c>
      <c r="E4368" t="s">
        <v>469</v>
      </c>
      <c r="F4368">
        <v>461</v>
      </c>
      <c r="G4368">
        <v>340</v>
      </c>
      <c r="H4368">
        <v>121</v>
      </c>
      <c r="I4368">
        <v>245</v>
      </c>
      <c r="J4368">
        <v>200</v>
      </c>
      <c r="K4368">
        <v>45</v>
      </c>
      <c r="L4368">
        <v>216</v>
      </c>
      <c r="M4368">
        <v>140</v>
      </c>
      <c r="N4368">
        <v>76</v>
      </c>
    </row>
    <row r="4369" spans="1:14" x14ac:dyDescent="0.3">
      <c r="A4369" t="s">
        <v>707</v>
      </c>
      <c r="B4369" t="s">
        <v>418</v>
      </c>
      <c r="C4369" t="str">
        <f>VLOOKUP($B4369,classification!$A$1:$D$339,2,FALSE)</f>
        <v>Predominantly Rural</v>
      </c>
      <c r="D4369" t="str">
        <f>VLOOKUP($B4369,classification!$A$1:$D$339,4,FALSE)</f>
        <v>Shire District</v>
      </c>
      <c r="E4369" t="s">
        <v>470</v>
      </c>
      <c r="F4369">
        <v>442</v>
      </c>
      <c r="G4369">
        <v>372</v>
      </c>
      <c r="H4369">
        <v>70</v>
      </c>
      <c r="I4369">
        <v>252</v>
      </c>
      <c r="J4369">
        <v>197</v>
      </c>
      <c r="K4369">
        <v>55</v>
      </c>
      <c r="L4369">
        <v>190</v>
      </c>
      <c r="M4369">
        <v>175</v>
      </c>
      <c r="N4369">
        <v>15</v>
      </c>
    </row>
    <row r="4370" spans="1:14" x14ac:dyDescent="0.3">
      <c r="A4370" t="s">
        <v>707</v>
      </c>
      <c r="B4370" t="s">
        <v>418</v>
      </c>
      <c r="C4370" t="str">
        <f>VLOOKUP($B4370,classification!$A$1:$D$339,2,FALSE)</f>
        <v>Predominantly Rural</v>
      </c>
      <c r="D4370" t="str">
        <f>VLOOKUP($B4370,classification!$A$1:$D$339,4,FALSE)</f>
        <v>Shire District</v>
      </c>
      <c r="E4370" t="s">
        <v>471</v>
      </c>
      <c r="F4370">
        <v>373</v>
      </c>
      <c r="G4370">
        <v>363</v>
      </c>
      <c r="H4370">
        <v>10</v>
      </c>
      <c r="I4370">
        <v>190</v>
      </c>
      <c r="J4370">
        <v>166</v>
      </c>
      <c r="K4370">
        <v>24</v>
      </c>
      <c r="L4370">
        <v>183</v>
      </c>
      <c r="M4370">
        <v>197</v>
      </c>
      <c r="N4370">
        <v>-14</v>
      </c>
    </row>
    <row r="4371" spans="1:14" x14ac:dyDescent="0.3">
      <c r="A4371" t="s">
        <v>707</v>
      </c>
      <c r="B4371" t="s">
        <v>418</v>
      </c>
      <c r="C4371" t="str">
        <f>VLOOKUP($B4371,classification!$A$1:$D$339,2,FALSE)</f>
        <v>Predominantly Rural</v>
      </c>
      <c r="D4371" t="str">
        <f>VLOOKUP($B4371,classification!$A$1:$D$339,4,FALSE)</f>
        <v>Shire District</v>
      </c>
      <c r="E4371" t="s">
        <v>472</v>
      </c>
      <c r="F4371">
        <v>328</v>
      </c>
      <c r="G4371">
        <v>286</v>
      </c>
      <c r="H4371">
        <v>42</v>
      </c>
      <c r="I4371">
        <v>161</v>
      </c>
      <c r="J4371">
        <v>152</v>
      </c>
      <c r="K4371">
        <v>9</v>
      </c>
      <c r="L4371">
        <v>167</v>
      </c>
      <c r="M4371">
        <v>134</v>
      </c>
      <c r="N4371">
        <v>33</v>
      </c>
    </row>
    <row r="4372" spans="1:14" x14ac:dyDescent="0.3">
      <c r="A4372" t="s">
        <v>707</v>
      </c>
      <c r="B4372" t="s">
        <v>418</v>
      </c>
      <c r="C4372" t="str">
        <f>VLOOKUP($B4372,classification!$A$1:$D$339,2,FALSE)</f>
        <v>Predominantly Rural</v>
      </c>
      <c r="D4372" t="str">
        <f>VLOOKUP($B4372,classification!$A$1:$D$339,4,FALSE)</f>
        <v>Shire District</v>
      </c>
      <c r="E4372" t="s">
        <v>473</v>
      </c>
      <c r="F4372">
        <v>249</v>
      </c>
      <c r="G4372">
        <v>210</v>
      </c>
      <c r="H4372">
        <v>39</v>
      </c>
      <c r="I4372">
        <v>128</v>
      </c>
      <c r="J4372">
        <v>122</v>
      </c>
      <c r="K4372">
        <v>6</v>
      </c>
      <c r="L4372">
        <v>121</v>
      </c>
      <c r="M4372">
        <v>88</v>
      </c>
      <c r="N4372">
        <v>33</v>
      </c>
    </row>
    <row r="4373" spans="1:14" x14ac:dyDescent="0.3">
      <c r="A4373" t="s">
        <v>707</v>
      </c>
      <c r="B4373" t="s">
        <v>418</v>
      </c>
      <c r="C4373" t="str">
        <f>VLOOKUP($B4373,classification!$A$1:$D$339,2,FALSE)</f>
        <v>Predominantly Rural</v>
      </c>
      <c r="D4373" t="str">
        <f>VLOOKUP($B4373,classification!$A$1:$D$339,4,FALSE)</f>
        <v>Shire District</v>
      </c>
      <c r="E4373" t="s">
        <v>474</v>
      </c>
      <c r="F4373">
        <v>233</v>
      </c>
      <c r="G4373">
        <v>153</v>
      </c>
      <c r="H4373">
        <v>80</v>
      </c>
      <c r="I4373">
        <v>99</v>
      </c>
      <c r="J4373">
        <v>69</v>
      </c>
      <c r="K4373">
        <v>30</v>
      </c>
      <c r="L4373">
        <v>134</v>
      </c>
      <c r="M4373">
        <v>84</v>
      </c>
      <c r="N4373">
        <v>50</v>
      </c>
    </row>
    <row r="4374" spans="1:14" x14ac:dyDescent="0.3">
      <c r="A4374" t="s">
        <v>707</v>
      </c>
      <c r="B4374" t="s">
        <v>418</v>
      </c>
      <c r="C4374" t="str">
        <f>VLOOKUP($B4374,classification!$A$1:$D$339,2,FALSE)</f>
        <v>Predominantly Rural</v>
      </c>
      <c r="D4374" t="str">
        <f>VLOOKUP($B4374,classification!$A$1:$D$339,4,FALSE)</f>
        <v>Shire District</v>
      </c>
      <c r="E4374" t="s">
        <v>475</v>
      </c>
      <c r="F4374">
        <v>159</v>
      </c>
      <c r="G4374">
        <v>107</v>
      </c>
      <c r="H4374">
        <v>52</v>
      </c>
      <c r="I4374">
        <v>74</v>
      </c>
      <c r="J4374">
        <v>51</v>
      </c>
      <c r="K4374">
        <v>23</v>
      </c>
      <c r="L4374">
        <v>85</v>
      </c>
      <c r="M4374">
        <v>56</v>
      </c>
      <c r="N4374">
        <v>29</v>
      </c>
    </row>
    <row r="4375" spans="1:14" x14ac:dyDescent="0.3">
      <c r="A4375" t="s">
        <v>707</v>
      </c>
      <c r="B4375" t="s">
        <v>418</v>
      </c>
      <c r="C4375" t="str">
        <f>VLOOKUP($B4375,classification!$A$1:$D$339,2,FALSE)</f>
        <v>Predominantly Rural</v>
      </c>
      <c r="D4375" t="str">
        <f>VLOOKUP($B4375,classification!$A$1:$D$339,4,FALSE)</f>
        <v>Shire District</v>
      </c>
      <c r="E4375" t="s">
        <v>476</v>
      </c>
      <c r="F4375">
        <v>121</v>
      </c>
      <c r="G4375">
        <v>104</v>
      </c>
      <c r="H4375">
        <v>17</v>
      </c>
      <c r="I4375">
        <v>43</v>
      </c>
      <c r="J4375">
        <v>40</v>
      </c>
      <c r="K4375">
        <v>3</v>
      </c>
      <c r="L4375">
        <v>78</v>
      </c>
      <c r="M4375">
        <v>64</v>
      </c>
      <c r="N4375">
        <v>14</v>
      </c>
    </row>
    <row r="4376" spans="1:14" x14ac:dyDescent="0.3">
      <c r="A4376" t="s">
        <v>707</v>
      </c>
      <c r="B4376" t="s">
        <v>418</v>
      </c>
      <c r="C4376" t="str">
        <f>VLOOKUP($B4376,classification!$A$1:$D$339,2,FALSE)</f>
        <v>Predominantly Rural</v>
      </c>
      <c r="D4376" t="str">
        <f>VLOOKUP($B4376,classification!$A$1:$D$339,4,FALSE)</f>
        <v>Shire District</v>
      </c>
      <c r="E4376" t="s">
        <v>477</v>
      </c>
      <c r="F4376">
        <v>85</v>
      </c>
      <c r="G4376">
        <v>74</v>
      </c>
      <c r="H4376">
        <v>11</v>
      </c>
      <c r="I4376">
        <v>28</v>
      </c>
      <c r="J4376">
        <v>27</v>
      </c>
      <c r="K4376">
        <v>1</v>
      </c>
      <c r="L4376">
        <v>57</v>
      </c>
      <c r="M4376">
        <v>47</v>
      </c>
      <c r="N4376">
        <v>10</v>
      </c>
    </row>
    <row r="4377" spans="1:14" x14ac:dyDescent="0.3">
      <c r="A4377" t="s">
        <v>707</v>
      </c>
      <c r="B4377" t="s">
        <v>418</v>
      </c>
      <c r="C4377" t="str">
        <f>VLOOKUP($B4377,classification!$A$1:$D$339,2,FALSE)</f>
        <v>Predominantly Rural</v>
      </c>
      <c r="D4377" t="str">
        <f>VLOOKUP($B4377,classification!$A$1:$D$339,4,FALSE)</f>
        <v>Shire District</v>
      </c>
      <c r="E4377" t="s">
        <v>478</v>
      </c>
      <c r="F4377">
        <v>87</v>
      </c>
      <c r="G4377">
        <v>89</v>
      </c>
      <c r="H4377">
        <v>-2</v>
      </c>
      <c r="I4377">
        <v>27</v>
      </c>
      <c r="J4377">
        <v>17</v>
      </c>
      <c r="K4377">
        <v>10</v>
      </c>
      <c r="L4377">
        <v>60</v>
      </c>
      <c r="M4377">
        <v>72</v>
      </c>
      <c r="N4377">
        <v>-12</v>
      </c>
    </row>
    <row r="4378" spans="1:14" x14ac:dyDescent="0.3">
      <c r="A4378" t="s">
        <v>708</v>
      </c>
      <c r="B4378" t="s">
        <v>419</v>
      </c>
      <c r="C4378" t="str">
        <f>VLOOKUP($B4378,classification!$A$1:$D$339,2,FALSE)</f>
        <v>Predominantly Urban</v>
      </c>
      <c r="D4378" t="str">
        <f>VLOOKUP($B4378,classification!$A$1:$D$339,4,FALSE)</f>
        <v>Shire District</v>
      </c>
      <c r="E4378" t="s">
        <v>460</v>
      </c>
      <c r="F4378">
        <v>554</v>
      </c>
      <c r="G4378">
        <v>329</v>
      </c>
      <c r="H4378">
        <v>225</v>
      </c>
      <c r="I4378">
        <v>271</v>
      </c>
      <c r="J4378">
        <v>166</v>
      </c>
      <c r="K4378">
        <v>105</v>
      </c>
      <c r="L4378">
        <v>283</v>
      </c>
      <c r="M4378">
        <v>163</v>
      </c>
      <c r="N4378">
        <v>120</v>
      </c>
    </row>
    <row r="4379" spans="1:14" x14ac:dyDescent="0.3">
      <c r="A4379" t="s">
        <v>708</v>
      </c>
      <c r="B4379" t="s">
        <v>419</v>
      </c>
      <c r="C4379" t="str">
        <f>VLOOKUP($B4379,classification!$A$1:$D$339,2,FALSE)</f>
        <v>Predominantly Urban</v>
      </c>
      <c r="D4379" t="str">
        <f>VLOOKUP($B4379,classification!$A$1:$D$339,4,FALSE)</f>
        <v>Shire District</v>
      </c>
      <c r="E4379" t="s">
        <v>461</v>
      </c>
      <c r="F4379">
        <v>391</v>
      </c>
      <c r="G4379">
        <v>252</v>
      </c>
      <c r="H4379">
        <v>139</v>
      </c>
      <c r="I4379">
        <v>189</v>
      </c>
      <c r="J4379">
        <v>123</v>
      </c>
      <c r="K4379">
        <v>66</v>
      </c>
      <c r="L4379">
        <v>202</v>
      </c>
      <c r="M4379">
        <v>129</v>
      </c>
      <c r="N4379">
        <v>73</v>
      </c>
    </row>
    <row r="4380" spans="1:14" x14ac:dyDescent="0.3">
      <c r="A4380" t="s">
        <v>708</v>
      </c>
      <c r="B4380" t="s">
        <v>419</v>
      </c>
      <c r="C4380" t="str">
        <f>VLOOKUP($B4380,classification!$A$1:$D$339,2,FALSE)</f>
        <v>Predominantly Urban</v>
      </c>
      <c r="D4380" t="str">
        <f>VLOOKUP($B4380,classification!$A$1:$D$339,4,FALSE)</f>
        <v>Shire District</v>
      </c>
      <c r="E4380" t="s">
        <v>462</v>
      </c>
      <c r="F4380">
        <v>365</v>
      </c>
      <c r="G4380">
        <v>262</v>
      </c>
      <c r="H4380">
        <v>103</v>
      </c>
      <c r="I4380">
        <v>185</v>
      </c>
      <c r="J4380">
        <v>135</v>
      </c>
      <c r="K4380">
        <v>50</v>
      </c>
      <c r="L4380">
        <v>180</v>
      </c>
      <c r="M4380">
        <v>127</v>
      </c>
      <c r="N4380">
        <v>53</v>
      </c>
    </row>
    <row r="4381" spans="1:14" x14ac:dyDescent="0.3">
      <c r="A4381" t="s">
        <v>708</v>
      </c>
      <c r="B4381" t="s">
        <v>419</v>
      </c>
      <c r="C4381" t="str">
        <f>VLOOKUP($B4381,classification!$A$1:$D$339,2,FALSE)</f>
        <v>Predominantly Urban</v>
      </c>
      <c r="D4381" t="str">
        <f>VLOOKUP($B4381,classification!$A$1:$D$339,4,FALSE)</f>
        <v>Shire District</v>
      </c>
      <c r="E4381" t="s">
        <v>463</v>
      </c>
      <c r="F4381">
        <v>256</v>
      </c>
      <c r="G4381">
        <v>891</v>
      </c>
      <c r="H4381">
        <v>-635</v>
      </c>
      <c r="I4381">
        <v>122</v>
      </c>
      <c r="J4381">
        <v>437</v>
      </c>
      <c r="K4381">
        <v>-315</v>
      </c>
      <c r="L4381">
        <v>134</v>
      </c>
      <c r="M4381">
        <v>454</v>
      </c>
      <c r="N4381">
        <v>-320</v>
      </c>
    </row>
    <row r="4382" spans="1:14" x14ac:dyDescent="0.3">
      <c r="A4382" t="s">
        <v>708</v>
      </c>
      <c r="B4382" t="s">
        <v>419</v>
      </c>
      <c r="C4382" t="str">
        <f>VLOOKUP($B4382,classification!$A$1:$D$339,2,FALSE)</f>
        <v>Predominantly Urban</v>
      </c>
      <c r="D4382" t="str">
        <f>VLOOKUP($B4382,classification!$A$1:$D$339,4,FALSE)</f>
        <v>Shire District</v>
      </c>
      <c r="E4382" t="s">
        <v>464</v>
      </c>
      <c r="F4382">
        <v>1287</v>
      </c>
      <c r="G4382">
        <v>1060</v>
      </c>
      <c r="H4382">
        <v>227</v>
      </c>
      <c r="I4382">
        <v>570</v>
      </c>
      <c r="J4382">
        <v>508</v>
      </c>
      <c r="K4382">
        <v>62</v>
      </c>
      <c r="L4382">
        <v>717</v>
      </c>
      <c r="M4382">
        <v>552</v>
      </c>
      <c r="N4382">
        <v>165</v>
      </c>
    </row>
    <row r="4383" spans="1:14" x14ac:dyDescent="0.3">
      <c r="A4383" t="s">
        <v>708</v>
      </c>
      <c r="B4383" t="s">
        <v>419</v>
      </c>
      <c r="C4383" t="str">
        <f>VLOOKUP($B4383,classification!$A$1:$D$339,2,FALSE)</f>
        <v>Predominantly Urban</v>
      </c>
      <c r="D4383" t="str">
        <f>VLOOKUP($B4383,classification!$A$1:$D$339,4,FALSE)</f>
        <v>Shire District</v>
      </c>
      <c r="E4383" t="s">
        <v>465</v>
      </c>
      <c r="F4383">
        <v>1109</v>
      </c>
      <c r="G4383">
        <v>915</v>
      </c>
      <c r="H4383">
        <v>194</v>
      </c>
      <c r="I4383">
        <v>484</v>
      </c>
      <c r="J4383">
        <v>397</v>
      </c>
      <c r="K4383">
        <v>87</v>
      </c>
      <c r="L4383">
        <v>625</v>
      </c>
      <c r="M4383">
        <v>518</v>
      </c>
      <c r="N4383">
        <v>107</v>
      </c>
    </row>
    <row r="4384" spans="1:14" x14ac:dyDescent="0.3">
      <c r="A4384" t="s">
        <v>708</v>
      </c>
      <c r="B4384" t="s">
        <v>419</v>
      </c>
      <c r="C4384" t="str">
        <f>VLOOKUP($B4384,classification!$A$1:$D$339,2,FALSE)</f>
        <v>Predominantly Urban</v>
      </c>
      <c r="D4384" t="str">
        <f>VLOOKUP($B4384,classification!$A$1:$D$339,4,FALSE)</f>
        <v>Shire District</v>
      </c>
      <c r="E4384" t="s">
        <v>466</v>
      </c>
      <c r="F4384">
        <v>1065</v>
      </c>
      <c r="G4384">
        <v>762</v>
      </c>
      <c r="H4384">
        <v>303</v>
      </c>
      <c r="I4384">
        <v>520</v>
      </c>
      <c r="J4384">
        <v>379</v>
      </c>
      <c r="K4384">
        <v>141</v>
      </c>
      <c r="L4384">
        <v>545</v>
      </c>
      <c r="M4384">
        <v>383</v>
      </c>
      <c r="N4384">
        <v>162</v>
      </c>
    </row>
    <row r="4385" spans="1:14" x14ac:dyDescent="0.3">
      <c r="A4385" t="s">
        <v>708</v>
      </c>
      <c r="B4385" t="s">
        <v>419</v>
      </c>
      <c r="C4385" t="str">
        <f>VLOOKUP($B4385,classification!$A$1:$D$339,2,FALSE)</f>
        <v>Predominantly Urban</v>
      </c>
      <c r="D4385" t="str">
        <f>VLOOKUP($B4385,classification!$A$1:$D$339,4,FALSE)</f>
        <v>Shire District</v>
      </c>
      <c r="E4385" t="s">
        <v>467</v>
      </c>
      <c r="F4385">
        <v>800</v>
      </c>
      <c r="G4385">
        <v>546</v>
      </c>
      <c r="H4385">
        <v>254</v>
      </c>
      <c r="I4385">
        <v>401</v>
      </c>
      <c r="J4385">
        <v>279</v>
      </c>
      <c r="K4385">
        <v>122</v>
      </c>
      <c r="L4385">
        <v>399</v>
      </c>
      <c r="M4385">
        <v>267</v>
      </c>
      <c r="N4385">
        <v>132</v>
      </c>
    </row>
    <row r="4386" spans="1:14" x14ac:dyDescent="0.3">
      <c r="A4386" t="s">
        <v>708</v>
      </c>
      <c r="B4386" t="s">
        <v>419</v>
      </c>
      <c r="C4386" t="str">
        <f>VLOOKUP($B4386,classification!$A$1:$D$339,2,FALSE)</f>
        <v>Predominantly Urban</v>
      </c>
      <c r="D4386" t="str">
        <f>VLOOKUP($B4386,classification!$A$1:$D$339,4,FALSE)</f>
        <v>Shire District</v>
      </c>
      <c r="E4386" t="s">
        <v>468</v>
      </c>
      <c r="F4386">
        <v>595</v>
      </c>
      <c r="G4386">
        <v>421</v>
      </c>
      <c r="H4386">
        <v>174</v>
      </c>
      <c r="I4386">
        <v>333</v>
      </c>
      <c r="J4386">
        <v>225</v>
      </c>
      <c r="K4386">
        <v>108</v>
      </c>
      <c r="L4386">
        <v>262</v>
      </c>
      <c r="M4386">
        <v>196</v>
      </c>
      <c r="N4386">
        <v>66</v>
      </c>
    </row>
    <row r="4387" spans="1:14" x14ac:dyDescent="0.3">
      <c r="A4387" t="s">
        <v>708</v>
      </c>
      <c r="B4387" t="s">
        <v>419</v>
      </c>
      <c r="C4387" t="str">
        <f>VLOOKUP($B4387,classification!$A$1:$D$339,2,FALSE)</f>
        <v>Predominantly Urban</v>
      </c>
      <c r="D4387" t="str">
        <f>VLOOKUP($B4387,classification!$A$1:$D$339,4,FALSE)</f>
        <v>Shire District</v>
      </c>
      <c r="E4387" t="s">
        <v>469</v>
      </c>
      <c r="F4387">
        <v>445</v>
      </c>
      <c r="G4387">
        <v>335</v>
      </c>
      <c r="H4387">
        <v>110</v>
      </c>
      <c r="I4387">
        <v>247</v>
      </c>
      <c r="J4387">
        <v>180</v>
      </c>
      <c r="K4387">
        <v>67</v>
      </c>
      <c r="L4387">
        <v>198</v>
      </c>
      <c r="M4387">
        <v>155</v>
      </c>
      <c r="N4387">
        <v>43</v>
      </c>
    </row>
    <row r="4388" spans="1:14" x14ac:dyDescent="0.3">
      <c r="A4388" t="s">
        <v>708</v>
      </c>
      <c r="B4388" t="s">
        <v>419</v>
      </c>
      <c r="C4388" t="str">
        <f>VLOOKUP($B4388,classification!$A$1:$D$339,2,FALSE)</f>
        <v>Predominantly Urban</v>
      </c>
      <c r="D4388" t="str">
        <f>VLOOKUP($B4388,classification!$A$1:$D$339,4,FALSE)</f>
        <v>Shire District</v>
      </c>
      <c r="E4388" t="s">
        <v>470</v>
      </c>
      <c r="F4388">
        <v>361</v>
      </c>
      <c r="G4388">
        <v>386</v>
      </c>
      <c r="H4388">
        <v>-25</v>
      </c>
      <c r="I4388">
        <v>212</v>
      </c>
      <c r="J4388">
        <v>189</v>
      </c>
      <c r="K4388">
        <v>23</v>
      </c>
      <c r="L4388">
        <v>149</v>
      </c>
      <c r="M4388">
        <v>197</v>
      </c>
      <c r="N4388">
        <v>-48</v>
      </c>
    </row>
    <row r="4389" spans="1:14" x14ac:dyDescent="0.3">
      <c r="A4389" t="s">
        <v>708</v>
      </c>
      <c r="B4389" t="s">
        <v>419</v>
      </c>
      <c r="C4389" t="str">
        <f>VLOOKUP($B4389,classification!$A$1:$D$339,2,FALSE)</f>
        <v>Predominantly Urban</v>
      </c>
      <c r="D4389" t="str">
        <f>VLOOKUP($B4389,classification!$A$1:$D$339,4,FALSE)</f>
        <v>Shire District</v>
      </c>
      <c r="E4389" t="s">
        <v>471</v>
      </c>
      <c r="F4389">
        <v>286</v>
      </c>
      <c r="G4389">
        <v>376</v>
      </c>
      <c r="H4389">
        <v>-90</v>
      </c>
      <c r="I4389">
        <v>143</v>
      </c>
      <c r="J4389">
        <v>185</v>
      </c>
      <c r="K4389">
        <v>-42</v>
      </c>
      <c r="L4389">
        <v>143</v>
      </c>
      <c r="M4389">
        <v>191</v>
      </c>
      <c r="N4389">
        <v>-48</v>
      </c>
    </row>
    <row r="4390" spans="1:14" x14ac:dyDescent="0.3">
      <c r="A4390" t="s">
        <v>708</v>
      </c>
      <c r="B4390" t="s">
        <v>419</v>
      </c>
      <c r="C4390" t="str">
        <f>VLOOKUP($B4390,classification!$A$1:$D$339,2,FALSE)</f>
        <v>Predominantly Urban</v>
      </c>
      <c r="D4390" t="str">
        <f>VLOOKUP($B4390,classification!$A$1:$D$339,4,FALSE)</f>
        <v>Shire District</v>
      </c>
      <c r="E4390" t="s">
        <v>472</v>
      </c>
      <c r="F4390">
        <v>248</v>
      </c>
      <c r="G4390">
        <v>284</v>
      </c>
      <c r="H4390">
        <v>-36</v>
      </c>
      <c r="I4390">
        <v>119</v>
      </c>
      <c r="J4390">
        <v>141</v>
      </c>
      <c r="K4390">
        <v>-22</v>
      </c>
      <c r="L4390">
        <v>129</v>
      </c>
      <c r="M4390">
        <v>143</v>
      </c>
      <c r="N4390">
        <v>-14</v>
      </c>
    </row>
    <row r="4391" spans="1:14" x14ac:dyDescent="0.3">
      <c r="A4391" t="s">
        <v>708</v>
      </c>
      <c r="B4391" t="s">
        <v>419</v>
      </c>
      <c r="C4391" t="str">
        <f>VLOOKUP($B4391,classification!$A$1:$D$339,2,FALSE)</f>
        <v>Predominantly Urban</v>
      </c>
      <c r="D4391" t="str">
        <f>VLOOKUP($B4391,classification!$A$1:$D$339,4,FALSE)</f>
        <v>Shire District</v>
      </c>
      <c r="E4391" t="s">
        <v>473</v>
      </c>
      <c r="F4391">
        <v>192</v>
      </c>
      <c r="G4391">
        <v>215</v>
      </c>
      <c r="H4391">
        <v>-23</v>
      </c>
      <c r="I4391">
        <v>82</v>
      </c>
      <c r="J4391">
        <v>119</v>
      </c>
      <c r="K4391">
        <v>-37</v>
      </c>
      <c r="L4391">
        <v>110</v>
      </c>
      <c r="M4391">
        <v>96</v>
      </c>
      <c r="N4391">
        <v>14</v>
      </c>
    </row>
    <row r="4392" spans="1:14" x14ac:dyDescent="0.3">
      <c r="A4392" t="s">
        <v>708</v>
      </c>
      <c r="B4392" t="s">
        <v>419</v>
      </c>
      <c r="C4392" t="str">
        <f>VLOOKUP($B4392,classification!$A$1:$D$339,2,FALSE)</f>
        <v>Predominantly Urban</v>
      </c>
      <c r="D4392" t="str">
        <f>VLOOKUP($B4392,classification!$A$1:$D$339,4,FALSE)</f>
        <v>Shire District</v>
      </c>
      <c r="E4392" t="s">
        <v>474</v>
      </c>
      <c r="F4392">
        <v>177</v>
      </c>
      <c r="G4392">
        <v>167</v>
      </c>
      <c r="H4392">
        <v>10</v>
      </c>
      <c r="I4392">
        <v>91</v>
      </c>
      <c r="J4392">
        <v>82</v>
      </c>
      <c r="K4392">
        <v>9</v>
      </c>
      <c r="L4392">
        <v>86</v>
      </c>
      <c r="M4392">
        <v>85</v>
      </c>
      <c r="N4392">
        <v>1</v>
      </c>
    </row>
    <row r="4393" spans="1:14" x14ac:dyDescent="0.3">
      <c r="A4393" t="s">
        <v>708</v>
      </c>
      <c r="B4393" t="s">
        <v>419</v>
      </c>
      <c r="C4393" t="str">
        <f>VLOOKUP($B4393,classification!$A$1:$D$339,2,FALSE)</f>
        <v>Predominantly Urban</v>
      </c>
      <c r="D4393" t="str">
        <f>VLOOKUP($B4393,classification!$A$1:$D$339,4,FALSE)</f>
        <v>Shire District</v>
      </c>
      <c r="E4393" t="s">
        <v>475</v>
      </c>
      <c r="F4393">
        <v>115</v>
      </c>
      <c r="G4393">
        <v>109</v>
      </c>
      <c r="H4393">
        <v>6</v>
      </c>
      <c r="I4393">
        <v>51</v>
      </c>
      <c r="J4393">
        <v>44</v>
      </c>
      <c r="K4393">
        <v>7</v>
      </c>
      <c r="L4393">
        <v>64</v>
      </c>
      <c r="M4393">
        <v>65</v>
      </c>
      <c r="N4393">
        <v>-1</v>
      </c>
    </row>
    <row r="4394" spans="1:14" x14ac:dyDescent="0.3">
      <c r="A4394" t="s">
        <v>708</v>
      </c>
      <c r="B4394" t="s">
        <v>419</v>
      </c>
      <c r="C4394" t="str">
        <f>VLOOKUP($B4394,classification!$A$1:$D$339,2,FALSE)</f>
        <v>Predominantly Urban</v>
      </c>
      <c r="D4394" t="str">
        <f>VLOOKUP($B4394,classification!$A$1:$D$339,4,FALSE)</f>
        <v>Shire District</v>
      </c>
      <c r="E4394" t="s">
        <v>476</v>
      </c>
      <c r="F4394">
        <v>113</v>
      </c>
      <c r="G4394">
        <v>87</v>
      </c>
      <c r="H4394">
        <v>26</v>
      </c>
      <c r="I4394">
        <v>43</v>
      </c>
      <c r="J4394">
        <v>27</v>
      </c>
      <c r="K4394">
        <v>16</v>
      </c>
      <c r="L4394">
        <v>70</v>
      </c>
      <c r="M4394">
        <v>60</v>
      </c>
      <c r="N4394">
        <v>10</v>
      </c>
    </row>
    <row r="4395" spans="1:14" x14ac:dyDescent="0.3">
      <c r="A4395" t="s">
        <v>708</v>
      </c>
      <c r="B4395" t="s">
        <v>419</v>
      </c>
      <c r="C4395" t="str">
        <f>VLOOKUP($B4395,classification!$A$1:$D$339,2,FALSE)</f>
        <v>Predominantly Urban</v>
      </c>
      <c r="D4395" t="str">
        <f>VLOOKUP($B4395,classification!$A$1:$D$339,4,FALSE)</f>
        <v>Shire District</v>
      </c>
      <c r="E4395" t="s">
        <v>477</v>
      </c>
      <c r="F4395">
        <v>96</v>
      </c>
      <c r="G4395">
        <v>88</v>
      </c>
      <c r="H4395">
        <v>8</v>
      </c>
      <c r="I4395">
        <v>27</v>
      </c>
      <c r="J4395">
        <v>28</v>
      </c>
      <c r="K4395">
        <v>-1</v>
      </c>
      <c r="L4395">
        <v>69</v>
      </c>
      <c r="M4395">
        <v>60</v>
      </c>
      <c r="N4395">
        <v>9</v>
      </c>
    </row>
    <row r="4396" spans="1:14" x14ac:dyDescent="0.3">
      <c r="A4396" t="s">
        <v>708</v>
      </c>
      <c r="B4396" t="s">
        <v>419</v>
      </c>
      <c r="C4396" t="str">
        <f>VLOOKUP($B4396,classification!$A$1:$D$339,2,FALSE)</f>
        <v>Predominantly Urban</v>
      </c>
      <c r="D4396" t="str">
        <f>VLOOKUP($B4396,classification!$A$1:$D$339,4,FALSE)</f>
        <v>Shire District</v>
      </c>
      <c r="E4396" t="s">
        <v>478</v>
      </c>
      <c r="F4396">
        <v>91</v>
      </c>
      <c r="G4396">
        <v>86</v>
      </c>
      <c r="H4396">
        <v>5</v>
      </c>
      <c r="I4396">
        <v>19</v>
      </c>
      <c r="J4396">
        <v>17</v>
      </c>
      <c r="K4396">
        <v>2</v>
      </c>
      <c r="L4396">
        <v>72</v>
      </c>
      <c r="M4396">
        <v>69</v>
      </c>
      <c r="N4396">
        <v>3</v>
      </c>
    </row>
    <row r="4397" spans="1:14" x14ac:dyDescent="0.3">
      <c r="A4397" t="s">
        <v>709</v>
      </c>
      <c r="B4397" t="s">
        <v>420</v>
      </c>
      <c r="C4397" t="str">
        <f>VLOOKUP($B4397,classification!$A$1:$D$339,2,FALSE)</f>
        <v>Predominantly Urban</v>
      </c>
      <c r="D4397" t="str">
        <f>VLOOKUP($B4397,classification!$A$1:$D$339,4,FALSE)</f>
        <v>Shire District</v>
      </c>
      <c r="E4397" t="s">
        <v>460</v>
      </c>
      <c r="F4397">
        <v>377</v>
      </c>
      <c r="G4397">
        <v>364</v>
      </c>
      <c r="H4397">
        <v>13</v>
      </c>
      <c r="I4397">
        <v>191</v>
      </c>
      <c r="J4397">
        <v>177</v>
      </c>
      <c r="K4397">
        <v>14</v>
      </c>
      <c r="L4397">
        <v>186</v>
      </c>
      <c r="M4397">
        <v>187</v>
      </c>
      <c r="N4397">
        <v>-1</v>
      </c>
    </row>
    <row r="4398" spans="1:14" x14ac:dyDescent="0.3">
      <c r="A4398" t="s">
        <v>709</v>
      </c>
      <c r="B4398" t="s">
        <v>420</v>
      </c>
      <c r="C4398" t="str">
        <f>VLOOKUP($B4398,classification!$A$1:$D$339,2,FALSE)</f>
        <v>Predominantly Urban</v>
      </c>
      <c r="D4398" t="str">
        <f>VLOOKUP($B4398,classification!$A$1:$D$339,4,FALSE)</f>
        <v>Shire District</v>
      </c>
      <c r="E4398" t="s">
        <v>461</v>
      </c>
      <c r="F4398">
        <v>237</v>
      </c>
      <c r="G4398">
        <v>230</v>
      </c>
      <c r="H4398">
        <v>7</v>
      </c>
      <c r="I4398">
        <v>134</v>
      </c>
      <c r="J4398">
        <v>122</v>
      </c>
      <c r="K4398">
        <v>12</v>
      </c>
      <c r="L4398">
        <v>103</v>
      </c>
      <c r="M4398">
        <v>108</v>
      </c>
      <c r="N4398">
        <v>-5</v>
      </c>
    </row>
    <row r="4399" spans="1:14" x14ac:dyDescent="0.3">
      <c r="A4399" t="s">
        <v>709</v>
      </c>
      <c r="B4399" t="s">
        <v>420</v>
      </c>
      <c r="C4399" t="str">
        <f>VLOOKUP($B4399,classification!$A$1:$D$339,2,FALSE)</f>
        <v>Predominantly Urban</v>
      </c>
      <c r="D4399" t="str">
        <f>VLOOKUP($B4399,classification!$A$1:$D$339,4,FALSE)</f>
        <v>Shire District</v>
      </c>
      <c r="E4399" t="s">
        <v>462</v>
      </c>
      <c r="F4399">
        <v>174</v>
      </c>
      <c r="G4399">
        <v>173</v>
      </c>
      <c r="H4399">
        <v>1</v>
      </c>
      <c r="I4399">
        <v>95</v>
      </c>
      <c r="J4399">
        <v>80</v>
      </c>
      <c r="K4399">
        <v>15</v>
      </c>
      <c r="L4399">
        <v>79</v>
      </c>
      <c r="M4399">
        <v>93</v>
      </c>
      <c r="N4399">
        <v>-14</v>
      </c>
    </row>
    <row r="4400" spans="1:14" x14ac:dyDescent="0.3">
      <c r="A4400" t="s">
        <v>709</v>
      </c>
      <c r="B4400" t="s">
        <v>420</v>
      </c>
      <c r="C4400" t="str">
        <f>VLOOKUP($B4400,classification!$A$1:$D$339,2,FALSE)</f>
        <v>Predominantly Urban</v>
      </c>
      <c r="D4400" t="str">
        <f>VLOOKUP($B4400,classification!$A$1:$D$339,4,FALSE)</f>
        <v>Shire District</v>
      </c>
      <c r="E4400" t="s">
        <v>463</v>
      </c>
      <c r="F4400">
        <v>222</v>
      </c>
      <c r="G4400">
        <v>445</v>
      </c>
      <c r="H4400">
        <v>-223</v>
      </c>
      <c r="I4400">
        <v>98</v>
      </c>
      <c r="J4400">
        <v>222</v>
      </c>
      <c r="K4400">
        <v>-124</v>
      </c>
      <c r="L4400">
        <v>124</v>
      </c>
      <c r="M4400">
        <v>223</v>
      </c>
      <c r="N4400">
        <v>-99</v>
      </c>
    </row>
    <row r="4401" spans="1:14" x14ac:dyDescent="0.3">
      <c r="A4401" t="s">
        <v>709</v>
      </c>
      <c r="B4401" t="s">
        <v>420</v>
      </c>
      <c r="C4401" t="str">
        <f>VLOOKUP($B4401,classification!$A$1:$D$339,2,FALSE)</f>
        <v>Predominantly Urban</v>
      </c>
      <c r="D4401" t="str">
        <f>VLOOKUP($B4401,classification!$A$1:$D$339,4,FALSE)</f>
        <v>Shire District</v>
      </c>
      <c r="E4401" t="s">
        <v>464</v>
      </c>
      <c r="F4401">
        <v>940</v>
      </c>
      <c r="G4401">
        <v>812</v>
      </c>
      <c r="H4401">
        <v>128</v>
      </c>
      <c r="I4401">
        <v>403</v>
      </c>
      <c r="J4401">
        <v>364</v>
      </c>
      <c r="K4401">
        <v>39</v>
      </c>
      <c r="L4401">
        <v>537</v>
      </c>
      <c r="M4401">
        <v>448</v>
      </c>
      <c r="N4401">
        <v>89</v>
      </c>
    </row>
    <row r="4402" spans="1:14" x14ac:dyDescent="0.3">
      <c r="A4402" t="s">
        <v>709</v>
      </c>
      <c r="B4402" t="s">
        <v>420</v>
      </c>
      <c r="C4402" t="str">
        <f>VLOOKUP($B4402,classification!$A$1:$D$339,2,FALSE)</f>
        <v>Predominantly Urban</v>
      </c>
      <c r="D4402" t="str">
        <f>VLOOKUP($B4402,classification!$A$1:$D$339,4,FALSE)</f>
        <v>Shire District</v>
      </c>
      <c r="E4402" t="s">
        <v>465</v>
      </c>
      <c r="F4402">
        <v>847</v>
      </c>
      <c r="G4402">
        <v>729</v>
      </c>
      <c r="H4402">
        <v>118</v>
      </c>
      <c r="I4402">
        <v>365</v>
      </c>
      <c r="J4402">
        <v>309</v>
      </c>
      <c r="K4402">
        <v>56</v>
      </c>
      <c r="L4402">
        <v>482</v>
      </c>
      <c r="M4402">
        <v>420</v>
      </c>
      <c r="N4402">
        <v>62</v>
      </c>
    </row>
    <row r="4403" spans="1:14" x14ac:dyDescent="0.3">
      <c r="A4403" t="s">
        <v>709</v>
      </c>
      <c r="B4403" t="s">
        <v>420</v>
      </c>
      <c r="C4403" t="str">
        <f>VLOOKUP($B4403,classification!$A$1:$D$339,2,FALSE)</f>
        <v>Predominantly Urban</v>
      </c>
      <c r="D4403" t="str">
        <f>VLOOKUP($B4403,classification!$A$1:$D$339,4,FALSE)</f>
        <v>Shire District</v>
      </c>
      <c r="E4403" t="s">
        <v>466</v>
      </c>
      <c r="F4403">
        <v>716</v>
      </c>
      <c r="G4403">
        <v>651</v>
      </c>
      <c r="H4403">
        <v>65</v>
      </c>
      <c r="I4403">
        <v>374</v>
      </c>
      <c r="J4403">
        <v>305</v>
      </c>
      <c r="K4403">
        <v>69</v>
      </c>
      <c r="L4403">
        <v>342</v>
      </c>
      <c r="M4403">
        <v>346</v>
      </c>
      <c r="N4403">
        <v>-4</v>
      </c>
    </row>
    <row r="4404" spans="1:14" x14ac:dyDescent="0.3">
      <c r="A4404" t="s">
        <v>709</v>
      </c>
      <c r="B4404" t="s">
        <v>420</v>
      </c>
      <c r="C4404" t="str">
        <f>VLOOKUP($B4404,classification!$A$1:$D$339,2,FALSE)</f>
        <v>Predominantly Urban</v>
      </c>
      <c r="D4404" t="str">
        <f>VLOOKUP($B4404,classification!$A$1:$D$339,4,FALSE)</f>
        <v>Shire District</v>
      </c>
      <c r="E4404" t="s">
        <v>467</v>
      </c>
      <c r="F4404">
        <v>530</v>
      </c>
      <c r="G4404">
        <v>444</v>
      </c>
      <c r="H4404">
        <v>86</v>
      </c>
      <c r="I4404">
        <v>275</v>
      </c>
      <c r="J4404">
        <v>229</v>
      </c>
      <c r="K4404">
        <v>46</v>
      </c>
      <c r="L4404">
        <v>255</v>
      </c>
      <c r="M4404">
        <v>215</v>
      </c>
      <c r="N4404">
        <v>40</v>
      </c>
    </row>
    <row r="4405" spans="1:14" x14ac:dyDescent="0.3">
      <c r="A4405" t="s">
        <v>709</v>
      </c>
      <c r="B4405" t="s">
        <v>420</v>
      </c>
      <c r="C4405" t="str">
        <f>VLOOKUP($B4405,classification!$A$1:$D$339,2,FALSE)</f>
        <v>Predominantly Urban</v>
      </c>
      <c r="D4405" t="str">
        <f>VLOOKUP($B4405,classification!$A$1:$D$339,4,FALSE)</f>
        <v>Shire District</v>
      </c>
      <c r="E4405" t="s">
        <v>468</v>
      </c>
      <c r="F4405">
        <v>392</v>
      </c>
      <c r="G4405">
        <v>314</v>
      </c>
      <c r="H4405">
        <v>78</v>
      </c>
      <c r="I4405">
        <v>213</v>
      </c>
      <c r="J4405">
        <v>174</v>
      </c>
      <c r="K4405">
        <v>39</v>
      </c>
      <c r="L4405">
        <v>179</v>
      </c>
      <c r="M4405">
        <v>140</v>
      </c>
      <c r="N4405">
        <v>39</v>
      </c>
    </row>
    <row r="4406" spans="1:14" x14ac:dyDescent="0.3">
      <c r="A4406" t="s">
        <v>709</v>
      </c>
      <c r="B4406" t="s">
        <v>420</v>
      </c>
      <c r="C4406" t="str">
        <f>VLOOKUP($B4406,classification!$A$1:$D$339,2,FALSE)</f>
        <v>Predominantly Urban</v>
      </c>
      <c r="D4406" t="str">
        <f>VLOOKUP($B4406,classification!$A$1:$D$339,4,FALSE)</f>
        <v>Shire District</v>
      </c>
      <c r="E4406" t="s">
        <v>469</v>
      </c>
      <c r="F4406">
        <v>339</v>
      </c>
      <c r="G4406">
        <v>277</v>
      </c>
      <c r="H4406">
        <v>62</v>
      </c>
      <c r="I4406">
        <v>197</v>
      </c>
      <c r="J4406">
        <v>159</v>
      </c>
      <c r="K4406">
        <v>38</v>
      </c>
      <c r="L4406">
        <v>142</v>
      </c>
      <c r="M4406">
        <v>118</v>
      </c>
      <c r="N4406">
        <v>24</v>
      </c>
    </row>
    <row r="4407" spans="1:14" x14ac:dyDescent="0.3">
      <c r="A4407" t="s">
        <v>709</v>
      </c>
      <c r="B4407" t="s">
        <v>420</v>
      </c>
      <c r="C4407" t="str">
        <f>VLOOKUP($B4407,classification!$A$1:$D$339,2,FALSE)</f>
        <v>Predominantly Urban</v>
      </c>
      <c r="D4407" t="str">
        <f>VLOOKUP($B4407,classification!$A$1:$D$339,4,FALSE)</f>
        <v>Shire District</v>
      </c>
      <c r="E4407" t="s">
        <v>470</v>
      </c>
      <c r="F4407">
        <v>338</v>
      </c>
      <c r="G4407">
        <v>282</v>
      </c>
      <c r="H4407">
        <v>56</v>
      </c>
      <c r="I4407">
        <v>180</v>
      </c>
      <c r="J4407">
        <v>154</v>
      </c>
      <c r="K4407">
        <v>26</v>
      </c>
      <c r="L4407">
        <v>158</v>
      </c>
      <c r="M4407">
        <v>128</v>
      </c>
      <c r="N4407">
        <v>30</v>
      </c>
    </row>
    <row r="4408" spans="1:14" x14ac:dyDescent="0.3">
      <c r="A4408" t="s">
        <v>709</v>
      </c>
      <c r="B4408" t="s">
        <v>420</v>
      </c>
      <c r="C4408" t="str">
        <f>VLOOKUP($B4408,classification!$A$1:$D$339,2,FALSE)</f>
        <v>Predominantly Urban</v>
      </c>
      <c r="D4408" t="str">
        <f>VLOOKUP($B4408,classification!$A$1:$D$339,4,FALSE)</f>
        <v>Shire District</v>
      </c>
      <c r="E4408" t="s">
        <v>471</v>
      </c>
      <c r="F4408">
        <v>308</v>
      </c>
      <c r="G4408">
        <v>241</v>
      </c>
      <c r="H4408">
        <v>67</v>
      </c>
      <c r="I4408">
        <v>144</v>
      </c>
      <c r="J4408">
        <v>124</v>
      </c>
      <c r="K4408">
        <v>20</v>
      </c>
      <c r="L4408">
        <v>164</v>
      </c>
      <c r="M4408">
        <v>117</v>
      </c>
      <c r="N4408">
        <v>47</v>
      </c>
    </row>
    <row r="4409" spans="1:14" x14ac:dyDescent="0.3">
      <c r="A4409" t="s">
        <v>709</v>
      </c>
      <c r="B4409" t="s">
        <v>420</v>
      </c>
      <c r="C4409" t="str">
        <f>VLOOKUP($B4409,classification!$A$1:$D$339,2,FALSE)</f>
        <v>Predominantly Urban</v>
      </c>
      <c r="D4409" t="str">
        <f>VLOOKUP($B4409,classification!$A$1:$D$339,4,FALSE)</f>
        <v>Shire District</v>
      </c>
      <c r="E4409" t="s">
        <v>472</v>
      </c>
      <c r="F4409">
        <v>221</v>
      </c>
      <c r="G4409">
        <v>187</v>
      </c>
      <c r="H4409">
        <v>34</v>
      </c>
      <c r="I4409">
        <v>117</v>
      </c>
      <c r="J4409">
        <v>88</v>
      </c>
      <c r="K4409">
        <v>29</v>
      </c>
      <c r="L4409">
        <v>104</v>
      </c>
      <c r="M4409">
        <v>99</v>
      </c>
      <c r="N4409">
        <v>5</v>
      </c>
    </row>
    <row r="4410" spans="1:14" x14ac:dyDescent="0.3">
      <c r="A4410" t="s">
        <v>709</v>
      </c>
      <c r="B4410" t="s">
        <v>420</v>
      </c>
      <c r="C4410" t="str">
        <f>VLOOKUP($B4410,classification!$A$1:$D$339,2,FALSE)</f>
        <v>Predominantly Urban</v>
      </c>
      <c r="D4410" t="str">
        <f>VLOOKUP($B4410,classification!$A$1:$D$339,4,FALSE)</f>
        <v>Shire District</v>
      </c>
      <c r="E4410" t="s">
        <v>473</v>
      </c>
      <c r="F4410">
        <v>196</v>
      </c>
      <c r="G4410">
        <v>146</v>
      </c>
      <c r="H4410">
        <v>50</v>
      </c>
      <c r="I4410">
        <v>88</v>
      </c>
      <c r="J4410">
        <v>68</v>
      </c>
      <c r="K4410">
        <v>20</v>
      </c>
      <c r="L4410">
        <v>108</v>
      </c>
      <c r="M4410">
        <v>78</v>
      </c>
      <c r="N4410">
        <v>30</v>
      </c>
    </row>
    <row r="4411" spans="1:14" x14ac:dyDescent="0.3">
      <c r="A4411" t="s">
        <v>709</v>
      </c>
      <c r="B4411" t="s">
        <v>420</v>
      </c>
      <c r="C4411" t="str">
        <f>VLOOKUP($B4411,classification!$A$1:$D$339,2,FALSE)</f>
        <v>Predominantly Urban</v>
      </c>
      <c r="D4411" t="str">
        <f>VLOOKUP($B4411,classification!$A$1:$D$339,4,FALSE)</f>
        <v>Shire District</v>
      </c>
      <c r="E4411" t="s">
        <v>474</v>
      </c>
      <c r="F4411">
        <v>187</v>
      </c>
      <c r="G4411">
        <v>156</v>
      </c>
      <c r="H4411">
        <v>31</v>
      </c>
      <c r="I4411">
        <v>82</v>
      </c>
      <c r="J4411">
        <v>81</v>
      </c>
      <c r="K4411">
        <v>1</v>
      </c>
      <c r="L4411">
        <v>105</v>
      </c>
      <c r="M4411">
        <v>75</v>
      </c>
      <c r="N4411">
        <v>30</v>
      </c>
    </row>
    <row r="4412" spans="1:14" x14ac:dyDescent="0.3">
      <c r="A4412" t="s">
        <v>709</v>
      </c>
      <c r="B4412" t="s">
        <v>420</v>
      </c>
      <c r="C4412" t="str">
        <f>VLOOKUP($B4412,classification!$A$1:$D$339,2,FALSE)</f>
        <v>Predominantly Urban</v>
      </c>
      <c r="D4412" t="str">
        <f>VLOOKUP($B4412,classification!$A$1:$D$339,4,FALSE)</f>
        <v>Shire District</v>
      </c>
      <c r="E4412" t="s">
        <v>475</v>
      </c>
      <c r="F4412">
        <v>118</v>
      </c>
      <c r="G4412">
        <v>97</v>
      </c>
      <c r="H4412">
        <v>21</v>
      </c>
      <c r="I4412">
        <v>54</v>
      </c>
      <c r="J4412">
        <v>53</v>
      </c>
      <c r="K4412">
        <v>1</v>
      </c>
      <c r="L4412">
        <v>64</v>
      </c>
      <c r="M4412">
        <v>44</v>
      </c>
      <c r="N4412">
        <v>20</v>
      </c>
    </row>
    <row r="4413" spans="1:14" x14ac:dyDescent="0.3">
      <c r="A4413" t="s">
        <v>709</v>
      </c>
      <c r="B4413" t="s">
        <v>420</v>
      </c>
      <c r="C4413" t="str">
        <f>VLOOKUP($B4413,classification!$A$1:$D$339,2,FALSE)</f>
        <v>Predominantly Urban</v>
      </c>
      <c r="D4413" t="str">
        <f>VLOOKUP($B4413,classification!$A$1:$D$339,4,FALSE)</f>
        <v>Shire District</v>
      </c>
      <c r="E4413" t="s">
        <v>476</v>
      </c>
      <c r="F4413">
        <v>119</v>
      </c>
      <c r="G4413">
        <v>57</v>
      </c>
      <c r="H4413">
        <v>62</v>
      </c>
      <c r="I4413">
        <v>41</v>
      </c>
      <c r="J4413">
        <v>23</v>
      </c>
      <c r="K4413">
        <v>18</v>
      </c>
      <c r="L4413">
        <v>78</v>
      </c>
      <c r="M4413">
        <v>34</v>
      </c>
      <c r="N4413">
        <v>44</v>
      </c>
    </row>
    <row r="4414" spans="1:14" x14ac:dyDescent="0.3">
      <c r="A4414" t="s">
        <v>709</v>
      </c>
      <c r="B4414" t="s">
        <v>420</v>
      </c>
      <c r="C4414" t="str">
        <f>VLOOKUP($B4414,classification!$A$1:$D$339,2,FALSE)</f>
        <v>Predominantly Urban</v>
      </c>
      <c r="D4414" t="str">
        <f>VLOOKUP($B4414,classification!$A$1:$D$339,4,FALSE)</f>
        <v>Shire District</v>
      </c>
      <c r="E4414" t="s">
        <v>477</v>
      </c>
      <c r="F4414">
        <v>123</v>
      </c>
      <c r="G4414">
        <v>73</v>
      </c>
      <c r="H4414">
        <v>50</v>
      </c>
      <c r="I4414">
        <v>51</v>
      </c>
      <c r="J4414">
        <v>22</v>
      </c>
      <c r="K4414">
        <v>29</v>
      </c>
      <c r="L4414">
        <v>72</v>
      </c>
      <c r="M4414">
        <v>51</v>
      </c>
      <c r="N4414">
        <v>21</v>
      </c>
    </row>
    <row r="4415" spans="1:14" x14ac:dyDescent="0.3">
      <c r="A4415" t="s">
        <v>709</v>
      </c>
      <c r="B4415" t="s">
        <v>420</v>
      </c>
      <c r="C4415" t="str">
        <f>VLOOKUP($B4415,classification!$A$1:$D$339,2,FALSE)</f>
        <v>Predominantly Urban</v>
      </c>
      <c r="D4415" t="str">
        <f>VLOOKUP($B4415,classification!$A$1:$D$339,4,FALSE)</f>
        <v>Shire District</v>
      </c>
      <c r="E4415" t="s">
        <v>478</v>
      </c>
      <c r="F4415">
        <v>119</v>
      </c>
      <c r="G4415">
        <v>76</v>
      </c>
      <c r="H4415">
        <v>43</v>
      </c>
      <c r="I4415">
        <v>18</v>
      </c>
      <c r="J4415">
        <v>18</v>
      </c>
      <c r="K4415">
        <v>0</v>
      </c>
      <c r="L4415">
        <v>101</v>
      </c>
      <c r="M4415">
        <v>58</v>
      </c>
      <c r="N4415">
        <v>43</v>
      </c>
    </row>
    <row r="4416" spans="1:14" x14ac:dyDescent="0.3">
      <c r="A4416" t="s">
        <v>710</v>
      </c>
      <c r="B4416" t="s">
        <v>325</v>
      </c>
      <c r="C4416" t="str">
        <f>VLOOKUP($B4416,classification!$A$1:$D$339,2,FALSE)</f>
        <v>Predominantly Urban</v>
      </c>
      <c r="D4416" t="str">
        <f>VLOOKUP($B4416,classification!$A$1:$D$339,4,FALSE)</f>
        <v>Shire District</v>
      </c>
      <c r="E4416" t="s">
        <v>460</v>
      </c>
      <c r="F4416">
        <v>500</v>
      </c>
      <c r="G4416">
        <v>274</v>
      </c>
      <c r="H4416">
        <v>226</v>
      </c>
      <c r="I4416">
        <v>251</v>
      </c>
      <c r="J4416">
        <v>140</v>
      </c>
      <c r="K4416">
        <v>111</v>
      </c>
      <c r="L4416">
        <v>249</v>
      </c>
      <c r="M4416">
        <v>134</v>
      </c>
      <c r="N4416">
        <v>115</v>
      </c>
    </row>
    <row r="4417" spans="1:14" x14ac:dyDescent="0.3">
      <c r="A4417" t="s">
        <v>710</v>
      </c>
      <c r="B4417" t="s">
        <v>325</v>
      </c>
      <c r="C4417" t="str">
        <f>VLOOKUP($B4417,classification!$A$1:$D$339,2,FALSE)</f>
        <v>Predominantly Urban</v>
      </c>
      <c r="D4417" t="str">
        <f>VLOOKUP($B4417,classification!$A$1:$D$339,4,FALSE)</f>
        <v>Shire District</v>
      </c>
      <c r="E4417" t="s">
        <v>461</v>
      </c>
      <c r="F4417">
        <v>375</v>
      </c>
      <c r="G4417">
        <v>150</v>
      </c>
      <c r="H4417">
        <v>225</v>
      </c>
      <c r="I4417">
        <v>175</v>
      </c>
      <c r="J4417">
        <v>83</v>
      </c>
      <c r="K4417">
        <v>92</v>
      </c>
      <c r="L4417">
        <v>200</v>
      </c>
      <c r="M4417">
        <v>67</v>
      </c>
      <c r="N4417">
        <v>133</v>
      </c>
    </row>
    <row r="4418" spans="1:14" x14ac:dyDescent="0.3">
      <c r="A4418" t="s">
        <v>710</v>
      </c>
      <c r="B4418" t="s">
        <v>325</v>
      </c>
      <c r="C4418" t="str">
        <f>VLOOKUP($B4418,classification!$A$1:$D$339,2,FALSE)</f>
        <v>Predominantly Urban</v>
      </c>
      <c r="D4418" t="str">
        <f>VLOOKUP($B4418,classification!$A$1:$D$339,4,FALSE)</f>
        <v>Shire District</v>
      </c>
      <c r="E4418" t="s">
        <v>462</v>
      </c>
      <c r="F4418">
        <v>270</v>
      </c>
      <c r="G4418">
        <v>125</v>
      </c>
      <c r="H4418">
        <v>145</v>
      </c>
      <c r="I4418">
        <v>149</v>
      </c>
      <c r="J4418">
        <v>60</v>
      </c>
      <c r="K4418">
        <v>89</v>
      </c>
      <c r="L4418">
        <v>121</v>
      </c>
      <c r="M4418">
        <v>65</v>
      </c>
      <c r="N4418">
        <v>56</v>
      </c>
    </row>
    <row r="4419" spans="1:14" x14ac:dyDescent="0.3">
      <c r="A4419" t="s">
        <v>710</v>
      </c>
      <c r="B4419" t="s">
        <v>325</v>
      </c>
      <c r="C4419" t="str">
        <f>VLOOKUP($B4419,classification!$A$1:$D$339,2,FALSE)</f>
        <v>Predominantly Urban</v>
      </c>
      <c r="D4419" t="str">
        <f>VLOOKUP($B4419,classification!$A$1:$D$339,4,FALSE)</f>
        <v>Shire District</v>
      </c>
      <c r="E4419" t="s">
        <v>463</v>
      </c>
      <c r="F4419">
        <v>216</v>
      </c>
      <c r="G4419">
        <v>586</v>
      </c>
      <c r="H4419">
        <v>-370</v>
      </c>
      <c r="I4419">
        <v>111</v>
      </c>
      <c r="J4419">
        <v>294</v>
      </c>
      <c r="K4419">
        <v>-183</v>
      </c>
      <c r="L4419">
        <v>105</v>
      </c>
      <c r="M4419">
        <v>292</v>
      </c>
      <c r="N4419">
        <v>-187</v>
      </c>
    </row>
    <row r="4420" spans="1:14" x14ac:dyDescent="0.3">
      <c r="A4420" t="s">
        <v>710</v>
      </c>
      <c r="B4420" t="s">
        <v>325</v>
      </c>
      <c r="C4420" t="str">
        <f>VLOOKUP($B4420,classification!$A$1:$D$339,2,FALSE)</f>
        <v>Predominantly Urban</v>
      </c>
      <c r="D4420" t="str">
        <f>VLOOKUP($B4420,classification!$A$1:$D$339,4,FALSE)</f>
        <v>Shire District</v>
      </c>
      <c r="E4420" t="s">
        <v>464</v>
      </c>
      <c r="F4420">
        <v>934</v>
      </c>
      <c r="G4420">
        <v>697</v>
      </c>
      <c r="H4420">
        <v>237</v>
      </c>
      <c r="I4420">
        <v>391</v>
      </c>
      <c r="J4420">
        <v>292</v>
      </c>
      <c r="K4420">
        <v>99</v>
      </c>
      <c r="L4420">
        <v>543</v>
      </c>
      <c r="M4420">
        <v>405</v>
      </c>
      <c r="N4420">
        <v>138</v>
      </c>
    </row>
    <row r="4421" spans="1:14" x14ac:dyDescent="0.3">
      <c r="A4421" t="s">
        <v>710</v>
      </c>
      <c r="B4421" t="s">
        <v>325</v>
      </c>
      <c r="C4421" t="str">
        <f>VLOOKUP($B4421,classification!$A$1:$D$339,2,FALSE)</f>
        <v>Predominantly Urban</v>
      </c>
      <c r="D4421" t="str">
        <f>VLOOKUP($B4421,classification!$A$1:$D$339,4,FALSE)</f>
        <v>Shire District</v>
      </c>
      <c r="E4421" t="s">
        <v>465</v>
      </c>
      <c r="F4421">
        <v>699</v>
      </c>
      <c r="G4421">
        <v>730</v>
      </c>
      <c r="H4421">
        <v>-31</v>
      </c>
      <c r="I4421">
        <v>305</v>
      </c>
      <c r="J4421">
        <v>345</v>
      </c>
      <c r="K4421">
        <v>-40</v>
      </c>
      <c r="L4421">
        <v>394</v>
      </c>
      <c r="M4421">
        <v>385</v>
      </c>
      <c r="N4421">
        <v>9</v>
      </c>
    </row>
    <row r="4422" spans="1:14" x14ac:dyDescent="0.3">
      <c r="A4422" t="s">
        <v>710</v>
      </c>
      <c r="B4422" t="s">
        <v>325</v>
      </c>
      <c r="C4422" t="str">
        <f>VLOOKUP($B4422,classification!$A$1:$D$339,2,FALSE)</f>
        <v>Predominantly Urban</v>
      </c>
      <c r="D4422" t="str">
        <f>VLOOKUP($B4422,classification!$A$1:$D$339,4,FALSE)</f>
        <v>Shire District</v>
      </c>
      <c r="E4422" t="s">
        <v>466</v>
      </c>
      <c r="F4422">
        <v>732</v>
      </c>
      <c r="G4422">
        <v>467</v>
      </c>
      <c r="H4422">
        <v>265</v>
      </c>
      <c r="I4422">
        <v>341</v>
      </c>
      <c r="J4422">
        <v>253</v>
      </c>
      <c r="K4422">
        <v>88</v>
      </c>
      <c r="L4422">
        <v>391</v>
      </c>
      <c r="M4422">
        <v>214</v>
      </c>
      <c r="N4422">
        <v>177</v>
      </c>
    </row>
    <row r="4423" spans="1:14" x14ac:dyDescent="0.3">
      <c r="A4423" t="s">
        <v>710</v>
      </c>
      <c r="B4423" t="s">
        <v>325</v>
      </c>
      <c r="C4423" t="str">
        <f>VLOOKUP($B4423,classification!$A$1:$D$339,2,FALSE)</f>
        <v>Predominantly Urban</v>
      </c>
      <c r="D4423" t="str">
        <f>VLOOKUP($B4423,classification!$A$1:$D$339,4,FALSE)</f>
        <v>Shire District</v>
      </c>
      <c r="E4423" t="s">
        <v>467</v>
      </c>
      <c r="F4423">
        <v>595</v>
      </c>
      <c r="G4423">
        <v>342</v>
      </c>
      <c r="H4423">
        <v>253</v>
      </c>
      <c r="I4423">
        <v>306</v>
      </c>
      <c r="J4423">
        <v>179</v>
      </c>
      <c r="K4423">
        <v>127</v>
      </c>
      <c r="L4423">
        <v>289</v>
      </c>
      <c r="M4423">
        <v>163</v>
      </c>
      <c r="N4423">
        <v>126</v>
      </c>
    </row>
    <row r="4424" spans="1:14" x14ac:dyDescent="0.3">
      <c r="A4424" t="s">
        <v>710</v>
      </c>
      <c r="B4424" t="s">
        <v>325</v>
      </c>
      <c r="C4424" t="str">
        <f>VLOOKUP($B4424,classification!$A$1:$D$339,2,FALSE)</f>
        <v>Predominantly Urban</v>
      </c>
      <c r="D4424" t="str">
        <f>VLOOKUP($B4424,classification!$A$1:$D$339,4,FALSE)</f>
        <v>Shire District</v>
      </c>
      <c r="E4424" t="s">
        <v>468</v>
      </c>
      <c r="F4424">
        <v>398</v>
      </c>
      <c r="G4424">
        <v>235</v>
      </c>
      <c r="H4424">
        <v>163</v>
      </c>
      <c r="I4424">
        <v>202</v>
      </c>
      <c r="J4424">
        <v>123</v>
      </c>
      <c r="K4424">
        <v>79</v>
      </c>
      <c r="L4424">
        <v>196</v>
      </c>
      <c r="M4424">
        <v>112</v>
      </c>
      <c r="N4424">
        <v>84</v>
      </c>
    </row>
    <row r="4425" spans="1:14" x14ac:dyDescent="0.3">
      <c r="A4425" t="s">
        <v>710</v>
      </c>
      <c r="B4425" t="s">
        <v>325</v>
      </c>
      <c r="C4425" t="str">
        <f>VLOOKUP($B4425,classification!$A$1:$D$339,2,FALSE)</f>
        <v>Predominantly Urban</v>
      </c>
      <c r="D4425" t="str">
        <f>VLOOKUP($B4425,classification!$A$1:$D$339,4,FALSE)</f>
        <v>Shire District</v>
      </c>
      <c r="E4425" t="s">
        <v>469</v>
      </c>
      <c r="F4425">
        <v>345</v>
      </c>
      <c r="G4425">
        <v>254</v>
      </c>
      <c r="H4425">
        <v>91</v>
      </c>
      <c r="I4425">
        <v>186</v>
      </c>
      <c r="J4425">
        <v>135</v>
      </c>
      <c r="K4425">
        <v>51</v>
      </c>
      <c r="L4425">
        <v>159</v>
      </c>
      <c r="M4425">
        <v>119</v>
      </c>
      <c r="N4425">
        <v>40</v>
      </c>
    </row>
    <row r="4426" spans="1:14" x14ac:dyDescent="0.3">
      <c r="A4426" t="s">
        <v>710</v>
      </c>
      <c r="B4426" t="s">
        <v>325</v>
      </c>
      <c r="C4426" t="str">
        <f>VLOOKUP($B4426,classification!$A$1:$D$339,2,FALSE)</f>
        <v>Predominantly Urban</v>
      </c>
      <c r="D4426" t="str">
        <f>VLOOKUP($B4426,classification!$A$1:$D$339,4,FALSE)</f>
        <v>Shire District</v>
      </c>
      <c r="E4426" t="s">
        <v>470</v>
      </c>
      <c r="F4426">
        <v>290</v>
      </c>
      <c r="G4426">
        <v>257</v>
      </c>
      <c r="H4426">
        <v>33</v>
      </c>
      <c r="I4426">
        <v>144</v>
      </c>
      <c r="J4426">
        <v>121</v>
      </c>
      <c r="K4426">
        <v>23</v>
      </c>
      <c r="L4426">
        <v>146</v>
      </c>
      <c r="M4426">
        <v>136</v>
      </c>
      <c r="N4426">
        <v>10</v>
      </c>
    </row>
    <row r="4427" spans="1:14" x14ac:dyDescent="0.3">
      <c r="A4427" t="s">
        <v>710</v>
      </c>
      <c r="B4427" t="s">
        <v>325</v>
      </c>
      <c r="C4427" t="str">
        <f>VLOOKUP($B4427,classification!$A$1:$D$339,2,FALSE)</f>
        <v>Predominantly Urban</v>
      </c>
      <c r="D4427" t="str">
        <f>VLOOKUP($B4427,classification!$A$1:$D$339,4,FALSE)</f>
        <v>Shire District</v>
      </c>
      <c r="E4427" t="s">
        <v>471</v>
      </c>
      <c r="F4427">
        <v>233</v>
      </c>
      <c r="G4427">
        <v>258</v>
      </c>
      <c r="H4427">
        <v>-25</v>
      </c>
      <c r="I4427">
        <v>116</v>
      </c>
      <c r="J4427">
        <v>148</v>
      </c>
      <c r="K4427">
        <v>-32</v>
      </c>
      <c r="L4427">
        <v>117</v>
      </c>
      <c r="M4427">
        <v>110</v>
      </c>
      <c r="N4427">
        <v>7</v>
      </c>
    </row>
    <row r="4428" spans="1:14" x14ac:dyDescent="0.3">
      <c r="A4428" t="s">
        <v>710</v>
      </c>
      <c r="B4428" t="s">
        <v>325</v>
      </c>
      <c r="C4428" t="str">
        <f>VLOOKUP($B4428,classification!$A$1:$D$339,2,FALSE)</f>
        <v>Predominantly Urban</v>
      </c>
      <c r="D4428" t="str">
        <f>VLOOKUP($B4428,classification!$A$1:$D$339,4,FALSE)</f>
        <v>Shire District</v>
      </c>
      <c r="E4428" t="s">
        <v>472</v>
      </c>
      <c r="F4428">
        <v>183</v>
      </c>
      <c r="G4428">
        <v>220</v>
      </c>
      <c r="H4428">
        <v>-37</v>
      </c>
      <c r="I4428">
        <v>102</v>
      </c>
      <c r="J4428">
        <v>108</v>
      </c>
      <c r="K4428">
        <v>-6</v>
      </c>
      <c r="L4428">
        <v>81</v>
      </c>
      <c r="M4428">
        <v>112</v>
      </c>
      <c r="N4428">
        <v>-31</v>
      </c>
    </row>
    <row r="4429" spans="1:14" x14ac:dyDescent="0.3">
      <c r="A4429" t="s">
        <v>710</v>
      </c>
      <c r="B4429" t="s">
        <v>325</v>
      </c>
      <c r="C4429" t="str">
        <f>VLOOKUP($B4429,classification!$A$1:$D$339,2,FALSE)</f>
        <v>Predominantly Urban</v>
      </c>
      <c r="D4429" t="str">
        <f>VLOOKUP($B4429,classification!$A$1:$D$339,4,FALSE)</f>
        <v>Shire District</v>
      </c>
      <c r="E4429" t="s">
        <v>473</v>
      </c>
      <c r="F4429">
        <v>138</v>
      </c>
      <c r="G4429">
        <v>152</v>
      </c>
      <c r="H4429">
        <v>-14</v>
      </c>
      <c r="I4429">
        <v>63</v>
      </c>
      <c r="J4429">
        <v>75</v>
      </c>
      <c r="K4429">
        <v>-12</v>
      </c>
      <c r="L4429">
        <v>75</v>
      </c>
      <c r="M4429">
        <v>77</v>
      </c>
      <c r="N4429">
        <v>-2</v>
      </c>
    </row>
    <row r="4430" spans="1:14" x14ac:dyDescent="0.3">
      <c r="A4430" t="s">
        <v>710</v>
      </c>
      <c r="B4430" t="s">
        <v>325</v>
      </c>
      <c r="C4430" t="str">
        <f>VLOOKUP($B4430,classification!$A$1:$D$339,2,FALSE)</f>
        <v>Predominantly Urban</v>
      </c>
      <c r="D4430" t="str">
        <f>VLOOKUP($B4430,classification!$A$1:$D$339,4,FALSE)</f>
        <v>Shire District</v>
      </c>
      <c r="E4430" t="s">
        <v>474</v>
      </c>
      <c r="F4430">
        <v>113</v>
      </c>
      <c r="G4430">
        <v>107</v>
      </c>
      <c r="H4430">
        <v>6</v>
      </c>
      <c r="I4430">
        <v>50</v>
      </c>
      <c r="J4430">
        <v>55</v>
      </c>
      <c r="K4430">
        <v>-5</v>
      </c>
      <c r="L4430">
        <v>63</v>
      </c>
      <c r="M4430">
        <v>52</v>
      </c>
      <c r="N4430">
        <v>11</v>
      </c>
    </row>
    <row r="4431" spans="1:14" x14ac:dyDescent="0.3">
      <c r="A4431" t="s">
        <v>710</v>
      </c>
      <c r="B4431" t="s">
        <v>325</v>
      </c>
      <c r="C4431" t="str">
        <f>VLOOKUP($B4431,classification!$A$1:$D$339,2,FALSE)</f>
        <v>Predominantly Urban</v>
      </c>
      <c r="D4431" t="str">
        <f>VLOOKUP($B4431,classification!$A$1:$D$339,4,FALSE)</f>
        <v>Shire District</v>
      </c>
      <c r="E4431" t="s">
        <v>475</v>
      </c>
      <c r="F4431">
        <v>84</v>
      </c>
      <c r="G4431">
        <v>72</v>
      </c>
      <c r="H4431">
        <v>12</v>
      </c>
      <c r="I4431">
        <v>41</v>
      </c>
      <c r="J4431">
        <v>27</v>
      </c>
      <c r="K4431">
        <v>14</v>
      </c>
      <c r="L4431">
        <v>43</v>
      </c>
      <c r="M4431">
        <v>45</v>
      </c>
      <c r="N4431">
        <v>-2</v>
      </c>
    </row>
    <row r="4432" spans="1:14" x14ac:dyDescent="0.3">
      <c r="A4432" t="s">
        <v>710</v>
      </c>
      <c r="B4432" t="s">
        <v>325</v>
      </c>
      <c r="C4432" t="str">
        <f>VLOOKUP($B4432,classification!$A$1:$D$339,2,FALSE)</f>
        <v>Predominantly Urban</v>
      </c>
      <c r="D4432" t="str">
        <f>VLOOKUP($B4432,classification!$A$1:$D$339,4,FALSE)</f>
        <v>Shire District</v>
      </c>
      <c r="E4432" t="s">
        <v>476</v>
      </c>
      <c r="F4432">
        <v>120</v>
      </c>
      <c r="G4432">
        <v>79</v>
      </c>
      <c r="H4432">
        <v>41</v>
      </c>
      <c r="I4432">
        <v>50</v>
      </c>
      <c r="J4432">
        <v>34</v>
      </c>
      <c r="K4432">
        <v>16</v>
      </c>
      <c r="L4432">
        <v>70</v>
      </c>
      <c r="M4432">
        <v>45</v>
      </c>
      <c r="N4432">
        <v>25</v>
      </c>
    </row>
    <row r="4433" spans="1:14" x14ac:dyDescent="0.3">
      <c r="A4433" t="s">
        <v>710</v>
      </c>
      <c r="B4433" t="s">
        <v>325</v>
      </c>
      <c r="C4433" t="str">
        <f>VLOOKUP($B4433,classification!$A$1:$D$339,2,FALSE)</f>
        <v>Predominantly Urban</v>
      </c>
      <c r="D4433" t="str">
        <f>VLOOKUP($B4433,classification!$A$1:$D$339,4,FALSE)</f>
        <v>Shire District</v>
      </c>
      <c r="E4433" t="s">
        <v>477</v>
      </c>
      <c r="F4433">
        <v>120</v>
      </c>
      <c r="G4433">
        <v>81</v>
      </c>
      <c r="H4433">
        <v>39</v>
      </c>
      <c r="I4433">
        <v>44</v>
      </c>
      <c r="J4433">
        <v>22</v>
      </c>
      <c r="K4433">
        <v>22</v>
      </c>
      <c r="L4433">
        <v>76</v>
      </c>
      <c r="M4433">
        <v>59</v>
      </c>
      <c r="N4433">
        <v>17</v>
      </c>
    </row>
    <row r="4434" spans="1:14" x14ac:dyDescent="0.3">
      <c r="A4434" t="s">
        <v>710</v>
      </c>
      <c r="B4434" t="s">
        <v>325</v>
      </c>
      <c r="C4434" t="str">
        <f>VLOOKUP($B4434,classification!$A$1:$D$339,2,FALSE)</f>
        <v>Predominantly Urban</v>
      </c>
      <c r="D4434" t="str">
        <f>VLOOKUP($B4434,classification!$A$1:$D$339,4,FALSE)</f>
        <v>Shire District</v>
      </c>
      <c r="E4434" t="s">
        <v>478</v>
      </c>
      <c r="F4434">
        <v>115</v>
      </c>
      <c r="G4434">
        <v>54</v>
      </c>
      <c r="H4434">
        <v>61</v>
      </c>
      <c r="I4434">
        <v>43</v>
      </c>
      <c r="J4434">
        <v>22</v>
      </c>
      <c r="K4434">
        <v>21</v>
      </c>
      <c r="L4434">
        <v>72</v>
      </c>
      <c r="M4434">
        <v>32</v>
      </c>
      <c r="N4434">
        <v>40</v>
      </c>
    </row>
    <row r="4435" spans="1:14" x14ac:dyDescent="0.3">
      <c r="A4435" t="s">
        <v>711</v>
      </c>
      <c r="B4435" t="s">
        <v>326</v>
      </c>
      <c r="C4435" t="str">
        <f>VLOOKUP($B4435,classification!$A$1:$D$339,2,FALSE)</f>
        <v>Predominantly Rural</v>
      </c>
      <c r="D4435" t="str">
        <f>VLOOKUP($B4435,classification!$A$1:$D$339,4,FALSE)</f>
        <v>Shire District</v>
      </c>
      <c r="E4435" t="s">
        <v>460</v>
      </c>
      <c r="F4435">
        <v>262</v>
      </c>
      <c r="G4435">
        <v>158</v>
      </c>
      <c r="H4435">
        <v>104</v>
      </c>
      <c r="I4435">
        <v>136</v>
      </c>
      <c r="J4435">
        <v>83</v>
      </c>
      <c r="K4435">
        <v>53</v>
      </c>
      <c r="L4435">
        <v>126</v>
      </c>
      <c r="M4435">
        <v>75</v>
      </c>
      <c r="N4435">
        <v>51</v>
      </c>
    </row>
    <row r="4436" spans="1:14" x14ac:dyDescent="0.3">
      <c r="A4436" t="s">
        <v>711</v>
      </c>
      <c r="B4436" t="s">
        <v>326</v>
      </c>
      <c r="C4436" t="str">
        <f>VLOOKUP($B4436,classification!$A$1:$D$339,2,FALSE)</f>
        <v>Predominantly Rural</v>
      </c>
      <c r="D4436" t="str">
        <f>VLOOKUP($B4436,classification!$A$1:$D$339,4,FALSE)</f>
        <v>Shire District</v>
      </c>
      <c r="E4436" t="s">
        <v>461</v>
      </c>
      <c r="F4436">
        <v>233</v>
      </c>
      <c r="G4436">
        <v>122</v>
      </c>
      <c r="H4436">
        <v>111</v>
      </c>
      <c r="I4436">
        <v>109</v>
      </c>
      <c r="J4436">
        <v>68</v>
      </c>
      <c r="K4436">
        <v>41</v>
      </c>
      <c r="L4436">
        <v>124</v>
      </c>
      <c r="M4436">
        <v>54</v>
      </c>
      <c r="N4436">
        <v>70</v>
      </c>
    </row>
    <row r="4437" spans="1:14" x14ac:dyDescent="0.3">
      <c r="A4437" t="s">
        <v>711</v>
      </c>
      <c r="B4437" t="s">
        <v>326</v>
      </c>
      <c r="C4437" t="str">
        <f>VLOOKUP($B4437,classification!$A$1:$D$339,2,FALSE)</f>
        <v>Predominantly Rural</v>
      </c>
      <c r="D4437" t="str">
        <f>VLOOKUP($B4437,classification!$A$1:$D$339,4,FALSE)</f>
        <v>Shire District</v>
      </c>
      <c r="E4437" t="s">
        <v>462</v>
      </c>
      <c r="F4437">
        <v>262</v>
      </c>
      <c r="G4437">
        <v>151</v>
      </c>
      <c r="H4437">
        <v>111</v>
      </c>
      <c r="I4437">
        <v>137</v>
      </c>
      <c r="J4437">
        <v>83</v>
      </c>
      <c r="K4437">
        <v>54</v>
      </c>
      <c r="L4437">
        <v>125</v>
      </c>
      <c r="M4437">
        <v>68</v>
      </c>
      <c r="N4437">
        <v>57</v>
      </c>
    </row>
    <row r="4438" spans="1:14" x14ac:dyDescent="0.3">
      <c r="A4438" t="s">
        <v>711</v>
      </c>
      <c r="B4438" t="s">
        <v>326</v>
      </c>
      <c r="C4438" t="str">
        <f>VLOOKUP($B4438,classification!$A$1:$D$339,2,FALSE)</f>
        <v>Predominantly Rural</v>
      </c>
      <c r="D4438" t="str">
        <f>VLOOKUP($B4438,classification!$A$1:$D$339,4,FALSE)</f>
        <v>Shire District</v>
      </c>
      <c r="E4438" t="s">
        <v>463</v>
      </c>
      <c r="F4438">
        <v>234</v>
      </c>
      <c r="G4438">
        <v>566</v>
      </c>
      <c r="H4438">
        <v>-332</v>
      </c>
      <c r="I4438">
        <v>107</v>
      </c>
      <c r="J4438">
        <v>255</v>
      </c>
      <c r="K4438">
        <v>-148</v>
      </c>
      <c r="L4438">
        <v>127</v>
      </c>
      <c r="M4438">
        <v>311</v>
      </c>
      <c r="N4438">
        <v>-184</v>
      </c>
    </row>
    <row r="4439" spans="1:14" x14ac:dyDescent="0.3">
      <c r="A4439" t="s">
        <v>711</v>
      </c>
      <c r="B4439" t="s">
        <v>326</v>
      </c>
      <c r="C4439" t="str">
        <f>VLOOKUP($B4439,classification!$A$1:$D$339,2,FALSE)</f>
        <v>Predominantly Rural</v>
      </c>
      <c r="D4439" t="str">
        <f>VLOOKUP($B4439,classification!$A$1:$D$339,4,FALSE)</f>
        <v>Shire District</v>
      </c>
      <c r="E4439" t="s">
        <v>464</v>
      </c>
      <c r="F4439">
        <v>715</v>
      </c>
      <c r="G4439">
        <v>655</v>
      </c>
      <c r="H4439">
        <v>60</v>
      </c>
      <c r="I4439">
        <v>336</v>
      </c>
      <c r="J4439">
        <v>303</v>
      </c>
      <c r="K4439">
        <v>33</v>
      </c>
      <c r="L4439">
        <v>379</v>
      </c>
      <c r="M4439">
        <v>352</v>
      </c>
      <c r="N4439">
        <v>27</v>
      </c>
    </row>
    <row r="4440" spans="1:14" x14ac:dyDescent="0.3">
      <c r="A4440" t="s">
        <v>711</v>
      </c>
      <c r="B4440" t="s">
        <v>326</v>
      </c>
      <c r="C4440" t="str">
        <f>VLOOKUP($B4440,classification!$A$1:$D$339,2,FALSE)</f>
        <v>Predominantly Rural</v>
      </c>
      <c r="D4440" t="str">
        <f>VLOOKUP($B4440,classification!$A$1:$D$339,4,FALSE)</f>
        <v>Shire District</v>
      </c>
      <c r="E4440" t="s">
        <v>465</v>
      </c>
      <c r="F4440">
        <v>493</v>
      </c>
      <c r="G4440">
        <v>460</v>
      </c>
      <c r="H4440">
        <v>33</v>
      </c>
      <c r="I4440">
        <v>204</v>
      </c>
      <c r="J4440">
        <v>185</v>
      </c>
      <c r="K4440">
        <v>19</v>
      </c>
      <c r="L4440">
        <v>289</v>
      </c>
      <c r="M4440">
        <v>275</v>
      </c>
      <c r="N4440">
        <v>14</v>
      </c>
    </row>
    <row r="4441" spans="1:14" x14ac:dyDescent="0.3">
      <c r="A4441" t="s">
        <v>711</v>
      </c>
      <c r="B4441" t="s">
        <v>326</v>
      </c>
      <c r="C4441" t="str">
        <f>VLOOKUP($B4441,classification!$A$1:$D$339,2,FALSE)</f>
        <v>Predominantly Rural</v>
      </c>
      <c r="D4441" t="str">
        <f>VLOOKUP($B4441,classification!$A$1:$D$339,4,FALSE)</f>
        <v>Shire District</v>
      </c>
      <c r="E4441" t="s">
        <v>466</v>
      </c>
      <c r="F4441">
        <v>391</v>
      </c>
      <c r="G4441">
        <v>362</v>
      </c>
      <c r="H4441">
        <v>29</v>
      </c>
      <c r="I4441">
        <v>177</v>
      </c>
      <c r="J4441">
        <v>176</v>
      </c>
      <c r="K4441">
        <v>1</v>
      </c>
      <c r="L4441">
        <v>214</v>
      </c>
      <c r="M4441">
        <v>186</v>
      </c>
      <c r="N4441">
        <v>28</v>
      </c>
    </row>
    <row r="4442" spans="1:14" x14ac:dyDescent="0.3">
      <c r="A4442" t="s">
        <v>711</v>
      </c>
      <c r="B4442" t="s">
        <v>326</v>
      </c>
      <c r="C4442" t="str">
        <f>VLOOKUP($B4442,classification!$A$1:$D$339,2,FALSE)</f>
        <v>Predominantly Rural</v>
      </c>
      <c r="D4442" t="str">
        <f>VLOOKUP($B4442,classification!$A$1:$D$339,4,FALSE)</f>
        <v>Shire District</v>
      </c>
      <c r="E4442" t="s">
        <v>467</v>
      </c>
      <c r="F4442">
        <v>343</v>
      </c>
      <c r="G4442">
        <v>235</v>
      </c>
      <c r="H4442">
        <v>108</v>
      </c>
      <c r="I4442">
        <v>166</v>
      </c>
      <c r="J4442">
        <v>119</v>
      </c>
      <c r="K4442">
        <v>47</v>
      </c>
      <c r="L4442">
        <v>177</v>
      </c>
      <c r="M4442">
        <v>116</v>
      </c>
      <c r="N4442">
        <v>61</v>
      </c>
    </row>
    <row r="4443" spans="1:14" x14ac:dyDescent="0.3">
      <c r="A4443" t="s">
        <v>711</v>
      </c>
      <c r="B4443" t="s">
        <v>326</v>
      </c>
      <c r="C4443" t="str">
        <f>VLOOKUP($B4443,classification!$A$1:$D$339,2,FALSE)</f>
        <v>Predominantly Rural</v>
      </c>
      <c r="D4443" t="str">
        <f>VLOOKUP($B4443,classification!$A$1:$D$339,4,FALSE)</f>
        <v>Shire District</v>
      </c>
      <c r="E4443" t="s">
        <v>468</v>
      </c>
      <c r="F4443">
        <v>272</v>
      </c>
      <c r="G4443">
        <v>195</v>
      </c>
      <c r="H4443">
        <v>77</v>
      </c>
      <c r="I4443">
        <v>136</v>
      </c>
      <c r="J4443">
        <v>104</v>
      </c>
      <c r="K4443">
        <v>32</v>
      </c>
      <c r="L4443">
        <v>136</v>
      </c>
      <c r="M4443">
        <v>91</v>
      </c>
      <c r="N4443">
        <v>45</v>
      </c>
    </row>
    <row r="4444" spans="1:14" x14ac:dyDescent="0.3">
      <c r="A4444" t="s">
        <v>711</v>
      </c>
      <c r="B4444" t="s">
        <v>326</v>
      </c>
      <c r="C4444" t="str">
        <f>VLOOKUP($B4444,classification!$A$1:$D$339,2,FALSE)</f>
        <v>Predominantly Rural</v>
      </c>
      <c r="D4444" t="str">
        <f>VLOOKUP($B4444,classification!$A$1:$D$339,4,FALSE)</f>
        <v>Shire District</v>
      </c>
      <c r="E4444" t="s">
        <v>469</v>
      </c>
      <c r="F4444">
        <v>287</v>
      </c>
      <c r="G4444">
        <v>220</v>
      </c>
      <c r="H4444">
        <v>67</v>
      </c>
      <c r="I4444">
        <v>152</v>
      </c>
      <c r="J4444">
        <v>118</v>
      </c>
      <c r="K4444">
        <v>34</v>
      </c>
      <c r="L4444">
        <v>135</v>
      </c>
      <c r="M4444">
        <v>102</v>
      </c>
      <c r="N4444">
        <v>33</v>
      </c>
    </row>
    <row r="4445" spans="1:14" x14ac:dyDescent="0.3">
      <c r="A4445" t="s">
        <v>711</v>
      </c>
      <c r="B4445" t="s">
        <v>326</v>
      </c>
      <c r="C4445" t="str">
        <f>VLOOKUP($B4445,classification!$A$1:$D$339,2,FALSE)</f>
        <v>Predominantly Rural</v>
      </c>
      <c r="D4445" t="str">
        <f>VLOOKUP($B4445,classification!$A$1:$D$339,4,FALSE)</f>
        <v>Shire District</v>
      </c>
      <c r="E4445" t="s">
        <v>470</v>
      </c>
      <c r="F4445">
        <v>329</v>
      </c>
      <c r="G4445">
        <v>200</v>
      </c>
      <c r="H4445">
        <v>129</v>
      </c>
      <c r="I4445">
        <v>169</v>
      </c>
      <c r="J4445">
        <v>95</v>
      </c>
      <c r="K4445">
        <v>74</v>
      </c>
      <c r="L4445">
        <v>160</v>
      </c>
      <c r="M4445">
        <v>105</v>
      </c>
      <c r="N4445">
        <v>55</v>
      </c>
    </row>
    <row r="4446" spans="1:14" x14ac:dyDescent="0.3">
      <c r="A4446" t="s">
        <v>711</v>
      </c>
      <c r="B4446" t="s">
        <v>326</v>
      </c>
      <c r="C4446" t="str">
        <f>VLOOKUP($B4446,classification!$A$1:$D$339,2,FALSE)</f>
        <v>Predominantly Rural</v>
      </c>
      <c r="D4446" t="str">
        <f>VLOOKUP($B4446,classification!$A$1:$D$339,4,FALSE)</f>
        <v>Shire District</v>
      </c>
      <c r="E4446" t="s">
        <v>471</v>
      </c>
      <c r="F4446">
        <v>312</v>
      </c>
      <c r="G4446">
        <v>198</v>
      </c>
      <c r="H4446">
        <v>114</v>
      </c>
      <c r="I4446">
        <v>146</v>
      </c>
      <c r="J4446">
        <v>93</v>
      </c>
      <c r="K4446">
        <v>53</v>
      </c>
      <c r="L4446">
        <v>166</v>
      </c>
      <c r="M4446">
        <v>105</v>
      </c>
      <c r="N4446">
        <v>61</v>
      </c>
    </row>
    <row r="4447" spans="1:14" x14ac:dyDescent="0.3">
      <c r="A4447" t="s">
        <v>711</v>
      </c>
      <c r="B4447" t="s">
        <v>326</v>
      </c>
      <c r="C4447" t="str">
        <f>VLOOKUP($B4447,classification!$A$1:$D$339,2,FALSE)</f>
        <v>Predominantly Rural</v>
      </c>
      <c r="D4447" t="str">
        <f>VLOOKUP($B4447,classification!$A$1:$D$339,4,FALSE)</f>
        <v>Shire District</v>
      </c>
      <c r="E4447" t="s">
        <v>472</v>
      </c>
      <c r="F4447">
        <v>259</v>
      </c>
      <c r="G4447">
        <v>207</v>
      </c>
      <c r="H4447">
        <v>52</v>
      </c>
      <c r="I4447">
        <v>133</v>
      </c>
      <c r="J4447">
        <v>98</v>
      </c>
      <c r="K4447">
        <v>35</v>
      </c>
      <c r="L4447">
        <v>126</v>
      </c>
      <c r="M4447">
        <v>109</v>
      </c>
      <c r="N4447">
        <v>17</v>
      </c>
    </row>
    <row r="4448" spans="1:14" x14ac:dyDescent="0.3">
      <c r="A4448" t="s">
        <v>711</v>
      </c>
      <c r="B4448" t="s">
        <v>326</v>
      </c>
      <c r="C4448" t="str">
        <f>VLOOKUP($B4448,classification!$A$1:$D$339,2,FALSE)</f>
        <v>Predominantly Rural</v>
      </c>
      <c r="D4448" t="str">
        <f>VLOOKUP($B4448,classification!$A$1:$D$339,4,FALSE)</f>
        <v>Shire District</v>
      </c>
      <c r="E4448" t="s">
        <v>473</v>
      </c>
      <c r="F4448">
        <v>219</v>
      </c>
      <c r="G4448">
        <v>135</v>
      </c>
      <c r="H4448">
        <v>84</v>
      </c>
      <c r="I4448">
        <v>123</v>
      </c>
      <c r="J4448">
        <v>63</v>
      </c>
      <c r="K4448">
        <v>60</v>
      </c>
      <c r="L4448">
        <v>96</v>
      </c>
      <c r="M4448">
        <v>72</v>
      </c>
      <c r="N4448">
        <v>24</v>
      </c>
    </row>
    <row r="4449" spans="1:14" x14ac:dyDescent="0.3">
      <c r="A4449" t="s">
        <v>711</v>
      </c>
      <c r="B4449" t="s">
        <v>326</v>
      </c>
      <c r="C4449" t="str">
        <f>VLOOKUP($B4449,classification!$A$1:$D$339,2,FALSE)</f>
        <v>Predominantly Rural</v>
      </c>
      <c r="D4449" t="str">
        <f>VLOOKUP($B4449,classification!$A$1:$D$339,4,FALSE)</f>
        <v>Shire District</v>
      </c>
      <c r="E4449" t="s">
        <v>474</v>
      </c>
      <c r="F4449">
        <v>141</v>
      </c>
      <c r="G4449">
        <v>164</v>
      </c>
      <c r="H4449">
        <v>-23</v>
      </c>
      <c r="I4449">
        <v>80</v>
      </c>
      <c r="J4449">
        <v>87</v>
      </c>
      <c r="K4449">
        <v>-7</v>
      </c>
      <c r="L4449">
        <v>61</v>
      </c>
      <c r="M4449">
        <v>77</v>
      </c>
      <c r="N4449">
        <v>-16</v>
      </c>
    </row>
    <row r="4450" spans="1:14" x14ac:dyDescent="0.3">
      <c r="A4450" t="s">
        <v>711</v>
      </c>
      <c r="B4450" t="s">
        <v>326</v>
      </c>
      <c r="C4450" t="str">
        <f>VLOOKUP($B4450,classification!$A$1:$D$339,2,FALSE)</f>
        <v>Predominantly Rural</v>
      </c>
      <c r="D4450" t="str">
        <f>VLOOKUP($B4450,classification!$A$1:$D$339,4,FALSE)</f>
        <v>Shire District</v>
      </c>
      <c r="E4450" t="s">
        <v>475</v>
      </c>
      <c r="F4450">
        <v>119</v>
      </c>
      <c r="G4450">
        <v>89</v>
      </c>
      <c r="H4450">
        <v>30</v>
      </c>
      <c r="I4450">
        <v>56</v>
      </c>
      <c r="J4450">
        <v>49</v>
      </c>
      <c r="K4450">
        <v>7</v>
      </c>
      <c r="L4450">
        <v>63</v>
      </c>
      <c r="M4450">
        <v>40</v>
      </c>
      <c r="N4450">
        <v>23</v>
      </c>
    </row>
    <row r="4451" spans="1:14" x14ac:dyDescent="0.3">
      <c r="A4451" t="s">
        <v>711</v>
      </c>
      <c r="B4451" t="s">
        <v>326</v>
      </c>
      <c r="C4451" t="str">
        <f>VLOOKUP($B4451,classification!$A$1:$D$339,2,FALSE)</f>
        <v>Predominantly Rural</v>
      </c>
      <c r="D4451" t="str">
        <f>VLOOKUP($B4451,classification!$A$1:$D$339,4,FALSE)</f>
        <v>Shire District</v>
      </c>
      <c r="E4451" t="s">
        <v>476</v>
      </c>
      <c r="F4451">
        <v>88</v>
      </c>
      <c r="G4451">
        <v>86</v>
      </c>
      <c r="H4451">
        <v>2</v>
      </c>
      <c r="I4451">
        <v>43</v>
      </c>
      <c r="J4451">
        <v>40</v>
      </c>
      <c r="K4451">
        <v>3</v>
      </c>
      <c r="L4451">
        <v>45</v>
      </c>
      <c r="M4451">
        <v>46</v>
      </c>
      <c r="N4451">
        <v>-1</v>
      </c>
    </row>
    <row r="4452" spans="1:14" x14ac:dyDescent="0.3">
      <c r="A4452" t="s">
        <v>711</v>
      </c>
      <c r="B4452" t="s">
        <v>326</v>
      </c>
      <c r="C4452" t="str">
        <f>VLOOKUP($B4452,classification!$A$1:$D$339,2,FALSE)</f>
        <v>Predominantly Rural</v>
      </c>
      <c r="D4452" t="str">
        <f>VLOOKUP($B4452,classification!$A$1:$D$339,4,FALSE)</f>
        <v>Shire District</v>
      </c>
      <c r="E4452" t="s">
        <v>477</v>
      </c>
      <c r="F4452">
        <v>98</v>
      </c>
      <c r="G4452">
        <v>84</v>
      </c>
      <c r="H4452">
        <v>14</v>
      </c>
      <c r="I4452">
        <v>44</v>
      </c>
      <c r="J4452">
        <v>36</v>
      </c>
      <c r="K4452">
        <v>8</v>
      </c>
      <c r="L4452">
        <v>54</v>
      </c>
      <c r="M4452">
        <v>48</v>
      </c>
      <c r="N4452">
        <v>6</v>
      </c>
    </row>
    <row r="4453" spans="1:14" x14ac:dyDescent="0.3">
      <c r="A4453" t="s">
        <v>711</v>
      </c>
      <c r="B4453" t="s">
        <v>326</v>
      </c>
      <c r="C4453" t="str">
        <f>VLOOKUP($B4453,classification!$A$1:$D$339,2,FALSE)</f>
        <v>Predominantly Rural</v>
      </c>
      <c r="D4453" t="str">
        <f>VLOOKUP($B4453,classification!$A$1:$D$339,4,FALSE)</f>
        <v>Shire District</v>
      </c>
      <c r="E4453" t="s">
        <v>478</v>
      </c>
      <c r="F4453">
        <v>100</v>
      </c>
      <c r="G4453">
        <v>49</v>
      </c>
      <c r="H4453">
        <v>51</v>
      </c>
      <c r="I4453">
        <v>27</v>
      </c>
      <c r="J4453">
        <v>14</v>
      </c>
      <c r="K4453">
        <v>13</v>
      </c>
      <c r="L4453">
        <v>73</v>
      </c>
      <c r="M4453">
        <v>35</v>
      </c>
      <c r="N4453">
        <v>38</v>
      </c>
    </row>
    <row r="4454" spans="1:14" x14ac:dyDescent="0.3">
      <c r="A4454" t="s">
        <v>712</v>
      </c>
      <c r="B4454" t="s">
        <v>327</v>
      </c>
      <c r="C4454" t="str">
        <f>VLOOKUP($B4454,classification!$A$1:$D$339,2,FALSE)</f>
        <v>Predominantly Urban</v>
      </c>
      <c r="D4454" t="str">
        <f>VLOOKUP($B4454,classification!$A$1:$D$339,4,FALSE)</f>
        <v>Shire District</v>
      </c>
      <c r="E4454" t="s">
        <v>460</v>
      </c>
      <c r="F4454">
        <v>219</v>
      </c>
      <c r="G4454">
        <v>166</v>
      </c>
      <c r="H4454">
        <v>53</v>
      </c>
      <c r="I4454">
        <v>133</v>
      </c>
      <c r="J4454">
        <v>90</v>
      </c>
      <c r="K4454">
        <v>43</v>
      </c>
      <c r="L4454">
        <v>86</v>
      </c>
      <c r="M4454">
        <v>76</v>
      </c>
      <c r="N4454">
        <v>10</v>
      </c>
    </row>
    <row r="4455" spans="1:14" x14ac:dyDescent="0.3">
      <c r="A4455" t="s">
        <v>712</v>
      </c>
      <c r="B4455" t="s">
        <v>327</v>
      </c>
      <c r="C4455" t="str">
        <f>VLOOKUP($B4455,classification!$A$1:$D$339,2,FALSE)</f>
        <v>Predominantly Urban</v>
      </c>
      <c r="D4455" t="str">
        <f>VLOOKUP($B4455,classification!$A$1:$D$339,4,FALSE)</f>
        <v>Shire District</v>
      </c>
      <c r="E4455" t="s">
        <v>461</v>
      </c>
      <c r="F4455">
        <v>134</v>
      </c>
      <c r="G4455">
        <v>149</v>
      </c>
      <c r="H4455">
        <v>-15</v>
      </c>
      <c r="I4455">
        <v>69</v>
      </c>
      <c r="J4455">
        <v>70</v>
      </c>
      <c r="K4455">
        <v>-1</v>
      </c>
      <c r="L4455">
        <v>65</v>
      </c>
      <c r="M4455">
        <v>79</v>
      </c>
      <c r="N4455">
        <v>-14</v>
      </c>
    </row>
    <row r="4456" spans="1:14" x14ac:dyDescent="0.3">
      <c r="A4456" t="s">
        <v>712</v>
      </c>
      <c r="B4456" t="s">
        <v>327</v>
      </c>
      <c r="C4456" t="str">
        <f>VLOOKUP($B4456,classification!$A$1:$D$339,2,FALSE)</f>
        <v>Predominantly Urban</v>
      </c>
      <c r="D4456" t="str">
        <f>VLOOKUP($B4456,classification!$A$1:$D$339,4,FALSE)</f>
        <v>Shire District</v>
      </c>
      <c r="E4456" t="s">
        <v>462</v>
      </c>
      <c r="F4456">
        <v>110</v>
      </c>
      <c r="G4456">
        <v>133</v>
      </c>
      <c r="H4456">
        <v>-23</v>
      </c>
      <c r="I4456">
        <v>56</v>
      </c>
      <c r="J4456">
        <v>79</v>
      </c>
      <c r="K4456">
        <v>-23</v>
      </c>
      <c r="L4456">
        <v>54</v>
      </c>
      <c r="M4456">
        <v>54</v>
      </c>
      <c r="N4456">
        <v>0</v>
      </c>
    </row>
    <row r="4457" spans="1:14" x14ac:dyDescent="0.3">
      <c r="A4457" t="s">
        <v>712</v>
      </c>
      <c r="B4457" t="s">
        <v>327</v>
      </c>
      <c r="C4457" t="str">
        <f>VLOOKUP($B4457,classification!$A$1:$D$339,2,FALSE)</f>
        <v>Predominantly Urban</v>
      </c>
      <c r="D4457" t="str">
        <f>VLOOKUP($B4457,classification!$A$1:$D$339,4,FALSE)</f>
        <v>Shire District</v>
      </c>
      <c r="E4457" t="s">
        <v>463</v>
      </c>
      <c r="F4457">
        <v>120</v>
      </c>
      <c r="G4457">
        <v>313</v>
      </c>
      <c r="H4457">
        <v>-193</v>
      </c>
      <c r="I4457">
        <v>61</v>
      </c>
      <c r="J4457">
        <v>140</v>
      </c>
      <c r="K4457">
        <v>-79</v>
      </c>
      <c r="L4457">
        <v>59</v>
      </c>
      <c r="M4457">
        <v>173</v>
      </c>
      <c r="N4457">
        <v>-114</v>
      </c>
    </row>
    <row r="4458" spans="1:14" x14ac:dyDescent="0.3">
      <c r="A4458" t="s">
        <v>712</v>
      </c>
      <c r="B4458" t="s">
        <v>327</v>
      </c>
      <c r="C4458" t="str">
        <f>VLOOKUP($B4458,classification!$A$1:$D$339,2,FALSE)</f>
        <v>Predominantly Urban</v>
      </c>
      <c r="D4458" t="str">
        <f>VLOOKUP($B4458,classification!$A$1:$D$339,4,FALSE)</f>
        <v>Shire District</v>
      </c>
      <c r="E4458" t="s">
        <v>464</v>
      </c>
      <c r="F4458">
        <v>574</v>
      </c>
      <c r="G4458">
        <v>441</v>
      </c>
      <c r="H4458">
        <v>133</v>
      </c>
      <c r="I4458">
        <v>267</v>
      </c>
      <c r="J4458">
        <v>193</v>
      </c>
      <c r="K4458">
        <v>74</v>
      </c>
      <c r="L4458">
        <v>307</v>
      </c>
      <c r="M4458">
        <v>248</v>
      </c>
      <c r="N4458">
        <v>59</v>
      </c>
    </row>
    <row r="4459" spans="1:14" x14ac:dyDescent="0.3">
      <c r="A4459" t="s">
        <v>712</v>
      </c>
      <c r="B4459" t="s">
        <v>327</v>
      </c>
      <c r="C4459" t="str">
        <f>VLOOKUP($B4459,classification!$A$1:$D$339,2,FALSE)</f>
        <v>Predominantly Urban</v>
      </c>
      <c r="D4459" t="str">
        <f>VLOOKUP($B4459,classification!$A$1:$D$339,4,FALSE)</f>
        <v>Shire District</v>
      </c>
      <c r="E4459" t="s">
        <v>465</v>
      </c>
      <c r="F4459">
        <v>480</v>
      </c>
      <c r="G4459">
        <v>374</v>
      </c>
      <c r="H4459">
        <v>106</v>
      </c>
      <c r="I4459">
        <v>208</v>
      </c>
      <c r="J4459">
        <v>168</v>
      </c>
      <c r="K4459">
        <v>40</v>
      </c>
      <c r="L4459">
        <v>272</v>
      </c>
      <c r="M4459">
        <v>206</v>
      </c>
      <c r="N4459">
        <v>66</v>
      </c>
    </row>
    <row r="4460" spans="1:14" x14ac:dyDescent="0.3">
      <c r="A4460" t="s">
        <v>712</v>
      </c>
      <c r="B4460" t="s">
        <v>327</v>
      </c>
      <c r="C4460" t="str">
        <f>VLOOKUP($B4460,classification!$A$1:$D$339,2,FALSE)</f>
        <v>Predominantly Urban</v>
      </c>
      <c r="D4460" t="str">
        <f>VLOOKUP($B4460,classification!$A$1:$D$339,4,FALSE)</f>
        <v>Shire District</v>
      </c>
      <c r="E4460" t="s">
        <v>466</v>
      </c>
      <c r="F4460">
        <v>364</v>
      </c>
      <c r="G4460">
        <v>311</v>
      </c>
      <c r="H4460">
        <v>53</v>
      </c>
      <c r="I4460">
        <v>185</v>
      </c>
      <c r="J4460">
        <v>154</v>
      </c>
      <c r="K4460">
        <v>31</v>
      </c>
      <c r="L4460">
        <v>179</v>
      </c>
      <c r="M4460">
        <v>157</v>
      </c>
      <c r="N4460">
        <v>22</v>
      </c>
    </row>
    <row r="4461" spans="1:14" x14ac:dyDescent="0.3">
      <c r="A4461" t="s">
        <v>712</v>
      </c>
      <c r="B4461" t="s">
        <v>327</v>
      </c>
      <c r="C4461" t="str">
        <f>VLOOKUP($B4461,classification!$A$1:$D$339,2,FALSE)</f>
        <v>Predominantly Urban</v>
      </c>
      <c r="D4461" t="str">
        <f>VLOOKUP($B4461,classification!$A$1:$D$339,4,FALSE)</f>
        <v>Shire District</v>
      </c>
      <c r="E4461" t="s">
        <v>467</v>
      </c>
      <c r="F4461">
        <v>285</v>
      </c>
      <c r="G4461">
        <v>288</v>
      </c>
      <c r="H4461">
        <v>-3</v>
      </c>
      <c r="I4461">
        <v>152</v>
      </c>
      <c r="J4461">
        <v>171</v>
      </c>
      <c r="K4461">
        <v>-19</v>
      </c>
      <c r="L4461">
        <v>133</v>
      </c>
      <c r="M4461">
        <v>117</v>
      </c>
      <c r="N4461">
        <v>16</v>
      </c>
    </row>
    <row r="4462" spans="1:14" x14ac:dyDescent="0.3">
      <c r="A4462" t="s">
        <v>712</v>
      </c>
      <c r="B4462" t="s">
        <v>327</v>
      </c>
      <c r="C4462" t="str">
        <f>VLOOKUP($B4462,classification!$A$1:$D$339,2,FALSE)</f>
        <v>Predominantly Urban</v>
      </c>
      <c r="D4462" t="str">
        <f>VLOOKUP($B4462,classification!$A$1:$D$339,4,FALSE)</f>
        <v>Shire District</v>
      </c>
      <c r="E4462" t="s">
        <v>468</v>
      </c>
      <c r="F4462">
        <v>158</v>
      </c>
      <c r="G4462">
        <v>181</v>
      </c>
      <c r="H4462">
        <v>-23</v>
      </c>
      <c r="I4462">
        <v>89</v>
      </c>
      <c r="J4462">
        <v>109</v>
      </c>
      <c r="K4462">
        <v>-20</v>
      </c>
      <c r="L4462">
        <v>69</v>
      </c>
      <c r="M4462">
        <v>72</v>
      </c>
      <c r="N4462">
        <v>-3</v>
      </c>
    </row>
    <row r="4463" spans="1:14" x14ac:dyDescent="0.3">
      <c r="A4463" t="s">
        <v>712</v>
      </c>
      <c r="B4463" t="s">
        <v>327</v>
      </c>
      <c r="C4463" t="str">
        <f>VLOOKUP($B4463,classification!$A$1:$D$339,2,FALSE)</f>
        <v>Predominantly Urban</v>
      </c>
      <c r="D4463" t="str">
        <f>VLOOKUP($B4463,classification!$A$1:$D$339,4,FALSE)</f>
        <v>Shire District</v>
      </c>
      <c r="E4463" t="s">
        <v>469</v>
      </c>
      <c r="F4463">
        <v>154</v>
      </c>
      <c r="G4463">
        <v>179</v>
      </c>
      <c r="H4463">
        <v>-25</v>
      </c>
      <c r="I4463">
        <v>93</v>
      </c>
      <c r="J4463">
        <v>104</v>
      </c>
      <c r="K4463">
        <v>-11</v>
      </c>
      <c r="L4463">
        <v>61</v>
      </c>
      <c r="M4463">
        <v>75</v>
      </c>
      <c r="N4463">
        <v>-14</v>
      </c>
    </row>
    <row r="4464" spans="1:14" x14ac:dyDescent="0.3">
      <c r="A4464" t="s">
        <v>712</v>
      </c>
      <c r="B4464" t="s">
        <v>327</v>
      </c>
      <c r="C4464" t="str">
        <f>VLOOKUP($B4464,classification!$A$1:$D$339,2,FALSE)</f>
        <v>Predominantly Urban</v>
      </c>
      <c r="D4464" t="str">
        <f>VLOOKUP($B4464,classification!$A$1:$D$339,4,FALSE)</f>
        <v>Shire District</v>
      </c>
      <c r="E4464" t="s">
        <v>470</v>
      </c>
      <c r="F4464">
        <v>156</v>
      </c>
      <c r="G4464">
        <v>184</v>
      </c>
      <c r="H4464">
        <v>-28</v>
      </c>
      <c r="I4464">
        <v>87</v>
      </c>
      <c r="J4464">
        <v>99</v>
      </c>
      <c r="K4464">
        <v>-12</v>
      </c>
      <c r="L4464">
        <v>69</v>
      </c>
      <c r="M4464">
        <v>85</v>
      </c>
      <c r="N4464">
        <v>-16</v>
      </c>
    </row>
    <row r="4465" spans="1:14" x14ac:dyDescent="0.3">
      <c r="A4465" t="s">
        <v>712</v>
      </c>
      <c r="B4465" t="s">
        <v>327</v>
      </c>
      <c r="C4465" t="str">
        <f>VLOOKUP($B4465,classification!$A$1:$D$339,2,FALSE)</f>
        <v>Predominantly Urban</v>
      </c>
      <c r="D4465" t="str">
        <f>VLOOKUP($B4465,classification!$A$1:$D$339,4,FALSE)</f>
        <v>Shire District</v>
      </c>
      <c r="E4465" t="s">
        <v>471</v>
      </c>
      <c r="F4465">
        <v>107</v>
      </c>
      <c r="G4465">
        <v>148</v>
      </c>
      <c r="H4465">
        <v>-41</v>
      </c>
      <c r="I4465">
        <v>55</v>
      </c>
      <c r="J4465">
        <v>78</v>
      </c>
      <c r="K4465">
        <v>-23</v>
      </c>
      <c r="L4465">
        <v>52</v>
      </c>
      <c r="M4465">
        <v>70</v>
      </c>
      <c r="N4465">
        <v>-18</v>
      </c>
    </row>
    <row r="4466" spans="1:14" x14ac:dyDescent="0.3">
      <c r="A4466" t="s">
        <v>712</v>
      </c>
      <c r="B4466" t="s">
        <v>327</v>
      </c>
      <c r="C4466" t="str">
        <f>VLOOKUP($B4466,classification!$A$1:$D$339,2,FALSE)</f>
        <v>Predominantly Urban</v>
      </c>
      <c r="D4466" t="str">
        <f>VLOOKUP($B4466,classification!$A$1:$D$339,4,FALSE)</f>
        <v>Shire District</v>
      </c>
      <c r="E4466" t="s">
        <v>472</v>
      </c>
      <c r="F4466">
        <v>107</v>
      </c>
      <c r="G4466">
        <v>127</v>
      </c>
      <c r="H4466">
        <v>-20</v>
      </c>
      <c r="I4466">
        <v>50</v>
      </c>
      <c r="J4466">
        <v>59</v>
      </c>
      <c r="K4466">
        <v>-9</v>
      </c>
      <c r="L4466">
        <v>57</v>
      </c>
      <c r="M4466">
        <v>68</v>
      </c>
      <c r="N4466">
        <v>-11</v>
      </c>
    </row>
    <row r="4467" spans="1:14" x14ac:dyDescent="0.3">
      <c r="A4467" t="s">
        <v>712</v>
      </c>
      <c r="B4467" t="s">
        <v>327</v>
      </c>
      <c r="C4467" t="str">
        <f>VLOOKUP($B4467,classification!$A$1:$D$339,2,FALSE)</f>
        <v>Predominantly Urban</v>
      </c>
      <c r="D4467" t="str">
        <f>VLOOKUP($B4467,classification!$A$1:$D$339,4,FALSE)</f>
        <v>Shire District</v>
      </c>
      <c r="E4467" t="s">
        <v>473</v>
      </c>
      <c r="F4467">
        <v>65</v>
      </c>
      <c r="G4467">
        <v>136</v>
      </c>
      <c r="H4467">
        <v>-71</v>
      </c>
      <c r="I4467">
        <v>38</v>
      </c>
      <c r="J4467">
        <v>73</v>
      </c>
      <c r="K4467">
        <v>-35</v>
      </c>
      <c r="L4467">
        <v>27</v>
      </c>
      <c r="M4467">
        <v>63</v>
      </c>
      <c r="N4467">
        <v>-36</v>
      </c>
    </row>
    <row r="4468" spans="1:14" x14ac:dyDescent="0.3">
      <c r="A4468" t="s">
        <v>712</v>
      </c>
      <c r="B4468" t="s">
        <v>327</v>
      </c>
      <c r="C4468" t="str">
        <f>VLOOKUP($B4468,classification!$A$1:$D$339,2,FALSE)</f>
        <v>Predominantly Urban</v>
      </c>
      <c r="D4468" t="str">
        <f>VLOOKUP($B4468,classification!$A$1:$D$339,4,FALSE)</f>
        <v>Shire District</v>
      </c>
      <c r="E4468" t="s">
        <v>474</v>
      </c>
      <c r="F4468">
        <v>59</v>
      </c>
      <c r="G4468">
        <v>75</v>
      </c>
      <c r="H4468">
        <v>-16</v>
      </c>
      <c r="I4468">
        <v>22</v>
      </c>
      <c r="J4468">
        <v>34</v>
      </c>
      <c r="K4468">
        <v>-12</v>
      </c>
      <c r="L4468">
        <v>37</v>
      </c>
      <c r="M4468">
        <v>41</v>
      </c>
      <c r="N4468">
        <v>-4</v>
      </c>
    </row>
    <row r="4469" spans="1:14" x14ac:dyDescent="0.3">
      <c r="A4469" t="s">
        <v>712</v>
      </c>
      <c r="B4469" t="s">
        <v>327</v>
      </c>
      <c r="C4469" t="str">
        <f>VLOOKUP($B4469,classification!$A$1:$D$339,2,FALSE)</f>
        <v>Predominantly Urban</v>
      </c>
      <c r="D4469" t="str">
        <f>VLOOKUP($B4469,classification!$A$1:$D$339,4,FALSE)</f>
        <v>Shire District</v>
      </c>
      <c r="E4469" t="s">
        <v>475</v>
      </c>
      <c r="F4469">
        <v>43</v>
      </c>
      <c r="G4469">
        <v>50</v>
      </c>
      <c r="H4469">
        <v>-7</v>
      </c>
      <c r="I4469">
        <v>16</v>
      </c>
      <c r="J4469">
        <v>22</v>
      </c>
      <c r="K4469">
        <v>-6</v>
      </c>
      <c r="L4469">
        <v>27</v>
      </c>
      <c r="M4469">
        <v>28</v>
      </c>
      <c r="N4469">
        <v>-1</v>
      </c>
    </row>
    <row r="4470" spans="1:14" x14ac:dyDescent="0.3">
      <c r="A4470" t="s">
        <v>712</v>
      </c>
      <c r="B4470" t="s">
        <v>327</v>
      </c>
      <c r="C4470" t="str">
        <f>VLOOKUP($B4470,classification!$A$1:$D$339,2,FALSE)</f>
        <v>Predominantly Urban</v>
      </c>
      <c r="D4470" t="str">
        <f>VLOOKUP($B4470,classification!$A$1:$D$339,4,FALSE)</f>
        <v>Shire District</v>
      </c>
      <c r="E4470" t="s">
        <v>476</v>
      </c>
      <c r="F4470">
        <v>22</v>
      </c>
      <c r="G4470">
        <v>46</v>
      </c>
      <c r="H4470">
        <v>-24</v>
      </c>
      <c r="I4470">
        <v>14</v>
      </c>
      <c r="J4470">
        <v>23</v>
      </c>
      <c r="K4470">
        <v>-9</v>
      </c>
      <c r="L4470">
        <v>8</v>
      </c>
      <c r="M4470">
        <v>23</v>
      </c>
      <c r="N4470">
        <v>-15</v>
      </c>
    </row>
    <row r="4471" spans="1:14" x14ac:dyDescent="0.3">
      <c r="A4471" t="s">
        <v>712</v>
      </c>
      <c r="B4471" t="s">
        <v>327</v>
      </c>
      <c r="C4471" t="str">
        <f>VLOOKUP($B4471,classification!$A$1:$D$339,2,FALSE)</f>
        <v>Predominantly Urban</v>
      </c>
      <c r="D4471" t="str">
        <f>VLOOKUP($B4471,classification!$A$1:$D$339,4,FALSE)</f>
        <v>Shire District</v>
      </c>
      <c r="E4471" t="s">
        <v>477</v>
      </c>
      <c r="F4471">
        <v>24</v>
      </c>
      <c r="G4471">
        <v>25</v>
      </c>
      <c r="H4471">
        <v>-1</v>
      </c>
      <c r="I4471">
        <v>7</v>
      </c>
      <c r="J4471">
        <v>9</v>
      </c>
      <c r="K4471">
        <v>-2</v>
      </c>
      <c r="L4471">
        <v>17</v>
      </c>
      <c r="M4471">
        <v>16</v>
      </c>
      <c r="N4471">
        <v>1</v>
      </c>
    </row>
    <row r="4472" spans="1:14" x14ac:dyDescent="0.3">
      <c r="A4472" t="s">
        <v>712</v>
      </c>
      <c r="B4472" t="s">
        <v>327</v>
      </c>
      <c r="C4472" t="str">
        <f>VLOOKUP($B4472,classification!$A$1:$D$339,2,FALSE)</f>
        <v>Predominantly Urban</v>
      </c>
      <c r="D4472" t="str">
        <f>VLOOKUP($B4472,classification!$A$1:$D$339,4,FALSE)</f>
        <v>Shire District</v>
      </c>
      <c r="E4472" t="s">
        <v>478</v>
      </c>
      <c r="F4472">
        <v>18</v>
      </c>
      <c r="G4472">
        <v>29</v>
      </c>
      <c r="H4472">
        <v>-11</v>
      </c>
      <c r="I4472">
        <v>6</v>
      </c>
      <c r="J4472">
        <v>7</v>
      </c>
      <c r="K4472">
        <v>-1</v>
      </c>
      <c r="L4472">
        <v>12</v>
      </c>
      <c r="M4472">
        <v>22</v>
      </c>
      <c r="N4472">
        <v>-10</v>
      </c>
    </row>
    <row r="4473" spans="1:14" x14ac:dyDescent="0.3">
      <c r="A4473" t="s">
        <v>713</v>
      </c>
      <c r="B4473" t="s">
        <v>328</v>
      </c>
      <c r="C4473" t="str">
        <f>VLOOKUP($B4473,classification!$A$1:$D$339,2,FALSE)</f>
        <v>Predominantly Urban</v>
      </c>
      <c r="D4473" t="str">
        <f>VLOOKUP($B4473,classification!$A$1:$D$339,4,FALSE)</f>
        <v>Shire District</v>
      </c>
      <c r="E4473" t="s">
        <v>460</v>
      </c>
      <c r="F4473">
        <v>262</v>
      </c>
      <c r="G4473">
        <v>369</v>
      </c>
      <c r="H4473">
        <v>-107</v>
      </c>
      <c r="I4473">
        <v>147</v>
      </c>
      <c r="J4473">
        <v>194</v>
      </c>
      <c r="K4473">
        <v>-47</v>
      </c>
      <c r="L4473">
        <v>115</v>
      </c>
      <c r="M4473">
        <v>175</v>
      </c>
      <c r="N4473">
        <v>-60</v>
      </c>
    </row>
    <row r="4474" spans="1:14" x14ac:dyDescent="0.3">
      <c r="A4474" t="s">
        <v>713</v>
      </c>
      <c r="B4474" t="s">
        <v>328</v>
      </c>
      <c r="C4474" t="str">
        <f>VLOOKUP($B4474,classification!$A$1:$D$339,2,FALSE)</f>
        <v>Predominantly Urban</v>
      </c>
      <c r="D4474" t="str">
        <f>VLOOKUP($B4474,classification!$A$1:$D$339,4,FALSE)</f>
        <v>Shire District</v>
      </c>
      <c r="E4474" t="s">
        <v>461</v>
      </c>
      <c r="F4474">
        <v>174</v>
      </c>
      <c r="G4474">
        <v>216</v>
      </c>
      <c r="H4474">
        <v>-42</v>
      </c>
      <c r="I4474">
        <v>86</v>
      </c>
      <c r="J4474">
        <v>112</v>
      </c>
      <c r="K4474">
        <v>-26</v>
      </c>
      <c r="L4474">
        <v>88</v>
      </c>
      <c r="M4474">
        <v>104</v>
      </c>
      <c r="N4474">
        <v>-16</v>
      </c>
    </row>
    <row r="4475" spans="1:14" x14ac:dyDescent="0.3">
      <c r="A4475" t="s">
        <v>713</v>
      </c>
      <c r="B4475" t="s">
        <v>328</v>
      </c>
      <c r="C4475" t="str">
        <f>VLOOKUP($B4475,classification!$A$1:$D$339,2,FALSE)</f>
        <v>Predominantly Urban</v>
      </c>
      <c r="D4475" t="str">
        <f>VLOOKUP($B4475,classification!$A$1:$D$339,4,FALSE)</f>
        <v>Shire District</v>
      </c>
      <c r="E4475" t="s">
        <v>462</v>
      </c>
      <c r="F4475">
        <v>134</v>
      </c>
      <c r="G4475">
        <v>167</v>
      </c>
      <c r="H4475">
        <v>-33</v>
      </c>
      <c r="I4475">
        <v>72</v>
      </c>
      <c r="J4475">
        <v>87</v>
      </c>
      <c r="K4475">
        <v>-15</v>
      </c>
      <c r="L4475">
        <v>62</v>
      </c>
      <c r="M4475">
        <v>80</v>
      </c>
      <c r="N4475">
        <v>-18</v>
      </c>
    </row>
    <row r="4476" spans="1:14" x14ac:dyDescent="0.3">
      <c r="A4476" t="s">
        <v>713</v>
      </c>
      <c r="B4476" t="s">
        <v>328</v>
      </c>
      <c r="C4476" t="str">
        <f>VLOOKUP($B4476,classification!$A$1:$D$339,2,FALSE)</f>
        <v>Predominantly Urban</v>
      </c>
      <c r="D4476" t="str">
        <f>VLOOKUP($B4476,classification!$A$1:$D$339,4,FALSE)</f>
        <v>Shire District</v>
      </c>
      <c r="E4476" t="s">
        <v>463</v>
      </c>
      <c r="F4476">
        <v>844</v>
      </c>
      <c r="G4476">
        <v>481</v>
      </c>
      <c r="H4476">
        <v>363</v>
      </c>
      <c r="I4476">
        <v>297</v>
      </c>
      <c r="J4476">
        <v>205</v>
      </c>
      <c r="K4476">
        <v>92</v>
      </c>
      <c r="L4476">
        <v>547</v>
      </c>
      <c r="M4476">
        <v>276</v>
      </c>
      <c r="N4476">
        <v>271</v>
      </c>
    </row>
    <row r="4477" spans="1:14" x14ac:dyDescent="0.3">
      <c r="A4477" t="s">
        <v>713</v>
      </c>
      <c r="B4477" t="s">
        <v>328</v>
      </c>
      <c r="C4477" t="str">
        <f>VLOOKUP($B4477,classification!$A$1:$D$339,2,FALSE)</f>
        <v>Predominantly Urban</v>
      </c>
      <c r="D4477" t="str">
        <f>VLOOKUP($B4477,classification!$A$1:$D$339,4,FALSE)</f>
        <v>Shire District</v>
      </c>
      <c r="E4477" t="s">
        <v>464</v>
      </c>
      <c r="F4477">
        <v>1539</v>
      </c>
      <c r="G4477">
        <v>2179</v>
      </c>
      <c r="H4477">
        <v>-640</v>
      </c>
      <c r="I4477">
        <v>650</v>
      </c>
      <c r="J4477">
        <v>928</v>
      </c>
      <c r="K4477">
        <v>-278</v>
      </c>
      <c r="L4477">
        <v>889</v>
      </c>
      <c r="M4477">
        <v>1251</v>
      </c>
      <c r="N4477">
        <v>-362</v>
      </c>
    </row>
    <row r="4478" spans="1:14" x14ac:dyDescent="0.3">
      <c r="A4478" t="s">
        <v>713</v>
      </c>
      <c r="B4478" t="s">
        <v>328</v>
      </c>
      <c r="C4478" t="str">
        <f>VLOOKUP($B4478,classification!$A$1:$D$339,2,FALSE)</f>
        <v>Predominantly Urban</v>
      </c>
      <c r="D4478" t="str">
        <f>VLOOKUP($B4478,classification!$A$1:$D$339,4,FALSE)</f>
        <v>Shire District</v>
      </c>
      <c r="E4478" t="s">
        <v>465</v>
      </c>
      <c r="F4478">
        <v>921</v>
      </c>
      <c r="G4478">
        <v>1026</v>
      </c>
      <c r="H4478">
        <v>-105</v>
      </c>
      <c r="I4478">
        <v>422</v>
      </c>
      <c r="J4478">
        <v>466</v>
      </c>
      <c r="K4478">
        <v>-44</v>
      </c>
      <c r="L4478">
        <v>499</v>
      </c>
      <c r="M4478">
        <v>560</v>
      </c>
      <c r="N4478">
        <v>-61</v>
      </c>
    </row>
    <row r="4479" spans="1:14" x14ac:dyDescent="0.3">
      <c r="A4479" t="s">
        <v>713</v>
      </c>
      <c r="B4479" t="s">
        <v>328</v>
      </c>
      <c r="C4479" t="str">
        <f>VLOOKUP($B4479,classification!$A$1:$D$339,2,FALSE)</f>
        <v>Predominantly Urban</v>
      </c>
      <c r="D4479" t="str">
        <f>VLOOKUP($B4479,classification!$A$1:$D$339,4,FALSE)</f>
        <v>Shire District</v>
      </c>
      <c r="E4479" t="s">
        <v>466</v>
      </c>
      <c r="F4479">
        <v>570</v>
      </c>
      <c r="G4479">
        <v>726</v>
      </c>
      <c r="H4479">
        <v>-156</v>
      </c>
      <c r="I4479">
        <v>312</v>
      </c>
      <c r="J4479">
        <v>375</v>
      </c>
      <c r="K4479">
        <v>-63</v>
      </c>
      <c r="L4479">
        <v>258</v>
      </c>
      <c r="M4479">
        <v>351</v>
      </c>
      <c r="N4479">
        <v>-93</v>
      </c>
    </row>
    <row r="4480" spans="1:14" x14ac:dyDescent="0.3">
      <c r="A4480" t="s">
        <v>713</v>
      </c>
      <c r="B4480" t="s">
        <v>328</v>
      </c>
      <c r="C4480" t="str">
        <f>VLOOKUP($B4480,classification!$A$1:$D$339,2,FALSE)</f>
        <v>Predominantly Urban</v>
      </c>
      <c r="D4480" t="str">
        <f>VLOOKUP($B4480,classification!$A$1:$D$339,4,FALSE)</f>
        <v>Shire District</v>
      </c>
      <c r="E4480" t="s">
        <v>467</v>
      </c>
      <c r="F4480">
        <v>417</v>
      </c>
      <c r="G4480">
        <v>461</v>
      </c>
      <c r="H4480">
        <v>-44</v>
      </c>
      <c r="I4480">
        <v>218</v>
      </c>
      <c r="J4480">
        <v>261</v>
      </c>
      <c r="K4480">
        <v>-43</v>
      </c>
      <c r="L4480">
        <v>199</v>
      </c>
      <c r="M4480">
        <v>200</v>
      </c>
      <c r="N4480">
        <v>-1</v>
      </c>
    </row>
    <row r="4481" spans="1:14" x14ac:dyDescent="0.3">
      <c r="A4481" t="s">
        <v>713</v>
      </c>
      <c r="B4481" t="s">
        <v>328</v>
      </c>
      <c r="C4481" t="str">
        <f>VLOOKUP($B4481,classification!$A$1:$D$339,2,FALSE)</f>
        <v>Predominantly Urban</v>
      </c>
      <c r="D4481" t="str">
        <f>VLOOKUP($B4481,classification!$A$1:$D$339,4,FALSE)</f>
        <v>Shire District</v>
      </c>
      <c r="E4481" t="s">
        <v>468</v>
      </c>
      <c r="F4481">
        <v>293</v>
      </c>
      <c r="G4481">
        <v>323</v>
      </c>
      <c r="H4481">
        <v>-30</v>
      </c>
      <c r="I4481">
        <v>160</v>
      </c>
      <c r="J4481">
        <v>175</v>
      </c>
      <c r="K4481">
        <v>-15</v>
      </c>
      <c r="L4481">
        <v>133</v>
      </c>
      <c r="M4481">
        <v>148</v>
      </c>
      <c r="N4481">
        <v>-15</v>
      </c>
    </row>
    <row r="4482" spans="1:14" x14ac:dyDescent="0.3">
      <c r="A4482" t="s">
        <v>713</v>
      </c>
      <c r="B4482" t="s">
        <v>328</v>
      </c>
      <c r="C4482" t="str">
        <f>VLOOKUP($B4482,classification!$A$1:$D$339,2,FALSE)</f>
        <v>Predominantly Urban</v>
      </c>
      <c r="D4482" t="str">
        <f>VLOOKUP($B4482,classification!$A$1:$D$339,4,FALSE)</f>
        <v>Shire District</v>
      </c>
      <c r="E4482" t="s">
        <v>469</v>
      </c>
      <c r="F4482">
        <v>255</v>
      </c>
      <c r="G4482">
        <v>311</v>
      </c>
      <c r="H4482">
        <v>-56</v>
      </c>
      <c r="I4482">
        <v>151</v>
      </c>
      <c r="J4482">
        <v>166</v>
      </c>
      <c r="K4482">
        <v>-15</v>
      </c>
      <c r="L4482">
        <v>104</v>
      </c>
      <c r="M4482">
        <v>145</v>
      </c>
      <c r="N4482">
        <v>-41</v>
      </c>
    </row>
    <row r="4483" spans="1:14" x14ac:dyDescent="0.3">
      <c r="A4483" t="s">
        <v>713</v>
      </c>
      <c r="B4483" t="s">
        <v>328</v>
      </c>
      <c r="C4483" t="str">
        <f>VLOOKUP($B4483,classification!$A$1:$D$339,2,FALSE)</f>
        <v>Predominantly Urban</v>
      </c>
      <c r="D4483" t="str">
        <f>VLOOKUP($B4483,classification!$A$1:$D$339,4,FALSE)</f>
        <v>Shire District</v>
      </c>
      <c r="E4483" t="s">
        <v>470</v>
      </c>
      <c r="F4483">
        <v>228</v>
      </c>
      <c r="G4483">
        <v>305</v>
      </c>
      <c r="H4483">
        <v>-77</v>
      </c>
      <c r="I4483">
        <v>119</v>
      </c>
      <c r="J4483">
        <v>173</v>
      </c>
      <c r="K4483">
        <v>-54</v>
      </c>
      <c r="L4483">
        <v>109</v>
      </c>
      <c r="M4483">
        <v>132</v>
      </c>
      <c r="N4483">
        <v>-23</v>
      </c>
    </row>
    <row r="4484" spans="1:14" x14ac:dyDescent="0.3">
      <c r="A4484" t="s">
        <v>713</v>
      </c>
      <c r="B4484" t="s">
        <v>328</v>
      </c>
      <c r="C4484" t="str">
        <f>VLOOKUP($B4484,classification!$A$1:$D$339,2,FALSE)</f>
        <v>Predominantly Urban</v>
      </c>
      <c r="D4484" t="str">
        <f>VLOOKUP($B4484,classification!$A$1:$D$339,4,FALSE)</f>
        <v>Shire District</v>
      </c>
      <c r="E4484" t="s">
        <v>471</v>
      </c>
      <c r="F4484">
        <v>192</v>
      </c>
      <c r="G4484">
        <v>270</v>
      </c>
      <c r="H4484">
        <v>-78</v>
      </c>
      <c r="I4484">
        <v>100</v>
      </c>
      <c r="J4484">
        <v>139</v>
      </c>
      <c r="K4484">
        <v>-39</v>
      </c>
      <c r="L4484">
        <v>92</v>
      </c>
      <c r="M4484">
        <v>131</v>
      </c>
      <c r="N4484">
        <v>-39</v>
      </c>
    </row>
    <row r="4485" spans="1:14" x14ac:dyDescent="0.3">
      <c r="A4485" t="s">
        <v>713</v>
      </c>
      <c r="B4485" t="s">
        <v>328</v>
      </c>
      <c r="C4485" t="str">
        <f>VLOOKUP($B4485,classification!$A$1:$D$339,2,FALSE)</f>
        <v>Predominantly Urban</v>
      </c>
      <c r="D4485" t="str">
        <f>VLOOKUP($B4485,classification!$A$1:$D$339,4,FALSE)</f>
        <v>Shire District</v>
      </c>
      <c r="E4485" t="s">
        <v>472</v>
      </c>
      <c r="F4485">
        <v>149</v>
      </c>
      <c r="G4485">
        <v>179</v>
      </c>
      <c r="H4485">
        <v>-30</v>
      </c>
      <c r="I4485">
        <v>83</v>
      </c>
      <c r="J4485">
        <v>97</v>
      </c>
      <c r="K4485">
        <v>-14</v>
      </c>
      <c r="L4485">
        <v>66</v>
      </c>
      <c r="M4485">
        <v>82</v>
      </c>
      <c r="N4485">
        <v>-16</v>
      </c>
    </row>
    <row r="4486" spans="1:14" x14ac:dyDescent="0.3">
      <c r="A4486" t="s">
        <v>713</v>
      </c>
      <c r="B4486" t="s">
        <v>328</v>
      </c>
      <c r="C4486" t="str">
        <f>VLOOKUP($B4486,classification!$A$1:$D$339,2,FALSE)</f>
        <v>Predominantly Urban</v>
      </c>
      <c r="D4486" t="str">
        <f>VLOOKUP($B4486,classification!$A$1:$D$339,4,FALSE)</f>
        <v>Shire District</v>
      </c>
      <c r="E4486" t="s">
        <v>473</v>
      </c>
      <c r="F4486">
        <v>101</v>
      </c>
      <c r="G4486">
        <v>120</v>
      </c>
      <c r="H4486">
        <v>-19</v>
      </c>
      <c r="I4486">
        <v>42</v>
      </c>
      <c r="J4486">
        <v>71</v>
      </c>
      <c r="K4486">
        <v>-29</v>
      </c>
      <c r="L4486">
        <v>59</v>
      </c>
      <c r="M4486">
        <v>49</v>
      </c>
      <c r="N4486">
        <v>10</v>
      </c>
    </row>
    <row r="4487" spans="1:14" x14ac:dyDescent="0.3">
      <c r="A4487" t="s">
        <v>713</v>
      </c>
      <c r="B4487" t="s">
        <v>328</v>
      </c>
      <c r="C4487" t="str">
        <f>VLOOKUP($B4487,classification!$A$1:$D$339,2,FALSE)</f>
        <v>Predominantly Urban</v>
      </c>
      <c r="D4487" t="str">
        <f>VLOOKUP($B4487,classification!$A$1:$D$339,4,FALSE)</f>
        <v>Shire District</v>
      </c>
      <c r="E4487" t="s">
        <v>474</v>
      </c>
      <c r="F4487">
        <v>72</v>
      </c>
      <c r="G4487">
        <v>67</v>
      </c>
      <c r="H4487">
        <v>5</v>
      </c>
      <c r="I4487">
        <v>39</v>
      </c>
      <c r="J4487">
        <v>37</v>
      </c>
      <c r="K4487">
        <v>2</v>
      </c>
      <c r="L4487">
        <v>33</v>
      </c>
      <c r="M4487">
        <v>30</v>
      </c>
      <c r="N4487">
        <v>3</v>
      </c>
    </row>
    <row r="4488" spans="1:14" x14ac:dyDescent="0.3">
      <c r="A4488" t="s">
        <v>713</v>
      </c>
      <c r="B4488" t="s">
        <v>328</v>
      </c>
      <c r="C4488" t="str">
        <f>VLOOKUP($B4488,classification!$A$1:$D$339,2,FALSE)</f>
        <v>Predominantly Urban</v>
      </c>
      <c r="D4488" t="str">
        <f>VLOOKUP($B4488,classification!$A$1:$D$339,4,FALSE)</f>
        <v>Shire District</v>
      </c>
      <c r="E4488" t="s">
        <v>475</v>
      </c>
      <c r="F4488">
        <v>76</v>
      </c>
      <c r="G4488">
        <v>57</v>
      </c>
      <c r="H4488">
        <v>19</v>
      </c>
      <c r="I4488">
        <v>36</v>
      </c>
      <c r="J4488">
        <v>22</v>
      </c>
      <c r="K4488">
        <v>14</v>
      </c>
      <c r="L4488">
        <v>40</v>
      </c>
      <c r="M4488">
        <v>35</v>
      </c>
      <c r="N4488">
        <v>5</v>
      </c>
    </row>
    <row r="4489" spans="1:14" x14ac:dyDescent="0.3">
      <c r="A4489" t="s">
        <v>713</v>
      </c>
      <c r="B4489" t="s">
        <v>328</v>
      </c>
      <c r="C4489" t="str">
        <f>VLOOKUP($B4489,classification!$A$1:$D$339,2,FALSE)</f>
        <v>Predominantly Urban</v>
      </c>
      <c r="D4489" t="str">
        <f>VLOOKUP($B4489,classification!$A$1:$D$339,4,FALSE)</f>
        <v>Shire District</v>
      </c>
      <c r="E4489" t="s">
        <v>476</v>
      </c>
      <c r="F4489">
        <v>68</v>
      </c>
      <c r="G4489">
        <v>50</v>
      </c>
      <c r="H4489">
        <v>18</v>
      </c>
      <c r="I4489">
        <v>35</v>
      </c>
      <c r="J4489">
        <v>25</v>
      </c>
      <c r="K4489">
        <v>10</v>
      </c>
      <c r="L4489">
        <v>33</v>
      </c>
      <c r="M4489">
        <v>25</v>
      </c>
      <c r="N4489">
        <v>8</v>
      </c>
    </row>
    <row r="4490" spans="1:14" x14ac:dyDescent="0.3">
      <c r="A4490" t="s">
        <v>713</v>
      </c>
      <c r="B4490" t="s">
        <v>328</v>
      </c>
      <c r="C4490" t="str">
        <f>VLOOKUP($B4490,classification!$A$1:$D$339,2,FALSE)</f>
        <v>Predominantly Urban</v>
      </c>
      <c r="D4490" t="str">
        <f>VLOOKUP($B4490,classification!$A$1:$D$339,4,FALSE)</f>
        <v>Shire District</v>
      </c>
      <c r="E4490" t="s">
        <v>477</v>
      </c>
      <c r="F4490">
        <v>48</v>
      </c>
      <c r="G4490">
        <v>60</v>
      </c>
      <c r="H4490">
        <v>-12</v>
      </c>
      <c r="I4490">
        <v>19</v>
      </c>
      <c r="J4490">
        <v>26</v>
      </c>
      <c r="K4490">
        <v>-7</v>
      </c>
      <c r="L4490">
        <v>29</v>
      </c>
      <c r="M4490">
        <v>34</v>
      </c>
      <c r="N4490">
        <v>-5</v>
      </c>
    </row>
    <row r="4491" spans="1:14" x14ac:dyDescent="0.3">
      <c r="A4491" t="s">
        <v>713</v>
      </c>
      <c r="B4491" t="s">
        <v>328</v>
      </c>
      <c r="C4491" t="str">
        <f>VLOOKUP($B4491,classification!$A$1:$D$339,2,FALSE)</f>
        <v>Predominantly Urban</v>
      </c>
      <c r="D4491" t="str">
        <f>VLOOKUP($B4491,classification!$A$1:$D$339,4,FALSE)</f>
        <v>Shire District</v>
      </c>
      <c r="E4491" t="s">
        <v>478</v>
      </c>
      <c r="F4491">
        <v>37</v>
      </c>
      <c r="G4491">
        <v>66</v>
      </c>
      <c r="H4491">
        <v>-29</v>
      </c>
      <c r="I4491">
        <v>10</v>
      </c>
      <c r="J4491">
        <v>23</v>
      </c>
      <c r="K4491">
        <v>-13</v>
      </c>
      <c r="L4491">
        <v>27</v>
      </c>
      <c r="M4491">
        <v>43</v>
      </c>
      <c r="N4491">
        <v>-16</v>
      </c>
    </row>
    <row r="4492" spans="1:14" x14ac:dyDescent="0.3">
      <c r="A4492" t="s">
        <v>714</v>
      </c>
      <c r="B4492" t="s">
        <v>329</v>
      </c>
      <c r="C4492" t="str">
        <f>VLOOKUP($B4492,classification!$A$1:$D$339,2,FALSE)</f>
        <v>Predominantly Rural</v>
      </c>
      <c r="D4492" t="str">
        <f>VLOOKUP($B4492,classification!$A$1:$D$339,4,FALSE)</f>
        <v>Shire District</v>
      </c>
      <c r="E4492" t="s">
        <v>460</v>
      </c>
      <c r="F4492">
        <v>501</v>
      </c>
      <c r="G4492">
        <v>292</v>
      </c>
      <c r="H4492">
        <v>209</v>
      </c>
      <c r="I4492">
        <v>252</v>
      </c>
      <c r="J4492">
        <v>145</v>
      </c>
      <c r="K4492">
        <v>107</v>
      </c>
      <c r="L4492">
        <v>249</v>
      </c>
      <c r="M4492">
        <v>147</v>
      </c>
      <c r="N4492">
        <v>102</v>
      </c>
    </row>
    <row r="4493" spans="1:14" x14ac:dyDescent="0.3">
      <c r="A4493" t="s">
        <v>714</v>
      </c>
      <c r="B4493" t="s">
        <v>329</v>
      </c>
      <c r="C4493" t="str">
        <f>VLOOKUP($B4493,classification!$A$1:$D$339,2,FALSE)</f>
        <v>Predominantly Rural</v>
      </c>
      <c r="D4493" t="str">
        <f>VLOOKUP($B4493,classification!$A$1:$D$339,4,FALSE)</f>
        <v>Shire District</v>
      </c>
      <c r="E4493" t="s">
        <v>461</v>
      </c>
      <c r="F4493">
        <v>377</v>
      </c>
      <c r="G4493">
        <v>240</v>
      </c>
      <c r="H4493">
        <v>137</v>
      </c>
      <c r="I4493">
        <v>191</v>
      </c>
      <c r="J4493">
        <v>114</v>
      </c>
      <c r="K4493">
        <v>77</v>
      </c>
      <c r="L4493">
        <v>186</v>
      </c>
      <c r="M4493">
        <v>126</v>
      </c>
      <c r="N4493">
        <v>60</v>
      </c>
    </row>
    <row r="4494" spans="1:14" x14ac:dyDescent="0.3">
      <c r="A4494" t="s">
        <v>714</v>
      </c>
      <c r="B4494" t="s">
        <v>329</v>
      </c>
      <c r="C4494" t="str">
        <f>VLOOKUP($B4494,classification!$A$1:$D$339,2,FALSE)</f>
        <v>Predominantly Rural</v>
      </c>
      <c r="D4494" t="str">
        <f>VLOOKUP($B4494,classification!$A$1:$D$339,4,FALSE)</f>
        <v>Shire District</v>
      </c>
      <c r="E4494" t="s">
        <v>462</v>
      </c>
      <c r="F4494">
        <v>260</v>
      </c>
      <c r="G4494">
        <v>185</v>
      </c>
      <c r="H4494">
        <v>75</v>
      </c>
      <c r="I4494">
        <v>121</v>
      </c>
      <c r="J4494">
        <v>94</v>
      </c>
      <c r="K4494">
        <v>27</v>
      </c>
      <c r="L4494">
        <v>139</v>
      </c>
      <c r="M4494">
        <v>91</v>
      </c>
      <c r="N4494">
        <v>48</v>
      </c>
    </row>
    <row r="4495" spans="1:14" x14ac:dyDescent="0.3">
      <c r="A4495" t="s">
        <v>714</v>
      </c>
      <c r="B4495" t="s">
        <v>329</v>
      </c>
      <c r="C4495" t="str">
        <f>VLOOKUP($B4495,classification!$A$1:$D$339,2,FALSE)</f>
        <v>Predominantly Rural</v>
      </c>
      <c r="D4495" t="str">
        <f>VLOOKUP($B4495,classification!$A$1:$D$339,4,FALSE)</f>
        <v>Shire District</v>
      </c>
      <c r="E4495" t="s">
        <v>463</v>
      </c>
      <c r="F4495">
        <v>245</v>
      </c>
      <c r="G4495">
        <v>693</v>
      </c>
      <c r="H4495">
        <v>-448</v>
      </c>
      <c r="I4495">
        <v>125</v>
      </c>
      <c r="J4495">
        <v>301</v>
      </c>
      <c r="K4495">
        <v>-176</v>
      </c>
      <c r="L4495">
        <v>120</v>
      </c>
      <c r="M4495">
        <v>392</v>
      </c>
      <c r="N4495">
        <v>-272</v>
      </c>
    </row>
    <row r="4496" spans="1:14" x14ac:dyDescent="0.3">
      <c r="A4496" t="s">
        <v>714</v>
      </c>
      <c r="B4496" t="s">
        <v>329</v>
      </c>
      <c r="C4496" t="str">
        <f>VLOOKUP($B4496,classification!$A$1:$D$339,2,FALSE)</f>
        <v>Predominantly Rural</v>
      </c>
      <c r="D4496" t="str">
        <f>VLOOKUP($B4496,classification!$A$1:$D$339,4,FALSE)</f>
        <v>Shire District</v>
      </c>
      <c r="E4496" t="s">
        <v>464</v>
      </c>
      <c r="F4496">
        <v>1146</v>
      </c>
      <c r="G4496">
        <v>809</v>
      </c>
      <c r="H4496">
        <v>337</v>
      </c>
      <c r="I4496">
        <v>492</v>
      </c>
      <c r="J4496">
        <v>355</v>
      </c>
      <c r="K4496">
        <v>137</v>
      </c>
      <c r="L4496">
        <v>654</v>
      </c>
      <c r="M4496">
        <v>454</v>
      </c>
      <c r="N4496">
        <v>200</v>
      </c>
    </row>
    <row r="4497" spans="1:14" x14ac:dyDescent="0.3">
      <c r="A4497" t="s">
        <v>714</v>
      </c>
      <c r="B4497" t="s">
        <v>329</v>
      </c>
      <c r="C4497" t="str">
        <f>VLOOKUP($B4497,classification!$A$1:$D$339,2,FALSE)</f>
        <v>Predominantly Rural</v>
      </c>
      <c r="D4497" t="str">
        <f>VLOOKUP($B4497,classification!$A$1:$D$339,4,FALSE)</f>
        <v>Shire District</v>
      </c>
      <c r="E4497" t="s">
        <v>465</v>
      </c>
      <c r="F4497">
        <v>852</v>
      </c>
      <c r="G4497">
        <v>738</v>
      </c>
      <c r="H4497">
        <v>114</v>
      </c>
      <c r="I4497">
        <v>367</v>
      </c>
      <c r="J4497">
        <v>333</v>
      </c>
      <c r="K4497">
        <v>34</v>
      </c>
      <c r="L4497">
        <v>485</v>
      </c>
      <c r="M4497">
        <v>405</v>
      </c>
      <c r="N4497">
        <v>80</v>
      </c>
    </row>
    <row r="4498" spans="1:14" x14ac:dyDescent="0.3">
      <c r="A4498" t="s">
        <v>714</v>
      </c>
      <c r="B4498" t="s">
        <v>329</v>
      </c>
      <c r="C4498" t="str">
        <f>VLOOKUP($B4498,classification!$A$1:$D$339,2,FALSE)</f>
        <v>Predominantly Rural</v>
      </c>
      <c r="D4498" t="str">
        <f>VLOOKUP($B4498,classification!$A$1:$D$339,4,FALSE)</f>
        <v>Shire District</v>
      </c>
      <c r="E4498" t="s">
        <v>466</v>
      </c>
      <c r="F4498">
        <v>813</v>
      </c>
      <c r="G4498">
        <v>553</v>
      </c>
      <c r="H4498">
        <v>260</v>
      </c>
      <c r="I4498">
        <v>399</v>
      </c>
      <c r="J4498">
        <v>270</v>
      </c>
      <c r="K4498">
        <v>129</v>
      </c>
      <c r="L4498">
        <v>414</v>
      </c>
      <c r="M4498">
        <v>283</v>
      </c>
      <c r="N4498">
        <v>131</v>
      </c>
    </row>
    <row r="4499" spans="1:14" x14ac:dyDescent="0.3">
      <c r="A4499" t="s">
        <v>714</v>
      </c>
      <c r="B4499" t="s">
        <v>329</v>
      </c>
      <c r="C4499" t="str">
        <f>VLOOKUP($B4499,classification!$A$1:$D$339,2,FALSE)</f>
        <v>Predominantly Rural</v>
      </c>
      <c r="D4499" t="str">
        <f>VLOOKUP($B4499,classification!$A$1:$D$339,4,FALSE)</f>
        <v>Shire District</v>
      </c>
      <c r="E4499" t="s">
        <v>467</v>
      </c>
      <c r="F4499">
        <v>611</v>
      </c>
      <c r="G4499">
        <v>369</v>
      </c>
      <c r="H4499">
        <v>242</v>
      </c>
      <c r="I4499">
        <v>309</v>
      </c>
      <c r="J4499">
        <v>182</v>
      </c>
      <c r="K4499">
        <v>127</v>
      </c>
      <c r="L4499">
        <v>302</v>
      </c>
      <c r="M4499">
        <v>187</v>
      </c>
      <c r="N4499">
        <v>115</v>
      </c>
    </row>
    <row r="4500" spans="1:14" x14ac:dyDescent="0.3">
      <c r="A4500" t="s">
        <v>714</v>
      </c>
      <c r="B4500" t="s">
        <v>329</v>
      </c>
      <c r="C4500" t="str">
        <f>VLOOKUP($B4500,classification!$A$1:$D$339,2,FALSE)</f>
        <v>Predominantly Rural</v>
      </c>
      <c r="D4500" t="str">
        <f>VLOOKUP($B4500,classification!$A$1:$D$339,4,FALSE)</f>
        <v>Shire District</v>
      </c>
      <c r="E4500" t="s">
        <v>468</v>
      </c>
      <c r="F4500">
        <v>430</v>
      </c>
      <c r="G4500">
        <v>291</v>
      </c>
      <c r="H4500">
        <v>139</v>
      </c>
      <c r="I4500">
        <v>213</v>
      </c>
      <c r="J4500">
        <v>159</v>
      </c>
      <c r="K4500">
        <v>54</v>
      </c>
      <c r="L4500">
        <v>217</v>
      </c>
      <c r="M4500">
        <v>132</v>
      </c>
      <c r="N4500">
        <v>85</v>
      </c>
    </row>
    <row r="4501" spans="1:14" x14ac:dyDescent="0.3">
      <c r="A4501" t="s">
        <v>714</v>
      </c>
      <c r="B4501" t="s">
        <v>329</v>
      </c>
      <c r="C4501" t="str">
        <f>VLOOKUP($B4501,classification!$A$1:$D$339,2,FALSE)</f>
        <v>Predominantly Rural</v>
      </c>
      <c r="D4501" t="str">
        <f>VLOOKUP($B4501,classification!$A$1:$D$339,4,FALSE)</f>
        <v>Shire District</v>
      </c>
      <c r="E4501" t="s">
        <v>469</v>
      </c>
      <c r="F4501">
        <v>396</v>
      </c>
      <c r="G4501">
        <v>334</v>
      </c>
      <c r="H4501">
        <v>62</v>
      </c>
      <c r="I4501">
        <v>186</v>
      </c>
      <c r="J4501">
        <v>184</v>
      </c>
      <c r="K4501">
        <v>2</v>
      </c>
      <c r="L4501">
        <v>210</v>
      </c>
      <c r="M4501">
        <v>150</v>
      </c>
      <c r="N4501">
        <v>60</v>
      </c>
    </row>
    <row r="4502" spans="1:14" x14ac:dyDescent="0.3">
      <c r="A4502" t="s">
        <v>714</v>
      </c>
      <c r="B4502" t="s">
        <v>329</v>
      </c>
      <c r="C4502" t="str">
        <f>VLOOKUP($B4502,classification!$A$1:$D$339,2,FALSE)</f>
        <v>Predominantly Rural</v>
      </c>
      <c r="D4502" t="str">
        <f>VLOOKUP($B4502,classification!$A$1:$D$339,4,FALSE)</f>
        <v>Shire District</v>
      </c>
      <c r="E4502" t="s">
        <v>470</v>
      </c>
      <c r="F4502">
        <v>502</v>
      </c>
      <c r="G4502">
        <v>323</v>
      </c>
      <c r="H4502">
        <v>179</v>
      </c>
      <c r="I4502">
        <v>246</v>
      </c>
      <c r="J4502">
        <v>158</v>
      </c>
      <c r="K4502">
        <v>88</v>
      </c>
      <c r="L4502">
        <v>256</v>
      </c>
      <c r="M4502">
        <v>165</v>
      </c>
      <c r="N4502">
        <v>91</v>
      </c>
    </row>
    <row r="4503" spans="1:14" x14ac:dyDescent="0.3">
      <c r="A4503" t="s">
        <v>714</v>
      </c>
      <c r="B4503" t="s">
        <v>329</v>
      </c>
      <c r="C4503" t="str">
        <f>VLOOKUP($B4503,classification!$A$1:$D$339,2,FALSE)</f>
        <v>Predominantly Rural</v>
      </c>
      <c r="D4503" t="str">
        <f>VLOOKUP($B4503,classification!$A$1:$D$339,4,FALSE)</f>
        <v>Shire District</v>
      </c>
      <c r="E4503" t="s">
        <v>471</v>
      </c>
      <c r="F4503">
        <v>426</v>
      </c>
      <c r="G4503">
        <v>343</v>
      </c>
      <c r="H4503">
        <v>83</v>
      </c>
      <c r="I4503">
        <v>219</v>
      </c>
      <c r="J4503">
        <v>152</v>
      </c>
      <c r="K4503">
        <v>67</v>
      </c>
      <c r="L4503">
        <v>207</v>
      </c>
      <c r="M4503">
        <v>191</v>
      </c>
      <c r="N4503">
        <v>16</v>
      </c>
    </row>
    <row r="4504" spans="1:14" x14ac:dyDescent="0.3">
      <c r="A4504" t="s">
        <v>714</v>
      </c>
      <c r="B4504" t="s">
        <v>329</v>
      </c>
      <c r="C4504" t="str">
        <f>VLOOKUP($B4504,classification!$A$1:$D$339,2,FALSE)</f>
        <v>Predominantly Rural</v>
      </c>
      <c r="D4504" t="str">
        <f>VLOOKUP($B4504,classification!$A$1:$D$339,4,FALSE)</f>
        <v>Shire District</v>
      </c>
      <c r="E4504" t="s">
        <v>472</v>
      </c>
      <c r="F4504">
        <v>399</v>
      </c>
      <c r="G4504">
        <v>260</v>
      </c>
      <c r="H4504">
        <v>139</v>
      </c>
      <c r="I4504">
        <v>183</v>
      </c>
      <c r="J4504">
        <v>138</v>
      </c>
      <c r="K4504">
        <v>45</v>
      </c>
      <c r="L4504">
        <v>216</v>
      </c>
      <c r="M4504">
        <v>122</v>
      </c>
      <c r="N4504">
        <v>94</v>
      </c>
    </row>
    <row r="4505" spans="1:14" x14ac:dyDescent="0.3">
      <c r="A4505" t="s">
        <v>714</v>
      </c>
      <c r="B4505" t="s">
        <v>329</v>
      </c>
      <c r="C4505" t="str">
        <f>VLOOKUP($B4505,classification!$A$1:$D$339,2,FALSE)</f>
        <v>Predominantly Rural</v>
      </c>
      <c r="D4505" t="str">
        <f>VLOOKUP($B4505,classification!$A$1:$D$339,4,FALSE)</f>
        <v>Shire District</v>
      </c>
      <c r="E4505" t="s">
        <v>473</v>
      </c>
      <c r="F4505">
        <v>320</v>
      </c>
      <c r="G4505">
        <v>208</v>
      </c>
      <c r="H4505">
        <v>112</v>
      </c>
      <c r="I4505">
        <v>171</v>
      </c>
      <c r="J4505">
        <v>110</v>
      </c>
      <c r="K4505">
        <v>61</v>
      </c>
      <c r="L4505">
        <v>149</v>
      </c>
      <c r="M4505">
        <v>98</v>
      </c>
      <c r="N4505">
        <v>51</v>
      </c>
    </row>
    <row r="4506" spans="1:14" x14ac:dyDescent="0.3">
      <c r="A4506" t="s">
        <v>714</v>
      </c>
      <c r="B4506" t="s">
        <v>329</v>
      </c>
      <c r="C4506" t="str">
        <f>VLOOKUP($B4506,classification!$A$1:$D$339,2,FALSE)</f>
        <v>Predominantly Rural</v>
      </c>
      <c r="D4506" t="str">
        <f>VLOOKUP($B4506,classification!$A$1:$D$339,4,FALSE)</f>
        <v>Shire District</v>
      </c>
      <c r="E4506" t="s">
        <v>474</v>
      </c>
      <c r="F4506">
        <v>232</v>
      </c>
      <c r="G4506">
        <v>170</v>
      </c>
      <c r="H4506">
        <v>62</v>
      </c>
      <c r="I4506">
        <v>122</v>
      </c>
      <c r="J4506">
        <v>91</v>
      </c>
      <c r="K4506">
        <v>31</v>
      </c>
      <c r="L4506">
        <v>110</v>
      </c>
      <c r="M4506">
        <v>79</v>
      </c>
      <c r="N4506">
        <v>31</v>
      </c>
    </row>
    <row r="4507" spans="1:14" x14ac:dyDescent="0.3">
      <c r="A4507" t="s">
        <v>714</v>
      </c>
      <c r="B4507" t="s">
        <v>329</v>
      </c>
      <c r="C4507" t="str">
        <f>VLOOKUP($B4507,classification!$A$1:$D$339,2,FALSE)</f>
        <v>Predominantly Rural</v>
      </c>
      <c r="D4507" t="str">
        <f>VLOOKUP($B4507,classification!$A$1:$D$339,4,FALSE)</f>
        <v>Shire District</v>
      </c>
      <c r="E4507" t="s">
        <v>475</v>
      </c>
      <c r="F4507">
        <v>154</v>
      </c>
      <c r="G4507">
        <v>118</v>
      </c>
      <c r="H4507">
        <v>36</v>
      </c>
      <c r="I4507">
        <v>71</v>
      </c>
      <c r="J4507">
        <v>50</v>
      </c>
      <c r="K4507">
        <v>21</v>
      </c>
      <c r="L4507">
        <v>83</v>
      </c>
      <c r="M4507">
        <v>68</v>
      </c>
      <c r="N4507">
        <v>15</v>
      </c>
    </row>
    <row r="4508" spans="1:14" x14ac:dyDescent="0.3">
      <c r="A4508" t="s">
        <v>714</v>
      </c>
      <c r="B4508" t="s">
        <v>329</v>
      </c>
      <c r="C4508" t="str">
        <f>VLOOKUP($B4508,classification!$A$1:$D$339,2,FALSE)</f>
        <v>Predominantly Rural</v>
      </c>
      <c r="D4508" t="str">
        <f>VLOOKUP($B4508,classification!$A$1:$D$339,4,FALSE)</f>
        <v>Shire District</v>
      </c>
      <c r="E4508" t="s">
        <v>476</v>
      </c>
      <c r="F4508">
        <v>120</v>
      </c>
      <c r="G4508">
        <v>92</v>
      </c>
      <c r="H4508">
        <v>28</v>
      </c>
      <c r="I4508">
        <v>43</v>
      </c>
      <c r="J4508">
        <v>45</v>
      </c>
      <c r="K4508">
        <v>-2</v>
      </c>
      <c r="L4508">
        <v>77</v>
      </c>
      <c r="M4508">
        <v>47</v>
      </c>
      <c r="N4508">
        <v>30</v>
      </c>
    </row>
    <row r="4509" spans="1:14" x14ac:dyDescent="0.3">
      <c r="A4509" t="s">
        <v>714</v>
      </c>
      <c r="B4509" t="s">
        <v>329</v>
      </c>
      <c r="C4509" t="str">
        <f>VLOOKUP($B4509,classification!$A$1:$D$339,2,FALSE)</f>
        <v>Predominantly Rural</v>
      </c>
      <c r="D4509" t="str">
        <f>VLOOKUP($B4509,classification!$A$1:$D$339,4,FALSE)</f>
        <v>Shire District</v>
      </c>
      <c r="E4509" t="s">
        <v>477</v>
      </c>
      <c r="F4509">
        <v>96</v>
      </c>
      <c r="G4509">
        <v>86</v>
      </c>
      <c r="H4509">
        <v>10</v>
      </c>
      <c r="I4509">
        <v>35</v>
      </c>
      <c r="J4509">
        <v>40</v>
      </c>
      <c r="K4509">
        <v>-5</v>
      </c>
      <c r="L4509">
        <v>61</v>
      </c>
      <c r="M4509">
        <v>46</v>
      </c>
      <c r="N4509">
        <v>15</v>
      </c>
    </row>
    <row r="4510" spans="1:14" x14ac:dyDescent="0.3">
      <c r="A4510" t="s">
        <v>714</v>
      </c>
      <c r="B4510" t="s">
        <v>329</v>
      </c>
      <c r="C4510" t="str">
        <f>VLOOKUP($B4510,classification!$A$1:$D$339,2,FALSE)</f>
        <v>Predominantly Rural</v>
      </c>
      <c r="D4510" t="str">
        <f>VLOOKUP($B4510,classification!$A$1:$D$339,4,FALSE)</f>
        <v>Shire District</v>
      </c>
      <c r="E4510" t="s">
        <v>478</v>
      </c>
      <c r="F4510">
        <v>77</v>
      </c>
      <c r="G4510">
        <v>56</v>
      </c>
      <c r="H4510">
        <v>21</v>
      </c>
      <c r="I4510">
        <v>25</v>
      </c>
      <c r="J4510">
        <v>20</v>
      </c>
      <c r="K4510">
        <v>5</v>
      </c>
      <c r="L4510">
        <v>52</v>
      </c>
      <c r="M4510">
        <v>36</v>
      </c>
      <c r="N4510">
        <v>16</v>
      </c>
    </row>
    <row r="4511" spans="1:14" x14ac:dyDescent="0.3">
      <c r="A4511" t="s">
        <v>715</v>
      </c>
      <c r="B4511" t="s">
        <v>330</v>
      </c>
      <c r="C4511" t="str">
        <f>VLOOKUP($B4511,classification!$A$1:$D$339,2,FALSE)</f>
        <v>Urban with Significant Rural</v>
      </c>
      <c r="D4511" t="str">
        <f>VLOOKUP($B4511,classification!$A$1:$D$339,4,FALSE)</f>
        <v>Shire District</v>
      </c>
      <c r="E4511" t="s">
        <v>460</v>
      </c>
      <c r="F4511">
        <v>253</v>
      </c>
      <c r="G4511">
        <v>226</v>
      </c>
      <c r="H4511">
        <v>27</v>
      </c>
      <c r="I4511">
        <v>132</v>
      </c>
      <c r="J4511">
        <v>117</v>
      </c>
      <c r="K4511">
        <v>15</v>
      </c>
      <c r="L4511">
        <v>121</v>
      </c>
      <c r="M4511">
        <v>109</v>
      </c>
      <c r="N4511">
        <v>12</v>
      </c>
    </row>
    <row r="4512" spans="1:14" x14ac:dyDescent="0.3">
      <c r="A4512" t="s">
        <v>715</v>
      </c>
      <c r="B4512" t="s">
        <v>330</v>
      </c>
      <c r="C4512" t="str">
        <f>VLOOKUP($B4512,classification!$A$1:$D$339,2,FALSE)</f>
        <v>Urban with Significant Rural</v>
      </c>
      <c r="D4512" t="str">
        <f>VLOOKUP($B4512,classification!$A$1:$D$339,4,FALSE)</f>
        <v>Shire District</v>
      </c>
      <c r="E4512" t="s">
        <v>461</v>
      </c>
      <c r="F4512">
        <v>198</v>
      </c>
      <c r="G4512">
        <v>164</v>
      </c>
      <c r="H4512">
        <v>34</v>
      </c>
      <c r="I4512">
        <v>93</v>
      </c>
      <c r="J4512">
        <v>77</v>
      </c>
      <c r="K4512">
        <v>16</v>
      </c>
      <c r="L4512">
        <v>105</v>
      </c>
      <c r="M4512">
        <v>87</v>
      </c>
      <c r="N4512">
        <v>18</v>
      </c>
    </row>
    <row r="4513" spans="1:14" x14ac:dyDescent="0.3">
      <c r="A4513" t="s">
        <v>715</v>
      </c>
      <c r="B4513" t="s">
        <v>330</v>
      </c>
      <c r="C4513" t="str">
        <f>VLOOKUP($B4513,classification!$A$1:$D$339,2,FALSE)</f>
        <v>Urban with Significant Rural</v>
      </c>
      <c r="D4513" t="str">
        <f>VLOOKUP($B4513,classification!$A$1:$D$339,4,FALSE)</f>
        <v>Shire District</v>
      </c>
      <c r="E4513" t="s">
        <v>462</v>
      </c>
      <c r="F4513">
        <v>159</v>
      </c>
      <c r="G4513">
        <v>180</v>
      </c>
      <c r="H4513">
        <v>-21</v>
      </c>
      <c r="I4513">
        <v>91</v>
      </c>
      <c r="J4513">
        <v>94</v>
      </c>
      <c r="K4513">
        <v>-3</v>
      </c>
      <c r="L4513">
        <v>68</v>
      </c>
      <c r="M4513">
        <v>86</v>
      </c>
      <c r="N4513">
        <v>-18</v>
      </c>
    </row>
    <row r="4514" spans="1:14" x14ac:dyDescent="0.3">
      <c r="A4514" t="s">
        <v>715</v>
      </c>
      <c r="B4514" t="s">
        <v>330</v>
      </c>
      <c r="C4514" t="str">
        <f>VLOOKUP($B4514,classification!$A$1:$D$339,2,FALSE)</f>
        <v>Urban with Significant Rural</v>
      </c>
      <c r="D4514" t="str">
        <f>VLOOKUP($B4514,classification!$A$1:$D$339,4,FALSE)</f>
        <v>Shire District</v>
      </c>
      <c r="E4514" t="s">
        <v>463</v>
      </c>
      <c r="F4514">
        <v>144</v>
      </c>
      <c r="G4514">
        <v>350</v>
      </c>
      <c r="H4514">
        <v>-206</v>
      </c>
      <c r="I4514">
        <v>53</v>
      </c>
      <c r="J4514">
        <v>168</v>
      </c>
      <c r="K4514">
        <v>-115</v>
      </c>
      <c r="L4514">
        <v>91</v>
      </c>
      <c r="M4514">
        <v>182</v>
      </c>
      <c r="N4514">
        <v>-91</v>
      </c>
    </row>
    <row r="4515" spans="1:14" x14ac:dyDescent="0.3">
      <c r="A4515" t="s">
        <v>715</v>
      </c>
      <c r="B4515" t="s">
        <v>330</v>
      </c>
      <c r="C4515" t="str">
        <f>VLOOKUP($B4515,classification!$A$1:$D$339,2,FALSE)</f>
        <v>Urban with Significant Rural</v>
      </c>
      <c r="D4515" t="str">
        <f>VLOOKUP($B4515,classification!$A$1:$D$339,4,FALSE)</f>
        <v>Shire District</v>
      </c>
      <c r="E4515" t="s">
        <v>464</v>
      </c>
      <c r="F4515">
        <v>598</v>
      </c>
      <c r="G4515">
        <v>468</v>
      </c>
      <c r="H4515">
        <v>130</v>
      </c>
      <c r="I4515">
        <v>246</v>
      </c>
      <c r="J4515">
        <v>210</v>
      </c>
      <c r="K4515">
        <v>36</v>
      </c>
      <c r="L4515">
        <v>352</v>
      </c>
      <c r="M4515">
        <v>258</v>
      </c>
      <c r="N4515">
        <v>94</v>
      </c>
    </row>
    <row r="4516" spans="1:14" x14ac:dyDescent="0.3">
      <c r="A4516" t="s">
        <v>715</v>
      </c>
      <c r="B4516" t="s">
        <v>330</v>
      </c>
      <c r="C4516" t="str">
        <f>VLOOKUP($B4516,classification!$A$1:$D$339,2,FALSE)</f>
        <v>Urban with Significant Rural</v>
      </c>
      <c r="D4516" t="str">
        <f>VLOOKUP($B4516,classification!$A$1:$D$339,4,FALSE)</f>
        <v>Shire District</v>
      </c>
      <c r="E4516" t="s">
        <v>465</v>
      </c>
      <c r="F4516">
        <v>473</v>
      </c>
      <c r="G4516">
        <v>453</v>
      </c>
      <c r="H4516">
        <v>20</v>
      </c>
      <c r="I4516">
        <v>224</v>
      </c>
      <c r="J4516">
        <v>206</v>
      </c>
      <c r="K4516">
        <v>18</v>
      </c>
      <c r="L4516">
        <v>249</v>
      </c>
      <c r="M4516">
        <v>247</v>
      </c>
      <c r="N4516">
        <v>2</v>
      </c>
    </row>
    <row r="4517" spans="1:14" x14ac:dyDescent="0.3">
      <c r="A4517" t="s">
        <v>715</v>
      </c>
      <c r="B4517" t="s">
        <v>330</v>
      </c>
      <c r="C4517" t="str">
        <f>VLOOKUP($B4517,classification!$A$1:$D$339,2,FALSE)</f>
        <v>Urban with Significant Rural</v>
      </c>
      <c r="D4517" t="str">
        <f>VLOOKUP($B4517,classification!$A$1:$D$339,4,FALSE)</f>
        <v>Shire District</v>
      </c>
      <c r="E4517" t="s">
        <v>466</v>
      </c>
      <c r="F4517">
        <v>369</v>
      </c>
      <c r="G4517">
        <v>363</v>
      </c>
      <c r="H4517">
        <v>6</v>
      </c>
      <c r="I4517">
        <v>183</v>
      </c>
      <c r="J4517">
        <v>185</v>
      </c>
      <c r="K4517">
        <v>-2</v>
      </c>
      <c r="L4517">
        <v>186</v>
      </c>
      <c r="M4517">
        <v>178</v>
      </c>
      <c r="N4517">
        <v>8</v>
      </c>
    </row>
    <row r="4518" spans="1:14" x14ac:dyDescent="0.3">
      <c r="A4518" t="s">
        <v>715</v>
      </c>
      <c r="B4518" t="s">
        <v>330</v>
      </c>
      <c r="C4518" t="str">
        <f>VLOOKUP($B4518,classification!$A$1:$D$339,2,FALSE)</f>
        <v>Urban with Significant Rural</v>
      </c>
      <c r="D4518" t="str">
        <f>VLOOKUP($B4518,classification!$A$1:$D$339,4,FALSE)</f>
        <v>Shire District</v>
      </c>
      <c r="E4518" t="s">
        <v>467</v>
      </c>
      <c r="F4518">
        <v>285</v>
      </c>
      <c r="G4518">
        <v>258</v>
      </c>
      <c r="H4518">
        <v>27</v>
      </c>
      <c r="I4518">
        <v>143</v>
      </c>
      <c r="J4518">
        <v>133</v>
      </c>
      <c r="K4518">
        <v>10</v>
      </c>
      <c r="L4518">
        <v>142</v>
      </c>
      <c r="M4518">
        <v>125</v>
      </c>
      <c r="N4518">
        <v>17</v>
      </c>
    </row>
    <row r="4519" spans="1:14" x14ac:dyDescent="0.3">
      <c r="A4519" t="s">
        <v>715</v>
      </c>
      <c r="B4519" t="s">
        <v>330</v>
      </c>
      <c r="C4519" t="str">
        <f>VLOOKUP($B4519,classification!$A$1:$D$339,2,FALSE)</f>
        <v>Urban with Significant Rural</v>
      </c>
      <c r="D4519" t="str">
        <f>VLOOKUP($B4519,classification!$A$1:$D$339,4,FALSE)</f>
        <v>Shire District</v>
      </c>
      <c r="E4519" t="s">
        <v>468</v>
      </c>
      <c r="F4519">
        <v>241</v>
      </c>
      <c r="G4519">
        <v>205</v>
      </c>
      <c r="H4519">
        <v>36</v>
      </c>
      <c r="I4519">
        <v>132</v>
      </c>
      <c r="J4519">
        <v>104</v>
      </c>
      <c r="K4519">
        <v>28</v>
      </c>
      <c r="L4519">
        <v>109</v>
      </c>
      <c r="M4519">
        <v>101</v>
      </c>
      <c r="N4519">
        <v>8</v>
      </c>
    </row>
    <row r="4520" spans="1:14" x14ac:dyDescent="0.3">
      <c r="A4520" t="s">
        <v>715</v>
      </c>
      <c r="B4520" t="s">
        <v>330</v>
      </c>
      <c r="C4520" t="str">
        <f>VLOOKUP($B4520,classification!$A$1:$D$339,2,FALSE)</f>
        <v>Urban with Significant Rural</v>
      </c>
      <c r="D4520" t="str">
        <f>VLOOKUP($B4520,classification!$A$1:$D$339,4,FALSE)</f>
        <v>Shire District</v>
      </c>
      <c r="E4520" t="s">
        <v>469</v>
      </c>
      <c r="F4520">
        <v>215</v>
      </c>
      <c r="G4520">
        <v>209</v>
      </c>
      <c r="H4520">
        <v>6</v>
      </c>
      <c r="I4520">
        <v>113</v>
      </c>
      <c r="J4520">
        <v>124</v>
      </c>
      <c r="K4520">
        <v>-11</v>
      </c>
      <c r="L4520">
        <v>102</v>
      </c>
      <c r="M4520">
        <v>85</v>
      </c>
      <c r="N4520">
        <v>17</v>
      </c>
    </row>
    <row r="4521" spans="1:14" x14ac:dyDescent="0.3">
      <c r="A4521" t="s">
        <v>715</v>
      </c>
      <c r="B4521" t="s">
        <v>330</v>
      </c>
      <c r="C4521" t="str">
        <f>VLOOKUP($B4521,classification!$A$1:$D$339,2,FALSE)</f>
        <v>Urban with Significant Rural</v>
      </c>
      <c r="D4521" t="str">
        <f>VLOOKUP($B4521,classification!$A$1:$D$339,4,FALSE)</f>
        <v>Shire District</v>
      </c>
      <c r="E4521" t="s">
        <v>470</v>
      </c>
      <c r="F4521">
        <v>243</v>
      </c>
      <c r="G4521">
        <v>237</v>
      </c>
      <c r="H4521">
        <v>6</v>
      </c>
      <c r="I4521">
        <v>121</v>
      </c>
      <c r="J4521">
        <v>129</v>
      </c>
      <c r="K4521">
        <v>-8</v>
      </c>
      <c r="L4521">
        <v>122</v>
      </c>
      <c r="M4521">
        <v>108</v>
      </c>
      <c r="N4521">
        <v>14</v>
      </c>
    </row>
    <row r="4522" spans="1:14" x14ac:dyDescent="0.3">
      <c r="A4522" t="s">
        <v>715</v>
      </c>
      <c r="B4522" t="s">
        <v>330</v>
      </c>
      <c r="C4522" t="str">
        <f>VLOOKUP($B4522,classification!$A$1:$D$339,2,FALSE)</f>
        <v>Urban with Significant Rural</v>
      </c>
      <c r="D4522" t="str">
        <f>VLOOKUP($B4522,classification!$A$1:$D$339,4,FALSE)</f>
        <v>Shire District</v>
      </c>
      <c r="E4522" t="s">
        <v>471</v>
      </c>
      <c r="F4522">
        <v>281</v>
      </c>
      <c r="G4522">
        <v>209</v>
      </c>
      <c r="H4522">
        <v>72</v>
      </c>
      <c r="I4522">
        <v>134</v>
      </c>
      <c r="J4522">
        <v>116</v>
      </c>
      <c r="K4522">
        <v>18</v>
      </c>
      <c r="L4522">
        <v>147</v>
      </c>
      <c r="M4522">
        <v>93</v>
      </c>
      <c r="N4522">
        <v>54</v>
      </c>
    </row>
    <row r="4523" spans="1:14" x14ac:dyDescent="0.3">
      <c r="A4523" t="s">
        <v>715</v>
      </c>
      <c r="B4523" t="s">
        <v>330</v>
      </c>
      <c r="C4523" t="str">
        <f>VLOOKUP($B4523,classification!$A$1:$D$339,2,FALSE)</f>
        <v>Urban with Significant Rural</v>
      </c>
      <c r="D4523" t="str">
        <f>VLOOKUP($B4523,classification!$A$1:$D$339,4,FALSE)</f>
        <v>Shire District</v>
      </c>
      <c r="E4523" t="s">
        <v>472</v>
      </c>
      <c r="F4523">
        <v>212</v>
      </c>
      <c r="G4523">
        <v>143</v>
      </c>
      <c r="H4523">
        <v>69</v>
      </c>
      <c r="I4523">
        <v>109</v>
      </c>
      <c r="J4523">
        <v>81</v>
      </c>
      <c r="K4523">
        <v>28</v>
      </c>
      <c r="L4523">
        <v>103</v>
      </c>
      <c r="M4523">
        <v>62</v>
      </c>
      <c r="N4523">
        <v>41</v>
      </c>
    </row>
    <row r="4524" spans="1:14" x14ac:dyDescent="0.3">
      <c r="A4524" t="s">
        <v>715</v>
      </c>
      <c r="B4524" t="s">
        <v>330</v>
      </c>
      <c r="C4524" t="str">
        <f>VLOOKUP($B4524,classification!$A$1:$D$339,2,FALSE)</f>
        <v>Urban with Significant Rural</v>
      </c>
      <c r="D4524" t="str">
        <f>VLOOKUP($B4524,classification!$A$1:$D$339,4,FALSE)</f>
        <v>Shire District</v>
      </c>
      <c r="E4524" t="s">
        <v>473</v>
      </c>
      <c r="F4524">
        <v>195</v>
      </c>
      <c r="G4524">
        <v>131</v>
      </c>
      <c r="H4524">
        <v>64</v>
      </c>
      <c r="I4524">
        <v>101</v>
      </c>
      <c r="J4524">
        <v>68</v>
      </c>
      <c r="K4524">
        <v>33</v>
      </c>
      <c r="L4524">
        <v>94</v>
      </c>
      <c r="M4524">
        <v>63</v>
      </c>
      <c r="N4524">
        <v>31</v>
      </c>
    </row>
    <row r="4525" spans="1:14" x14ac:dyDescent="0.3">
      <c r="A4525" t="s">
        <v>715</v>
      </c>
      <c r="B4525" t="s">
        <v>330</v>
      </c>
      <c r="C4525" t="str">
        <f>VLOOKUP($B4525,classification!$A$1:$D$339,2,FALSE)</f>
        <v>Urban with Significant Rural</v>
      </c>
      <c r="D4525" t="str">
        <f>VLOOKUP($B4525,classification!$A$1:$D$339,4,FALSE)</f>
        <v>Shire District</v>
      </c>
      <c r="E4525" t="s">
        <v>474</v>
      </c>
      <c r="F4525">
        <v>126</v>
      </c>
      <c r="G4525">
        <v>118</v>
      </c>
      <c r="H4525">
        <v>8</v>
      </c>
      <c r="I4525">
        <v>73</v>
      </c>
      <c r="J4525">
        <v>57</v>
      </c>
      <c r="K4525">
        <v>16</v>
      </c>
      <c r="L4525">
        <v>53</v>
      </c>
      <c r="M4525">
        <v>61</v>
      </c>
      <c r="N4525">
        <v>-8</v>
      </c>
    </row>
    <row r="4526" spans="1:14" x14ac:dyDescent="0.3">
      <c r="A4526" t="s">
        <v>715</v>
      </c>
      <c r="B4526" t="s">
        <v>330</v>
      </c>
      <c r="C4526" t="str">
        <f>VLOOKUP($B4526,classification!$A$1:$D$339,2,FALSE)</f>
        <v>Urban with Significant Rural</v>
      </c>
      <c r="D4526" t="str">
        <f>VLOOKUP($B4526,classification!$A$1:$D$339,4,FALSE)</f>
        <v>Shire District</v>
      </c>
      <c r="E4526" t="s">
        <v>475</v>
      </c>
      <c r="F4526">
        <v>74</v>
      </c>
      <c r="G4526">
        <v>62</v>
      </c>
      <c r="H4526">
        <v>12</v>
      </c>
      <c r="I4526">
        <v>40</v>
      </c>
      <c r="J4526">
        <v>34</v>
      </c>
      <c r="K4526">
        <v>6</v>
      </c>
      <c r="L4526">
        <v>34</v>
      </c>
      <c r="M4526">
        <v>28</v>
      </c>
      <c r="N4526">
        <v>6</v>
      </c>
    </row>
    <row r="4527" spans="1:14" x14ac:dyDescent="0.3">
      <c r="A4527" t="s">
        <v>715</v>
      </c>
      <c r="B4527" t="s">
        <v>330</v>
      </c>
      <c r="C4527" t="str">
        <f>VLOOKUP($B4527,classification!$A$1:$D$339,2,FALSE)</f>
        <v>Urban with Significant Rural</v>
      </c>
      <c r="D4527" t="str">
        <f>VLOOKUP($B4527,classification!$A$1:$D$339,4,FALSE)</f>
        <v>Shire District</v>
      </c>
      <c r="E4527" t="s">
        <v>476</v>
      </c>
      <c r="F4527">
        <v>54</v>
      </c>
      <c r="G4527">
        <v>48</v>
      </c>
      <c r="H4527">
        <v>6</v>
      </c>
      <c r="I4527">
        <v>21</v>
      </c>
      <c r="J4527">
        <v>25</v>
      </c>
      <c r="K4527">
        <v>-4</v>
      </c>
      <c r="L4527">
        <v>33</v>
      </c>
      <c r="M4527">
        <v>23</v>
      </c>
      <c r="N4527">
        <v>10</v>
      </c>
    </row>
    <row r="4528" spans="1:14" x14ac:dyDescent="0.3">
      <c r="A4528" t="s">
        <v>715</v>
      </c>
      <c r="B4528" t="s">
        <v>330</v>
      </c>
      <c r="C4528" t="str">
        <f>VLOOKUP($B4528,classification!$A$1:$D$339,2,FALSE)</f>
        <v>Urban with Significant Rural</v>
      </c>
      <c r="D4528" t="str">
        <f>VLOOKUP($B4528,classification!$A$1:$D$339,4,FALSE)</f>
        <v>Shire District</v>
      </c>
      <c r="E4528" t="s">
        <v>477</v>
      </c>
      <c r="F4528">
        <v>57</v>
      </c>
      <c r="G4528">
        <v>39</v>
      </c>
      <c r="H4528">
        <v>18</v>
      </c>
      <c r="I4528">
        <v>15</v>
      </c>
      <c r="J4528">
        <v>11</v>
      </c>
      <c r="K4528">
        <v>4</v>
      </c>
      <c r="L4528">
        <v>42</v>
      </c>
      <c r="M4528">
        <v>28</v>
      </c>
      <c r="N4528">
        <v>14</v>
      </c>
    </row>
    <row r="4529" spans="1:14" x14ac:dyDescent="0.3">
      <c r="A4529" t="s">
        <v>715</v>
      </c>
      <c r="B4529" t="s">
        <v>330</v>
      </c>
      <c r="C4529" t="str">
        <f>VLOOKUP($B4529,classification!$A$1:$D$339,2,FALSE)</f>
        <v>Urban with Significant Rural</v>
      </c>
      <c r="D4529" t="str">
        <f>VLOOKUP($B4529,classification!$A$1:$D$339,4,FALSE)</f>
        <v>Shire District</v>
      </c>
      <c r="E4529" t="s">
        <v>478</v>
      </c>
      <c r="F4529">
        <v>47</v>
      </c>
      <c r="G4529">
        <v>29</v>
      </c>
      <c r="H4529">
        <v>18</v>
      </c>
      <c r="I4529">
        <v>12</v>
      </c>
      <c r="J4529">
        <v>4</v>
      </c>
      <c r="K4529">
        <v>8</v>
      </c>
      <c r="L4529">
        <v>35</v>
      </c>
      <c r="M4529">
        <v>25</v>
      </c>
      <c r="N4529">
        <v>10</v>
      </c>
    </row>
    <row r="4530" spans="1:14" x14ac:dyDescent="0.3">
      <c r="A4530" t="s">
        <v>716</v>
      </c>
      <c r="B4530" t="s">
        <v>353</v>
      </c>
      <c r="C4530" t="str">
        <f>VLOOKUP($B4530,classification!$A$1:$D$339,2,FALSE)</f>
        <v>Predominantly Urban</v>
      </c>
      <c r="D4530" t="str">
        <f>VLOOKUP($B4530,classification!$A$1:$D$339,4,FALSE)</f>
        <v>Shire District</v>
      </c>
      <c r="E4530" t="s">
        <v>460</v>
      </c>
      <c r="F4530">
        <v>632</v>
      </c>
      <c r="G4530">
        <v>473</v>
      </c>
      <c r="H4530">
        <v>159</v>
      </c>
      <c r="I4530">
        <v>319</v>
      </c>
      <c r="J4530">
        <v>248</v>
      </c>
      <c r="K4530">
        <v>71</v>
      </c>
      <c r="L4530">
        <v>313</v>
      </c>
      <c r="M4530">
        <v>225</v>
      </c>
      <c r="N4530">
        <v>88</v>
      </c>
    </row>
    <row r="4531" spans="1:14" x14ac:dyDescent="0.3">
      <c r="A4531" t="s">
        <v>716</v>
      </c>
      <c r="B4531" t="s">
        <v>353</v>
      </c>
      <c r="C4531" t="str">
        <f>VLOOKUP($B4531,classification!$A$1:$D$339,2,FALSE)</f>
        <v>Predominantly Urban</v>
      </c>
      <c r="D4531" t="str">
        <f>VLOOKUP($B4531,classification!$A$1:$D$339,4,FALSE)</f>
        <v>Shire District</v>
      </c>
      <c r="E4531" t="s">
        <v>461</v>
      </c>
      <c r="F4531">
        <v>316</v>
      </c>
      <c r="G4531">
        <v>299</v>
      </c>
      <c r="H4531">
        <v>17</v>
      </c>
      <c r="I4531">
        <v>163</v>
      </c>
      <c r="J4531">
        <v>154</v>
      </c>
      <c r="K4531">
        <v>9</v>
      </c>
      <c r="L4531">
        <v>153</v>
      </c>
      <c r="M4531">
        <v>145</v>
      </c>
      <c r="N4531">
        <v>8</v>
      </c>
    </row>
    <row r="4532" spans="1:14" x14ac:dyDescent="0.3">
      <c r="A4532" t="s">
        <v>716</v>
      </c>
      <c r="B4532" t="s">
        <v>353</v>
      </c>
      <c r="C4532" t="str">
        <f>VLOOKUP($B4532,classification!$A$1:$D$339,2,FALSE)</f>
        <v>Predominantly Urban</v>
      </c>
      <c r="D4532" t="str">
        <f>VLOOKUP($B4532,classification!$A$1:$D$339,4,FALSE)</f>
        <v>Shire District</v>
      </c>
      <c r="E4532" t="s">
        <v>462</v>
      </c>
      <c r="F4532">
        <v>275</v>
      </c>
      <c r="G4532">
        <v>217</v>
      </c>
      <c r="H4532">
        <v>58</v>
      </c>
      <c r="I4532">
        <v>141</v>
      </c>
      <c r="J4532">
        <v>105</v>
      </c>
      <c r="K4532">
        <v>36</v>
      </c>
      <c r="L4532">
        <v>134</v>
      </c>
      <c r="M4532">
        <v>112</v>
      </c>
      <c r="N4532">
        <v>22</v>
      </c>
    </row>
    <row r="4533" spans="1:14" x14ac:dyDescent="0.3">
      <c r="A4533" t="s">
        <v>716</v>
      </c>
      <c r="B4533" t="s">
        <v>353</v>
      </c>
      <c r="C4533" t="str">
        <f>VLOOKUP($B4533,classification!$A$1:$D$339,2,FALSE)</f>
        <v>Predominantly Urban</v>
      </c>
      <c r="D4533" t="str">
        <f>VLOOKUP($B4533,classification!$A$1:$D$339,4,FALSE)</f>
        <v>Shire District</v>
      </c>
      <c r="E4533" t="s">
        <v>463</v>
      </c>
      <c r="F4533">
        <v>247</v>
      </c>
      <c r="G4533">
        <v>1114</v>
      </c>
      <c r="H4533">
        <v>-867</v>
      </c>
      <c r="I4533">
        <v>133</v>
      </c>
      <c r="J4533">
        <v>484</v>
      </c>
      <c r="K4533">
        <v>-351</v>
      </c>
      <c r="L4533">
        <v>114</v>
      </c>
      <c r="M4533">
        <v>630</v>
      </c>
      <c r="N4533">
        <v>-516</v>
      </c>
    </row>
    <row r="4534" spans="1:14" x14ac:dyDescent="0.3">
      <c r="A4534" t="s">
        <v>716</v>
      </c>
      <c r="B4534" t="s">
        <v>353</v>
      </c>
      <c r="C4534" t="str">
        <f>VLOOKUP($B4534,classification!$A$1:$D$339,2,FALSE)</f>
        <v>Predominantly Urban</v>
      </c>
      <c r="D4534" t="str">
        <f>VLOOKUP($B4534,classification!$A$1:$D$339,4,FALSE)</f>
        <v>Shire District</v>
      </c>
      <c r="E4534" t="s">
        <v>464</v>
      </c>
      <c r="F4534">
        <v>2057</v>
      </c>
      <c r="G4534">
        <v>1150</v>
      </c>
      <c r="H4534">
        <v>907</v>
      </c>
      <c r="I4534">
        <v>915</v>
      </c>
      <c r="J4534">
        <v>488</v>
      </c>
      <c r="K4534">
        <v>427</v>
      </c>
      <c r="L4534">
        <v>1142</v>
      </c>
      <c r="M4534">
        <v>662</v>
      </c>
      <c r="N4534">
        <v>480</v>
      </c>
    </row>
    <row r="4535" spans="1:14" x14ac:dyDescent="0.3">
      <c r="A4535" t="s">
        <v>716</v>
      </c>
      <c r="B4535" t="s">
        <v>353</v>
      </c>
      <c r="C4535" t="str">
        <f>VLOOKUP($B4535,classification!$A$1:$D$339,2,FALSE)</f>
        <v>Predominantly Urban</v>
      </c>
      <c r="D4535" t="str">
        <f>VLOOKUP($B4535,classification!$A$1:$D$339,4,FALSE)</f>
        <v>Shire District</v>
      </c>
      <c r="E4535" t="s">
        <v>465</v>
      </c>
      <c r="F4535">
        <v>1273</v>
      </c>
      <c r="G4535">
        <v>1321</v>
      </c>
      <c r="H4535">
        <v>-48</v>
      </c>
      <c r="I4535">
        <v>537</v>
      </c>
      <c r="J4535">
        <v>578</v>
      </c>
      <c r="K4535">
        <v>-41</v>
      </c>
      <c r="L4535">
        <v>736</v>
      </c>
      <c r="M4535">
        <v>743</v>
      </c>
      <c r="N4535">
        <v>-7</v>
      </c>
    </row>
    <row r="4536" spans="1:14" x14ac:dyDescent="0.3">
      <c r="A4536" t="s">
        <v>716</v>
      </c>
      <c r="B4536" t="s">
        <v>353</v>
      </c>
      <c r="C4536" t="str">
        <f>VLOOKUP($B4536,classification!$A$1:$D$339,2,FALSE)</f>
        <v>Predominantly Urban</v>
      </c>
      <c r="D4536" t="str">
        <f>VLOOKUP($B4536,classification!$A$1:$D$339,4,FALSE)</f>
        <v>Shire District</v>
      </c>
      <c r="E4536" t="s">
        <v>466</v>
      </c>
      <c r="F4536">
        <v>1303</v>
      </c>
      <c r="G4536">
        <v>1062</v>
      </c>
      <c r="H4536">
        <v>241</v>
      </c>
      <c r="I4536">
        <v>579</v>
      </c>
      <c r="J4536">
        <v>492</v>
      </c>
      <c r="K4536">
        <v>87</v>
      </c>
      <c r="L4536">
        <v>724</v>
      </c>
      <c r="M4536">
        <v>570</v>
      </c>
      <c r="N4536">
        <v>154</v>
      </c>
    </row>
    <row r="4537" spans="1:14" x14ac:dyDescent="0.3">
      <c r="A4537" t="s">
        <v>716</v>
      </c>
      <c r="B4537" t="s">
        <v>353</v>
      </c>
      <c r="C4537" t="str">
        <f>VLOOKUP($B4537,classification!$A$1:$D$339,2,FALSE)</f>
        <v>Predominantly Urban</v>
      </c>
      <c r="D4537" t="str">
        <f>VLOOKUP($B4537,classification!$A$1:$D$339,4,FALSE)</f>
        <v>Shire District</v>
      </c>
      <c r="E4537" t="s">
        <v>467</v>
      </c>
      <c r="F4537">
        <v>956</v>
      </c>
      <c r="G4537">
        <v>781</v>
      </c>
      <c r="H4537">
        <v>175</v>
      </c>
      <c r="I4537">
        <v>474</v>
      </c>
      <c r="J4537">
        <v>393</v>
      </c>
      <c r="K4537">
        <v>81</v>
      </c>
      <c r="L4537">
        <v>482</v>
      </c>
      <c r="M4537">
        <v>388</v>
      </c>
      <c r="N4537">
        <v>94</v>
      </c>
    </row>
    <row r="4538" spans="1:14" x14ac:dyDescent="0.3">
      <c r="A4538" t="s">
        <v>716</v>
      </c>
      <c r="B4538" t="s">
        <v>353</v>
      </c>
      <c r="C4538" t="str">
        <f>VLOOKUP($B4538,classification!$A$1:$D$339,2,FALSE)</f>
        <v>Predominantly Urban</v>
      </c>
      <c r="D4538" t="str">
        <f>VLOOKUP($B4538,classification!$A$1:$D$339,4,FALSE)</f>
        <v>Shire District</v>
      </c>
      <c r="E4538" t="s">
        <v>468</v>
      </c>
      <c r="F4538">
        <v>639</v>
      </c>
      <c r="G4538">
        <v>559</v>
      </c>
      <c r="H4538">
        <v>80</v>
      </c>
      <c r="I4538">
        <v>357</v>
      </c>
      <c r="J4538">
        <v>303</v>
      </c>
      <c r="K4538">
        <v>54</v>
      </c>
      <c r="L4538">
        <v>282</v>
      </c>
      <c r="M4538">
        <v>256</v>
      </c>
      <c r="N4538">
        <v>26</v>
      </c>
    </row>
    <row r="4539" spans="1:14" x14ac:dyDescent="0.3">
      <c r="A4539" t="s">
        <v>716</v>
      </c>
      <c r="B4539" t="s">
        <v>353</v>
      </c>
      <c r="C4539" t="str">
        <f>VLOOKUP($B4539,classification!$A$1:$D$339,2,FALSE)</f>
        <v>Predominantly Urban</v>
      </c>
      <c r="D4539" t="str">
        <f>VLOOKUP($B4539,classification!$A$1:$D$339,4,FALSE)</f>
        <v>Shire District</v>
      </c>
      <c r="E4539" t="s">
        <v>469</v>
      </c>
      <c r="F4539">
        <v>347</v>
      </c>
      <c r="G4539">
        <v>365</v>
      </c>
      <c r="H4539">
        <v>-18</v>
      </c>
      <c r="I4539">
        <v>185</v>
      </c>
      <c r="J4539">
        <v>225</v>
      </c>
      <c r="K4539">
        <v>-40</v>
      </c>
      <c r="L4539">
        <v>162</v>
      </c>
      <c r="M4539">
        <v>140</v>
      </c>
      <c r="N4539">
        <v>22</v>
      </c>
    </row>
    <row r="4540" spans="1:14" x14ac:dyDescent="0.3">
      <c r="A4540" t="s">
        <v>716</v>
      </c>
      <c r="B4540" t="s">
        <v>353</v>
      </c>
      <c r="C4540" t="str">
        <f>VLOOKUP($B4540,classification!$A$1:$D$339,2,FALSE)</f>
        <v>Predominantly Urban</v>
      </c>
      <c r="D4540" t="str">
        <f>VLOOKUP($B4540,classification!$A$1:$D$339,4,FALSE)</f>
        <v>Shire District</v>
      </c>
      <c r="E4540" t="s">
        <v>470</v>
      </c>
      <c r="F4540">
        <v>296</v>
      </c>
      <c r="G4540">
        <v>376</v>
      </c>
      <c r="H4540">
        <v>-80</v>
      </c>
      <c r="I4540">
        <v>147</v>
      </c>
      <c r="J4540">
        <v>202</v>
      </c>
      <c r="K4540">
        <v>-55</v>
      </c>
      <c r="L4540">
        <v>149</v>
      </c>
      <c r="M4540">
        <v>174</v>
      </c>
      <c r="N4540">
        <v>-25</v>
      </c>
    </row>
    <row r="4541" spans="1:14" x14ac:dyDescent="0.3">
      <c r="A4541" t="s">
        <v>716</v>
      </c>
      <c r="B4541" t="s">
        <v>353</v>
      </c>
      <c r="C4541" t="str">
        <f>VLOOKUP($B4541,classification!$A$1:$D$339,2,FALSE)</f>
        <v>Predominantly Urban</v>
      </c>
      <c r="D4541" t="str">
        <f>VLOOKUP($B4541,classification!$A$1:$D$339,4,FALSE)</f>
        <v>Shire District</v>
      </c>
      <c r="E4541" t="s">
        <v>471</v>
      </c>
      <c r="F4541">
        <v>235</v>
      </c>
      <c r="G4541">
        <v>327</v>
      </c>
      <c r="H4541">
        <v>-92</v>
      </c>
      <c r="I4541">
        <v>132</v>
      </c>
      <c r="J4541">
        <v>161</v>
      </c>
      <c r="K4541">
        <v>-29</v>
      </c>
      <c r="L4541">
        <v>103</v>
      </c>
      <c r="M4541">
        <v>166</v>
      </c>
      <c r="N4541">
        <v>-63</v>
      </c>
    </row>
    <row r="4542" spans="1:14" x14ac:dyDescent="0.3">
      <c r="A4542" t="s">
        <v>716</v>
      </c>
      <c r="B4542" t="s">
        <v>353</v>
      </c>
      <c r="C4542" t="str">
        <f>VLOOKUP($B4542,classification!$A$1:$D$339,2,FALSE)</f>
        <v>Predominantly Urban</v>
      </c>
      <c r="D4542" t="str">
        <f>VLOOKUP($B4542,classification!$A$1:$D$339,4,FALSE)</f>
        <v>Shire District</v>
      </c>
      <c r="E4542" t="s">
        <v>472</v>
      </c>
      <c r="F4542">
        <v>146</v>
      </c>
      <c r="G4542">
        <v>308</v>
      </c>
      <c r="H4542">
        <v>-162</v>
      </c>
      <c r="I4542">
        <v>70</v>
      </c>
      <c r="J4542">
        <v>146</v>
      </c>
      <c r="K4542">
        <v>-76</v>
      </c>
      <c r="L4542">
        <v>76</v>
      </c>
      <c r="M4542">
        <v>162</v>
      </c>
      <c r="N4542">
        <v>-86</v>
      </c>
    </row>
    <row r="4543" spans="1:14" x14ac:dyDescent="0.3">
      <c r="A4543" t="s">
        <v>716</v>
      </c>
      <c r="B4543" t="s">
        <v>353</v>
      </c>
      <c r="C4543" t="str">
        <f>VLOOKUP($B4543,classification!$A$1:$D$339,2,FALSE)</f>
        <v>Predominantly Urban</v>
      </c>
      <c r="D4543" t="str">
        <f>VLOOKUP($B4543,classification!$A$1:$D$339,4,FALSE)</f>
        <v>Shire District</v>
      </c>
      <c r="E4543" t="s">
        <v>473</v>
      </c>
      <c r="F4543">
        <v>115</v>
      </c>
      <c r="G4543">
        <v>183</v>
      </c>
      <c r="H4543">
        <v>-68</v>
      </c>
      <c r="I4543">
        <v>61</v>
      </c>
      <c r="J4543">
        <v>95</v>
      </c>
      <c r="K4543">
        <v>-34</v>
      </c>
      <c r="L4543">
        <v>54</v>
      </c>
      <c r="M4543">
        <v>88</v>
      </c>
      <c r="N4543">
        <v>-34</v>
      </c>
    </row>
    <row r="4544" spans="1:14" x14ac:dyDescent="0.3">
      <c r="A4544" t="s">
        <v>716</v>
      </c>
      <c r="B4544" t="s">
        <v>353</v>
      </c>
      <c r="C4544" t="str">
        <f>VLOOKUP($B4544,classification!$A$1:$D$339,2,FALSE)</f>
        <v>Predominantly Urban</v>
      </c>
      <c r="D4544" t="str">
        <f>VLOOKUP($B4544,classification!$A$1:$D$339,4,FALSE)</f>
        <v>Shire District</v>
      </c>
      <c r="E4544" t="s">
        <v>474</v>
      </c>
      <c r="F4544">
        <v>96</v>
      </c>
      <c r="G4544">
        <v>161</v>
      </c>
      <c r="H4544">
        <v>-65</v>
      </c>
      <c r="I4544">
        <v>33</v>
      </c>
      <c r="J4544">
        <v>78</v>
      </c>
      <c r="K4544">
        <v>-45</v>
      </c>
      <c r="L4544">
        <v>63</v>
      </c>
      <c r="M4544">
        <v>83</v>
      </c>
      <c r="N4544">
        <v>-20</v>
      </c>
    </row>
    <row r="4545" spans="1:14" x14ac:dyDescent="0.3">
      <c r="A4545" t="s">
        <v>716</v>
      </c>
      <c r="B4545" t="s">
        <v>353</v>
      </c>
      <c r="C4545" t="str">
        <f>VLOOKUP($B4545,classification!$A$1:$D$339,2,FALSE)</f>
        <v>Predominantly Urban</v>
      </c>
      <c r="D4545" t="str">
        <f>VLOOKUP($B4545,classification!$A$1:$D$339,4,FALSE)</f>
        <v>Shire District</v>
      </c>
      <c r="E4545" t="s">
        <v>475</v>
      </c>
      <c r="F4545">
        <v>87</v>
      </c>
      <c r="G4545">
        <v>87</v>
      </c>
      <c r="H4545">
        <v>0</v>
      </c>
      <c r="I4545">
        <v>42</v>
      </c>
      <c r="J4545">
        <v>43</v>
      </c>
      <c r="K4545">
        <v>-1</v>
      </c>
      <c r="L4545">
        <v>45</v>
      </c>
      <c r="M4545">
        <v>44</v>
      </c>
      <c r="N4545">
        <v>1</v>
      </c>
    </row>
    <row r="4546" spans="1:14" x14ac:dyDescent="0.3">
      <c r="A4546" t="s">
        <v>716</v>
      </c>
      <c r="B4546" t="s">
        <v>353</v>
      </c>
      <c r="C4546" t="str">
        <f>VLOOKUP($B4546,classification!$A$1:$D$339,2,FALSE)</f>
        <v>Predominantly Urban</v>
      </c>
      <c r="D4546" t="str">
        <f>VLOOKUP($B4546,classification!$A$1:$D$339,4,FALSE)</f>
        <v>Shire District</v>
      </c>
      <c r="E4546" t="s">
        <v>476</v>
      </c>
      <c r="F4546">
        <v>92</v>
      </c>
      <c r="G4546">
        <v>71</v>
      </c>
      <c r="H4546">
        <v>21</v>
      </c>
      <c r="I4546">
        <v>34</v>
      </c>
      <c r="J4546">
        <v>28</v>
      </c>
      <c r="K4546">
        <v>6</v>
      </c>
      <c r="L4546">
        <v>58</v>
      </c>
      <c r="M4546">
        <v>43</v>
      </c>
      <c r="N4546">
        <v>15</v>
      </c>
    </row>
    <row r="4547" spans="1:14" x14ac:dyDescent="0.3">
      <c r="A4547" t="s">
        <v>716</v>
      </c>
      <c r="B4547" t="s">
        <v>353</v>
      </c>
      <c r="C4547" t="str">
        <f>VLOOKUP($B4547,classification!$A$1:$D$339,2,FALSE)</f>
        <v>Predominantly Urban</v>
      </c>
      <c r="D4547" t="str">
        <f>VLOOKUP($B4547,classification!$A$1:$D$339,4,FALSE)</f>
        <v>Shire District</v>
      </c>
      <c r="E4547" t="s">
        <v>477</v>
      </c>
      <c r="F4547">
        <v>76</v>
      </c>
      <c r="G4547">
        <v>54</v>
      </c>
      <c r="H4547">
        <v>22</v>
      </c>
      <c r="I4547">
        <v>26</v>
      </c>
      <c r="J4547">
        <v>24</v>
      </c>
      <c r="K4547">
        <v>2</v>
      </c>
      <c r="L4547">
        <v>50</v>
      </c>
      <c r="M4547">
        <v>30</v>
      </c>
      <c r="N4547">
        <v>20</v>
      </c>
    </row>
    <row r="4548" spans="1:14" x14ac:dyDescent="0.3">
      <c r="A4548" t="s">
        <v>716</v>
      </c>
      <c r="B4548" t="s">
        <v>353</v>
      </c>
      <c r="C4548" t="str">
        <f>VLOOKUP($B4548,classification!$A$1:$D$339,2,FALSE)</f>
        <v>Predominantly Urban</v>
      </c>
      <c r="D4548" t="str">
        <f>VLOOKUP($B4548,classification!$A$1:$D$339,4,FALSE)</f>
        <v>Shire District</v>
      </c>
      <c r="E4548" t="s">
        <v>478</v>
      </c>
      <c r="F4548">
        <v>63</v>
      </c>
      <c r="G4548">
        <v>52</v>
      </c>
      <c r="H4548">
        <v>11</v>
      </c>
      <c r="I4548">
        <v>14</v>
      </c>
      <c r="J4548">
        <v>13</v>
      </c>
      <c r="K4548">
        <v>1</v>
      </c>
      <c r="L4548">
        <v>49</v>
      </c>
      <c r="M4548">
        <v>39</v>
      </c>
      <c r="N4548">
        <v>10</v>
      </c>
    </row>
    <row r="4549" spans="1:14" x14ac:dyDescent="0.3">
      <c r="A4549" t="s">
        <v>717</v>
      </c>
      <c r="B4549" t="s">
        <v>357</v>
      </c>
      <c r="C4549" t="str">
        <f>VLOOKUP($B4549,classification!$A$1:$D$339,2,FALSE)</f>
        <v>Predominantly Urban</v>
      </c>
      <c r="D4549" t="str">
        <f>VLOOKUP($B4549,classification!$A$1:$D$339,4,FALSE)</f>
        <v>Shire District</v>
      </c>
      <c r="E4549" t="s">
        <v>460</v>
      </c>
      <c r="F4549">
        <v>387</v>
      </c>
      <c r="G4549">
        <v>379</v>
      </c>
      <c r="H4549">
        <v>8</v>
      </c>
      <c r="I4549">
        <v>201</v>
      </c>
      <c r="J4549">
        <v>181</v>
      </c>
      <c r="K4549">
        <v>20</v>
      </c>
      <c r="L4549">
        <v>186</v>
      </c>
      <c r="M4549">
        <v>198</v>
      </c>
      <c r="N4549">
        <v>-12</v>
      </c>
    </row>
    <row r="4550" spans="1:14" x14ac:dyDescent="0.3">
      <c r="A4550" t="s">
        <v>717</v>
      </c>
      <c r="B4550" t="s">
        <v>357</v>
      </c>
      <c r="C4550" t="str">
        <f>VLOOKUP($B4550,classification!$A$1:$D$339,2,FALSE)</f>
        <v>Predominantly Urban</v>
      </c>
      <c r="D4550" t="str">
        <f>VLOOKUP($B4550,classification!$A$1:$D$339,4,FALSE)</f>
        <v>Shire District</v>
      </c>
      <c r="E4550" t="s">
        <v>461</v>
      </c>
      <c r="F4550">
        <v>287</v>
      </c>
      <c r="G4550">
        <v>276</v>
      </c>
      <c r="H4550">
        <v>11</v>
      </c>
      <c r="I4550">
        <v>120</v>
      </c>
      <c r="J4550">
        <v>137</v>
      </c>
      <c r="K4550">
        <v>-17</v>
      </c>
      <c r="L4550">
        <v>167</v>
      </c>
      <c r="M4550">
        <v>139</v>
      </c>
      <c r="N4550">
        <v>28</v>
      </c>
    </row>
    <row r="4551" spans="1:14" x14ac:dyDescent="0.3">
      <c r="A4551" t="s">
        <v>717</v>
      </c>
      <c r="B4551" t="s">
        <v>357</v>
      </c>
      <c r="C4551" t="str">
        <f>VLOOKUP($B4551,classification!$A$1:$D$339,2,FALSE)</f>
        <v>Predominantly Urban</v>
      </c>
      <c r="D4551" t="str">
        <f>VLOOKUP($B4551,classification!$A$1:$D$339,4,FALSE)</f>
        <v>Shire District</v>
      </c>
      <c r="E4551" t="s">
        <v>462</v>
      </c>
      <c r="F4551">
        <v>230</v>
      </c>
      <c r="G4551">
        <v>195</v>
      </c>
      <c r="H4551">
        <v>35</v>
      </c>
      <c r="I4551">
        <v>109</v>
      </c>
      <c r="J4551">
        <v>98</v>
      </c>
      <c r="K4551">
        <v>11</v>
      </c>
      <c r="L4551">
        <v>121</v>
      </c>
      <c r="M4551">
        <v>97</v>
      </c>
      <c r="N4551">
        <v>24</v>
      </c>
    </row>
    <row r="4552" spans="1:14" x14ac:dyDescent="0.3">
      <c r="A4552" t="s">
        <v>717</v>
      </c>
      <c r="B4552" t="s">
        <v>357</v>
      </c>
      <c r="C4552" t="str">
        <f>VLOOKUP($B4552,classification!$A$1:$D$339,2,FALSE)</f>
        <v>Predominantly Urban</v>
      </c>
      <c r="D4552" t="str">
        <f>VLOOKUP($B4552,classification!$A$1:$D$339,4,FALSE)</f>
        <v>Shire District</v>
      </c>
      <c r="E4552" t="s">
        <v>463</v>
      </c>
      <c r="F4552">
        <v>1496</v>
      </c>
      <c r="G4552">
        <v>724</v>
      </c>
      <c r="H4552">
        <v>772</v>
      </c>
      <c r="I4552">
        <v>636</v>
      </c>
      <c r="J4552">
        <v>313</v>
      </c>
      <c r="K4552">
        <v>323</v>
      </c>
      <c r="L4552">
        <v>860</v>
      </c>
      <c r="M4552">
        <v>411</v>
      </c>
      <c r="N4552">
        <v>449</v>
      </c>
    </row>
    <row r="4553" spans="1:14" x14ac:dyDescent="0.3">
      <c r="A4553" t="s">
        <v>717</v>
      </c>
      <c r="B4553" t="s">
        <v>357</v>
      </c>
      <c r="C4553" t="str">
        <f>VLOOKUP($B4553,classification!$A$1:$D$339,2,FALSE)</f>
        <v>Predominantly Urban</v>
      </c>
      <c r="D4553" t="str">
        <f>VLOOKUP($B4553,classification!$A$1:$D$339,4,FALSE)</f>
        <v>Shire District</v>
      </c>
      <c r="E4553" t="s">
        <v>464</v>
      </c>
      <c r="F4553">
        <v>2711</v>
      </c>
      <c r="G4553">
        <v>4173</v>
      </c>
      <c r="H4553">
        <v>-1462</v>
      </c>
      <c r="I4553">
        <v>1195</v>
      </c>
      <c r="J4553">
        <v>1815</v>
      </c>
      <c r="K4553">
        <v>-620</v>
      </c>
      <c r="L4553">
        <v>1516</v>
      </c>
      <c r="M4553">
        <v>2358</v>
      </c>
      <c r="N4553">
        <v>-842</v>
      </c>
    </row>
    <row r="4554" spans="1:14" x14ac:dyDescent="0.3">
      <c r="A4554" t="s">
        <v>717</v>
      </c>
      <c r="B4554" t="s">
        <v>357</v>
      </c>
      <c r="C4554" t="str">
        <f>VLOOKUP($B4554,classification!$A$1:$D$339,2,FALSE)</f>
        <v>Predominantly Urban</v>
      </c>
      <c r="D4554" t="str">
        <f>VLOOKUP($B4554,classification!$A$1:$D$339,4,FALSE)</f>
        <v>Shire District</v>
      </c>
      <c r="E4554" t="s">
        <v>465</v>
      </c>
      <c r="F4554">
        <v>1065</v>
      </c>
      <c r="G4554">
        <v>1505</v>
      </c>
      <c r="H4554">
        <v>-440</v>
      </c>
      <c r="I4554">
        <v>459</v>
      </c>
      <c r="J4554">
        <v>692</v>
      </c>
      <c r="K4554">
        <v>-233</v>
      </c>
      <c r="L4554">
        <v>606</v>
      </c>
      <c r="M4554">
        <v>813</v>
      </c>
      <c r="N4554">
        <v>-207</v>
      </c>
    </row>
    <row r="4555" spans="1:14" x14ac:dyDescent="0.3">
      <c r="A4555" t="s">
        <v>717</v>
      </c>
      <c r="B4555" t="s">
        <v>357</v>
      </c>
      <c r="C4555" t="str">
        <f>VLOOKUP($B4555,classification!$A$1:$D$339,2,FALSE)</f>
        <v>Predominantly Urban</v>
      </c>
      <c r="D4555" t="str">
        <f>VLOOKUP($B4555,classification!$A$1:$D$339,4,FALSE)</f>
        <v>Shire District</v>
      </c>
      <c r="E4555" t="s">
        <v>466</v>
      </c>
      <c r="F4555">
        <v>884</v>
      </c>
      <c r="G4555">
        <v>880</v>
      </c>
      <c r="H4555">
        <v>4</v>
      </c>
      <c r="I4555">
        <v>381</v>
      </c>
      <c r="J4555">
        <v>413</v>
      </c>
      <c r="K4555">
        <v>-32</v>
      </c>
      <c r="L4555">
        <v>503</v>
      </c>
      <c r="M4555">
        <v>467</v>
      </c>
      <c r="N4555">
        <v>36</v>
      </c>
    </row>
    <row r="4556" spans="1:14" x14ac:dyDescent="0.3">
      <c r="A4556" t="s">
        <v>717</v>
      </c>
      <c r="B4556" t="s">
        <v>357</v>
      </c>
      <c r="C4556" t="str">
        <f>VLOOKUP($B4556,classification!$A$1:$D$339,2,FALSE)</f>
        <v>Predominantly Urban</v>
      </c>
      <c r="D4556" t="str">
        <f>VLOOKUP($B4556,classification!$A$1:$D$339,4,FALSE)</f>
        <v>Shire District</v>
      </c>
      <c r="E4556" t="s">
        <v>467</v>
      </c>
      <c r="F4556">
        <v>707</v>
      </c>
      <c r="G4556">
        <v>628</v>
      </c>
      <c r="H4556">
        <v>79</v>
      </c>
      <c r="I4556">
        <v>397</v>
      </c>
      <c r="J4556">
        <v>352</v>
      </c>
      <c r="K4556">
        <v>45</v>
      </c>
      <c r="L4556">
        <v>310</v>
      </c>
      <c r="M4556">
        <v>276</v>
      </c>
      <c r="N4556">
        <v>34</v>
      </c>
    </row>
    <row r="4557" spans="1:14" x14ac:dyDescent="0.3">
      <c r="A4557" t="s">
        <v>717</v>
      </c>
      <c r="B4557" t="s">
        <v>357</v>
      </c>
      <c r="C4557" t="str">
        <f>VLOOKUP($B4557,classification!$A$1:$D$339,2,FALSE)</f>
        <v>Predominantly Urban</v>
      </c>
      <c r="D4557" t="str">
        <f>VLOOKUP($B4557,classification!$A$1:$D$339,4,FALSE)</f>
        <v>Shire District</v>
      </c>
      <c r="E4557" t="s">
        <v>468</v>
      </c>
      <c r="F4557">
        <v>416</v>
      </c>
      <c r="G4557">
        <v>432</v>
      </c>
      <c r="H4557">
        <v>-16</v>
      </c>
      <c r="I4557">
        <v>226</v>
      </c>
      <c r="J4557">
        <v>221</v>
      </c>
      <c r="K4557">
        <v>5</v>
      </c>
      <c r="L4557">
        <v>190</v>
      </c>
      <c r="M4557">
        <v>211</v>
      </c>
      <c r="N4557">
        <v>-21</v>
      </c>
    </row>
    <row r="4558" spans="1:14" x14ac:dyDescent="0.3">
      <c r="A4558" t="s">
        <v>717</v>
      </c>
      <c r="B4558" t="s">
        <v>357</v>
      </c>
      <c r="C4558" t="str">
        <f>VLOOKUP($B4558,classification!$A$1:$D$339,2,FALSE)</f>
        <v>Predominantly Urban</v>
      </c>
      <c r="D4558" t="str">
        <f>VLOOKUP($B4558,classification!$A$1:$D$339,4,FALSE)</f>
        <v>Shire District</v>
      </c>
      <c r="E4558" t="s">
        <v>469</v>
      </c>
      <c r="F4558">
        <v>314</v>
      </c>
      <c r="G4558">
        <v>314</v>
      </c>
      <c r="H4558">
        <v>0</v>
      </c>
      <c r="I4558">
        <v>181</v>
      </c>
      <c r="J4558">
        <v>169</v>
      </c>
      <c r="K4558">
        <v>12</v>
      </c>
      <c r="L4558">
        <v>133</v>
      </c>
      <c r="M4558">
        <v>145</v>
      </c>
      <c r="N4558">
        <v>-12</v>
      </c>
    </row>
    <row r="4559" spans="1:14" x14ac:dyDescent="0.3">
      <c r="A4559" t="s">
        <v>717</v>
      </c>
      <c r="B4559" t="s">
        <v>357</v>
      </c>
      <c r="C4559" t="str">
        <f>VLOOKUP($B4559,classification!$A$1:$D$339,2,FALSE)</f>
        <v>Predominantly Urban</v>
      </c>
      <c r="D4559" t="str">
        <f>VLOOKUP($B4559,classification!$A$1:$D$339,4,FALSE)</f>
        <v>Shire District</v>
      </c>
      <c r="E4559" t="s">
        <v>470</v>
      </c>
      <c r="F4559">
        <v>277</v>
      </c>
      <c r="G4559">
        <v>281</v>
      </c>
      <c r="H4559">
        <v>-4</v>
      </c>
      <c r="I4559">
        <v>139</v>
      </c>
      <c r="J4559">
        <v>133</v>
      </c>
      <c r="K4559">
        <v>6</v>
      </c>
      <c r="L4559">
        <v>138</v>
      </c>
      <c r="M4559">
        <v>148</v>
      </c>
      <c r="N4559">
        <v>-10</v>
      </c>
    </row>
    <row r="4560" spans="1:14" x14ac:dyDescent="0.3">
      <c r="A4560" t="s">
        <v>717</v>
      </c>
      <c r="B4560" t="s">
        <v>357</v>
      </c>
      <c r="C4560" t="str">
        <f>VLOOKUP($B4560,classification!$A$1:$D$339,2,FALSE)</f>
        <v>Predominantly Urban</v>
      </c>
      <c r="D4560" t="str">
        <f>VLOOKUP($B4560,classification!$A$1:$D$339,4,FALSE)</f>
        <v>Shire District</v>
      </c>
      <c r="E4560" t="s">
        <v>471</v>
      </c>
      <c r="F4560">
        <v>221</v>
      </c>
      <c r="G4560">
        <v>275</v>
      </c>
      <c r="H4560">
        <v>-54</v>
      </c>
      <c r="I4560">
        <v>121</v>
      </c>
      <c r="J4560">
        <v>141</v>
      </c>
      <c r="K4560">
        <v>-20</v>
      </c>
      <c r="L4560">
        <v>100</v>
      </c>
      <c r="M4560">
        <v>134</v>
      </c>
      <c r="N4560">
        <v>-34</v>
      </c>
    </row>
    <row r="4561" spans="1:14" x14ac:dyDescent="0.3">
      <c r="A4561" t="s">
        <v>717</v>
      </c>
      <c r="B4561" t="s">
        <v>357</v>
      </c>
      <c r="C4561" t="str">
        <f>VLOOKUP($B4561,classification!$A$1:$D$339,2,FALSE)</f>
        <v>Predominantly Urban</v>
      </c>
      <c r="D4561" t="str">
        <f>VLOOKUP($B4561,classification!$A$1:$D$339,4,FALSE)</f>
        <v>Shire District</v>
      </c>
      <c r="E4561" t="s">
        <v>472</v>
      </c>
      <c r="F4561">
        <v>159</v>
      </c>
      <c r="G4561">
        <v>199</v>
      </c>
      <c r="H4561">
        <v>-40</v>
      </c>
      <c r="I4561">
        <v>78</v>
      </c>
      <c r="J4561">
        <v>105</v>
      </c>
      <c r="K4561">
        <v>-27</v>
      </c>
      <c r="L4561">
        <v>81</v>
      </c>
      <c r="M4561">
        <v>94</v>
      </c>
      <c r="N4561">
        <v>-13</v>
      </c>
    </row>
    <row r="4562" spans="1:14" x14ac:dyDescent="0.3">
      <c r="A4562" t="s">
        <v>717</v>
      </c>
      <c r="B4562" t="s">
        <v>357</v>
      </c>
      <c r="C4562" t="str">
        <f>VLOOKUP($B4562,classification!$A$1:$D$339,2,FALSE)</f>
        <v>Predominantly Urban</v>
      </c>
      <c r="D4562" t="str">
        <f>VLOOKUP($B4562,classification!$A$1:$D$339,4,FALSE)</f>
        <v>Shire District</v>
      </c>
      <c r="E4562" t="s">
        <v>473</v>
      </c>
      <c r="F4562">
        <v>105</v>
      </c>
      <c r="G4562">
        <v>136</v>
      </c>
      <c r="H4562">
        <v>-31</v>
      </c>
      <c r="I4562">
        <v>55</v>
      </c>
      <c r="J4562">
        <v>70</v>
      </c>
      <c r="K4562">
        <v>-15</v>
      </c>
      <c r="L4562">
        <v>50</v>
      </c>
      <c r="M4562">
        <v>66</v>
      </c>
      <c r="N4562">
        <v>-16</v>
      </c>
    </row>
    <row r="4563" spans="1:14" x14ac:dyDescent="0.3">
      <c r="A4563" t="s">
        <v>717</v>
      </c>
      <c r="B4563" t="s">
        <v>357</v>
      </c>
      <c r="C4563" t="str">
        <f>VLOOKUP($B4563,classification!$A$1:$D$339,2,FALSE)</f>
        <v>Predominantly Urban</v>
      </c>
      <c r="D4563" t="str">
        <f>VLOOKUP($B4563,classification!$A$1:$D$339,4,FALSE)</f>
        <v>Shire District</v>
      </c>
      <c r="E4563" t="s">
        <v>474</v>
      </c>
      <c r="F4563">
        <v>98</v>
      </c>
      <c r="G4563">
        <v>122</v>
      </c>
      <c r="H4563">
        <v>-24</v>
      </c>
      <c r="I4563">
        <v>53</v>
      </c>
      <c r="J4563">
        <v>57</v>
      </c>
      <c r="K4563">
        <v>-4</v>
      </c>
      <c r="L4563">
        <v>45</v>
      </c>
      <c r="M4563">
        <v>65</v>
      </c>
      <c r="N4563">
        <v>-20</v>
      </c>
    </row>
    <row r="4564" spans="1:14" x14ac:dyDescent="0.3">
      <c r="A4564" t="s">
        <v>717</v>
      </c>
      <c r="B4564" t="s">
        <v>357</v>
      </c>
      <c r="C4564" t="str">
        <f>VLOOKUP($B4564,classification!$A$1:$D$339,2,FALSE)</f>
        <v>Predominantly Urban</v>
      </c>
      <c r="D4564" t="str">
        <f>VLOOKUP($B4564,classification!$A$1:$D$339,4,FALSE)</f>
        <v>Shire District</v>
      </c>
      <c r="E4564" t="s">
        <v>475</v>
      </c>
      <c r="F4564">
        <v>74</v>
      </c>
      <c r="G4564">
        <v>61</v>
      </c>
      <c r="H4564">
        <v>13</v>
      </c>
      <c r="I4564">
        <v>30</v>
      </c>
      <c r="J4564">
        <v>31</v>
      </c>
      <c r="K4564">
        <v>-1</v>
      </c>
      <c r="L4564">
        <v>44</v>
      </c>
      <c r="M4564">
        <v>30</v>
      </c>
      <c r="N4564">
        <v>14</v>
      </c>
    </row>
    <row r="4565" spans="1:14" x14ac:dyDescent="0.3">
      <c r="A4565" t="s">
        <v>717</v>
      </c>
      <c r="B4565" t="s">
        <v>357</v>
      </c>
      <c r="C4565" t="str">
        <f>VLOOKUP($B4565,classification!$A$1:$D$339,2,FALSE)</f>
        <v>Predominantly Urban</v>
      </c>
      <c r="D4565" t="str">
        <f>VLOOKUP($B4565,classification!$A$1:$D$339,4,FALSE)</f>
        <v>Shire District</v>
      </c>
      <c r="E4565" t="s">
        <v>476</v>
      </c>
      <c r="F4565">
        <v>70</v>
      </c>
      <c r="G4565">
        <v>77</v>
      </c>
      <c r="H4565">
        <v>-7</v>
      </c>
      <c r="I4565">
        <v>25</v>
      </c>
      <c r="J4565">
        <v>33</v>
      </c>
      <c r="K4565">
        <v>-8</v>
      </c>
      <c r="L4565">
        <v>45</v>
      </c>
      <c r="M4565">
        <v>44</v>
      </c>
      <c r="N4565">
        <v>1</v>
      </c>
    </row>
    <row r="4566" spans="1:14" x14ac:dyDescent="0.3">
      <c r="A4566" t="s">
        <v>717</v>
      </c>
      <c r="B4566" t="s">
        <v>357</v>
      </c>
      <c r="C4566" t="str">
        <f>VLOOKUP($B4566,classification!$A$1:$D$339,2,FALSE)</f>
        <v>Predominantly Urban</v>
      </c>
      <c r="D4566" t="str">
        <f>VLOOKUP($B4566,classification!$A$1:$D$339,4,FALSE)</f>
        <v>Shire District</v>
      </c>
      <c r="E4566" t="s">
        <v>477</v>
      </c>
      <c r="F4566">
        <v>69</v>
      </c>
      <c r="G4566">
        <v>54</v>
      </c>
      <c r="H4566">
        <v>15</v>
      </c>
      <c r="I4566">
        <v>27</v>
      </c>
      <c r="J4566">
        <v>18</v>
      </c>
      <c r="K4566">
        <v>9</v>
      </c>
      <c r="L4566">
        <v>42</v>
      </c>
      <c r="M4566">
        <v>36</v>
      </c>
      <c r="N4566">
        <v>6</v>
      </c>
    </row>
    <row r="4567" spans="1:14" x14ac:dyDescent="0.3">
      <c r="A4567" t="s">
        <v>717</v>
      </c>
      <c r="B4567" t="s">
        <v>357</v>
      </c>
      <c r="C4567" t="str">
        <f>VLOOKUP($B4567,classification!$A$1:$D$339,2,FALSE)</f>
        <v>Predominantly Urban</v>
      </c>
      <c r="D4567" t="str">
        <f>VLOOKUP($B4567,classification!$A$1:$D$339,4,FALSE)</f>
        <v>Shire District</v>
      </c>
      <c r="E4567" t="s">
        <v>478</v>
      </c>
      <c r="F4567">
        <v>70</v>
      </c>
      <c r="G4567">
        <v>61</v>
      </c>
      <c r="H4567">
        <v>9</v>
      </c>
      <c r="I4567">
        <v>24</v>
      </c>
      <c r="J4567">
        <v>17</v>
      </c>
      <c r="K4567">
        <v>7</v>
      </c>
      <c r="L4567">
        <v>46</v>
      </c>
      <c r="M4567">
        <v>44</v>
      </c>
      <c r="N4567">
        <v>2</v>
      </c>
    </row>
    <row r="4568" spans="1:14" x14ac:dyDescent="0.3">
      <c r="A4568" t="s">
        <v>718</v>
      </c>
      <c r="B4568" t="s">
        <v>350</v>
      </c>
      <c r="C4568" t="str">
        <f>VLOOKUP($B4568,classification!$A$1:$D$339,2,FALSE)</f>
        <v>Urban with Significant Rural</v>
      </c>
      <c r="D4568" t="str">
        <f>VLOOKUP($B4568,classification!$A$1:$D$339,4,FALSE)</f>
        <v>Shire District</v>
      </c>
      <c r="E4568" t="s">
        <v>460</v>
      </c>
      <c r="F4568">
        <v>622</v>
      </c>
      <c r="G4568">
        <v>462</v>
      </c>
      <c r="H4568">
        <v>160</v>
      </c>
      <c r="I4568">
        <v>332</v>
      </c>
      <c r="J4568">
        <v>242</v>
      </c>
      <c r="K4568">
        <v>90</v>
      </c>
      <c r="L4568">
        <v>290</v>
      </c>
      <c r="M4568">
        <v>220</v>
      </c>
      <c r="N4568">
        <v>70</v>
      </c>
    </row>
    <row r="4569" spans="1:14" x14ac:dyDescent="0.3">
      <c r="A4569" t="s">
        <v>718</v>
      </c>
      <c r="B4569" t="s">
        <v>350</v>
      </c>
      <c r="C4569" t="str">
        <f>VLOOKUP($B4569,classification!$A$1:$D$339,2,FALSE)</f>
        <v>Urban with Significant Rural</v>
      </c>
      <c r="D4569" t="str">
        <f>VLOOKUP($B4569,classification!$A$1:$D$339,4,FALSE)</f>
        <v>Shire District</v>
      </c>
      <c r="E4569" t="s">
        <v>461</v>
      </c>
      <c r="F4569">
        <v>416</v>
      </c>
      <c r="G4569">
        <v>282</v>
      </c>
      <c r="H4569">
        <v>134</v>
      </c>
      <c r="I4569">
        <v>213</v>
      </c>
      <c r="J4569">
        <v>155</v>
      </c>
      <c r="K4569">
        <v>58</v>
      </c>
      <c r="L4569">
        <v>203</v>
      </c>
      <c r="M4569">
        <v>127</v>
      </c>
      <c r="N4569">
        <v>76</v>
      </c>
    </row>
    <row r="4570" spans="1:14" x14ac:dyDescent="0.3">
      <c r="A4570" t="s">
        <v>718</v>
      </c>
      <c r="B4570" t="s">
        <v>350</v>
      </c>
      <c r="C4570" t="str">
        <f>VLOOKUP($B4570,classification!$A$1:$D$339,2,FALSE)</f>
        <v>Urban with Significant Rural</v>
      </c>
      <c r="D4570" t="str">
        <f>VLOOKUP($B4570,classification!$A$1:$D$339,4,FALSE)</f>
        <v>Shire District</v>
      </c>
      <c r="E4570" t="s">
        <v>462</v>
      </c>
      <c r="F4570">
        <v>392</v>
      </c>
      <c r="G4570">
        <v>256</v>
      </c>
      <c r="H4570">
        <v>136</v>
      </c>
      <c r="I4570">
        <v>205</v>
      </c>
      <c r="J4570">
        <v>133</v>
      </c>
      <c r="K4570">
        <v>72</v>
      </c>
      <c r="L4570">
        <v>187</v>
      </c>
      <c r="M4570">
        <v>123</v>
      </c>
      <c r="N4570">
        <v>64</v>
      </c>
    </row>
    <row r="4571" spans="1:14" x14ac:dyDescent="0.3">
      <c r="A4571" t="s">
        <v>718</v>
      </c>
      <c r="B4571" t="s">
        <v>350</v>
      </c>
      <c r="C4571" t="str">
        <f>VLOOKUP($B4571,classification!$A$1:$D$339,2,FALSE)</f>
        <v>Urban with Significant Rural</v>
      </c>
      <c r="D4571" t="str">
        <f>VLOOKUP($B4571,classification!$A$1:$D$339,4,FALSE)</f>
        <v>Shire District</v>
      </c>
      <c r="E4571" t="s">
        <v>463</v>
      </c>
      <c r="F4571">
        <v>294</v>
      </c>
      <c r="G4571">
        <v>1089</v>
      </c>
      <c r="H4571">
        <v>-795</v>
      </c>
      <c r="I4571">
        <v>133</v>
      </c>
      <c r="J4571">
        <v>515</v>
      </c>
      <c r="K4571">
        <v>-382</v>
      </c>
      <c r="L4571">
        <v>161</v>
      </c>
      <c r="M4571">
        <v>574</v>
      </c>
      <c r="N4571">
        <v>-413</v>
      </c>
    </row>
    <row r="4572" spans="1:14" x14ac:dyDescent="0.3">
      <c r="A4572" t="s">
        <v>718</v>
      </c>
      <c r="B4572" t="s">
        <v>350</v>
      </c>
      <c r="C4572" t="str">
        <f>VLOOKUP($B4572,classification!$A$1:$D$339,2,FALSE)</f>
        <v>Urban with Significant Rural</v>
      </c>
      <c r="D4572" t="str">
        <f>VLOOKUP($B4572,classification!$A$1:$D$339,4,FALSE)</f>
        <v>Shire District</v>
      </c>
      <c r="E4572" t="s">
        <v>464</v>
      </c>
      <c r="F4572">
        <v>1640</v>
      </c>
      <c r="G4572">
        <v>1018</v>
      </c>
      <c r="H4572">
        <v>622</v>
      </c>
      <c r="I4572">
        <v>712</v>
      </c>
      <c r="J4572">
        <v>418</v>
      </c>
      <c r="K4572">
        <v>294</v>
      </c>
      <c r="L4572">
        <v>928</v>
      </c>
      <c r="M4572">
        <v>600</v>
      </c>
      <c r="N4572">
        <v>328</v>
      </c>
    </row>
    <row r="4573" spans="1:14" x14ac:dyDescent="0.3">
      <c r="A4573" t="s">
        <v>718</v>
      </c>
      <c r="B4573" t="s">
        <v>350</v>
      </c>
      <c r="C4573" t="str">
        <f>VLOOKUP($B4573,classification!$A$1:$D$339,2,FALSE)</f>
        <v>Urban with Significant Rural</v>
      </c>
      <c r="D4573" t="str">
        <f>VLOOKUP($B4573,classification!$A$1:$D$339,4,FALSE)</f>
        <v>Shire District</v>
      </c>
      <c r="E4573" t="s">
        <v>465</v>
      </c>
      <c r="F4573">
        <v>1376</v>
      </c>
      <c r="G4573">
        <v>1183</v>
      </c>
      <c r="H4573">
        <v>193</v>
      </c>
      <c r="I4573">
        <v>566</v>
      </c>
      <c r="J4573">
        <v>487</v>
      </c>
      <c r="K4573">
        <v>79</v>
      </c>
      <c r="L4573">
        <v>810</v>
      </c>
      <c r="M4573">
        <v>696</v>
      </c>
      <c r="N4573">
        <v>114</v>
      </c>
    </row>
    <row r="4574" spans="1:14" x14ac:dyDescent="0.3">
      <c r="A4574" t="s">
        <v>718</v>
      </c>
      <c r="B4574" t="s">
        <v>350</v>
      </c>
      <c r="C4574" t="str">
        <f>VLOOKUP($B4574,classification!$A$1:$D$339,2,FALSE)</f>
        <v>Urban with Significant Rural</v>
      </c>
      <c r="D4574" t="str">
        <f>VLOOKUP($B4574,classification!$A$1:$D$339,4,FALSE)</f>
        <v>Shire District</v>
      </c>
      <c r="E4574" t="s">
        <v>466</v>
      </c>
      <c r="F4574">
        <v>1256</v>
      </c>
      <c r="G4574">
        <v>978</v>
      </c>
      <c r="H4574">
        <v>278</v>
      </c>
      <c r="I4574">
        <v>596</v>
      </c>
      <c r="J4574">
        <v>453</v>
      </c>
      <c r="K4574">
        <v>143</v>
      </c>
      <c r="L4574">
        <v>660</v>
      </c>
      <c r="M4574">
        <v>525</v>
      </c>
      <c r="N4574">
        <v>135</v>
      </c>
    </row>
    <row r="4575" spans="1:14" x14ac:dyDescent="0.3">
      <c r="A4575" t="s">
        <v>718</v>
      </c>
      <c r="B4575" t="s">
        <v>350</v>
      </c>
      <c r="C4575" t="str">
        <f>VLOOKUP($B4575,classification!$A$1:$D$339,2,FALSE)</f>
        <v>Urban with Significant Rural</v>
      </c>
      <c r="D4575" t="str">
        <f>VLOOKUP($B4575,classification!$A$1:$D$339,4,FALSE)</f>
        <v>Shire District</v>
      </c>
      <c r="E4575" t="s">
        <v>467</v>
      </c>
      <c r="F4575">
        <v>908</v>
      </c>
      <c r="G4575">
        <v>696</v>
      </c>
      <c r="H4575">
        <v>212</v>
      </c>
      <c r="I4575">
        <v>464</v>
      </c>
      <c r="J4575">
        <v>367</v>
      </c>
      <c r="K4575">
        <v>97</v>
      </c>
      <c r="L4575">
        <v>444</v>
      </c>
      <c r="M4575">
        <v>329</v>
      </c>
      <c r="N4575">
        <v>115</v>
      </c>
    </row>
    <row r="4576" spans="1:14" x14ac:dyDescent="0.3">
      <c r="A4576" t="s">
        <v>718</v>
      </c>
      <c r="B4576" t="s">
        <v>350</v>
      </c>
      <c r="C4576" t="str">
        <f>VLOOKUP($B4576,classification!$A$1:$D$339,2,FALSE)</f>
        <v>Urban with Significant Rural</v>
      </c>
      <c r="D4576" t="str">
        <f>VLOOKUP($B4576,classification!$A$1:$D$339,4,FALSE)</f>
        <v>Shire District</v>
      </c>
      <c r="E4576" t="s">
        <v>468</v>
      </c>
      <c r="F4576">
        <v>486</v>
      </c>
      <c r="G4576">
        <v>395</v>
      </c>
      <c r="H4576">
        <v>91</v>
      </c>
      <c r="I4576">
        <v>251</v>
      </c>
      <c r="J4576">
        <v>219</v>
      </c>
      <c r="K4576">
        <v>32</v>
      </c>
      <c r="L4576">
        <v>235</v>
      </c>
      <c r="M4576">
        <v>176</v>
      </c>
      <c r="N4576">
        <v>59</v>
      </c>
    </row>
    <row r="4577" spans="1:14" x14ac:dyDescent="0.3">
      <c r="A4577" t="s">
        <v>718</v>
      </c>
      <c r="B4577" t="s">
        <v>350</v>
      </c>
      <c r="C4577" t="str">
        <f>VLOOKUP($B4577,classification!$A$1:$D$339,2,FALSE)</f>
        <v>Urban with Significant Rural</v>
      </c>
      <c r="D4577" t="str">
        <f>VLOOKUP($B4577,classification!$A$1:$D$339,4,FALSE)</f>
        <v>Shire District</v>
      </c>
      <c r="E4577" t="s">
        <v>469</v>
      </c>
      <c r="F4577">
        <v>474</v>
      </c>
      <c r="G4577">
        <v>443</v>
      </c>
      <c r="H4577">
        <v>31</v>
      </c>
      <c r="I4577">
        <v>268</v>
      </c>
      <c r="J4577">
        <v>246</v>
      </c>
      <c r="K4577">
        <v>22</v>
      </c>
      <c r="L4577">
        <v>206</v>
      </c>
      <c r="M4577">
        <v>197</v>
      </c>
      <c r="N4577">
        <v>9</v>
      </c>
    </row>
    <row r="4578" spans="1:14" x14ac:dyDescent="0.3">
      <c r="A4578" t="s">
        <v>718</v>
      </c>
      <c r="B4578" t="s">
        <v>350</v>
      </c>
      <c r="C4578" t="str">
        <f>VLOOKUP($B4578,classification!$A$1:$D$339,2,FALSE)</f>
        <v>Urban with Significant Rural</v>
      </c>
      <c r="D4578" t="str">
        <f>VLOOKUP($B4578,classification!$A$1:$D$339,4,FALSE)</f>
        <v>Shire District</v>
      </c>
      <c r="E4578" t="s">
        <v>470</v>
      </c>
      <c r="F4578">
        <v>383</v>
      </c>
      <c r="G4578">
        <v>437</v>
      </c>
      <c r="H4578">
        <v>-54</v>
      </c>
      <c r="I4578">
        <v>204</v>
      </c>
      <c r="J4578">
        <v>226</v>
      </c>
      <c r="K4578">
        <v>-22</v>
      </c>
      <c r="L4578">
        <v>179</v>
      </c>
      <c r="M4578">
        <v>211</v>
      </c>
      <c r="N4578">
        <v>-32</v>
      </c>
    </row>
    <row r="4579" spans="1:14" x14ac:dyDescent="0.3">
      <c r="A4579" t="s">
        <v>718</v>
      </c>
      <c r="B4579" t="s">
        <v>350</v>
      </c>
      <c r="C4579" t="str">
        <f>VLOOKUP($B4579,classification!$A$1:$D$339,2,FALSE)</f>
        <v>Urban with Significant Rural</v>
      </c>
      <c r="D4579" t="str">
        <f>VLOOKUP($B4579,classification!$A$1:$D$339,4,FALSE)</f>
        <v>Shire District</v>
      </c>
      <c r="E4579" t="s">
        <v>471</v>
      </c>
      <c r="F4579">
        <v>307</v>
      </c>
      <c r="G4579">
        <v>395</v>
      </c>
      <c r="H4579">
        <v>-88</v>
      </c>
      <c r="I4579">
        <v>167</v>
      </c>
      <c r="J4579">
        <v>192</v>
      </c>
      <c r="K4579">
        <v>-25</v>
      </c>
      <c r="L4579">
        <v>140</v>
      </c>
      <c r="M4579">
        <v>203</v>
      </c>
      <c r="N4579">
        <v>-63</v>
      </c>
    </row>
    <row r="4580" spans="1:14" x14ac:dyDescent="0.3">
      <c r="A4580" t="s">
        <v>718</v>
      </c>
      <c r="B4580" t="s">
        <v>350</v>
      </c>
      <c r="C4580" t="str">
        <f>VLOOKUP($B4580,classification!$A$1:$D$339,2,FALSE)</f>
        <v>Urban with Significant Rural</v>
      </c>
      <c r="D4580" t="str">
        <f>VLOOKUP($B4580,classification!$A$1:$D$339,4,FALSE)</f>
        <v>Shire District</v>
      </c>
      <c r="E4580" t="s">
        <v>472</v>
      </c>
      <c r="F4580">
        <v>240</v>
      </c>
      <c r="G4580">
        <v>254</v>
      </c>
      <c r="H4580">
        <v>-14</v>
      </c>
      <c r="I4580">
        <v>126</v>
      </c>
      <c r="J4580">
        <v>132</v>
      </c>
      <c r="K4580">
        <v>-6</v>
      </c>
      <c r="L4580">
        <v>114</v>
      </c>
      <c r="M4580">
        <v>122</v>
      </c>
      <c r="N4580">
        <v>-8</v>
      </c>
    </row>
    <row r="4581" spans="1:14" x14ac:dyDescent="0.3">
      <c r="A4581" t="s">
        <v>718</v>
      </c>
      <c r="B4581" t="s">
        <v>350</v>
      </c>
      <c r="C4581" t="str">
        <f>VLOOKUP($B4581,classification!$A$1:$D$339,2,FALSE)</f>
        <v>Urban with Significant Rural</v>
      </c>
      <c r="D4581" t="str">
        <f>VLOOKUP($B4581,classification!$A$1:$D$339,4,FALSE)</f>
        <v>Shire District</v>
      </c>
      <c r="E4581" t="s">
        <v>473</v>
      </c>
      <c r="F4581">
        <v>194</v>
      </c>
      <c r="G4581">
        <v>194</v>
      </c>
      <c r="H4581">
        <v>0</v>
      </c>
      <c r="I4581">
        <v>99</v>
      </c>
      <c r="J4581">
        <v>103</v>
      </c>
      <c r="K4581">
        <v>-4</v>
      </c>
      <c r="L4581">
        <v>95</v>
      </c>
      <c r="M4581">
        <v>91</v>
      </c>
      <c r="N4581">
        <v>4</v>
      </c>
    </row>
    <row r="4582" spans="1:14" x14ac:dyDescent="0.3">
      <c r="A4582" t="s">
        <v>718</v>
      </c>
      <c r="B4582" t="s">
        <v>350</v>
      </c>
      <c r="C4582" t="str">
        <f>VLOOKUP($B4582,classification!$A$1:$D$339,2,FALSE)</f>
        <v>Urban with Significant Rural</v>
      </c>
      <c r="D4582" t="str">
        <f>VLOOKUP($B4582,classification!$A$1:$D$339,4,FALSE)</f>
        <v>Shire District</v>
      </c>
      <c r="E4582" t="s">
        <v>474</v>
      </c>
      <c r="F4582">
        <v>158</v>
      </c>
      <c r="G4582">
        <v>141</v>
      </c>
      <c r="H4582">
        <v>17</v>
      </c>
      <c r="I4582">
        <v>69</v>
      </c>
      <c r="J4582">
        <v>60</v>
      </c>
      <c r="K4582">
        <v>9</v>
      </c>
      <c r="L4582">
        <v>89</v>
      </c>
      <c r="M4582">
        <v>81</v>
      </c>
      <c r="N4582">
        <v>8</v>
      </c>
    </row>
    <row r="4583" spans="1:14" x14ac:dyDescent="0.3">
      <c r="A4583" t="s">
        <v>718</v>
      </c>
      <c r="B4583" t="s">
        <v>350</v>
      </c>
      <c r="C4583" t="str">
        <f>VLOOKUP($B4583,classification!$A$1:$D$339,2,FALSE)</f>
        <v>Urban with Significant Rural</v>
      </c>
      <c r="D4583" t="str">
        <f>VLOOKUP($B4583,classification!$A$1:$D$339,4,FALSE)</f>
        <v>Shire District</v>
      </c>
      <c r="E4583" t="s">
        <v>475</v>
      </c>
      <c r="F4583">
        <v>127</v>
      </c>
      <c r="G4583">
        <v>97</v>
      </c>
      <c r="H4583">
        <v>30</v>
      </c>
      <c r="I4583">
        <v>60</v>
      </c>
      <c r="J4583">
        <v>46</v>
      </c>
      <c r="K4583">
        <v>14</v>
      </c>
      <c r="L4583">
        <v>67</v>
      </c>
      <c r="M4583">
        <v>51</v>
      </c>
      <c r="N4583">
        <v>16</v>
      </c>
    </row>
    <row r="4584" spans="1:14" x14ac:dyDescent="0.3">
      <c r="A4584" t="s">
        <v>718</v>
      </c>
      <c r="B4584" t="s">
        <v>350</v>
      </c>
      <c r="C4584" t="str">
        <f>VLOOKUP($B4584,classification!$A$1:$D$339,2,FALSE)</f>
        <v>Urban with Significant Rural</v>
      </c>
      <c r="D4584" t="str">
        <f>VLOOKUP($B4584,classification!$A$1:$D$339,4,FALSE)</f>
        <v>Shire District</v>
      </c>
      <c r="E4584" t="s">
        <v>476</v>
      </c>
      <c r="F4584">
        <v>123</v>
      </c>
      <c r="G4584">
        <v>96</v>
      </c>
      <c r="H4584">
        <v>27</v>
      </c>
      <c r="I4584">
        <v>40</v>
      </c>
      <c r="J4584">
        <v>34</v>
      </c>
      <c r="K4584">
        <v>6</v>
      </c>
      <c r="L4584">
        <v>83</v>
      </c>
      <c r="M4584">
        <v>62</v>
      </c>
      <c r="N4584">
        <v>21</v>
      </c>
    </row>
    <row r="4585" spans="1:14" x14ac:dyDescent="0.3">
      <c r="A4585" t="s">
        <v>718</v>
      </c>
      <c r="B4585" t="s">
        <v>350</v>
      </c>
      <c r="C4585" t="str">
        <f>VLOOKUP($B4585,classification!$A$1:$D$339,2,FALSE)</f>
        <v>Urban with Significant Rural</v>
      </c>
      <c r="D4585" t="str">
        <f>VLOOKUP($B4585,classification!$A$1:$D$339,4,FALSE)</f>
        <v>Shire District</v>
      </c>
      <c r="E4585" t="s">
        <v>477</v>
      </c>
      <c r="F4585">
        <v>93</v>
      </c>
      <c r="G4585">
        <v>70</v>
      </c>
      <c r="H4585">
        <v>23</v>
      </c>
      <c r="I4585">
        <v>31</v>
      </c>
      <c r="J4585">
        <v>27</v>
      </c>
      <c r="K4585">
        <v>4</v>
      </c>
      <c r="L4585">
        <v>62</v>
      </c>
      <c r="M4585">
        <v>43</v>
      </c>
      <c r="N4585">
        <v>19</v>
      </c>
    </row>
    <row r="4586" spans="1:14" x14ac:dyDescent="0.3">
      <c r="A4586" t="s">
        <v>718</v>
      </c>
      <c r="B4586" t="s">
        <v>350</v>
      </c>
      <c r="C4586" t="str">
        <f>VLOOKUP($B4586,classification!$A$1:$D$339,2,FALSE)</f>
        <v>Urban with Significant Rural</v>
      </c>
      <c r="D4586" t="str">
        <f>VLOOKUP($B4586,classification!$A$1:$D$339,4,FALSE)</f>
        <v>Shire District</v>
      </c>
      <c r="E4586" t="s">
        <v>478</v>
      </c>
      <c r="F4586">
        <v>83</v>
      </c>
      <c r="G4586">
        <v>80</v>
      </c>
      <c r="H4586">
        <v>3</v>
      </c>
      <c r="I4586">
        <v>30</v>
      </c>
      <c r="J4586">
        <v>14</v>
      </c>
      <c r="K4586">
        <v>16</v>
      </c>
      <c r="L4586">
        <v>53</v>
      </c>
      <c r="M4586">
        <v>66</v>
      </c>
      <c r="N4586">
        <v>-13</v>
      </c>
    </row>
    <row r="4587" spans="1:14" x14ac:dyDescent="0.3">
      <c r="A4587" t="s">
        <v>719</v>
      </c>
      <c r="B4587" t="s">
        <v>354</v>
      </c>
      <c r="C4587" t="str">
        <f>VLOOKUP($B4587,classification!$A$1:$D$339,2,FALSE)</f>
        <v>Predominantly Urban</v>
      </c>
      <c r="D4587" t="str">
        <f>VLOOKUP($B4587,classification!$A$1:$D$339,4,FALSE)</f>
        <v>Shire District</v>
      </c>
      <c r="E4587" t="s">
        <v>460</v>
      </c>
      <c r="F4587">
        <v>344</v>
      </c>
      <c r="G4587">
        <v>362</v>
      </c>
      <c r="H4587">
        <v>-18</v>
      </c>
      <c r="I4587">
        <v>172</v>
      </c>
      <c r="J4587">
        <v>159</v>
      </c>
      <c r="K4587">
        <v>13</v>
      </c>
      <c r="L4587">
        <v>172</v>
      </c>
      <c r="M4587">
        <v>203</v>
      </c>
      <c r="N4587">
        <v>-31</v>
      </c>
    </row>
    <row r="4588" spans="1:14" x14ac:dyDescent="0.3">
      <c r="A4588" t="s">
        <v>719</v>
      </c>
      <c r="B4588" t="s">
        <v>354</v>
      </c>
      <c r="C4588" t="str">
        <f>VLOOKUP($B4588,classification!$A$1:$D$339,2,FALSE)</f>
        <v>Predominantly Urban</v>
      </c>
      <c r="D4588" t="str">
        <f>VLOOKUP($B4588,classification!$A$1:$D$339,4,FALSE)</f>
        <v>Shire District</v>
      </c>
      <c r="E4588" t="s">
        <v>461</v>
      </c>
      <c r="F4588">
        <v>209</v>
      </c>
      <c r="G4588">
        <v>261</v>
      </c>
      <c r="H4588">
        <v>-52</v>
      </c>
      <c r="I4588">
        <v>111</v>
      </c>
      <c r="J4588">
        <v>124</v>
      </c>
      <c r="K4588">
        <v>-13</v>
      </c>
      <c r="L4588">
        <v>98</v>
      </c>
      <c r="M4588">
        <v>137</v>
      </c>
      <c r="N4588">
        <v>-39</v>
      </c>
    </row>
    <row r="4589" spans="1:14" x14ac:dyDescent="0.3">
      <c r="A4589" t="s">
        <v>719</v>
      </c>
      <c r="B4589" t="s">
        <v>354</v>
      </c>
      <c r="C4589" t="str">
        <f>VLOOKUP($B4589,classification!$A$1:$D$339,2,FALSE)</f>
        <v>Predominantly Urban</v>
      </c>
      <c r="D4589" t="str">
        <f>VLOOKUP($B4589,classification!$A$1:$D$339,4,FALSE)</f>
        <v>Shire District</v>
      </c>
      <c r="E4589" t="s">
        <v>462</v>
      </c>
      <c r="F4589">
        <v>154</v>
      </c>
      <c r="G4589">
        <v>190</v>
      </c>
      <c r="H4589">
        <v>-36</v>
      </c>
      <c r="I4589">
        <v>80</v>
      </c>
      <c r="J4589">
        <v>90</v>
      </c>
      <c r="K4589">
        <v>-10</v>
      </c>
      <c r="L4589">
        <v>74</v>
      </c>
      <c r="M4589">
        <v>100</v>
      </c>
      <c r="N4589">
        <v>-26</v>
      </c>
    </row>
    <row r="4590" spans="1:14" x14ac:dyDescent="0.3">
      <c r="A4590" t="s">
        <v>719</v>
      </c>
      <c r="B4590" t="s">
        <v>354</v>
      </c>
      <c r="C4590" t="str">
        <f>VLOOKUP($B4590,classification!$A$1:$D$339,2,FALSE)</f>
        <v>Predominantly Urban</v>
      </c>
      <c r="D4590" t="str">
        <f>VLOOKUP($B4590,classification!$A$1:$D$339,4,FALSE)</f>
        <v>Shire District</v>
      </c>
      <c r="E4590" t="s">
        <v>463</v>
      </c>
      <c r="F4590">
        <v>183</v>
      </c>
      <c r="G4590">
        <v>401</v>
      </c>
      <c r="H4590">
        <v>-218</v>
      </c>
      <c r="I4590">
        <v>83</v>
      </c>
      <c r="J4590">
        <v>181</v>
      </c>
      <c r="K4590">
        <v>-98</v>
      </c>
      <c r="L4590">
        <v>100</v>
      </c>
      <c r="M4590">
        <v>220</v>
      </c>
      <c r="N4590">
        <v>-120</v>
      </c>
    </row>
    <row r="4591" spans="1:14" x14ac:dyDescent="0.3">
      <c r="A4591" t="s">
        <v>719</v>
      </c>
      <c r="B4591" t="s">
        <v>354</v>
      </c>
      <c r="C4591" t="str">
        <f>VLOOKUP($B4591,classification!$A$1:$D$339,2,FALSE)</f>
        <v>Predominantly Urban</v>
      </c>
      <c r="D4591" t="str">
        <f>VLOOKUP($B4591,classification!$A$1:$D$339,4,FALSE)</f>
        <v>Shire District</v>
      </c>
      <c r="E4591" t="s">
        <v>464</v>
      </c>
      <c r="F4591">
        <v>850</v>
      </c>
      <c r="G4591">
        <v>648</v>
      </c>
      <c r="H4591">
        <v>202</v>
      </c>
      <c r="I4591">
        <v>379</v>
      </c>
      <c r="J4591">
        <v>284</v>
      </c>
      <c r="K4591">
        <v>95</v>
      </c>
      <c r="L4591">
        <v>471</v>
      </c>
      <c r="M4591">
        <v>364</v>
      </c>
      <c r="N4591">
        <v>107</v>
      </c>
    </row>
    <row r="4592" spans="1:14" x14ac:dyDescent="0.3">
      <c r="A4592" t="s">
        <v>719</v>
      </c>
      <c r="B4592" t="s">
        <v>354</v>
      </c>
      <c r="C4592" t="str">
        <f>VLOOKUP($B4592,classification!$A$1:$D$339,2,FALSE)</f>
        <v>Predominantly Urban</v>
      </c>
      <c r="D4592" t="str">
        <f>VLOOKUP($B4592,classification!$A$1:$D$339,4,FALSE)</f>
        <v>Shire District</v>
      </c>
      <c r="E4592" t="s">
        <v>465</v>
      </c>
      <c r="F4592">
        <v>780</v>
      </c>
      <c r="G4592">
        <v>740</v>
      </c>
      <c r="H4592">
        <v>40</v>
      </c>
      <c r="I4592">
        <v>373</v>
      </c>
      <c r="J4592">
        <v>310</v>
      </c>
      <c r="K4592">
        <v>63</v>
      </c>
      <c r="L4592">
        <v>407</v>
      </c>
      <c r="M4592">
        <v>430</v>
      </c>
      <c r="N4592">
        <v>-23</v>
      </c>
    </row>
    <row r="4593" spans="1:14" x14ac:dyDescent="0.3">
      <c r="A4593" t="s">
        <v>719</v>
      </c>
      <c r="B4593" t="s">
        <v>354</v>
      </c>
      <c r="C4593" t="str">
        <f>VLOOKUP($B4593,classification!$A$1:$D$339,2,FALSE)</f>
        <v>Predominantly Urban</v>
      </c>
      <c r="D4593" t="str">
        <f>VLOOKUP($B4593,classification!$A$1:$D$339,4,FALSE)</f>
        <v>Shire District</v>
      </c>
      <c r="E4593" t="s">
        <v>466</v>
      </c>
      <c r="F4593">
        <v>660</v>
      </c>
      <c r="G4593">
        <v>623</v>
      </c>
      <c r="H4593">
        <v>37</v>
      </c>
      <c r="I4593">
        <v>298</v>
      </c>
      <c r="J4593">
        <v>289</v>
      </c>
      <c r="K4593">
        <v>9</v>
      </c>
      <c r="L4593">
        <v>362</v>
      </c>
      <c r="M4593">
        <v>334</v>
      </c>
      <c r="N4593">
        <v>28</v>
      </c>
    </row>
    <row r="4594" spans="1:14" x14ac:dyDescent="0.3">
      <c r="A4594" t="s">
        <v>719</v>
      </c>
      <c r="B4594" t="s">
        <v>354</v>
      </c>
      <c r="C4594" t="str">
        <f>VLOOKUP($B4594,classification!$A$1:$D$339,2,FALSE)</f>
        <v>Predominantly Urban</v>
      </c>
      <c r="D4594" t="str">
        <f>VLOOKUP($B4594,classification!$A$1:$D$339,4,FALSE)</f>
        <v>Shire District</v>
      </c>
      <c r="E4594" t="s">
        <v>467</v>
      </c>
      <c r="F4594">
        <v>438</v>
      </c>
      <c r="G4594">
        <v>487</v>
      </c>
      <c r="H4594">
        <v>-49</v>
      </c>
      <c r="I4594">
        <v>261</v>
      </c>
      <c r="J4594">
        <v>252</v>
      </c>
      <c r="K4594">
        <v>9</v>
      </c>
      <c r="L4594">
        <v>177</v>
      </c>
      <c r="M4594">
        <v>235</v>
      </c>
      <c r="N4594">
        <v>-58</v>
      </c>
    </row>
    <row r="4595" spans="1:14" x14ac:dyDescent="0.3">
      <c r="A4595" t="s">
        <v>719</v>
      </c>
      <c r="B4595" t="s">
        <v>354</v>
      </c>
      <c r="C4595" t="str">
        <f>VLOOKUP($B4595,classification!$A$1:$D$339,2,FALSE)</f>
        <v>Predominantly Urban</v>
      </c>
      <c r="D4595" t="str">
        <f>VLOOKUP($B4595,classification!$A$1:$D$339,4,FALSE)</f>
        <v>Shire District</v>
      </c>
      <c r="E4595" t="s">
        <v>468</v>
      </c>
      <c r="F4595">
        <v>301</v>
      </c>
      <c r="G4595">
        <v>284</v>
      </c>
      <c r="H4595">
        <v>17</v>
      </c>
      <c r="I4595">
        <v>165</v>
      </c>
      <c r="J4595">
        <v>149</v>
      </c>
      <c r="K4595">
        <v>16</v>
      </c>
      <c r="L4595">
        <v>136</v>
      </c>
      <c r="M4595">
        <v>135</v>
      </c>
      <c r="N4595">
        <v>1</v>
      </c>
    </row>
    <row r="4596" spans="1:14" x14ac:dyDescent="0.3">
      <c r="A4596" t="s">
        <v>719</v>
      </c>
      <c r="B4596" t="s">
        <v>354</v>
      </c>
      <c r="C4596" t="str">
        <f>VLOOKUP($B4596,classification!$A$1:$D$339,2,FALSE)</f>
        <v>Predominantly Urban</v>
      </c>
      <c r="D4596" t="str">
        <f>VLOOKUP($B4596,classification!$A$1:$D$339,4,FALSE)</f>
        <v>Shire District</v>
      </c>
      <c r="E4596" t="s">
        <v>469</v>
      </c>
      <c r="F4596">
        <v>225</v>
      </c>
      <c r="G4596">
        <v>274</v>
      </c>
      <c r="H4596">
        <v>-49</v>
      </c>
      <c r="I4596">
        <v>134</v>
      </c>
      <c r="J4596">
        <v>148</v>
      </c>
      <c r="K4596">
        <v>-14</v>
      </c>
      <c r="L4596">
        <v>91</v>
      </c>
      <c r="M4596">
        <v>126</v>
      </c>
      <c r="N4596">
        <v>-35</v>
      </c>
    </row>
    <row r="4597" spans="1:14" x14ac:dyDescent="0.3">
      <c r="A4597" t="s">
        <v>719</v>
      </c>
      <c r="B4597" t="s">
        <v>354</v>
      </c>
      <c r="C4597" t="str">
        <f>VLOOKUP($B4597,classification!$A$1:$D$339,2,FALSE)</f>
        <v>Predominantly Urban</v>
      </c>
      <c r="D4597" t="str">
        <f>VLOOKUP($B4597,classification!$A$1:$D$339,4,FALSE)</f>
        <v>Shire District</v>
      </c>
      <c r="E4597" t="s">
        <v>470</v>
      </c>
      <c r="F4597">
        <v>166</v>
      </c>
      <c r="G4597">
        <v>257</v>
      </c>
      <c r="H4597">
        <v>-91</v>
      </c>
      <c r="I4597">
        <v>86</v>
      </c>
      <c r="J4597">
        <v>146</v>
      </c>
      <c r="K4597">
        <v>-60</v>
      </c>
      <c r="L4597">
        <v>80</v>
      </c>
      <c r="M4597">
        <v>111</v>
      </c>
      <c r="N4597">
        <v>-31</v>
      </c>
    </row>
    <row r="4598" spans="1:14" x14ac:dyDescent="0.3">
      <c r="A4598" t="s">
        <v>719</v>
      </c>
      <c r="B4598" t="s">
        <v>354</v>
      </c>
      <c r="C4598" t="str">
        <f>VLOOKUP($B4598,classification!$A$1:$D$339,2,FALSE)</f>
        <v>Predominantly Urban</v>
      </c>
      <c r="D4598" t="str">
        <f>VLOOKUP($B4598,classification!$A$1:$D$339,4,FALSE)</f>
        <v>Shire District</v>
      </c>
      <c r="E4598" t="s">
        <v>471</v>
      </c>
      <c r="F4598">
        <v>146</v>
      </c>
      <c r="G4598">
        <v>219</v>
      </c>
      <c r="H4598">
        <v>-73</v>
      </c>
      <c r="I4598">
        <v>75</v>
      </c>
      <c r="J4598">
        <v>104</v>
      </c>
      <c r="K4598">
        <v>-29</v>
      </c>
      <c r="L4598">
        <v>71</v>
      </c>
      <c r="M4598">
        <v>115</v>
      </c>
      <c r="N4598">
        <v>-44</v>
      </c>
    </row>
    <row r="4599" spans="1:14" x14ac:dyDescent="0.3">
      <c r="A4599" t="s">
        <v>719</v>
      </c>
      <c r="B4599" t="s">
        <v>354</v>
      </c>
      <c r="C4599" t="str">
        <f>VLOOKUP($B4599,classification!$A$1:$D$339,2,FALSE)</f>
        <v>Predominantly Urban</v>
      </c>
      <c r="D4599" t="str">
        <f>VLOOKUP($B4599,classification!$A$1:$D$339,4,FALSE)</f>
        <v>Shire District</v>
      </c>
      <c r="E4599" t="s">
        <v>472</v>
      </c>
      <c r="F4599">
        <v>96</v>
      </c>
      <c r="G4599">
        <v>149</v>
      </c>
      <c r="H4599">
        <v>-53</v>
      </c>
      <c r="I4599">
        <v>54</v>
      </c>
      <c r="J4599">
        <v>89</v>
      </c>
      <c r="K4599">
        <v>-35</v>
      </c>
      <c r="L4599">
        <v>42</v>
      </c>
      <c r="M4599">
        <v>60</v>
      </c>
      <c r="N4599">
        <v>-18</v>
      </c>
    </row>
    <row r="4600" spans="1:14" x14ac:dyDescent="0.3">
      <c r="A4600" t="s">
        <v>719</v>
      </c>
      <c r="B4600" t="s">
        <v>354</v>
      </c>
      <c r="C4600" t="str">
        <f>VLOOKUP($B4600,classification!$A$1:$D$339,2,FALSE)</f>
        <v>Predominantly Urban</v>
      </c>
      <c r="D4600" t="str">
        <f>VLOOKUP($B4600,classification!$A$1:$D$339,4,FALSE)</f>
        <v>Shire District</v>
      </c>
      <c r="E4600" t="s">
        <v>473</v>
      </c>
      <c r="F4600">
        <v>63</v>
      </c>
      <c r="G4600">
        <v>90</v>
      </c>
      <c r="H4600">
        <v>-27</v>
      </c>
      <c r="I4600">
        <v>29</v>
      </c>
      <c r="J4600">
        <v>42</v>
      </c>
      <c r="K4600">
        <v>-13</v>
      </c>
      <c r="L4600">
        <v>34</v>
      </c>
      <c r="M4600">
        <v>48</v>
      </c>
      <c r="N4600">
        <v>-14</v>
      </c>
    </row>
    <row r="4601" spans="1:14" x14ac:dyDescent="0.3">
      <c r="A4601" t="s">
        <v>719</v>
      </c>
      <c r="B4601" t="s">
        <v>354</v>
      </c>
      <c r="C4601" t="str">
        <f>VLOOKUP($B4601,classification!$A$1:$D$339,2,FALSE)</f>
        <v>Predominantly Urban</v>
      </c>
      <c r="D4601" t="str">
        <f>VLOOKUP($B4601,classification!$A$1:$D$339,4,FALSE)</f>
        <v>Shire District</v>
      </c>
      <c r="E4601" t="s">
        <v>474</v>
      </c>
      <c r="F4601">
        <v>46</v>
      </c>
      <c r="G4601">
        <v>56</v>
      </c>
      <c r="H4601">
        <v>-10</v>
      </c>
      <c r="I4601">
        <v>25</v>
      </c>
      <c r="J4601">
        <v>30</v>
      </c>
      <c r="K4601">
        <v>-5</v>
      </c>
      <c r="L4601">
        <v>21</v>
      </c>
      <c r="M4601">
        <v>26</v>
      </c>
      <c r="N4601">
        <v>-5</v>
      </c>
    </row>
    <row r="4602" spans="1:14" x14ac:dyDescent="0.3">
      <c r="A4602" t="s">
        <v>719</v>
      </c>
      <c r="B4602" t="s">
        <v>354</v>
      </c>
      <c r="C4602" t="str">
        <f>VLOOKUP($B4602,classification!$A$1:$D$339,2,FALSE)</f>
        <v>Predominantly Urban</v>
      </c>
      <c r="D4602" t="str">
        <f>VLOOKUP($B4602,classification!$A$1:$D$339,4,FALSE)</f>
        <v>Shire District</v>
      </c>
      <c r="E4602" t="s">
        <v>475</v>
      </c>
      <c r="F4602">
        <v>35</v>
      </c>
      <c r="G4602">
        <v>52</v>
      </c>
      <c r="H4602">
        <v>-17</v>
      </c>
      <c r="I4602">
        <v>13</v>
      </c>
      <c r="J4602">
        <v>20</v>
      </c>
      <c r="K4602">
        <v>-7</v>
      </c>
      <c r="L4602">
        <v>22</v>
      </c>
      <c r="M4602">
        <v>32</v>
      </c>
      <c r="N4602">
        <v>-10</v>
      </c>
    </row>
    <row r="4603" spans="1:14" x14ac:dyDescent="0.3">
      <c r="A4603" t="s">
        <v>719</v>
      </c>
      <c r="B4603" t="s">
        <v>354</v>
      </c>
      <c r="C4603" t="str">
        <f>VLOOKUP($B4603,classification!$A$1:$D$339,2,FALSE)</f>
        <v>Predominantly Urban</v>
      </c>
      <c r="D4603" t="str">
        <f>VLOOKUP($B4603,classification!$A$1:$D$339,4,FALSE)</f>
        <v>Shire District</v>
      </c>
      <c r="E4603" t="s">
        <v>476</v>
      </c>
      <c r="F4603">
        <v>45</v>
      </c>
      <c r="G4603">
        <v>34</v>
      </c>
      <c r="H4603">
        <v>11</v>
      </c>
      <c r="I4603">
        <v>22</v>
      </c>
      <c r="J4603">
        <v>6</v>
      </c>
      <c r="K4603">
        <v>16</v>
      </c>
      <c r="L4603">
        <v>23</v>
      </c>
      <c r="M4603">
        <v>28</v>
      </c>
      <c r="N4603">
        <v>-5</v>
      </c>
    </row>
    <row r="4604" spans="1:14" x14ac:dyDescent="0.3">
      <c r="A4604" t="s">
        <v>719</v>
      </c>
      <c r="B4604" t="s">
        <v>354</v>
      </c>
      <c r="C4604" t="str">
        <f>VLOOKUP($B4604,classification!$A$1:$D$339,2,FALSE)</f>
        <v>Predominantly Urban</v>
      </c>
      <c r="D4604" t="str">
        <f>VLOOKUP($B4604,classification!$A$1:$D$339,4,FALSE)</f>
        <v>Shire District</v>
      </c>
      <c r="E4604" t="s">
        <v>477</v>
      </c>
      <c r="F4604">
        <v>47</v>
      </c>
      <c r="G4604">
        <v>30</v>
      </c>
      <c r="H4604">
        <v>17</v>
      </c>
      <c r="I4604">
        <v>24</v>
      </c>
      <c r="J4604">
        <v>15</v>
      </c>
      <c r="K4604">
        <v>9</v>
      </c>
      <c r="L4604">
        <v>23</v>
      </c>
      <c r="M4604">
        <v>15</v>
      </c>
      <c r="N4604">
        <v>8</v>
      </c>
    </row>
    <row r="4605" spans="1:14" x14ac:dyDescent="0.3">
      <c r="A4605" t="s">
        <v>719</v>
      </c>
      <c r="B4605" t="s">
        <v>354</v>
      </c>
      <c r="C4605" t="str">
        <f>VLOOKUP($B4605,classification!$A$1:$D$339,2,FALSE)</f>
        <v>Predominantly Urban</v>
      </c>
      <c r="D4605" t="str">
        <f>VLOOKUP($B4605,classification!$A$1:$D$339,4,FALSE)</f>
        <v>Shire District</v>
      </c>
      <c r="E4605" t="s">
        <v>478</v>
      </c>
      <c r="F4605">
        <v>33</v>
      </c>
      <c r="G4605">
        <v>30</v>
      </c>
      <c r="H4605">
        <v>3</v>
      </c>
      <c r="I4605">
        <v>10</v>
      </c>
      <c r="J4605">
        <v>7</v>
      </c>
      <c r="K4605">
        <v>3</v>
      </c>
      <c r="L4605">
        <v>23</v>
      </c>
      <c r="M4605">
        <v>23</v>
      </c>
      <c r="N4605">
        <v>0</v>
      </c>
    </row>
    <row r="4606" spans="1:14" x14ac:dyDescent="0.3">
      <c r="A4606" t="s">
        <v>720</v>
      </c>
      <c r="B4606" t="s">
        <v>368</v>
      </c>
      <c r="C4606" t="str">
        <f>VLOOKUP($B4606,classification!$A$1:$D$339,2,FALSE)</f>
        <v>Predominantly Rural</v>
      </c>
      <c r="D4606" t="str">
        <f>VLOOKUP($B4606,classification!$A$1:$D$339,4,FALSE)</f>
        <v>Shire District</v>
      </c>
      <c r="E4606" t="s">
        <v>460</v>
      </c>
      <c r="F4606">
        <v>698</v>
      </c>
      <c r="G4606">
        <v>463</v>
      </c>
      <c r="H4606">
        <v>235</v>
      </c>
      <c r="I4606">
        <v>360</v>
      </c>
      <c r="J4606">
        <v>249</v>
      </c>
      <c r="K4606">
        <v>111</v>
      </c>
      <c r="L4606">
        <v>338</v>
      </c>
      <c r="M4606">
        <v>214</v>
      </c>
      <c r="N4606">
        <v>124</v>
      </c>
    </row>
    <row r="4607" spans="1:14" x14ac:dyDescent="0.3">
      <c r="A4607" t="s">
        <v>720</v>
      </c>
      <c r="B4607" t="s">
        <v>368</v>
      </c>
      <c r="C4607" t="str">
        <f>VLOOKUP($B4607,classification!$A$1:$D$339,2,FALSE)</f>
        <v>Predominantly Rural</v>
      </c>
      <c r="D4607" t="str">
        <f>VLOOKUP($B4607,classification!$A$1:$D$339,4,FALSE)</f>
        <v>Shire District</v>
      </c>
      <c r="E4607" t="s">
        <v>461</v>
      </c>
      <c r="F4607">
        <v>495</v>
      </c>
      <c r="G4607">
        <v>384</v>
      </c>
      <c r="H4607">
        <v>111</v>
      </c>
      <c r="I4607">
        <v>265</v>
      </c>
      <c r="J4607">
        <v>179</v>
      </c>
      <c r="K4607">
        <v>86</v>
      </c>
      <c r="L4607">
        <v>230</v>
      </c>
      <c r="M4607">
        <v>205</v>
      </c>
      <c r="N4607">
        <v>25</v>
      </c>
    </row>
    <row r="4608" spans="1:14" x14ac:dyDescent="0.3">
      <c r="A4608" t="s">
        <v>720</v>
      </c>
      <c r="B4608" t="s">
        <v>368</v>
      </c>
      <c r="C4608" t="str">
        <f>VLOOKUP($B4608,classification!$A$1:$D$339,2,FALSE)</f>
        <v>Predominantly Rural</v>
      </c>
      <c r="D4608" t="str">
        <f>VLOOKUP($B4608,classification!$A$1:$D$339,4,FALSE)</f>
        <v>Shire District</v>
      </c>
      <c r="E4608" t="s">
        <v>462</v>
      </c>
      <c r="F4608">
        <v>442</v>
      </c>
      <c r="G4608">
        <v>346</v>
      </c>
      <c r="H4608">
        <v>96</v>
      </c>
      <c r="I4608">
        <v>229</v>
      </c>
      <c r="J4608">
        <v>178</v>
      </c>
      <c r="K4608">
        <v>51</v>
      </c>
      <c r="L4608">
        <v>213</v>
      </c>
      <c r="M4608">
        <v>168</v>
      </c>
      <c r="N4608">
        <v>45</v>
      </c>
    </row>
    <row r="4609" spans="1:14" x14ac:dyDescent="0.3">
      <c r="A4609" t="s">
        <v>720</v>
      </c>
      <c r="B4609" t="s">
        <v>368</v>
      </c>
      <c r="C4609" t="str">
        <f>VLOOKUP($B4609,classification!$A$1:$D$339,2,FALSE)</f>
        <v>Predominantly Rural</v>
      </c>
      <c r="D4609" t="str">
        <f>VLOOKUP($B4609,classification!$A$1:$D$339,4,FALSE)</f>
        <v>Shire District</v>
      </c>
      <c r="E4609" t="s">
        <v>463</v>
      </c>
      <c r="F4609">
        <v>436</v>
      </c>
      <c r="G4609">
        <v>1161</v>
      </c>
      <c r="H4609">
        <v>-725</v>
      </c>
      <c r="I4609">
        <v>207</v>
      </c>
      <c r="J4609">
        <v>570</v>
      </c>
      <c r="K4609">
        <v>-363</v>
      </c>
      <c r="L4609">
        <v>229</v>
      </c>
      <c r="M4609">
        <v>591</v>
      </c>
      <c r="N4609">
        <v>-362</v>
      </c>
    </row>
    <row r="4610" spans="1:14" x14ac:dyDescent="0.3">
      <c r="A4610" t="s">
        <v>720</v>
      </c>
      <c r="B4610" t="s">
        <v>368</v>
      </c>
      <c r="C4610" t="str">
        <f>VLOOKUP($B4610,classification!$A$1:$D$339,2,FALSE)</f>
        <v>Predominantly Rural</v>
      </c>
      <c r="D4610" t="str">
        <f>VLOOKUP($B4610,classification!$A$1:$D$339,4,FALSE)</f>
        <v>Shire District</v>
      </c>
      <c r="E4610" t="s">
        <v>464</v>
      </c>
      <c r="F4610">
        <v>1653</v>
      </c>
      <c r="G4610">
        <v>1439</v>
      </c>
      <c r="H4610">
        <v>214</v>
      </c>
      <c r="I4610">
        <v>708</v>
      </c>
      <c r="J4610">
        <v>645</v>
      </c>
      <c r="K4610">
        <v>63</v>
      </c>
      <c r="L4610">
        <v>946</v>
      </c>
      <c r="M4610">
        <v>795</v>
      </c>
      <c r="N4610">
        <v>151</v>
      </c>
    </row>
    <row r="4611" spans="1:14" x14ac:dyDescent="0.3">
      <c r="A4611" t="s">
        <v>720</v>
      </c>
      <c r="B4611" t="s">
        <v>368</v>
      </c>
      <c r="C4611" t="str">
        <f>VLOOKUP($B4611,classification!$A$1:$D$339,2,FALSE)</f>
        <v>Predominantly Rural</v>
      </c>
      <c r="D4611" t="str">
        <f>VLOOKUP($B4611,classification!$A$1:$D$339,4,FALSE)</f>
        <v>Shire District</v>
      </c>
      <c r="E4611" t="s">
        <v>465</v>
      </c>
      <c r="F4611">
        <v>1270</v>
      </c>
      <c r="G4611">
        <v>1165</v>
      </c>
      <c r="H4611">
        <v>105</v>
      </c>
      <c r="I4611">
        <v>577</v>
      </c>
      <c r="J4611">
        <v>546</v>
      </c>
      <c r="K4611">
        <v>31</v>
      </c>
      <c r="L4611">
        <v>692</v>
      </c>
      <c r="M4611">
        <v>618</v>
      </c>
      <c r="N4611">
        <v>74</v>
      </c>
    </row>
    <row r="4612" spans="1:14" x14ac:dyDescent="0.3">
      <c r="A4612" t="s">
        <v>720</v>
      </c>
      <c r="B4612" t="s">
        <v>368</v>
      </c>
      <c r="C4612" t="str">
        <f>VLOOKUP($B4612,classification!$A$1:$D$339,2,FALSE)</f>
        <v>Predominantly Rural</v>
      </c>
      <c r="D4612" t="str">
        <f>VLOOKUP($B4612,classification!$A$1:$D$339,4,FALSE)</f>
        <v>Shire District</v>
      </c>
      <c r="E4612" t="s">
        <v>466</v>
      </c>
      <c r="F4612">
        <v>1014</v>
      </c>
      <c r="G4612">
        <v>800</v>
      </c>
      <c r="H4612">
        <v>214</v>
      </c>
      <c r="I4612">
        <v>509</v>
      </c>
      <c r="J4612">
        <v>407</v>
      </c>
      <c r="K4612">
        <v>102</v>
      </c>
      <c r="L4612">
        <v>505</v>
      </c>
      <c r="M4612">
        <v>393</v>
      </c>
      <c r="N4612">
        <v>112</v>
      </c>
    </row>
    <row r="4613" spans="1:14" x14ac:dyDescent="0.3">
      <c r="A4613" t="s">
        <v>720</v>
      </c>
      <c r="B4613" t="s">
        <v>368</v>
      </c>
      <c r="C4613" t="str">
        <f>VLOOKUP($B4613,classification!$A$1:$D$339,2,FALSE)</f>
        <v>Predominantly Rural</v>
      </c>
      <c r="D4613" t="str">
        <f>VLOOKUP($B4613,classification!$A$1:$D$339,4,FALSE)</f>
        <v>Shire District</v>
      </c>
      <c r="E4613" t="s">
        <v>467</v>
      </c>
      <c r="F4613">
        <v>722</v>
      </c>
      <c r="G4613">
        <v>588</v>
      </c>
      <c r="H4613">
        <v>134</v>
      </c>
      <c r="I4613">
        <v>357</v>
      </c>
      <c r="J4613">
        <v>295</v>
      </c>
      <c r="K4613">
        <v>62</v>
      </c>
      <c r="L4613">
        <v>365</v>
      </c>
      <c r="M4613">
        <v>293</v>
      </c>
      <c r="N4613">
        <v>72</v>
      </c>
    </row>
    <row r="4614" spans="1:14" x14ac:dyDescent="0.3">
      <c r="A4614" t="s">
        <v>720</v>
      </c>
      <c r="B4614" t="s">
        <v>368</v>
      </c>
      <c r="C4614" t="str">
        <f>VLOOKUP($B4614,classification!$A$1:$D$339,2,FALSE)</f>
        <v>Predominantly Rural</v>
      </c>
      <c r="D4614" t="str">
        <f>VLOOKUP($B4614,classification!$A$1:$D$339,4,FALSE)</f>
        <v>Shire District</v>
      </c>
      <c r="E4614" t="s">
        <v>468</v>
      </c>
      <c r="F4614">
        <v>570</v>
      </c>
      <c r="G4614">
        <v>428</v>
      </c>
      <c r="H4614">
        <v>142</v>
      </c>
      <c r="I4614">
        <v>317</v>
      </c>
      <c r="J4614">
        <v>237</v>
      </c>
      <c r="K4614">
        <v>80</v>
      </c>
      <c r="L4614">
        <v>253</v>
      </c>
      <c r="M4614">
        <v>191</v>
      </c>
      <c r="N4614">
        <v>62</v>
      </c>
    </row>
    <row r="4615" spans="1:14" x14ac:dyDescent="0.3">
      <c r="A4615" t="s">
        <v>720</v>
      </c>
      <c r="B4615" t="s">
        <v>368</v>
      </c>
      <c r="C4615" t="str">
        <f>VLOOKUP($B4615,classification!$A$1:$D$339,2,FALSE)</f>
        <v>Predominantly Rural</v>
      </c>
      <c r="D4615" t="str">
        <f>VLOOKUP($B4615,classification!$A$1:$D$339,4,FALSE)</f>
        <v>Shire District</v>
      </c>
      <c r="E4615" t="s">
        <v>469</v>
      </c>
      <c r="F4615">
        <v>600</v>
      </c>
      <c r="G4615">
        <v>447</v>
      </c>
      <c r="H4615">
        <v>153</v>
      </c>
      <c r="I4615">
        <v>317</v>
      </c>
      <c r="J4615">
        <v>246</v>
      </c>
      <c r="K4615">
        <v>71</v>
      </c>
      <c r="L4615">
        <v>283</v>
      </c>
      <c r="M4615">
        <v>201</v>
      </c>
      <c r="N4615">
        <v>82</v>
      </c>
    </row>
    <row r="4616" spans="1:14" x14ac:dyDescent="0.3">
      <c r="A4616" t="s">
        <v>720</v>
      </c>
      <c r="B4616" t="s">
        <v>368</v>
      </c>
      <c r="C4616" t="str">
        <f>VLOOKUP($B4616,classification!$A$1:$D$339,2,FALSE)</f>
        <v>Predominantly Rural</v>
      </c>
      <c r="D4616" t="str">
        <f>VLOOKUP($B4616,classification!$A$1:$D$339,4,FALSE)</f>
        <v>Shire District</v>
      </c>
      <c r="E4616" t="s">
        <v>470</v>
      </c>
      <c r="F4616">
        <v>660</v>
      </c>
      <c r="G4616">
        <v>450</v>
      </c>
      <c r="H4616">
        <v>210</v>
      </c>
      <c r="I4616">
        <v>321</v>
      </c>
      <c r="J4616">
        <v>235</v>
      </c>
      <c r="K4616">
        <v>86</v>
      </c>
      <c r="L4616">
        <v>339</v>
      </c>
      <c r="M4616">
        <v>215</v>
      </c>
      <c r="N4616">
        <v>124</v>
      </c>
    </row>
    <row r="4617" spans="1:14" x14ac:dyDescent="0.3">
      <c r="A4617" t="s">
        <v>720</v>
      </c>
      <c r="B4617" t="s">
        <v>368</v>
      </c>
      <c r="C4617" t="str">
        <f>VLOOKUP($B4617,classification!$A$1:$D$339,2,FALSE)</f>
        <v>Predominantly Rural</v>
      </c>
      <c r="D4617" t="str">
        <f>VLOOKUP($B4617,classification!$A$1:$D$339,4,FALSE)</f>
        <v>Shire District</v>
      </c>
      <c r="E4617" t="s">
        <v>471</v>
      </c>
      <c r="F4617">
        <v>692</v>
      </c>
      <c r="G4617">
        <v>438</v>
      </c>
      <c r="H4617">
        <v>254</v>
      </c>
      <c r="I4617">
        <v>326</v>
      </c>
      <c r="J4617">
        <v>229</v>
      </c>
      <c r="K4617">
        <v>97</v>
      </c>
      <c r="L4617">
        <v>366</v>
      </c>
      <c r="M4617">
        <v>209</v>
      </c>
      <c r="N4617">
        <v>157</v>
      </c>
    </row>
    <row r="4618" spans="1:14" x14ac:dyDescent="0.3">
      <c r="A4618" t="s">
        <v>720</v>
      </c>
      <c r="B4618" t="s">
        <v>368</v>
      </c>
      <c r="C4618" t="str">
        <f>VLOOKUP($B4618,classification!$A$1:$D$339,2,FALSE)</f>
        <v>Predominantly Rural</v>
      </c>
      <c r="D4618" t="str">
        <f>VLOOKUP($B4618,classification!$A$1:$D$339,4,FALSE)</f>
        <v>Shire District</v>
      </c>
      <c r="E4618" t="s">
        <v>472</v>
      </c>
      <c r="F4618">
        <v>629</v>
      </c>
      <c r="G4618">
        <v>339</v>
      </c>
      <c r="H4618">
        <v>290</v>
      </c>
      <c r="I4618">
        <v>316</v>
      </c>
      <c r="J4618">
        <v>182</v>
      </c>
      <c r="K4618">
        <v>134</v>
      </c>
      <c r="L4618">
        <v>313</v>
      </c>
      <c r="M4618">
        <v>157</v>
      </c>
      <c r="N4618">
        <v>156</v>
      </c>
    </row>
    <row r="4619" spans="1:14" x14ac:dyDescent="0.3">
      <c r="A4619" t="s">
        <v>720</v>
      </c>
      <c r="B4619" t="s">
        <v>368</v>
      </c>
      <c r="C4619" t="str">
        <f>VLOOKUP($B4619,classification!$A$1:$D$339,2,FALSE)</f>
        <v>Predominantly Rural</v>
      </c>
      <c r="D4619" t="str">
        <f>VLOOKUP($B4619,classification!$A$1:$D$339,4,FALSE)</f>
        <v>Shire District</v>
      </c>
      <c r="E4619" t="s">
        <v>473</v>
      </c>
      <c r="F4619">
        <v>525</v>
      </c>
      <c r="G4619">
        <v>308</v>
      </c>
      <c r="H4619">
        <v>217</v>
      </c>
      <c r="I4619">
        <v>257</v>
      </c>
      <c r="J4619">
        <v>151</v>
      </c>
      <c r="K4619">
        <v>106</v>
      </c>
      <c r="L4619">
        <v>268</v>
      </c>
      <c r="M4619">
        <v>157</v>
      </c>
      <c r="N4619">
        <v>111</v>
      </c>
    </row>
    <row r="4620" spans="1:14" x14ac:dyDescent="0.3">
      <c r="A4620" t="s">
        <v>720</v>
      </c>
      <c r="B4620" t="s">
        <v>368</v>
      </c>
      <c r="C4620" t="str">
        <f>VLOOKUP($B4620,classification!$A$1:$D$339,2,FALSE)</f>
        <v>Predominantly Rural</v>
      </c>
      <c r="D4620" t="str">
        <f>VLOOKUP($B4620,classification!$A$1:$D$339,4,FALSE)</f>
        <v>Shire District</v>
      </c>
      <c r="E4620" t="s">
        <v>474</v>
      </c>
      <c r="F4620">
        <v>431</v>
      </c>
      <c r="G4620">
        <v>262</v>
      </c>
      <c r="H4620">
        <v>169</v>
      </c>
      <c r="I4620">
        <v>241</v>
      </c>
      <c r="J4620">
        <v>127</v>
      </c>
      <c r="K4620">
        <v>114</v>
      </c>
      <c r="L4620">
        <v>190</v>
      </c>
      <c r="M4620">
        <v>135</v>
      </c>
      <c r="N4620">
        <v>55</v>
      </c>
    </row>
    <row r="4621" spans="1:14" x14ac:dyDescent="0.3">
      <c r="A4621" t="s">
        <v>720</v>
      </c>
      <c r="B4621" t="s">
        <v>368</v>
      </c>
      <c r="C4621" t="str">
        <f>VLOOKUP($B4621,classification!$A$1:$D$339,2,FALSE)</f>
        <v>Predominantly Rural</v>
      </c>
      <c r="D4621" t="str">
        <f>VLOOKUP($B4621,classification!$A$1:$D$339,4,FALSE)</f>
        <v>Shire District</v>
      </c>
      <c r="E4621" t="s">
        <v>475</v>
      </c>
      <c r="F4621">
        <v>241</v>
      </c>
      <c r="G4621">
        <v>163</v>
      </c>
      <c r="H4621">
        <v>78</v>
      </c>
      <c r="I4621">
        <v>120</v>
      </c>
      <c r="J4621">
        <v>78</v>
      </c>
      <c r="K4621">
        <v>42</v>
      </c>
      <c r="L4621">
        <v>122</v>
      </c>
      <c r="M4621">
        <v>86</v>
      </c>
      <c r="N4621">
        <v>36</v>
      </c>
    </row>
    <row r="4622" spans="1:14" x14ac:dyDescent="0.3">
      <c r="A4622" t="s">
        <v>720</v>
      </c>
      <c r="B4622" t="s">
        <v>368</v>
      </c>
      <c r="C4622" t="str">
        <f>VLOOKUP($B4622,classification!$A$1:$D$339,2,FALSE)</f>
        <v>Predominantly Rural</v>
      </c>
      <c r="D4622" t="str">
        <f>VLOOKUP($B4622,classification!$A$1:$D$339,4,FALSE)</f>
        <v>Shire District</v>
      </c>
      <c r="E4622" t="s">
        <v>476</v>
      </c>
      <c r="F4622">
        <v>167</v>
      </c>
      <c r="G4622">
        <v>184</v>
      </c>
      <c r="H4622">
        <v>-17</v>
      </c>
      <c r="I4622">
        <v>65</v>
      </c>
      <c r="J4622">
        <v>67</v>
      </c>
      <c r="K4622">
        <v>-2</v>
      </c>
      <c r="L4622">
        <v>102</v>
      </c>
      <c r="M4622">
        <v>117</v>
      </c>
      <c r="N4622">
        <v>-15</v>
      </c>
    </row>
    <row r="4623" spans="1:14" x14ac:dyDescent="0.3">
      <c r="A4623" t="s">
        <v>720</v>
      </c>
      <c r="B4623" t="s">
        <v>368</v>
      </c>
      <c r="C4623" t="str">
        <f>VLOOKUP($B4623,classification!$A$1:$D$339,2,FALSE)</f>
        <v>Predominantly Rural</v>
      </c>
      <c r="D4623" t="str">
        <f>VLOOKUP($B4623,classification!$A$1:$D$339,4,FALSE)</f>
        <v>Shire District</v>
      </c>
      <c r="E4623" t="s">
        <v>477</v>
      </c>
      <c r="F4623">
        <v>144</v>
      </c>
      <c r="G4623">
        <v>110</v>
      </c>
      <c r="H4623">
        <v>34</v>
      </c>
      <c r="I4623">
        <v>47</v>
      </c>
      <c r="J4623">
        <v>37</v>
      </c>
      <c r="K4623">
        <v>10</v>
      </c>
      <c r="L4623">
        <v>97</v>
      </c>
      <c r="M4623">
        <v>73</v>
      </c>
      <c r="N4623">
        <v>24</v>
      </c>
    </row>
    <row r="4624" spans="1:14" x14ac:dyDescent="0.3">
      <c r="A4624" t="s">
        <v>720</v>
      </c>
      <c r="B4624" t="s">
        <v>368</v>
      </c>
      <c r="C4624" t="str">
        <f>VLOOKUP($B4624,classification!$A$1:$D$339,2,FALSE)</f>
        <v>Predominantly Rural</v>
      </c>
      <c r="D4624" t="str">
        <f>VLOOKUP($B4624,classification!$A$1:$D$339,4,FALSE)</f>
        <v>Shire District</v>
      </c>
      <c r="E4624" t="s">
        <v>478</v>
      </c>
      <c r="F4624">
        <v>110</v>
      </c>
      <c r="G4624">
        <v>90</v>
      </c>
      <c r="H4624">
        <v>20</v>
      </c>
      <c r="I4624">
        <v>35</v>
      </c>
      <c r="J4624">
        <v>25</v>
      </c>
      <c r="K4624">
        <v>10</v>
      </c>
      <c r="L4624">
        <v>75</v>
      </c>
      <c r="M4624">
        <v>65</v>
      </c>
      <c r="N4624">
        <v>10</v>
      </c>
    </row>
    <row r="4625" spans="1:14" x14ac:dyDescent="0.3">
      <c r="A4625" t="s">
        <v>721</v>
      </c>
      <c r="B4625" t="s">
        <v>369</v>
      </c>
      <c r="C4625" t="str">
        <f>VLOOKUP($B4625,classification!$A$1:$D$339,2,FALSE)</f>
        <v>Predominantly Rural</v>
      </c>
      <c r="D4625" t="str">
        <f>VLOOKUP($B4625,classification!$A$1:$D$339,4,FALSE)</f>
        <v>Shire District</v>
      </c>
      <c r="E4625" t="s">
        <v>460</v>
      </c>
      <c r="F4625">
        <v>549</v>
      </c>
      <c r="G4625">
        <v>482</v>
      </c>
      <c r="H4625">
        <v>67</v>
      </c>
      <c r="I4625">
        <v>301</v>
      </c>
      <c r="J4625">
        <v>234</v>
      </c>
      <c r="K4625">
        <v>67</v>
      </c>
      <c r="L4625">
        <v>248</v>
      </c>
      <c r="M4625">
        <v>248</v>
      </c>
      <c r="N4625">
        <v>0</v>
      </c>
    </row>
    <row r="4626" spans="1:14" x14ac:dyDescent="0.3">
      <c r="A4626" t="s">
        <v>721</v>
      </c>
      <c r="B4626" t="s">
        <v>369</v>
      </c>
      <c r="C4626" t="str">
        <f>VLOOKUP($B4626,classification!$A$1:$D$339,2,FALSE)</f>
        <v>Predominantly Rural</v>
      </c>
      <c r="D4626" t="str">
        <f>VLOOKUP($B4626,classification!$A$1:$D$339,4,FALSE)</f>
        <v>Shire District</v>
      </c>
      <c r="E4626" t="s">
        <v>461</v>
      </c>
      <c r="F4626">
        <v>420</v>
      </c>
      <c r="G4626">
        <v>356</v>
      </c>
      <c r="H4626">
        <v>64</v>
      </c>
      <c r="I4626">
        <v>241</v>
      </c>
      <c r="J4626">
        <v>199</v>
      </c>
      <c r="K4626">
        <v>42</v>
      </c>
      <c r="L4626">
        <v>179</v>
      </c>
      <c r="M4626">
        <v>157</v>
      </c>
      <c r="N4626">
        <v>22</v>
      </c>
    </row>
    <row r="4627" spans="1:14" x14ac:dyDescent="0.3">
      <c r="A4627" t="s">
        <v>721</v>
      </c>
      <c r="B4627" t="s">
        <v>369</v>
      </c>
      <c r="C4627" t="str">
        <f>VLOOKUP($B4627,classification!$A$1:$D$339,2,FALSE)</f>
        <v>Predominantly Rural</v>
      </c>
      <c r="D4627" t="str">
        <f>VLOOKUP($B4627,classification!$A$1:$D$339,4,FALSE)</f>
        <v>Shire District</v>
      </c>
      <c r="E4627" t="s">
        <v>462</v>
      </c>
      <c r="F4627">
        <v>318</v>
      </c>
      <c r="G4627">
        <v>317</v>
      </c>
      <c r="H4627">
        <v>1</v>
      </c>
      <c r="I4627">
        <v>170</v>
      </c>
      <c r="J4627">
        <v>169</v>
      </c>
      <c r="K4627">
        <v>1</v>
      </c>
      <c r="L4627">
        <v>149</v>
      </c>
      <c r="M4627">
        <v>149</v>
      </c>
      <c r="N4627">
        <v>0</v>
      </c>
    </row>
    <row r="4628" spans="1:14" x14ac:dyDescent="0.3">
      <c r="A4628" t="s">
        <v>721</v>
      </c>
      <c r="B4628" t="s">
        <v>369</v>
      </c>
      <c r="C4628" t="str">
        <f>VLOOKUP($B4628,classification!$A$1:$D$339,2,FALSE)</f>
        <v>Predominantly Rural</v>
      </c>
      <c r="D4628" t="str">
        <f>VLOOKUP($B4628,classification!$A$1:$D$339,4,FALSE)</f>
        <v>Shire District</v>
      </c>
      <c r="E4628" t="s">
        <v>463</v>
      </c>
      <c r="F4628">
        <v>366</v>
      </c>
      <c r="G4628">
        <v>761</v>
      </c>
      <c r="H4628">
        <v>-395</v>
      </c>
      <c r="I4628">
        <v>163</v>
      </c>
      <c r="J4628">
        <v>345</v>
      </c>
      <c r="K4628">
        <v>-182</v>
      </c>
      <c r="L4628">
        <v>203</v>
      </c>
      <c r="M4628">
        <v>416</v>
      </c>
      <c r="N4628">
        <v>-213</v>
      </c>
    </row>
    <row r="4629" spans="1:14" x14ac:dyDescent="0.3">
      <c r="A4629" t="s">
        <v>721</v>
      </c>
      <c r="B4629" t="s">
        <v>369</v>
      </c>
      <c r="C4629" t="str">
        <f>VLOOKUP($B4629,classification!$A$1:$D$339,2,FALSE)</f>
        <v>Predominantly Rural</v>
      </c>
      <c r="D4629" t="str">
        <f>VLOOKUP($B4629,classification!$A$1:$D$339,4,FALSE)</f>
        <v>Shire District</v>
      </c>
      <c r="E4629" t="s">
        <v>464</v>
      </c>
      <c r="F4629">
        <v>1374</v>
      </c>
      <c r="G4629">
        <v>1119</v>
      </c>
      <c r="H4629">
        <v>255</v>
      </c>
      <c r="I4629">
        <v>536</v>
      </c>
      <c r="J4629">
        <v>505</v>
      </c>
      <c r="K4629">
        <v>31</v>
      </c>
      <c r="L4629">
        <v>838</v>
      </c>
      <c r="M4629">
        <v>614</v>
      </c>
      <c r="N4629">
        <v>224</v>
      </c>
    </row>
    <row r="4630" spans="1:14" x14ac:dyDescent="0.3">
      <c r="A4630" t="s">
        <v>721</v>
      </c>
      <c r="B4630" t="s">
        <v>369</v>
      </c>
      <c r="C4630" t="str">
        <f>VLOOKUP($B4630,classification!$A$1:$D$339,2,FALSE)</f>
        <v>Predominantly Rural</v>
      </c>
      <c r="D4630" t="str">
        <f>VLOOKUP($B4630,classification!$A$1:$D$339,4,FALSE)</f>
        <v>Shire District</v>
      </c>
      <c r="E4630" t="s">
        <v>465</v>
      </c>
      <c r="F4630">
        <v>1292</v>
      </c>
      <c r="G4630">
        <v>1108</v>
      </c>
      <c r="H4630">
        <v>184</v>
      </c>
      <c r="I4630">
        <v>555</v>
      </c>
      <c r="J4630">
        <v>481</v>
      </c>
      <c r="K4630">
        <v>74</v>
      </c>
      <c r="L4630">
        <v>736</v>
      </c>
      <c r="M4630">
        <v>626</v>
      </c>
      <c r="N4630">
        <v>110</v>
      </c>
    </row>
    <row r="4631" spans="1:14" x14ac:dyDescent="0.3">
      <c r="A4631" t="s">
        <v>721</v>
      </c>
      <c r="B4631" t="s">
        <v>369</v>
      </c>
      <c r="C4631" t="str">
        <f>VLOOKUP($B4631,classification!$A$1:$D$339,2,FALSE)</f>
        <v>Predominantly Rural</v>
      </c>
      <c r="D4631" t="str">
        <f>VLOOKUP($B4631,classification!$A$1:$D$339,4,FALSE)</f>
        <v>Shire District</v>
      </c>
      <c r="E4631" t="s">
        <v>466</v>
      </c>
      <c r="F4631">
        <v>919</v>
      </c>
      <c r="G4631">
        <v>809</v>
      </c>
      <c r="H4631">
        <v>110</v>
      </c>
      <c r="I4631">
        <v>454</v>
      </c>
      <c r="J4631">
        <v>396</v>
      </c>
      <c r="K4631">
        <v>58</v>
      </c>
      <c r="L4631">
        <v>464</v>
      </c>
      <c r="M4631">
        <v>412</v>
      </c>
      <c r="N4631">
        <v>52</v>
      </c>
    </row>
    <row r="4632" spans="1:14" x14ac:dyDescent="0.3">
      <c r="A4632" t="s">
        <v>721</v>
      </c>
      <c r="B4632" t="s">
        <v>369</v>
      </c>
      <c r="C4632" t="str">
        <f>VLOOKUP($B4632,classification!$A$1:$D$339,2,FALSE)</f>
        <v>Predominantly Rural</v>
      </c>
      <c r="D4632" t="str">
        <f>VLOOKUP($B4632,classification!$A$1:$D$339,4,FALSE)</f>
        <v>Shire District</v>
      </c>
      <c r="E4632" t="s">
        <v>467</v>
      </c>
      <c r="F4632">
        <v>695</v>
      </c>
      <c r="G4632">
        <v>619</v>
      </c>
      <c r="H4632">
        <v>76</v>
      </c>
      <c r="I4632">
        <v>334</v>
      </c>
      <c r="J4632">
        <v>312</v>
      </c>
      <c r="K4632">
        <v>22</v>
      </c>
      <c r="L4632">
        <v>361</v>
      </c>
      <c r="M4632">
        <v>307</v>
      </c>
      <c r="N4632">
        <v>54</v>
      </c>
    </row>
    <row r="4633" spans="1:14" x14ac:dyDescent="0.3">
      <c r="A4633" t="s">
        <v>721</v>
      </c>
      <c r="B4633" t="s">
        <v>369</v>
      </c>
      <c r="C4633" t="str">
        <f>VLOOKUP($B4633,classification!$A$1:$D$339,2,FALSE)</f>
        <v>Predominantly Rural</v>
      </c>
      <c r="D4633" t="str">
        <f>VLOOKUP($B4633,classification!$A$1:$D$339,4,FALSE)</f>
        <v>Shire District</v>
      </c>
      <c r="E4633" t="s">
        <v>468</v>
      </c>
      <c r="F4633">
        <v>505</v>
      </c>
      <c r="G4633">
        <v>439</v>
      </c>
      <c r="H4633">
        <v>66</v>
      </c>
      <c r="I4633">
        <v>276</v>
      </c>
      <c r="J4633">
        <v>236</v>
      </c>
      <c r="K4633">
        <v>40</v>
      </c>
      <c r="L4633">
        <v>230</v>
      </c>
      <c r="M4633">
        <v>204</v>
      </c>
      <c r="N4633">
        <v>26</v>
      </c>
    </row>
    <row r="4634" spans="1:14" x14ac:dyDescent="0.3">
      <c r="A4634" t="s">
        <v>721</v>
      </c>
      <c r="B4634" t="s">
        <v>369</v>
      </c>
      <c r="C4634" t="str">
        <f>VLOOKUP($B4634,classification!$A$1:$D$339,2,FALSE)</f>
        <v>Predominantly Rural</v>
      </c>
      <c r="D4634" t="str">
        <f>VLOOKUP($B4634,classification!$A$1:$D$339,4,FALSE)</f>
        <v>Shire District</v>
      </c>
      <c r="E4634" t="s">
        <v>469</v>
      </c>
      <c r="F4634">
        <v>418</v>
      </c>
      <c r="G4634">
        <v>446</v>
      </c>
      <c r="H4634">
        <v>-28</v>
      </c>
      <c r="I4634">
        <v>239</v>
      </c>
      <c r="J4634">
        <v>222</v>
      </c>
      <c r="K4634">
        <v>17</v>
      </c>
      <c r="L4634">
        <v>179</v>
      </c>
      <c r="M4634">
        <v>224</v>
      </c>
      <c r="N4634">
        <v>-45</v>
      </c>
    </row>
    <row r="4635" spans="1:14" x14ac:dyDescent="0.3">
      <c r="A4635" t="s">
        <v>721</v>
      </c>
      <c r="B4635" t="s">
        <v>369</v>
      </c>
      <c r="C4635" t="str">
        <f>VLOOKUP($B4635,classification!$A$1:$D$339,2,FALSE)</f>
        <v>Predominantly Rural</v>
      </c>
      <c r="D4635" t="str">
        <f>VLOOKUP($B4635,classification!$A$1:$D$339,4,FALSE)</f>
        <v>Shire District</v>
      </c>
      <c r="E4635" t="s">
        <v>470</v>
      </c>
      <c r="F4635">
        <v>470</v>
      </c>
      <c r="G4635">
        <v>428</v>
      </c>
      <c r="H4635">
        <v>42</v>
      </c>
      <c r="I4635">
        <v>254</v>
      </c>
      <c r="J4635">
        <v>210</v>
      </c>
      <c r="K4635">
        <v>44</v>
      </c>
      <c r="L4635">
        <v>217</v>
      </c>
      <c r="M4635">
        <v>219</v>
      </c>
      <c r="N4635">
        <v>-2</v>
      </c>
    </row>
    <row r="4636" spans="1:14" x14ac:dyDescent="0.3">
      <c r="A4636" t="s">
        <v>721</v>
      </c>
      <c r="B4636" t="s">
        <v>369</v>
      </c>
      <c r="C4636" t="str">
        <f>VLOOKUP($B4636,classification!$A$1:$D$339,2,FALSE)</f>
        <v>Predominantly Rural</v>
      </c>
      <c r="D4636" t="str">
        <f>VLOOKUP($B4636,classification!$A$1:$D$339,4,FALSE)</f>
        <v>Shire District</v>
      </c>
      <c r="E4636" t="s">
        <v>471</v>
      </c>
      <c r="F4636">
        <v>406</v>
      </c>
      <c r="G4636">
        <v>347</v>
      </c>
      <c r="H4636">
        <v>59</v>
      </c>
      <c r="I4636">
        <v>217</v>
      </c>
      <c r="J4636">
        <v>169</v>
      </c>
      <c r="K4636">
        <v>48</v>
      </c>
      <c r="L4636">
        <v>190</v>
      </c>
      <c r="M4636">
        <v>179</v>
      </c>
      <c r="N4636">
        <v>11</v>
      </c>
    </row>
    <row r="4637" spans="1:14" x14ac:dyDescent="0.3">
      <c r="A4637" t="s">
        <v>721</v>
      </c>
      <c r="B4637" t="s">
        <v>369</v>
      </c>
      <c r="C4637" t="str">
        <f>VLOOKUP($B4637,classification!$A$1:$D$339,2,FALSE)</f>
        <v>Predominantly Rural</v>
      </c>
      <c r="D4637" t="str">
        <f>VLOOKUP($B4637,classification!$A$1:$D$339,4,FALSE)</f>
        <v>Shire District</v>
      </c>
      <c r="E4637" t="s">
        <v>472</v>
      </c>
      <c r="F4637">
        <v>307</v>
      </c>
      <c r="G4637">
        <v>262</v>
      </c>
      <c r="H4637">
        <v>45</v>
      </c>
      <c r="I4637">
        <v>131</v>
      </c>
      <c r="J4637">
        <v>128</v>
      </c>
      <c r="K4637">
        <v>3</v>
      </c>
      <c r="L4637">
        <v>177</v>
      </c>
      <c r="M4637">
        <v>135</v>
      </c>
      <c r="N4637">
        <v>42</v>
      </c>
    </row>
    <row r="4638" spans="1:14" x14ac:dyDescent="0.3">
      <c r="A4638" t="s">
        <v>721</v>
      </c>
      <c r="B4638" t="s">
        <v>369</v>
      </c>
      <c r="C4638" t="str">
        <f>VLOOKUP($B4638,classification!$A$1:$D$339,2,FALSE)</f>
        <v>Predominantly Rural</v>
      </c>
      <c r="D4638" t="str">
        <f>VLOOKUP($B4638,classification!$A$1:$D$339,4,FALSE)</f>
        <v>Shire District</v>
      </c>
      <c r="E4638" t="s">
        <v>473</v>
      </c>
      <c r="F4638">
        <v>276</v>
      </c>
      <c r="G4638">
        <v>224</v>
      </c>
      <c r="H4638">
        <v>52</v>
      </c>
      <c r="I4638">
        <v>159</v>
      </c>
      <c r="J4638">
        <v>114</v>
      </c>
      <c r="K4638">
        <v>45</v>
      </c>
      <c r="L4638">
        <v>117</v>
      </c>
      <c r="M4638">
        <v>110</v>
      </c>
      <c r="N4638">
        <v>7</v>
      </c>
    </row>
    <row r="4639" spans="1:14" x14ac:dyDescent="0.3">
      <c r="A4639" t="s">
        <v>721</v>
      </c>
      <c r="B4639" t="s">
        <v>369</v>
      </c>
      <c r="C4639" t="str">
        <f>VLOOKUP($B4639,classification!$A$1:$D$339,2,FALSE)</f>
        <v>Predominantly Rural</v>
      </c>
      <c r="D4639" t="str">
        <f>VLOOKUP($B4639,classification!$A$1:$D$339,4,FALSE)</f>
        <v>Shire District</v>
      </c>
      <c r="E4639" t="s">
        <v>474</v>
      </c>
      <c r="F4639">
        <v>187</v>
      </c>
      <c r="G4639">
        <v>194</v>
      </c>
      <c r="H4639">
        <v>-7</v>
      </c>
      <c r="I4639">
        <v>94</v>
      </c>
      <c r="J4639">
        <v>102</v>
      </c>
      <c r="K4639">
        <v>-8</v>
      </c>
      <c r="L4639">
        <v>93</v>
      </c>
      <c r="M4639">
        <v>92</v>
      </c>
      <c r="N4639">
        <v>1</v>
      </c>
    </row>
    <row r="4640" spans="1:14" x14ac:dyDescent="0.3">
      <c r="A4640" t="s">
        <v>721</v>
      </c>
      <c r="B4640" t="s">
        <v>369</v>
      </c>
      <c r="C4640" t="str">
        <f>VLOOKUP($B4640,classification!$A$1:$D$339,2,FALSE)</f>
        <v>Predominantly Rural</v>
      </c>
      <c r="D4640" t="str">
        <f>VLOOKUP($B4640,classification!$A$1:$D$339,4,FALSE)</f>
        <v>Shire District</v>
      </c>
      <c r="E4640" t="s">
        <v>475</v>
      </c>
      <c r="F4640">
        <v>120</v>
      </c>
      <c r="G4640">
        <v>117</v>
      </c>
      <c r="H4640">
        <v>3</v>
      </c>
      <c r="I4640">
        <v>49</v>
      </c>
      <c r="J4640">
        <v>48</v>
      </c>
      <c r="K4640">
        <v>1</v>
      </c>
      <c r="L4640">
        <v>71</v>
      </c>
      <c r="M4640">
        <v>69</v>
      </c>
      <c r="N4640">
        <v>2</v>
      </c>
    </row>
    <row r="4641" spans="1:14" x14ac:dyDescent="0.3">
      <c r="A4641" t="s">
        <v>721</v>
      </c>
      <c r="B4641" t="s">
        <v>369</v>
      </c>
      <c r="C4641" t="str">
        <f>VLOOKUP($B4641,classification!$A$1:$D$339,2,FALSE)</f>
        <v>Predominantly Rural</v>
      </c>
      <c r="D4641" t="str">
        <f>VLOOKUP($B4641,classification!$A$1:$D$339,4,FALSE)</f>
        <v>Shire District</v>
      </c>
      <c r="E4641" t="s">
        <v>476</v>
      </c>
      <c r="F4641">
        <v>107</v>
      </c>
      <c r="G4641">
        <v>99</v>
      </c>
      <c r="H4641">
        <v>8</v>
      </c>
      <c r="I4641">
        <v>36</v>
      </c>
      <c r="J4641">
        <v>45</v>
      </c>
      <c r="K4641">
        <v>-9</v>
      </c>
      <c r="L4641">
        <v>70</v>
      </c>
      <c r="M4641">
        <v>53</v>
      </c>
      <c r="N4641">
        <v>17</v>
      </c>
    </row>
    <row r="4642" spans="1:14" x14ac:dyDescent="0.3">
      <c r="A4642" t="s">
        <v>721</v>
      </c>
      <c r="B4642" t="s">
        <v>369</v>
      </c>
      <c r="C4642" t="str">
        <f>VLOOKUP($B4642,classification!$A$1:$D$339,2,FALSE)</f>
        <v>Predominantly Rural</v>
      </c>
      <c r="D4642" t="str">
        <f>VLOOKUP($B4642,classification!$A$1:$D$339,4,FALSE)</f>
        <v>Shire District</v>
      </c>
      <c r="E4642" t="s">
        <v>477</v>
      </c>
      <c r="F4642">
        <v>80</v>
      </c>
      <c r="G4642">
        <v>88</v>
      </c>
      <c r="H4642">
        <v>-8</v>
      </c>
      <c r="I4642">
        <v>30</v>
      </c>
      <c r="J4642">
        <v>32</v>
      </c>
      <c r="K4642">
        <v>-2</v>
      </c>
      <c r="L4642">
        <v>51</v>
      </c>
      <c r="M4642">
        <v>57</v>
      </c>
      <c r="N4642">
        <v>-6</v>
      </c>
    </row>
    <row r="4643" spans="1:14" x14ac:dyDescent="0.3">
      <c r="A4643" t="s">
        <v>721</v>
      </c>
      <c r="B4643" t="s">
        <v>369</v>
      </c>
      <c r="C4643" t="str">
        <f>VLOOKUP($B4643,classification!$A$1:$D$339,2,FALSE)</f>
        <v>Predominantly Rural</v>
      </c>
      <c r="D4643" t="str">
        <f>VLOOKUP($B4643,classification!$A$1:$D$339,4,FALSE)</f>
        <v>Shire District</v>
      </c>
      <c r="E4643" t="s">
        <v>478</v>
      </c>
      <c r="F4643">
        <v>93</v>
      </c>
      <c r="G4643">
        <v>67</v>
      </c>
      <c r="H4643">
        <v>26</v>
      </c>
      <c r="I4643">
        <v>32</v>
      </c>
      <c r="J4643">
        <v>26</v>
      </c>
      <c r="K4643">
        <v>6</v>
      </c>
      <c r="L4643">
        <v>61</v>
      </c>
      <c r="M4643">
        <v>41</v>
      </c>
      <c r="N4643">
        <v>20</v>
      </c>
    </row>
    <row r="4644" spans="1:14" x14ac:dyDescent="0.3">
      <c r="A4644" t="s">
        <v>722</v>
      </c>
      <c r="B4644" t="s">
        <v>438</v>
      </c>
      <c r="C4644" t="str">
        <f>VLOOKUP($B4644,classification!$A$1:$D$339,2,FALSE)</f>
        <v>Predominantly Rural</v>
      </c>
      <c r="D4644" t="str">
        <f>VLOOKUP($B4644,classification!$A$1:$D$339,4,FALSE)</f>
        <v>Shire District</v>
      </c>
      <c r="E4644" t="s">
        <v>460</v>
      </c>
      <c r="F4644">
        <v>453</v>
      </c>
      <c r="G4644">
        <v>366</v>
      </c>
      <c r="H4644">
        <v>87</v>
      </c>
      <c r="I4644">
        <v>227</v>
      </c>
      <c r="J4644">
        <v>169</v>
      </c>
      <c r="K4644">
        <v>58</v>
      </c>
      <c r="L4644">
        <v>227</v>
      </c>
      <c r="M4644">
        <v>198</v>
      </c>
      <c r="N4644">
        <v>29</v>
      </c>
    </row>
    <row r="4645" spans="1:14" x14ac:dyDescent="0.3">
      <c r="A4645" t="s">
        <v>722</v>
      </c>
      <c r="B4645" t="s">
        <v>438</v>
      </c>
      <c r="C4645" t="str">
        <f>VLOOKUP($B4645,classification!$A$1:$D$339,2,FALSE)</f>
        <v>Predominantly Rural</v>
      </c>
      <c r="D4645" t="str">
        <f>VLOOKUP($B4645,classification!$A$1:$D$339,4,FALSE)</f>
        <v>Shire District</v>
      </c>
      <c r="E4645" t="s">
        <v>461</v>
      </c>
      <c r="F4645">
        <v>323</v>
      </c>
      <c r="G4645">
        <v>253</v>
      </c>
      <c r="H4645">
        <v>70</v>
      </c>
      <c r="I4645">
        <v>169</v>
      </c>
      <c r="J4645">
        <v>136</v>
      </c>
      <c r="K4645">
        <v>33</v>
      </c>
      <c r="L4645">
        <v>154</v>
      </c>
      <c r="M4645">
        <v>117</v>
      </c>
      <c r="N4645">
        <v>37</v>
      </c>
    </row>
    <row r="4646" spans="1:14" x14ac:dyDescent="0.3">
      <c r="A4646" t="s">
        <v>722</v>
      </c>
      <c r="B4646" t="s">
        <v>438</v>
      </c>
      <c r="C4646" t="str">
        <f>VLOOKUP($B4646,classification!$A$1:$D$339,2,FALSE)</f>
        <v>Predominantly Rural</v>
      </c>
      <c r="D4646" t="str">
        <f>VLOOKUP($B4646,classification!$A$1:$D$339,4,FALSE)</f>
        <v>Shire District</v>
      </c>
      <c r="E4646" t="s">
        <v>462</v>
      </c>
      <c r="F4646">
        <v>339</v>
      </c>
      <c r="G4646">
        <v>219</v>
      </c>
      <c r="H4646">
        <v>120</v>
      </c>
      <c r="I4646">
        <v>183</v>
      </c>
      <c r="J4646">
        <v>117</v>
      </c>
      <c r="K4646">
        <v>66</v>
      </c>
      <c r="L4646">
        <v>156</v>
      </c>
      <c r="M4646">
        <v>102</v>
      </c>
      <c r="N4646">
        <v>54</v>
      </c>
    </row>
    <row r="4647" spans="1:14" x14ac:dyDescent="0.3">
      <c r="A4647" t="s">
        <v>722</v>
      </c>
      <c r="B4647" t="s">
        <v>438</v>
      </c>
      <c r="C4647" t="str">
        <f>VLOOKUP($B4647,classification!$A$1:$D$339,2,FALSE)</f>
        <v>Predominantly Rural</v>
      </c>
      <c r="D4647" t="str">
        <f>VLOOKUP($B4647,classification!$A$1:$D$339,4,FALSE)</f>
        <v>Shire District</v>
      </c>
      <c r="E4647" t="s">
        <v>463</v>
      </c>
      <c r="F4647">
        <v>392</v>
      </c>
      <c r="G4647">
        <v>732</v>
      </c>
      <c r="H4647">
        <v>-340</v>
      </c>
      <c r="I4647">
        <v>192</v>
      </c>
      <c r="J4647">
        <v>343</v>
      </c>
      <c r="K4647">
        <v>-151</v>
      </c>
      <c r="L4647">
        <v>200</v>
      </c>
      <c r="M4647">
        <v>389</v>
      </c>
      <c r="N4647">
        <v>-189</v>
      </c>
    </row>
    <row r="4648" spans="1:14" x14ac:dyDescent="0.3">
      <c r="A4648" t="s">
        <v>722</v>
      </c>
      <c r="B4648" t="s">
        <v>438</v>
      </c>
      <c r="C4648" t="str">
        <f>VLOOKUP($B4648,classification!$A$1:$D$339,2,FALSE)</f>
        <v>Predominantly Rural</v>
      </c>
      <c r="D4648" t="str">
        <f>VLOOKUP($B4648,classification!$A$1:$D$339,4,FALSE)</f>
        <v>Shire District</v>
      </c>
      <c r="E4648" t="s">
        <v>464</v>
      </c>
      <c r="F4648">
        <v>1310</v>
      </c>
      <c r="G4648">
        <v>1081</v>
      </c>
      <c r="H4648">
        <v>229</v>
      </c>
      <c r="I4648">
        <v>578</v>
      </c>
      <c r="J4648">
        <v>487</v>
      </c>
      <c r="K4648">
        <v>91</v>
      </c>
      <c r="L4648">
        <v>732</v>
      </c>
      <c r="M4648">
        <v>594</v>
      </c>
      <c r="N4648">
        <v>138</v>
      </c>
    </row>
    <row r="4649" spans="1:14" x14ac:dyDescent="0.3">
      <c r="A4649" t="s">
        <v>722</v>
      </c>
      <c r="B4649" t="s">
        <v>438</v>
      </c>
      <c r="C4649" t="str">
        <f>VLOOKUP($B4649,classification!$A$1:$D$339,2,FALSE)</f>
        <v>Predominantly Rural</v>
      </c>
      <c r="D4649" t="str">
        <f>VLOOKUP($B4649,classification!$A$1:$D$339,4,FALSE)</f>
        <v>Shire District</v>
      </c>
      <c r="E4649" t="s">
        <v>465</v>
      </c>
      <c r="F4649">
        <v>1005</v>
      </c>
      <c r="G4649">
        <v>888</v>
      </c>
      <c r="H4649">
        <v>117</v>
      </c>
      <c r="I4649">
        <v>449</v>
      </c>
      <c r="J4649">
        <v>386</v>
      </c>
      <c r="K4649">
        <v>63</v>
      </c>
      <c r="L4649">
        <v>556</v>
      </c>
      <c r="M4649">
        <v>502</v>
      </c>
      <c r="N4649">
        <v>54</v>
      </c>
    </row>
    <row r="4650" spans="1:14" x14ac:dyDescent="0.3">
      <c r="A4650" t="s">
        <v>722</v>
      </c>
      <c r="B4650" t="s">
        <v>438</v>
      </c>
      <c r="C4650" t="str">
        <f>VLOOKUP($B4650,classification!$A$1:$D$339,2,FALSE)</f>
        <v>Predominantly Rural</v>
      </c>
      <c r="D4650" t="str">
        <f>VLOOKUP($B4650,classification!$A$1:$D$339,4,FALSE)</f>
        <v>Shire District</v>
      </c>
      <c r="E4650" t="s">
        <v>466</v>
      </c>
      <c r="F4650">
        <v>714</v>
      </c>
      <c r="G4650">
        <v>631</v>
      </c>
      <c r="H4650">
        <v>83</v>
      </c>
      <c r="I4650">
        <v>340</v>
      </c>
      <c r="J4650">
        <v>331</v>
      </c>
      <c r="K4650">
        <v>9</v>
      </c>
      <c r="L4650">
        <v>373</v>
      </c>
      <c r="M4650">
        <v>299</v>
      </c>
      <c r="N4650">
        <v>74</v>
      </c>
    </row>
    <row r="4651" spans="1:14" x14ac:dyDescent="0.3">
      <c r="A4651" t="s">
        <v>722</v>
      </c>
      <c r="B4651" t="s">
        <v>438</v>
      </c>
      <c r="C4651" t="str">
        <f>VLOOKUP($B4651,classification!$A$1:$D$339,2,FALSE)</f>
        <v>Predominantly Rural</v>
      </c>
      <c r="D4651" t="str">
        <f>VLOOKUP($B4651,classification!$A$1:$D$339,4,FALSE)</f>
        <v>Shire District</v>
      </c>
      <c r="E4651" t="s">
        <v>467</v>
      </c>
      <c r="F4651">
        <v>571</v>
      </c>
      <c r="G4651">
        <v>427</v>
      </c>
      <c r="H4651">
        <v>144</v>
      </c>
      <c r="I4651">
        <v>312</v>
      </c>
      <c r="J4651">
        <v>224</v>
      </c>
      <c r="K4651">
        <v>88</v>
      </c>
      <c r="L4651">
        <v>259</v>
      </c>
      <c r="M4651">
        <v>203</v>
      </c>
      <c r="N4651">
        <v>56</v>
      </c>
    </row>
    <row r="4652" spans="1:14" x14ac:dyDescent="0.3">
      <c r="A4652" t="s">
        <v>722</v>
      </c>
      <c r="B4652" t="s">
        <v>438</v>
      </c>
      <c r="C4652" t="str">
        <f>VLOOKUP($B4652,classification!$A$1:$D$339,2,FALSE)</f>
        <v>Predominantly Rural</v>
      </c>
      <c r="D4652" t="str">
        <f>VLOOKUP($B4652,classification!$A$1:$D$339,4,FALSE)</f>
        <v>Shire District</v>
      </c>
      <c r="E4652" t="s">
        <v>468</v>
      </c>
      <c r="F4652">
        <v>411</v>
      </c>
      <c r="G4652">
        <v>326</v>
      </c>
      <c r="H4652">
        <v>85</v>
      </c>
      <c r="I4652">
        <v>214</v>
      </c>
      <c r="J4652">
        <v>169</v>
      </c>
      <c r="K4652">
        <v>45</v>
      </c>
      <c r="L4652">
        <v>197</v>
      </c>
      <c r="M4652">
        <v>157</v>
      </c>
      <c r="N4652">
        <v>40</v>
      </c>
    </row>
    <row r="4653" spans="1:14" x14ac:dyDescent="0.3">
      <c r="A4653" t="s">
        <v>722</v>
      </c>
      <c r="B4653" t="s">
        <v>438</v>
      </c>
      <c r="C4653" t="str">
        <f>VLOOKUP($B4653,classification!$A$1:$D$339,2,FALSE)</f>
        <v>Predominantly Rural</v>
      </c>
      <c r="D4653" t="str">
        <f>VLOOKUP($B4653,classification!$A$1:$D$339,4,FALSE)</f>
        <v>Shire District</v>
      </c>
      <c r="E4653" t="s">
        <v>469</v>
      </c>
      <c r="F4653">
        <v>426</v>
      </c>
      <c r="G4653">
        <v>310</v>
      </c>
      <c r="H4653">
        <v>116</v>
      </c>
      <c r="I4653">
        <v>232</v>
      </c>
      <c r="J4653">
        <v>173</v>
      </c>
      <c r="K4653">
        <v>59</v>
      </c>
      <c r="L4653">
        <v>194</v>
      </c>
      <c r="M4653">
        <v>137</v>
      </c>
      <c r="N4653">
        <v>57</v>
      </c>
    </row>
    <row r="4654" spans="1:14" x14ac:dyDescent="0.3">
      <c r="A4654" t="s">
        <v>722</v>
      </c>
      <c r="B4654" t="s">
        <v>438</v>
      </c>
      <c r="C4654" t="str">
        <f>VLOOKUP($B4654,classification!$A$1:$D$339,2,FALSE)</f>
        <v>Predominantly Rural</v>
      </c>
      <c r="D4654" t="str">
        <f>VLOOKUP($B4654,classification!$A$1:$D$339,4,FALSE)</f>
        <v>Shire District</v>
      </c>
      <c r="E4654" t="s">
        <v>470</v>
      </c>
      <c r="F4654">
        <v>469</v>
      </c>
      <c r="G4654">
        <v>312</v>
      </c>
      <c r="H4654">
        <v>157</v>
      </c>
      <c r="I4654">
        <v>232</v>
      </c>
      <c r="J4654">
        <v>151</v>
      </c>
      <c r="K4654">
        <v>81</v>
      </c>
      <c r="L4654">
        <v>237</v>
      </c>
      <c r="M4654">
        <v>161</v>
      </c>
      <c r="N4654">
        <v>76</v>
      </c>
    </row>
    <row r="4655" spans="1:14" x14ac:dyDescent="0.3">
      <c r="A4655" t="s">
        <v>722</v>
      </c>
      <c r="B4655" t="s">
        <v>438</v>
      </c>
      <c r="C4655" t="str">
        <f>VLOOKUP($B4655,classification!$A$1:$D$339,2,FALSE)</f>
        <v>Predominantly Rural</v>
      </c>
      <c r="D4655" t="str">
        <f>VLOOKUP($B4655,classification!$A$1:$D$339,4,FALSE)</f>
        <v>Shire District</v>
      </c>
      <c r="E4655" t="s">
        <v>471</v>
      </c>
      <c r="F4655">
        <v>485</v>
      </c>
      <c r="G4655">
        <v>329</v>
      </c>
      <c r="H4655">
        <v>156</v>
      </c>
      <c r="I4655">
        <v>242</v>
      </c>
      <c r="J4655">
        <v>167</v>
      </c>
      <c r="K4655">
        <v>75</v>
      </c>
      <c r="L4655">
        <v>243</v>
      </c>
      <c r="M4655">
        <v>162</v>
      </c>
      <c r="N4655">
        <v>81</v>
      </c>
    </row>
    <row r="4656" spans="1:14" x14ac:dyDescent="0.3">
      <c r="A4656" t="s">
        <v>722</v>
      </c>
      <c r="B4656" t="s">
        <v>438</v>
      </c>
      <c r="C4656" t="str">
        <f>VLOOKUP($B4656,classification!$A$1:$D$339,2,FALSE)</f>
        <v>Predominantly Rural</v>
      </c>
      <c r="D4656" t="str">
        <f>VLOOKUP($B4656,classification!$A$1:$D$339,4,FALSE)</f>
        <v>Shire District</v>
      </c>
      <c r="E4656" t="s">
        <v>472</v>
      </c>
      <c r="F4656">
        <v>386</v>
      </c>
      <c r="G4656">
        <v>275</v>
      </c>
      <c r="H4656">
        <v>111</v>
      </c>
      <c r="I4656">
        <v>184</v>
      </c>
      <c r="J4656">
        <v>133</v>
      </c>
      <c r="K4656">
        <v>51</v>
      </c>
      <c r="L4656">
        <v>202</v>
      </c>
      <c r="M4656">
        <v>142</v>
      </c>
      <c r="N4656">
        <v>60</v>
      </c>
    </row>
    <row r="4657" spans="1:14" x14ac:dyDescent="0.3">
      <c r="A4657" t="s">
        <v>722</v>
      </c>
      <c r="B4657" t="s">
        <v>438</v>
      </c>
      <c r="C4657" t="str">
        <f>VLOOKUP($B4657,classification!$A$1:$D$339,2,FALSE)</f>
        <v>Predominantly Rural</v>
      </c>
      <c r="D4657" t="str">
        <f>VLOOKUP($B4657,classification!$A$1:$D$339,4,FALSE)</f>
        <v>Shire District</v>
      </c>
      <c r="E4657" t="s">
        <v>473</v>
      </c>
      <c r="F4657">
        <v>370</v>
      </c>
      <c r="G4657">
        <v>238</v>
      </c>
      <c r="H4657">
        <v>132</v>
      </c>
      <c r="I4657">
        <v>191</v>
      </c>
      <c r="J4657">
        <v>126</v>
      </c>
      <c r="K4657">
        <v>65</v>
      </c>
      <c r="L4657">
        <v>179</v>
      </c>
      <c r="M4657">
        <v>112</v>
      </c>
      <c r="N4657">
        <v>67</v>
      </c>
    </row>
    <row r="4658" spans="1:14" x14ac:dyDescent="0.3">
      <c r="A4658" t="s">
        <v>722</v>
      </c>
      <c r="B4658" t="s">
        <v>438</v>
      </c>
      <c r="C4658" t="str">
        <f>VLOOKUP($B4658,classification!$A$1:$D$339,2,FALSE)</f>
        <v>Predominantly Rural</v>
      </c>
      <c r="D4658" t="str">
        <f>VLOOKUP($B4658,classification!$A$1:$D$339,4,FALSE)</f>
        <v>Shire District</v>
      </c>
      <c r="E4658" t="s">
        <v>474</v>
      </c>
      <c r="F4658">
        <v>294</v>
      </c>
      <c r="G4658">
        <v>183</v>
      </c>
      <c r="H4658">
        <v>111</v>
      </c>
      <c r="I4658">
        <v>150</v>
      </c>
      <c r="J4658">
        <v>97</v>
      </c>
      <c r="K4658">
        <v>53</v>
      </c>
      <c r="L4658">
        <v>144</v>
      </c>
      <c r="M4658">
        <v>86</v>
      </c>
      <c r="N4658">
        <v>58</v>
      </c>
    </row>
    <row r="4659" spans="1:14" x14ac:dyDescent="0.3">
      <c r="A4659" t="s">
        <v>722</v>
      </c>
      <c r="B4659" t="s">
        <v>438</v>
      </c>
      <c r="C4659" t="str">
        <f>VLOOKUP($B4659,classification!$A$1:$D$339,2,FALSE)</f>
        <v>Predominantly Rural</v>
      </c>
      <c r="D4659" t="str">
        <f>VLOOKUP($B4659,classification!$A$1:$D$339,4,FALSE)</f>
        <v>Shire District</v>
      </c>
      <c r="E4659" t="s">
        <v>475</v>
      </c>
      <c r="F4659">
        <v>164</v>
      </c>
      <c r="G4659">
        <v>114</v>
      </c>
      <c r="H4659">
        <v>50</v>
      </c>
      <c r="I4659">
        <v>103</v>
      </c>
      <c r="J4659">
        <v>56</v>
      </c>
      <c r="K4659">
        <v>47</v>
      </c>
      <c r="L4659">
        <v>62</v>
      </c>
      <c r="M4659">
        <v>59</v>
      </c>
      <c r="N4659">
        <v>3</v>
      </c>
    </row>
    <row r="4660" spans="1:14" x14ac:dyDescent="0.3">
      <c r="A4660" t="s">
        <v>722</v>
      </c>
      <c r="B4660" t="s">
        <v>438</v>
      </c>
      <c r="C4660" t="str">
        <f>VLOOKUP($B4660,classification!$A$1:$D$339,2,FALSE)</f>
        <v>Predominantly Rural</v>
      </c>
      <c r="D4660" t="str">
        <f>VLOOKUP($B4660,classification!$A$1:$D$339,4,FALSE)</f>
        <v>Shire District</v>
      </c>
      <c r="E4660" t="s">
        <v>476</v>
      </c>
      <c r="F4660">
        <v>130</v>
      </c>
      <c r="G4660">
        <v>99</v>
      </c>
      <c r="H4660">
        <v>31</v>
      </c>
      <c r="I4660">
        <v>62</v>
      </c>
      <c r="J4660">
        <v>47</v>
      </c>
      <c r="K4660">
        <v>15</v>
      </c>
      <c r="L4660">
        <v>68</v>
      </c>
      <c r="M4660">
        <v>52</v>
      </c>
      <c r="N4660">
        <v>16</v>
      </c>
    </row>
    <row r="4661" spans="1:14" x14ac:dyDescent="0.3">
      <c r="A4661" t="s">
        <v>722</v>
      </c>
      <c r="B4661" t="s">
        <v>438</v>
      </c>
      <c r="C4661" t="str">
        <f>VLOOKUP($B4661,classification!$A$1:$D$339,2,FALSE)</f>
        <v>Predominantly Rural</v>
      </c>
      <c r="D4661" t="str">
        <f>VLOOKUP($B4661,classification!$A$1:$D$339,4,FALSE)</f>
        <v>Shire District</v>
      </c>
      <c r="E4661" t="s">
        <v>477</v>
      </c>
      <c r="F4661">
        <v>100</v>
      </c>
      <c r="G4661">
        <v>73</v>
      </c>
      <c r="H4661">
        <v>27</v>
      </c>
      <c r="I4661">
        <v>31</v>
      </c>
      <c r="J4661">
        <v>24</v>
      </c>
      <c r="K4661">
        <v>7</v>
      </c>
      <c r="L4661">
        <v>69</v>
      </c>
      <c r="M4661">
        <v>49</v>
      </c>
      <c r="N4661">
        <v>20</v>
      </c>
    </row>
    <row r="4662" spans="1:14" x14ac:dyDescent="0.3">
      <c r="A4662" t="s">
        <v>722</v>
      </c>
      <c r="B4662" t="s">
        <v>438</v>
      </c>
      <c r="C4662" t="str">
        <f>VLOOKUP($B4662,classification!$A$1:$D$339,2,FALSE)</f>
        <v>Predominantly Rural</v>
      </c>
      <c r="D4662" t="str">
        <f>VLOOKUP($B4662,classification!$A$1:$D$339,4,FALSE)</f>
        <v>Shire District</v>
      </c>
      <c r="E4662" t="s">
        <v>478</v>
      </c>
      <c r="F4662">
        <v>69</v>
      </c>
      <c r="G4662">
        <v>46</v>
      </c>
      <c r="H4662">
        <v>23</v>
      </c>
      <c r="I4662">
        <v>31</v>
      </c>
      <c r="J4662">
        <v>13</v>
      </c>
      <c r="K4662">
        <v>18</v>
      </c>
      <c r="L4662">
        <v>38</v>
      </c>
      <c r="M4662">
        <v>33</v>
      </c>
      <c r="N4662">
        <v>5</v>
      </c>
    </row>
    <row r="4663" spans="1:14" x14ac:dyDescent="0.3">
      <c r="A4663" t="s">
        <v>723</v>
      </c>
      <c r="B4663" t="s">
        <v>54</v>
      </c>
      <c r="C4663" t="str">
        <f>VLOOKUP($B4663,classification!$A$1:$D$339,2,FALSE)</f>
        <v>Predominantly Urban</v>
      </c>
      <c r="D4663" t="str">
        <f>VLOOKUP($B4663,classification!$A$1:$D$339,4,FALSE)</f>
        <v>Met District</v>
      </c>
      <c r="E4663" t="s">
        <v>460</v>
      </c>
      <c r="F4663">
        <v>821</v>
      </c>
      <c r="G4663">
        <v>682</v>
      </c>
      <c r="H4663">
        <v>139</v>
      </c>
      <c r="I4663">
        <v>427</v>
      </c>
      <c r="J4663">
        <v>343</v>
      </c>
      <c r="K4663">
        <v>84</v>
      </c>
      <c r="L4663">
        <v>394</v>
      </c>
      <c r="M4663">
        <v>339</v>
      </c>
      <c r="N4663">
        <v>55</v>
      </c>
    </row>
    <row r="4664" spans="1:14" x14ac:dyDescent="0.3">
      <c r="A4664" t="s">
        <v>723</v>
      </c>
      <c r="B4664" t="s">
        <v>54</v>
      </c>
      <c r="C4664" t="str">
        <f>VLOOKUP($B4664,classification!$A$1:$D$339,2,FALSE)</f>
        <v>Predominantly Urban</v>
      </c>
      <c r="D4664" t="str">
        <f>VLOOKUP($B4664,classification!$A$1:$D$339,4,FALSE)</f>
        <v>Met District</v>
      </c>
      <c r="E4664" t="s">
        <v>461</v>
      </c>
      <c r="F4664">
        <v>577</v>
      </c>
      <c r="G4664">
        <v>563</v>
      </c>
      <c r="H4664">
        <v>14</v>
      </c>
      <c r="I4664">
        <v>279</v>
      </c>
      <c r="J4664">
        <v>294</v>
      </c>
      <c r="K4664">
        <v>-15</v>
      </c>
      <c r="L4664">
        <v>298</v>
      </c>
      <c r="M4664">
        <v>269</v>
      </c>
      <c r="N4664">
        <v>29</v>
      </c>
    </row>
    <row r="4665" spans="1:14" x14ac:dyDescent="0.3">
      <c r="A4665" t="s">
        <v>723</v>
      </c>
      <c r="B4665" t="s">
        <v>54</v>
      </c>
      <c r="C4665" t="str">
        <f>VLOOKUP($B4665,classification!$A$1:$D$339,2,FALSE)</f>
        <v>Predominantly Urban</v>
      </c>
      <c r="D4665" t="str">
        <f>VLOOKUP($B4665,classification!$A$1:$D$339,4,FALSE)</f>
        <v>Met District</v>
      </c>
      <c r="E4665" t="s">
        <v>462</v>
      </c>
      <c r="F4665">
        <v>500</v>
      </c>
      <c r="G4665">
        <v>441</v>
      </c>
      <c r="H4665">
        <v>59</v>
      </c>
      <c r="I4665">
        <v>275</v>
      </c>
      <c r="J4665">
        <v>244</v>
      </c>
      <c r="K4665">
        <v>31</v>
      </c>
      <c r="L4665">
        <v>225</v>
      </c>
      <c r="M4665">
        <v>197</v>
      </c>
      <c r="N4665">
        <v>28</v>
      </c>
    </row>
    <row r="4666" spans="1:14" x14ac:dyDescent="0.3">
      <c r="A4666" t="s">
        <v>723</v>
      </c>
      <c r="B4666" t="s">
        <v>54</v>
      </c>
      <c r="C4666" t="str">
        <f>VLOOKUP($B4666,classification!$A$1:$D$339,2,FALSE)</f>
        <v>Predominantly Urban</v>
      </c>
      <c r="D4666" t="str">
        <f>VLOOKUP($B4666,classification!$A$1:$D$339,4,FALSE)</f>
        <v>Met District</v>
      </c>
      <c r="E4666" t="s">
        <v>463</v>
      </c>
      <c r="F4666">
        <v>576</v>
      </c>
      <c r="G4666">
        <v>1137</v>
      </c>
      <c r="H4666">
        <v>-561</v>
      </c>
      <c r="I4666">
        <v>277</v>
      </c>
      <c r="J4666">
        <v>533</v>
      </c>
      <c r="K4666">
        <v>-256</v>
      </c>
      <c r="L4666">
        <v>299</v>
      </c>
      <c r="M4666">
        <v>604</v>
      </c>
      <c r="N4666">
        <v>-305</v>
      </c>
    </row>
    <row r="4667" spans="1:14" x14ac:dyDescent="0.3">
      <c r="A4667" t="s">
        <v>723</v>
      </c>
      <c r="B4667" t="s">
        <v>54</v>
      </c>
      <c r="C4667" t="str">
        <f>VLOOKUP($B4667,classification!$A$1:$D$339,2,FALSE)</f>
        <v>Predominantly Urban</v>
      </c>
      <c r="D4667" t="str">
        <f>VLOOKUP($B4667,classification!$A$1:$D$339,4,FALSE)</f>
        <v>Met District</v>
      </c>
      <c r="E4667" t="s">
        <v>464</v>
      </c>
      <c r="F4667">
        <v>2096</v>
      </c>
      <c r="G4667">
        <v>1787</v>
      </c>
      <c r="H4667">
        <v>309</v>
      </c>
      <c r="I4667">
        <v>892</v>
      </c>
      <c r="J4667">
        <v>775</v>
      </c>
      <c r="K4667">
        <v>117</v>
      </c>
      <c r="L4667">
        <v>1204</v>
      </c>
      <c r="M4667">
        <v>1012</v>
      </c>
      <c r="N4667">
        <v>192</v>
      </c>
    </row>
    <row r="4668" spans="1:14" x14ac:dyDescent="0.3">
      <c r="A4668" t="s">
        <v>723</v>
      </c>
      <c r="B4668" t="s">
        <v>54</v>
      </c>
      <c r="C4668" t="str">
        <f>VLOOKUP($B4668,classification!$A$1:$D$339,2,FALSE)</f>
        <v>Predominantly Urban</v>
      </c>
      <c r="D4668" t="str">
        <f>VLOOKUP($B4668,classification!$A$1:$D$339,4,FALSE)</f>
        <v>Met District</v>
      </c>
      <c r="E4668" t="s">
        <v>465</v>
      </c>
      <c r="F4668">
        <v>1525</v>
      </c>
      <c r="G4668">
        <v>1620</v>
      </c>
      <c r="H4668">
        <v>-95</v>
      </c>
      <c r="I4668">
        <v>696</v>
      </c>
      <c r="J4668">
        <v>711</v>
      </c>
      <c r="K4668">
        <v>-15</v>
      </c>
      <c r="L4668">
        <v>829</v>
      </c>
      <c r="M4668">
        <v>909</v>
      </c>
      <c r="N4668">
        <v>-80</v>
      </c>
    </row>
    <row r="4669" spans="1:14" x14ac:dyDescent="0.3">
      <c r="A4669" t="s">
        <v>723</v>
      </c>
      <c r="B4669" t="s">
        <v>54</v>
      </c>
      <c r="C4669" t="str">
        <f>VLOOKUP($B4669,classification!$A$1:$D$339,2,FALSE)</f>
        <v>Predominantly Urban</v>
      </c>
      <c r="D4669" t="str">
        <f>VLOOKUP($B4669,classification!$A$1:$D$339,4,FALSE)</f>
        <v>Met District</v>
      </c>
      <c r="E4669" t="s">
        <v>466</v>
      </c>
      <c r="F4669">
        <v>1333</v>
      </c>
      <c r="G4669">
        <v>1204</v>
      </c>
      <c r="H4669">
        <v>129</v>
      </c>
      <c r="I4669">
        <v>643</v>
      </c>
      <c r="J4669">
        <v>614</v>
      </c>
      <c r="K4669">
        <v>29</v>
      </c>
      <c r="L4669">
        <v>690</v>
      </c>
      <c r="M4669">
        <v>590</v>
      </c>
      <c r="N4669">
        <v>100</v>
      </c>
    </row>
    <row r="4670" spans="1:14" x14ac:dyDescent="0.3">
      <c r="A4670" t="s">
        <v>723</v>
      </c>
      <c r="B4670" t="s">
        <v>54</v>
      </c>
      <c r="C4670" t="str">
        <f>VLOOKUP($B4670,classification!$A$1:$D$339,2,FALSE)</f>
        <v>Predominantly Urban</v>
      </c>
      <c r="D4670" t="str">
        <f>VLOOKUP($B4670,classification!$A$1:$D$339,4,FALSE)</f>
        <v>Met District</v>
      </c>
      <c r="E4670" t="s">
        <v>467</v>
      </c>
      <c r="F4670">
        <v>884</v>
      </c>
      <c r="G4670">
        <v>880</v>
      </c>
      <c r="H4670">
        <v>4</v>
      </c>
      <c r="I4670">
        <v>474</v>
      </c>
      <c r="J4670">
        <v>472</v>
      </c>
      <c r="K4670">
        <v>2</v>
      </c>
      <c r="L4670">
        <v>410</v>
      </c>
      <c r="M4670">
        <v>408</v>
      </c>
      <c r="N4670">
        <v>2</v>
      </c>
    </row>
    <row r="4671" spans="1:14" x14ac:dyDescent="0.3">
      <c r="A4671" t="s">
        <v>723</v>
      </c>
      <c r="B4671" t="s">
        <v>54</v>
      </c>
      <c r="C4671" t="str">
        <f>VLOOKUP($B4671,classification!$A$1:$D$339,2,FALSE)</f>
        <v>Predominantly Urban</v>
      </c>
      <c r="D4671" t="str">
        <f>VLOOKUP($B4671,classification!$A$1:$D$339,4,FALSE)</f>
        <v>Met District</v>
      </c>
      <c r="E4671" t="s">
        <v>468</v>
      </c>
      <c r="F4671">
        <v>572</v>
      </c>
      <c r="G4671">
        <v>625</v>
      </c>
      <c r="H4671">
        <v>-53</v>
      </c>
      <c r="I4671">
        <v>333</v>
      </c>
      <c r="J4671">
        <v>355</v>
      </c>
      <c r="K4671">
        <v>-22</v>
      </c>
      <c r="L4671">
        <v>239</v>
      </c>
      <c r="M4671">
        <v>270</v>
      </c>
      <c r="N4671">
        <v>-31</v>
      </c>
    </row>
    <row r="4672" spans="1:14" x14ac:dyDescent="0.3">
      <c r="A4672" t="s">
        <v>723</v>
      </c>
      <c r="B4672" t="s">
        <v>54</v>
      </c>
      <c r="C4672" t="str">
        <f>VLOOKUP($B4672,classification!$A$1:$D$339,2,FALSE)</f>
        <v>Predominantly Urban</v>
      </c>
      <c r="D4672" t="str">
        <f>VLOOKUP($B4672,classification!$A$1:$D$339,4,FALSE)</f>
        <v>Met District</v>
      </c>
      <c r="E4672" t="s">
        <v>469</v>
      </c>
      <c r="F4672">
        <v>522</v>
      </c>
      <c r="G4672">
        <v>546</v>
      </c>
      <c r="H4672">
        <v>-24</v>
      </c>
      <c r="I4672">
        <v>284</v>
      </c>
      <c r="J4672">
        <v>326</v>
      </c>
      <c r="K4672">
        <v>-42</v>
      </c>
      <c r="L4672">
        <v>238</v>
      </c>
      <c r="M4672">
        <v>220</v>
      </c>
      <c r="N4672">
        <v>18</v>
      </c>
    </row>
    <row r="4673" spans="1:14" x14ac:dyDescent="0.3">
      <c r="A4673" t="s">
        <v>723</v>
      </c>
      <c r="B4673" t="s">
        <v>54</v>
      </c>
      <c r="C4673" t="str">
        <f>VLOOKUP($B4673,classification!$A$1:$D$339,2,FALSE)</f>
        <v>Predominantly Urban</v>
      </c>
      <c r="D4673" t="str">
        <f>VLOOKUP($B4673,classification!$A$1:$D$339,4,FALSE)</f>
        <v>Met District</v>
      </c>
      <c r="E4673" t="s">
        <v>470</v>
      </c>
      <c r="F4673">
        <v>441</v>
      </c>
      <c r="G4673">
        <v>469</v>
      </c>
      <c r="H4673">
        <v>-28</v>
      </c>
      <c r="I4673">
        <v>253</v>
      </c>
      <c r="J4673">
        <v>262</v>
      </c>
      <c r="K4673">
        <v>-9</v>
      </c>
      <c r="L4673">
        <v>188</v>
      </c>
      <c r="M4673">
        <v>207</v>
      </c>
      <c r="N4673">
        <v>-19</v>
      </c>
    </row>
    <row r="4674" spans="1:14" x14ac:dyDescent="0.3">
      <c r="A4674" t="s">
        <v>723</v>
      </c>
      <c r="B4674" t="s">
        <v>54</v>
      </c>
      <c r="C4674" t="str">
        <f>VLOOKUP($B4674,classification!$A$1:$D$339,2,FALSE)</f>
        <v>Predominantly Urban</v>
      </c>
      <c r="D4674" t="str">
        <f>VLOOKUP($B4674,classification!$A$1:$D$339,4,FALSE)</f>
        <v>Met District</v>
      </c>
      <c r="E4674" t="s">
        <v>471</v>
      </c>
      <c r="F4674">
        <v>337</v>
      </c>
      <c r="G4674">
        <v>378</v>
      </c>
      <c r="H4674">
        <v>-41</v>
      </c>
      <c r="I4674">
        <v>165</v>
      </c>
      <c r="J4674">
        <v>196</v>
      </c>
      <c r="K4674">
        <v>-31</v>
      </c>
      <c r="L4674">
        <v>172</v>
      </c>
      <c r="M4674">
        <v>182</v>
      </c>
      <c r="N4674">
        <v>-10</v>
      </c>
    </row>
    <row r="4675" spans="1:14" x14ac:dyDescent="0.3">
      <c r="A4675" t="s">
        <v>723</v>
      </c>
      <c r="B4675" t="s">
        <v>54</v>
      </c>
      <c r="C4675" t="str">
        <f>VLOOKUP($B4675,classification!$A$1:$D$339,2,FALSE)</f>
        <v>Predominantly Urban</v>
      </c>
      <c r="D4675" t="str">
        <f>VLOOKUP($B4675,classification!$A$1:$D$339,4,FALSE)</f>
        <v>Met District</v>
      </c>
      <c r="E4675" t="s">
        <v>472</v>
      </c>
      <c r="F4675">
        <v>253</v>
      </c>
      <c r="G4675">
        <v>318</v>
      </c>
      <c r="H4675">
        <v>-65</v>
      </c>
      <c r="I4675">
        <v>131</v>
      </c>
      <c r="J4675">
        <v>161</v>
      </c>
      <c r="K4675">
        <v>-30</v>
      </c>
      <c r="L4675">
        <v>122</v>
      </c>
      <c r="M4675">
        <v>157</v>
      </c>
      <c r="N4675">
        <v>-35</v>
      </c>
    </row>
    <row r="4676" spans="1:14" x14ac:dyDescent="0.3">
      <c r="A4676" t="s">
        <v>723</v>
      </c>
      <c r="B4676" t="s">
        <v>54</v>
      </c>
      <c r="C4676" t="str">
        <f>VLOOKUP($B4676,classification!$A$1:$D$339,2,FALSE)</f>
        <v>Predominantly Urban</v>
      </c>
      <c r="D4676" t="str">
        <f>VLOOKUP($B4676,classification!$A$1:$D$339,4,FALSE)</f>
        <v>Met District</v>
      </c>
      <c r="E4676" t="s">
        <v>473</v>
      </c>
      <c r="F4676">
        <v>210</v>
      </c>
      <c r="G4676">
        <v>214</v>
      </c>
      <c r="H4676">
        <v>-4</v>
      </c>
      <c r="I4676">
        <v>104</v>
      </c>
      <c r="J4676">
        <v>113</v>
      </c>
      <c r="K4676">
        <v>-9</v>
      </c>
      <c r="L4676">
        <v>106</v>
      </c>
      <c r="M4676">
        <v>101</v>
      </c>
      <c r="N4676">
        <v>5</v>
      </c>
    </row>
    <row r="4677" spans="1:14" x14ac:dyDescent="0.3">
      <c r="A4677" t="s">
        <v>723</v>
      </c>
      <c r="B4677" t="s">
        <v>54</v>
      </c>
      <c r="C4677" t="str">
        <f>VLOOKUP($B4677,classification!$A$1:$D$339,2,FALSE)</f>
        <v>Predominantly Urban</v>
      </c>
      <c r="D4677" t="str">
        <f>VLOOKUP($B4677,classification!$A$1:$D$339,4,FALSE)</f>
        <v>Met District</v>
      </c>
      <c r="E4677" t="s">
        <v>474</v>
      </c>
      <c r="F4677">
        <v>123</v>
      </c>
      <c r="G4677">
        <v>183</v>
      </c>
      <c r="H4677">
        <v>-60</v>
      </c>
      <c r="I4677">
        <v>66</v>
      </c>
      <c r="J4677">
        <v>85</v>
      </c>
      <c r="K4677">
        <v>-19</v>
      </c>
      <c r="L4677">
        <v>57</v>
      </c>
      <c r="M4677">
        <v>98</v>
      </c>
      <c r="N4677">
        <v>-41</v>
      </c>
    </row>
    <row r="4678" spans="1:14" x14ac:dyDescent="0.3">
      <c r="A4678" t="s">
        <v>723</v>
      </c>
      <c r="B4678" t="s">
        <v>54</v>
      </c>
      <c r="C4678" t="str">
        <f>VLOOKUP($B4678,classification!$A$1:$D$339,2,FALSE)</f>
        <v>Predominantly Urban</v>
      </c>
      <c r="D4678" t="str">
        <f>VLOOKUP($B4678,classification!$A$1:$D$339,4,FALSE)</f>
        <v>Met District</v>
      </c>
      <c r="E4678" t="s">
        <v>475</v>
      </c>
      <c r="F4678">
        <v>92</v>
      </c>
      <c r="G4678">
        <v>129</v>
      </c>
      <c r="H4678">
        <v>-37</v>
      </c>
      <c r="I4678">
        <v>38</v>
      </c>
      <c r="J4678">
        <v>59</v>
      </c>
      <c r="K4678">
        <v>-21</v>
      </c>
      <c r="L4678">
        <v>54</v>
      </c>
      <c r="M4678">
        <v>70</v>
      </c>
      <c r="N4678">
        <v>-16</v>
      </c>
    </row>
    <row r="4679" spans="1:14" x14ac:dyDescent="0.3">
      <c r="A4679" t="s">
        <v>723</v>
      </c>
      <c r="B4679" t="s">
        <v>54</v>
      </c>
      <c r="C4679" t="str">
        <f>VLOOKUP($B4679,classification!$A$1:$D$339,2,FALSE)</f>
        <v>Predominantly Urban</v>
      </c>
      <c r="D4679" t="str">
        <f>VLOOKUP($B4679,classification!$A$1:$D$339,4,FALSE)</f>
        <v>Met District</v>
      </c>
      <c r="E4679" t="s">
        <v>476</v>
      </c>
      <c r="F4679">
        <v>63</v>
      </c>
      <c r="G4679">
        <v>68</v>
      </c>
      <c r="H4679">
        <v>-5</v>
      </c>
      <c r="I4679">
        <v>34</v>
      </c>
      <c r="J4679">
        <v>40</v>
      </c>
      <c r="K4679">
        <v>-6</v>
      </c>
      <c r="L4679">
        <v>29</v>
      </c>
      <c r="M4679">
        <v>28</v>
      </c>
      <c r="N4679">
        <v>1</v>
      </c>
    </row>
    <row r="4680" spans="1:14" x14ac:dyDescent="0.3">
      <c r="A4680" t="s">
        <v>723</v>
      </c>
      <c r="B4680" t="s">
        <v>54</v>
      </c>
      <c r="C4680" t="str">
        <f>VLOOKUP($B4680,classification!$A$1:$D$339,2,FALSE)</f>
        <v>Predominantly Urban</v>
      </c>
      <c r="D4680" t="str">
        <f>VLOOKUP($B4680,classification!$A$1:$D$339,4,FALSE)</f>
        <v>Met District</v>
      </c>
      <c r="E4680" t="s">
        <v>477</v>
      </c>
      <c r="F4680">
        <v>42</v>
      </c>
      <c r="G4680">
        <v>48</v>
      </c>
      <c r="H4680">
        <v>-6</v>
      </c>
      <c r="I4680">
        <v>19</v>
      </c>
      <c r="J4680">
        <v>16</v>
      </c>
      <c r="K4680">
        <v>3</v>
      </c>
      <c r="L4680">
        <v>23</v>
      </c>
      <c r="M4680">
        <v>32</v>
      </c>
      <c r="N4680">
        <v>-9</v>
      </c>
    </row>
    <row r="4681" spans="1:14" x14ac:dyDescent="0.3">
      <c r="A4681" t="s">
        <v>723</v>
      </c>
      <c r="B4681" t="s">
        <v>54</v>
      </c>
      <c r="C4681" t="str">
        <f>VLOOKUP($B4681,classification!$A$1:$D$339,2,FALSE)</f>
        <v>Predominantly Urban</v>
      </c>
      <c r="D4681" t="str">
        <f>VLOOKUP($B4681,classification!$A$1:$D$339,4,FALSE)</f>
        <v>Met District</v>
      </c>
      <c r="E4681" t="s">
        <v>478</v>
      </c>
      <c r="F4681">
        <v>35</v>
      </c>
      <c r="G4681">
        <v>51</v>
      </c>
      <c r="H4681">
        <v>-16</v>
      </c>
      <c r="I4681">
        <v>9</v>
      </c>
      <c r="J4681">
        <v>11</v>
      </c>
      <c r="K4681">
        <v>-2</v>
      </c>
      <c r="L4681">
        <v>26</v>
      </c>
      <c r="M4681">
        <v>40</v>
      </c>
      <c r="N4681">
        <v>-14</v>
      </c>
    </row>
    <row r="4682" spans="1:14" x14ac:dyDescent="0.3">
      <c r="A4682" t="s">
        <v>724</v>
      </c>
      <c r="B4682" t="s">
        <v>55</v>
      </c>
      <c r="C4682" t="str">
        <f>VLOOKUP($B4682,classification!$A$1:$D$339,2,FALSE)</f>
        <v>Predominantly Urban</v>
      </c>
      <c r="D4682" t="str">
        <f>VLOOKUP($B4682,classification!$A$1:$D$339,4,FALSE)</f>
        <v>Met District</v>
      </c>
      <c r="E4682" t="s">
        <v>460</v>
      </c>
      <c r="F4682">
        <v>625</v>
      </c>
      <c r="G4682">
        <v>617</v>
      </c>
      <c r="H4682">
        <v>8</v>
      </c>
      <c r="I4682">
        <v>320</v>
      </c>
      <c r="J4682">
        <v>337</v>
      </c>
      <c r="K4682">
        <v>-17</v>
      </c>
      <c r="L4682">
        <v>305</v>
      </c>
      <c r="M4682">
        <v>280</v>
      </c>
      <c r="N4682">
        <v>25</v>
      </c>
    </row>
    <row r="4683" spans="1:14" x14ac:dyDescent="0.3">
      <c r="A4683" t="s">
        <v>724</v>
      </c>
      <c r="B4683" t="s">
        <v>55</v>
      </c>
      <c r="C4683" t="str">
        <f>VLOOKUP($B4683,classification!$A$1:$D$339,2,FALSE)</f>
        <v>Predominantly Urban</v>
      </c>
      <c r="D4683" t="str">
        <f>VLOOKUP($B4683,classification!$A$1:$D$339,4,FALSE)</f>
        <v>Met District</v>
      </c>
      <c r="E4683" t="s">
        <v>461</v>
      </c>
      <c r="F4683">
        <v>393</v>
      </c>
      <c r="G4683">
        <v>463</v>
      </c>
      <c r="H4683">
        <v>-70</v>
      </c>
      <c r="I4683">
        <v>181</v>
      </c>
      <c r="J4683">
        <v>233</v>
      </c>
      <c r="K4683">
        <v>-52</v>
      </c>
      <c r="L4683">
        <v>212</v>
      </c>
      <c r="M4683">
        <v>230</v>
      </c>
      <c r="N4683">
        <v>-18</v>
      </c>
    </row>
    <row r="4684" spans="1:14" x14ac:dyDescent="0.3">
      <c r="A4684" t="s">
        <v>724</v>
      </c>
      <c r="B4684" t="s">
        <v>55</v>
      </c>
      <c r="C4684" t="str">
        <f>VLOOKUP($B4684,classification!$A$1:$D$339,2,FALSE)</f>
        <v>Predominantly Urban</v>
      </c>
      <c r="D4684" t="str">
        <f>VLOOKUP($B4684,classification!$A$1:$D$339,4,FALSE)</f>
        <v>Met District</v>
      </c>
      <c r="E4684" t="s">
        <v>462</v>
      </c>
      <c r="F4684">
        <v>285</v>
      </c>
      <c r="G4684">
        <v>343</v>
      </c>
      <c r="H4684">
        <v>-58</v>
      </c>
      <c r="I4684">
        <v>161</v>
      </c>
      <c r="J4684">
        <v>176</v>
      </c>
      <c r="K4684">
        <v>-15</v>
      </c>
      <c r="L4684">
        <v>124</v>
      </c>
      <c r="M4684">
        <v>167</v>
      </c>
      <c r="N4684">
        <v>-43</v>
      </c>
    </row>
    <row r="4685" spans="1:14" x14ac:dyDescent="0.3">
      <c r="A4685" t="s">
        <v>724</v>
      </c>
      <c r="B4685" t="s">
        <v>55</v>
      </c>
      <c r="C4685" t="str">
        <f>VLOOKUP($B4685,classification!$A$1:$D$339,2,FALSE)</f>
        <v>Predominantly Urban</v>
      </c>
      <c r="D4685" t="str">
        <f>VLOOKUP($B4685,classification!$A$1:$D$339,4,FALSE)</f>
        <v>Met District</v>
      </c>
      <c r="E4685" t="s">
        <v>463</v>
      </c>
      <c r="F4685">
        <v>370</v>
      </c>
      <c r="G4685">
        <v>905</v>
      </c>
      <c r="H4685">
        <v>-535</v>
      </c>
      <c r="I4685">
        <v>176</v>
      </c>
      <c r="J4685">
        <v>381</v>
      </c>
      <c r="K4685">
        <v>-205</v>
      </c>
      <c r="L4685">
        <v>194</v>
      </c>
      <c r="M4685">
        <v>524</v>
      </c>
      <c r="N4685">
        <v>-330</v>
      </c>
    </row>
    <row r="4686" spans="1:14" x14ac:dyDescent="0.3">
      <c r="A4686" t="s">
        <v>724</v>
      </c>
      <c r="B4686" t="s">
        <v>55</v>
      </c>
      <c r="C4686" t="str">
        <f>VLOOKUP($B4686,classification!$A$1:$D$339,2,FALSE)</f>
        <v>Predominantly Urban</v>
      </c>
      <c r="D4686" t="str">
        <f>VLOOKUP($B4686,classification!$A$1:$D$339,4,FALSE)</f>
        <v>Met District</v>
      </c>
      <c r="E4686" t="s">
        <v>464</v>
      </c>
      <c r="F4686">
        <v>1605</v>
      </c>
      <c r="G4686">
        <v>1169</v>
      </c>
      <c r="H4686">
        <v>436</v>
      </c>
      <c r="I4686">
        <v>659</v>
      </c>
      <c r="J4686">
        <v>485</v>
      </c>
      <c r="K4686">
        <v>174</v>
      </c>
      <c r="L4686">
        <v>946</v>
      </c>
      <c r="M4686">
        <v>684</v>
      </c>
      <c r="N4686">
        <v>262</v>
      </c>
    </row>
    <row r="4687" spans="1:14" x14ac:dyDescent="0.3">
      <c r="A4687" t="s">
        <v>724</v>
      </c>
      <c r="B4687" t="s">
        <v>55</v>
      </c>
      <c r="C4687" t="str">
        <f>VLOOKUP($B4687,classification!$A$1:$D$339,2,FALSE)</f>
        <v>Predominantly Urban</v>
      </c>
      <c r="D4687" t="str">
        <f>VLOOKUP($B4687,classification!$A$1:$D$339,4,FALSE)</f>
        <v>Met District</v>
      </c>
      <c r="E4687" t="s">
        <v>465</v>
      </c>
      <c r="F4687">
        <v>1491</v>
      </c>
      <c r="G4687">
        <v>1221</v>
      </c>
      <c r="H4687">
        <v>270</v>
      </c>
      <c r="I4687">
        <v>627</v>
      </c>
      <c r="J4687">
        <v>550</v>
      </c>
      <c r="K4687">
        <v>77</v>
      </c>
      <c r="L4687">
        <v>864</v>
      </c>
      <c r="M4687">
        <v>671</v>
      </c>
      <c r="N4687">
        <v>193</v>
      </c>
    </row>
    <row r="4688" spans="1:14" x14ac:dyDescent="0.3">
      <c r="A4688" t="s">
        <v>724</v>
      </c>
      <c r="B4688" t="s">
        <v>55</v>
      </c>
      <c r="C4688" t="str">
        <f>VLOOKUP($B4688,classification!$A$1:$D$339,2,FALSE)</f>
        <v>Predominantly Urban</v>
      </c>
      <c r="D4688" t="str">
        <f>VLOOKUP($B4688,classification!$A$1:$D$339,4,FALSE)</f>
        <v>Met District</v>
      </c>
      <c r="E4688" t="s">
        <v>466</v>
      </c>
      <c r="F4688">
        <v>1204</v>
      </c>
      <c r="G4688">
        <v>1094</v>
      </c>
      <c r="H4688">
        <v>110</v>
      </c>
      <c r="I4688">
        <v>593</v>
      </c>
      <c r="J4688">
        <v>528</v>
      </c>
      <c r="K4688">
        <v>65</v>
      </c>
      <c r="L4688">
        <v>611</v>
      </c>
      <c r="M4688">
        <v>566</v>
      </c>
      <c r="N4688">
        <v>45</v>
      </c>
    </row>
    <row r="4689" spans="1:14" x14ac:dyDescent="0.3">
      <c r="A4689" t="s">
        <v>724</v>
      </c>
      <c r="B4689" t="s">
        <v>55</v>
      </c>
      <c r="C4689" t="str">
        <f>VLOOKUP($B4689,classification!$A$1:$D$339,2,FALSE)</f>
        <v>Predominantly Urban</v>
      </c>
      <c r="D4689" t="str">
        <f>VLOOKUP($B4689,classification!$A$1:$D$339,4,FALSE)</f>
        <v>Met District</v>
      </c>
      <c r="E4689" t="s">
        <v>467</v>
      </c>
      <c r="F4689">
        <v>752</v>
      </c>
      <c r="G4689">
        <v>734</v>
      </c>
      <c r="H4689">
        <v>18</v>
      </c>
      <c r="I4689">
        <v>410</v>
      </c>
      <c r="J4689">
        <v>374</v>
      </c>
      <c r="K4689">
        <v>36</v>
      </c>
      <c r="L4689">
        <v>342</v>
      </c>
      <c r="M4689">
        <v>360</v>
      </c>
      <c r="N4689">
        <v>-18</v>
      </c>
    </row>
    <row r="4690" spans="1:14" x14ac:dyDescent="0.3">
      <c r="A4690" t="s">
        <v>724</v>
      </c>
      <c r="B4690" t="s">
        <v>55</v>
      </c>
      <c r="C4690" t="str">
        <f>VLOOKUP($B4690,classification!$A$1:$D$339,2,FALSE)</f>
        <v>Predominantly Urban</v>
      </c>
      <c r="D4690" t="str">
        <f>VLOOKUP($B4690,classification!$A$1:$D$339,4,FALSE)</f>
        <v>Met District</v>
      </c>
      <c r="E4690" t="s">
        <v>468</v>
      </c>
      <c r="F4690">
        <v>454</v>
      </c>
      <c r="G4690">
        <v>527</v>
      </c>
      <c r="H4690">
        <v>-73</v>
      </c>
      <c r="I4690">
        <v>253</v>
      </c>
      <c r="J4690">
        <v>309</v>
      </c>
      <c r="K4690">
        <v>-56</v>
      </c>
      <c r="L4690">
        <v>201</v>
      </c>
      <c r="M4690">
        <v>218</v>
      </c>
      <c r="N4690">
        <v>-17</v>
      </c>
    </row>
    <row r="4691" spans="1:14" x14ac:dyDescent="0.3">
      <c r="A4691" t="s">
        <v>724</v>
      </c>
      <c r="B4691" t="s">
        <v>55</v>
      </c>
      <c r="C4691" t="str">
        <f>VLOOKUP($B4691,classification!$A$1:$D$339,2,FALSE)</f>
        <v>Predominantly Urban</v>
      </c>
      <c r="D4691" t="str">
        <f>VLOOKUP($B4691,classification!$A$1:$D$339,4,FALSE)</f>
        <v>Met District</v>
      </c>
      <c r="E4691" t="s">
        <v>469</v>
      </c>
      <c r="F4691">
        <v>418</v>
      </c>
      <c r="G4691">
        <v>453</v>
      </c>
      <c r="H4691">
        <v>-35</v>
      </c>
      <c r="I4691">
        <v>249</v>
      </c>
      <c r="J4691">
        <v>263</v>
      </c>
      <c r="K4691">
        <v>-14</v>
      </c>
      <c r="L4691">
        <v>169</v>
      </c>
      <c r="M4691">
        <v>190</v>
      </c>
      <c r="N4691">
        <v>-21</v>
      </c>
    </row>
    <row r="4692" spans="1:14" x14ac:dyDescent="0.3">
      <c r="A4692" t="s">
        <v>724</v>
      </c>
      <c r="B4692" t="s">
        <v>55</v>
      </c>
      <c r="C4692" t="str">
        <f>VLOOKUP($B4692,classification!$A$1:$D$339,2,FALSE)</f>
        <v>Predominantly Urban</v>
      </c>
      <c r="D4692" t="str">
        <f>VLOOKUP($B4692,classification!$A$1:$D$339,4,FALSE)</f>
        <v>Met District</v>
      </c>
      <c r="E4692" t="s">
        <v>470</v>
      </c>
      <c r="F4692">
        <v>296</v>
      </c>
      <c r="G4692">
        <v>402</v>
      </c>
      <c r="H4692">
        <v>-106</v>
      </c>
      <c r="I4692">
        <v>185</v>
      </c>
      <c r="J4692">
        <v>214</v>
      </c>
      <c r="K4692">
        <v>-29</v>
      </c>
      <c r="L4692">
        <v>111</v>
      </c>
      <c r="M4692">
        <v>188</v>
      </c>
      <c r="N4692">
        <v>-77</v>
      </c>
    </row>
    <row r="4693" spans="1:14" x14ac:dyDescent="0.3">
      <c r="A4693" t="s">
        <v>724</v>
      </c>
      <c r="B4693" t="s">
        <v>55</v>
      </c>
      <c r="C4693" t="str">
        <f>VLOOKUP($B4693,classification!$A$1:$D$339,2,FALSE)</f>
        <v>Predominantly Urban</v>
      </c>
      <c r="D4693" t="str">
        <f>VLOOKUP($B4693,classification!$A$1:$D$339,4,FALSE)</f>
        <v>Met District</v>
      </c>
      <c r="E4693" t="s">
        <v>471</v>
      </c>
      <c r="F4693">
        <v>241</v>
      </c>
      <c r="G4693">
        <v>330</v>
      </c>
      <c r="H4693">
        <v>-89</v>
      </c>
      <c r="I4693">
        <v>137</v>
      </c>
      <c r="J4693">
        <v>171</v>
      </c>
      <c r="K4693">
        <v>-34</v>
      </c>
      <c r="L4693">
        <v>104</v>
      </c>
      <c r="M4693">
        <v>159</v>
      </c>
      <c r="N4693">
        <v>-55</v>
      </c>
    </row>
    <row r="4694" spans="1:14" x14ac:dyDescent="0.3">
      <c r="A4694" t="s">
        <v>724</v>
      </c>
      <c r="B4694" t="s">
        <v>55</v>
      </c>
      <c r="C4694" t="str">
        <f>VLOOKUP($B4694,classification!$A$1:$D$339,2,FALSE)</f>
        <v>Predominantly Urban</v>
      </c>
      <c r="D4694" t="str">
        <f>VLOOKUP($B4694,classification!$A$1:$D$339,4,FALSE)</f>
        <v>Met District</v>
      </c>
      <c r="E4694" t="s">
        <v>472</v>
      </c>
      <c r="F4694">
        <v>150</v>
      </c>
      <c r="G4694">
        <v>260</v>
      </c>
      <c r="H4694">
        <v>-110</v>
      </c>
      <c r="I4694">
        <v>79</v>
      </c>
      <c r="J4694">
        <v>150</v>
      </c>
      <c r="K4694">
        <v>-71</v>
      </c>
      <c r="L4694">
        <v>71</v>
      </c>
      <c r="M4694">
        <v>110</v>
      </c>
      <c r="N4694">
        <v>-39</v>
      </c>
    </row>
    <row r="4695" spans="1:14" x14ac:dyDescent="0.3">
      <c r="A4695" t="s">
        <v>724</v>
      </c>
      <c r="B4695" t="s">
        <v>55</v>
      </c>
      <c r="C4695" t="str">
        <f>VLOOKUP($B4695,classification!$A$1:$D$339,2,FALSE)</f>
        <v>Predominantly Urban</v>
      </c>
      <c r="D4695" t="str">
        <f>VLOOKUP($B4695,classification!$A$1:$D$339,4,FALSE)</f>
        <v>Met District</v>
      </c>
      <c r="E4695" t="s">
        <v>473</v>
      </c>
      <c r="F4695">
        <v>115</v>
      </c>
      <c r="G4695">
        <v>179</v>
      </c>
      <c r="H4695">
        <v>-64</v>
      </c>
      <c r="I4695">
        <v>64</v>
      </c>
      <c r="J4695">
        <v>99</v>
      </c>
      <c r="K4695">
        <v>-35</v>
      </c>
      <c r="L4695">
        <v>51</v>
      </c>
      <c r="M4695">
        <v>80</v>
      </c>
      <c r="N4695">
        <v>-29</v>
      </c>
    </row>
    <row r="4696" spans="1:14" x14ac:dyDescent="0.3">
      <c r="A4696" t="s">
        <v>724</v>
      </c>
      <c r="B4696" t="s">
        <v>55</v>
      </c>
      <c r="C4696" t="str">
        <f>VLOOKUP($B4696,classification!$A$1:$D$339,2,FALSE)</f>
        <v>Predominantly Urban</v>
      </c>
      <c r="D4696" t="str">
        <f>VLOOKUP($B4696,classification!$A$1:$D$339,4,FALSE)</f>
        <v>Met District</v>
      </c>
      <c r="E4696" t="s">
        <v>474</v>
      </c>
      <c r="F4696">
        <v>116</v>
      </c>
      <c r="G4696">
        <v>147</v>
      </c>
      <c r="H4696">
        <v>-31</v>
      </c>
      <c r="I4696">
        <v>44</v>
      </c>
      <c r="J4696">
        <v>68</v>
      </c>
      <c r="K4696">
        <v>-24</v>
      </c>
      <c r="L4696">
        <v>72</v>
      </c>
      <c r="M4696">
        <v>79</v>
      </c>
      <c r="N4696">
        <v>-7</v>
      </c>
    </row>
    <row r="4697" spans="1:14" x14ac:dyDescent="0.3">
      <c r="A4697" t="s">
        <v>724</v>
      </c>
      <c r="B4697" t="s">
        <v>55</v>
      </c>
      <c r="C4697" t="str">
        <f>VLOOKUP($B4697,classification!$A$1:$D$339,2,FALSE)</f>
        <v>Predominantly Urban</v>
      </c>
      <c r="D4697" t="str">
        <f>VLOOKUP($B4697,classification!$A$1:$D$339,4,FALSE)</f>
        <v>Met District</v>
      </c>
      <c r="E4697" t="s">
        <v>475</v>
      </c>
      <c r="F4697">
        <v>60</v>
      </c>
      <c r="G4697">
        <v>93</v>
      </c>
      <c r="H4697">
        <v>-33</v>
      </c>
      <c r="I4697">
        <v>27</v>
      </c>
      <c r="J4697">
        <v>40</v>
      </c>
      <c r="K4697">
        <v>-13</v>
      </c>
      <c r="L4697">
        <v>33</v>
      </c>
      <c r="M4697">
        <v>53</v>
      </c>
      <c r="N4697">
        <v>-20</v>
      </c>
    </row>
    <row r="4698" spans="1:14" x14ac:dyDescent="0.3">
      <c r="A4698" t="s">
        <v>724</v>
      </c>
      <c r="B4698" t="s">
        <v>55</v>
      </c>
      <c r="C4698" t="str">
        <f>VLOOKUP($B4698,classification!$A$1:$D$339,2,FALSE)</f>
        <v>Predominantly Urban</v>
      </c>
      <c r="D4698" t="str">
        <f>VLOOKUP($B4698,classification!$A$1:$D$339,4,FALSE)</f>
        <v>Met District</v>
      </c>
      <c r="E4698" t="s">
        <v>476</v>
      </c>
      <c r="F4698">
        <v>63</v>
      </c>
      <c r="G4698">
        <v>85</v>
      </c>
      <c r="H4698">
        <v>-22</v>
      </c>
      <c r="I4698">
        <v>32</v>
      </c>
      <c r="J4698">
        <v>32</v>
      </c>
      <c r="K4698">
        <v>0</v>
      </c>
      <c r="L4698">
        <v>31</v>
      </c>
      <c r="M4698">
        <v>53</v>
      </c>
      <c r="N4698">
        <v>-22</v>
      </c>
    </row>
    <row r="4699" spans="1:14" x14ac:dyDescent="0.3">
      <c r="A4699" t="s">
        <v>724</v>
      </c>
      <c r="B4699" t="s">
        <v>55</v>
      </c>
      <c r="C4699" t="str">
        <f>VLOOKUP($B4699,classification!$A$1:$D$339,2,FALSE)</f>
        <v>Predominantly Urban</v>
      </c>
      <c r="D4699" t="str">
        <f>VLOOKUP($B4699,classification!$A$1:$D$339,4,FALSE)</f>
        <v>Met District</v>
      </c>
      <c r="E4699" t="s">
        <v>477</v>
      </c>
      <c r="F4699">
        <v>63</v>
      </c>
      <c r="G4699">
        <v>40</v>
      </c>
      <c r="H4699">
        <v>23</v>
      </c>
      <c r="I4699">
        <v>14</v>
      </c>
      <c r="J4699">
        <v>5</v>
      </c>
      <c r="K4699">
        <v>9</v>
      </c>
      <c r="L4699">
        <v>49</v>
      </c>
      <c r="M4699">
        <v>35</v>
      </c>
      <c r="N4699">
        <v>14</v>
      </c>
    </row>
    <row r="4700" spans="1:14" x14ac:dyDescent="0.3">
      <c r="A4700" t="s">
        <v>724</v>
      </c>
      <c r="B4700" t="s">
        <v>55</v>
      </c>
      <c r="C4700" t="str">
        <f>VLOOKUP($B4700,classification!$A$1:$D$339,2,FALSE)</f>
        <v>Predominantly Urban</v>
      </c>
      <c r="D4700" t="str">
        <f>VLOOKUP($B4700,classification!$A$1:$D$339,4,FALSE)</f>
        <v>Met District</v>
      </c>
      <c r="E4700" t="s">
        <v>478</v>
      </c>
      <c r="F4700">
        <v>45</v>
      </c>
      <c r="G4700">
        <v>51</v>
      </c>
      <c r="H4700">
        <v>-6</v>
      </c>
      <c r="I4700">
        <v>7</v>
      </c>
      <c r="J4700">
        <v>23</v>
      </c>
      <c r="K4700">
        <v>-16</v>
      </c>
      <c r="L4700">
        <v>38</v>
      </c>
      <c r="M4700">
        <v>28</v>
      </c>
      <c r="N4700">
        <v>10</v>
      </c>
    </row>
    <row r="4701" spans="1:14" x14ac:dyDescent="0.3">
      <c r="A4701" t="s">
        <v>725</v>
      </c>
      <c r="B4701" t="s">
        <v>56</v>
      </c>
      <c r="C4701" t="str">
        <f>VLOOKUP($B4701,classification!$A$1:$D$339,2,FALSE)</f>
        <v>Predominantly Urban</v>
      </c>
      <c r="D4701" t="str">
        <f>VLOOKUP($B4701,classification!$A$1:$D$339,4,FALSE)</f>
        <v>Met District</v>
      </c>
      <c r="E4701" t="s">
        <v>460</v>
      </c>
      <c r="F4701">
        <v>1755</v>
      </c>
      <c r="G4701">
        <v>2537</v>
      </c>
      <c r="H4701">
        <v>-782</v>
      </c>
      <c r="I4701">
        <v>893</v>
      </c>
      <c r="J4701">
        <v>1310</v>
      </c>
      <c r="K4701">
        <v>-417</v>
      </c>
      <c r="L4701">
        <v>862</v>
      </c>
      <c r="M4701">
        <v>1227</v>
      </c>
      <c r="N4701">
        <v>-365</v>
      </c>
    </row>
    <row r="4702" spans="1:14" x14ac:dyDescent="0.3">
      <c r="A4702" t="s">
        <v>725</v>
      </c>
      <c r="B4702" t="s">
        <v>56</v>
      </c>
      <c r="C4702" t="str">
        <f>VLOOKUP($B4702,classification!$A$1:$D$339,2,FALSE)</f>
        <v>Predominantly Urban</v>
      </c>
      <c r="D4702" t="str">
        <f>VLOOKUP($B4702,classification!$A$1:$D$339,4,FALSE)</f>
        <v>Met District</v>
      </c>
      <c r="E4702" t="s">
        <v>461</v>
      </c>
      <c r="F4702">
        <v>1182</v>
      </c>
      <c r="G4702">
        <v>1822</v>
      </c>
      <c r="H4702">
        <v>-640</v>
      </c>
      <c r="I4702">
        <v>578</v>
      </c>
      <c r="J4702">
        <v>936</v>
      </c>
      <c r="K4702">
        <v>-358</v>
      </c>
      <c r="L4702">
        <v>604</v>
      </c>
      <c r="M4702">
        <v>886</v>
      </c>
      <c r="N4702">
        <v>-282</v>
      </c>
    </row>
    <row r="4703" spans="1:14" x14ac:dyDescent="0.3">
      <c r="A4703" t="s">
        <v>725</v>
      </c>
      <c r="B4703" t="s">
        <v>56</v>
      </c>
      <c r="C4703" t="str">
        <f>VLOOKUP($B4703,classification!$A$1:$D$339,2,FALSE)</f>
        <v>Predominantly Urban</v>
      </c>
      <c r="D4703" t="str">
        <f>VLOOKUP($B4703,classification!$A$1:$D$339,4,FALSE)</f>
        <v>Met District</v>
      </c>
      <c r="E4703" t="s">
        <v>462</v>
      </c>
      <c r="F4703">
        <v>903</v>
      </c>
      <c r="G4703">
        <v>1308</v>
      </c>
      <c r="H4703">
        <v>-405</v>
      </c>
      <c r="I4703">
        <v>440</v>
      </c>
      <c r="J4703">
        <v>669</v>
      </c>
      <c r="K4703">
        <v>-229</v>
      </c>
      <c r="L4703">
        <v>463</v>
      </c>
      <c r="M4703">
        <v>639</v>
      </c>
      <c r="N4703">
        <v>-176</v>
      </c>
    </row>
    <row r="4704" spans="1:14" x14ac:dyDescent="0.3">
      <c r="A4704" t="s">
        <v>725</v>
      </c>
      <c r="B4704" t="s">
        <v>56</v>
      </c>
      <c r="C4704" t="str">
        <f>VLOOKUP($B4704,classification!$A$1:$D$339,2,FALSE)</f>
        <v>Predominantly Urban</v>
      </c>
      <c r="D4704" t="str">
        <f>VLOOKUP($B4704,classification!$A$1:$D$339,4,FALSE)</f>
        <v>Met District</v>
      </c>
      <c r="E4704" t="s">
        <v>463</v>
      </c>
      <c r="F4704">
        <v>6878</v>
      </c>
      <c r="G4704">
        <v>2145</v>
      </c>
      <c r="H4704">
        <v>4733</v>
      </c>
      <c r="I4704">
        <v>3043</v>
      </c>
      <c r="J4704">
        <v>974</v>
      </c>
      <c r="K4704">
        <v>2069</v>
      </c>
      <c r="L4704">
        <v>3835</v>
      </c>
      <c r="M4704">
        <v>1171</v>
      </c>
      <c r="N4704">
        <v>2664</v>
      </c>
    </row>
    <row r="4705" spans="1:14" x14ac:dyDescent="0.3">
      <c r="A4705" t="s">
        <v>725</v>
      </c>
      <c r="B4705" t="s">
        <v>56</v>
      </c>
      <c r="C4705" t="str">
        <f>VLOOKUP($B4705,classification!$A$1:$D$339,2,FALSE)</f>
        <v>Predominantly Urban</v>
      </c>
      <c r="D4705" t="str">
        <f>VLOOKUP($B4705,classification!$A$1:$D$339,4,FALSE)</f>
        <v>Met District</v>
      </c>
      <c r="E4705" t="s">
        <v>464</v>
      </c>
      <c r="F4705">
        <v>13378</v>
      </c>
      <c r="G4705">
        <v>14963</v>
      </c>
      <c r="H4705">
        <v>-1585</v>
      </c>
      <c r="I4705">
        <v>5920</v>
      </c>
      <c r="J4705">
        <v>6528</v>
      </c>
      <c r="K4705">
        <v>-608</v>
      </c>
      <c r="L4705">
        <v>7458</v>
      </c>
      <c r="M4705">
        <v>8435</v>
      </c>
      <c r="N4705">
        <v>-977</v>
      </c>
    </row>
    <row r="4706" spans="1:14" x14ac:dyDescent="0.3">
      <c r="A4706" t="s">
        <v>725</v>
      </c>
      <c r="B4706" t="s">
        <v>56</v>
      </c>
      <c r="C4706" t="str">
        <f>VLOOKUP($B4706,classification!$A$1:$D$339,2,FALSE)</f>
        <v>Predominantly Urban</v>
      </c>
      <c r="D4706" t="str">
        <f>VLOOKUP($B4706,classification!$A$1:$D$339,4,FALSE)</f>
        <v>Met District</v>
      </c>
      <c r="E4706" t="s">
        <v>465</v>
      </c>
      <c r="F4706">
        <v>8020</v>
      </c>
      <c r="G4706">
        <v>8920</v>
      </c>
      <c r="H4706">
        <v>-900</v>
      </c>
      <c r="I4706">
        <v>3739</v>
      </c>
      <c r="J4706">
        <v>3954</v>
      </c>
      <c r="K4706">
        <v>-215</v>
      </c>
      <c r="L4706">
        <v>4281</v>
      </c>
      <c r="M4706">
        <v>4966</v>
      </c>
      <c r="N4706">
        <v>-685</v>
      </c>
    </row>
    <row r="4707" spans="1:14" x14ac:dyDescent="0.3">
      <c r="A4707" t="s">
        <v>725</v>
      </c>
      <c r="B4707" t="s">
        <v>56</v>
      </c>
      <c r="C4707" t="str">
        <f>VLOOKUP($B4707,classification!$A$1:$D$339,2,FALSE)</f>
        <v>Predominantly Urban</v>
      </c>
      <c r="D4707" t="str">
        <f>VLOOKUP($B4707,classification!$A$1:$D$339,4,FALSE)</f>
        <v>Met District</v>
      </c>
      <c r="E4707" t="s">
        <v>466</v>
      </c>
      <c r="F4707">
        <v>4584</v>
      </c>
      <c r="G4707">
        <v>6371</v>
      </c>
      <c r="H4707">
        <v>-1787</v>
      </c>
      <c r="I4707">
        <v>2407</v>
      </c>
      <c r="J4707">
        <v>3096</v>
      </c>
      <c r="K4707">
        <v>-689</v>
      </c>
      <c r="L4707">
        <v>2177</v>
      </c>
      <c r="M4707">
        <v>3275</v>
      </c>
      <c r="N4707">
        <v>-1098</v>
      </c>
    </row>
    <row r="4708" spans="1:14" x14ac:dyDescent="0.3">
      <c r="A4708" t="s">
        <v>725</v>
      </c>
      <c r="B4708" t="s">
        <v>56</v>
      </c>
      <c r="C4708" t="str">
        <f>VLOOKUP($B4708,classification!$A$1:$D$339,2,FALSE)</f>
        <v>Predominantly Urban</v>
      </c>
      <c r="D4708" t="str">
        <f>VLOOKUP($B4708,classification!$A$1:$D$339,4,FALSE)</f>
        <v>Met District</v>
      </c>
      <c r="E4708" t="s">
        <v>467</v>
      </c>
      <c r="F4708">
        <v>2874</v>
      </c>
      <c r="G4708">
        <v>4145</v>
      </c>
      <c r="H4708">
        <v>-1271</v>
      </c>
      <c r="I4708">
        <v>1674</v>
      </c>
      <c r="J4708">
        <v>2265</v>
      </c>
      <c r="K4708">
        <v>-591</v>
      </c>
      <c r="L4708">
        <v>1200</v>
      </c>
      <c r="M4708">
        <v>1880</v>
      </c>
      <c r="N4708">
        <v>-680</v>
      </c>
    </row>
    <row r="4709" spans="1:14" x14ac:dyDescent="0.3">
      <c r="A4709" t="s">
        <v>725</v>
      </c>
      <c r="B4709" t="s">
        <v>56</v>
      </c>
      <c r="C4709" t="str">
        <f>VLOOKUP($B4709,classification!$A$1:$D$339,2,FALSE)</f>
        <v>Predominantly Urban</v>
      </c>
      <c r="D4709" t="str">
        <f>VLOOKUP($B4709,classification!$A$1:$D$339,4,FALSE)</f>
        <v>Met District</v>
      </c>
      <c r="E4709" t="s">
        <v>468</v>
      </c>
      <c r="F4709">
        <v>1533</v>
      </c>
      <c r="G4709">
        <v>2425</v>
      </c>
      <c r="H4709">
        <v>-892</v>
      </c>
      <c r="I4709">
        <v>923</v>
      </c>
      <c r="J4709">
        <v>1428</v>
      </c>
      <c r="K4709">
        <v>-505</v>
      </c>
      <c r="L4709">
        <v>610</v>
      </c>
      <c r="M4709">
        <v>997</v>
      </c>
      <c r="N4709">
        <v>-387</v>
      </c>
    </row>
    <row r="4710" spans="1:14" x14ac:dyDescent="0.3">
      <c r="A4710" t="s">
        <v>725</v>
      </c>
      <c r="B4710" t="s">
        <v>56</v>
      </c>
      <c r="C4710" t="str">
        <f>VLOOKUP($B4710,classification!$A$1:$D$339,2,FALSE)</f>
        <v>Predominantly Urban</v>
      </c>
      <c r="D4710" t="str">
        <f>VLOOKUP($B4710,classification!$A$1:$D$339,4,FALSE)</f>
        <v>Met District</v>
      </c>
      <c r="E4710" t="s">
        <v>469</v>
      </c>
      <c r="F4710">
        <v>1238</v>
      </c>
      <c r="G4710">
        <v>1565</v>
      </c>
      <c r="H4710">
        <v>-327</v>
      </c>
      <c r="I4710">
        <v>771</v>
      </c>
      <c r="J4710">
        <v>929</v>
      </c>
      <c r="K4710">
        <v>-158</v>
      </c>
      <c r="L4710">
        <v>467</v>
      </c>
      <c r="M4710">
        <v>636</v>
      </c>
      <c r="N4710">
        <v>-169</v>
      </c>
    </row>
    <row r="4711" spans="1:14" x14ac:dyDescent="0.3">
      <c r="A4711" t="s">
        <v>725</v>
      </c>
      <c r="B4711" t="s">
        <v>56</v>
      </c>
      <c r="C4711" t="str">
        <f>VLOOKUP($B4711,classification!$A$1:$D$339,2,FALSE)</f>
        <v>Predominantly Urban</v>
      </c>
      <c r="D4711" t="str">
        <f>VLOOKUP($B4711,classification!$A$1:$D$339,4,FALSE)</f>
        <v>Met District</v>
      </c>
      <c r="E4711" t="s">
        <v>470</v>
      </c>
      <c r="F4711">
        <v>924</v>
      </c>
      <c r="G4711">
        <v>1137</v>
      </c>
      <c r="H4711">
        <v>-213</v>
      </c>
      <c r="I4711">
        <v>558</v>
      </c>
      <c r="J4711">
        <v>681</v>
      </c>
      <c r="K4711">
        <v>-123</v>
      </c>
      <c r="L4711">
        <v>366</v>
      </c>
      <c r="M4711">
        <v>456</v>
      </c>
      <c r="N4711">
        <v>-90</v>
      </c>
    </row>
    <row r="4712" spans="1:14" x14ac:dyDescent="0.3">
      <c r="A4712" t="s">
        <v>725</v>
      </c>
      <c r="B4712" t="s">
        <v>56</v>
      </c>
      <c r="C4712" t="str">
        <f>VLOOKUP($B4712,classification!$A$1:$D$339,2,FALSE)</f>
        <v>Predominantly Urban</v>
      </c>
      <c r="D4712" t="str">
        <f>VLOOKUP($B4712,classification!$A$1:$D$339,4,FALSE)</f>
        <v>Met District</v>
      </c>
      <c r="E4712" t="s">
        <v>471</v>
      </c>
      <c r="F4712">
        <v>635</v>
      </c>
      <c r="G4712">
        <v>969</v>
      </c>
      <c r="H4712">
        <v>-334</v>
      </c>
      <c r="I4712">
        <v>365</v>
      </c>
      <c r="J4712">
        <v>545</v>
      </c>
      <c r="K4712">
        <v>-180</v>
      </c>
      <c r="L4712">
        <v>270</v>
      </c>
      <c r="M4712">
        <v>424</v>
      </c>
      <c r="N4712">
        <v>-154</v>
      </c>
    </row>
    <row r="4713" spans="1:14" x14ac:dyDescent="0.3">
      <c r="A4713" t="s">
        <v>725</v>
      </c>
      <c r="B4713" t="s">
        <v>56</v>
      </c>
      <c r="C4713" t="str">
        <f>VLOOKUP($B4713,classification!$A$1:$D$339,2,FALSE)</f>
        <v>Predominantly Urban</v>
      </c>
      <c r="D4713" t="str">
        <f>VLOOKUP($B4713,classification!$A$1:$D$339,4,FALSE)</f>
        <v>Met District</v>
      </c>
      <c r="E4713" t="s">
        <v>472</v>
      </c>
      <c r="F4713">
        <v>339</v>
      </c>
      <c r="G4713">
        <v>560</v>
      </c>
      <c r="H4713">
        <v>-221</v>
      </c>
      <c r="I4713">
        <v>180</v>
      </c>
      <c r="J4713">
        <v>319</v>
      </c>
      <c r="K4713">
        <v>-139</v>
      </c>
      <c r="L4713">
        <v>159</v>
      </c>
      <c r="M4713">
        <v>241</v>
      </c>
      <c r="N4713">
        <v>-82</v>
      </c>
    </row>
    <row r="4714" spans="1:14" x14ac:dyDescent="0.3">
      <c r="A4714" t="s">
        <v>725</v>
      </c>
      <c r="B4714" t="s">
        <v>56</v>
      </c>
      <c r="C4714" t="str">
        <f>VLOOKUP($B4714,classification!$A$1:$D$339,2,FALSE)</f>
        <v>Predominantly Urban</v>
      </c>
      <c r="D4714" t="str">
        <f>VLOOKUP($B4714,classification!$A$1:$D$339,4,FALSE)</f>
        <v>Met District</v>
      </c>
      <c r="E4714" t="s">
        <v>473</v>
      </c>
      <c r="F4714">
        <v>264</v>
      </c>
      <c r="G4714">
        <v>397</v>
      </c>
      <c r="H4714">
        <v>-133</v>
      </c>
      <c r="I4714">
        <v>143</v>
      </c>
      <c r="J4714">
        <v>203</v>
      </c>
      <c r="K4714">
        <v>-60</v>
      </c>
      <c r="L4714">
        <v>121</v>
      </c>
      <c r="M4714">
        <v>194</v>
      </c>
      <c r="N4714">
        <v>-73</v>
      </c>
    </row>
    <row r="4715" spans="1:14" x14ac:dyDescent="0.3">
      <c r="A4715" t="s">
        <v>725</v>
      </c>
      <c r="B4715" t="s">
        <v>56</v>
      </c>
      <c r="C4715" t="str">
        <f>VLOOKUP($B4715,classification!$A$1:$D$339,2,FALSE)</f>
        <v>Predominantly Urban</v>
      </c>
      <c r="D4715" t="str">
        <f>VLOOKUP($B4715,classification!$A$1:$D$339,4,FALSE)</f>
        <v>Met District</v>
      </c>
      <c r="E4715" t="s">
        <v>474</v>
      </c>
      <c r="F4715">
        <v>174</v>
      </c>
      <c r="G4715">
        <v>258</v>
      </c>
      <c r="H4715">
        <v>-84</v>
      </c>
      <c r="I4715">
        <v>84</v>
      </c>
      <c r="J4715">
        <v>145</v>
      </c>
      <c r="K4715">
        <v>-61</v>
      </c>
      <c r="L4715">
        <v>90</v>
      </c>
      <c r="M4715">
        <v>113</v>
      </c>
      <c r="N4715">
        <v>-23</v>
      </c>
    </row>
    <row r="4716" spans="1:14" x14ac:dyDescent="0.3">
      <c r="A4716" t="s">
        <v>725</v>
      </c>
      <c r="B4716" t="s">
        <v>56</v>
      </c>
      <c r="C4716" t="str">
        <f>VLOOKUP($B4716,classification!$A$1:$D$339,2,FALSE)</f>
        <v>Predominantly Urban</v>
      </c>
      <c r="D4716" t="str">
        <f>VLOOKUP($B4716,classification!$A$1:$D$339,4,FALSE)</f>
        <v>Met District</v>
      </c>
      <c r="E4716" t="s">
        <v>475</v>
      </c>
      <c r="F4716">
        <v>109</v>
      </c>
      <c r="G4716">
        <v>176</v>
      </c>
      <c r="H4716">
        <v>-67</v>
      </c>
      <c r="I4716">
        <v>45</v>
      </c>
      <c r="J4716">
        <v>83</v>
      </c>
      <c r="K4716">
        <v>-38</v>
      </c>
      <c r="L4716">
        <v>64</v>
      </c>
      <c r="M4716">
        <v>93</v>
      </c>
      <c r="N4716">
        <v>-29</v>
      </c>
    </row>
    <row r="4717" spans="1:14" x14ac:dyDescent="0.3">
      <c r="A4717" t="s">
        <v>725</v>
      </c>
      <c r="B4717" t="s">
        <v>56</v>
      </c>
      <c r="C4717" t="str">
        <f>VLOOKUP($B4717,classification!$A$1:$D$339,2,FALSE)</f>
        <v>Predominantly Urban</v>
      </c>
      <c r="D4717" t="str">
        <f>VLOOKUP($B4717,classification!$A$1:$D$339,4,FALSE)</f>
        <v>Met District</v>
      </c>
      <c r="E4717" t="s">
        <v>476</v>
      </c>
      <c r="F4717">
        <v>105</v>
      </c>
      <c r="G4717">
        <v>167</v>
      </c>
      <c r="H4717">
        <v>-62</v>
      </c>
      <c r="I4717">
        <v>52</v>
      </c>
      <c r="J4717">
        <v>65</v>
      </c>
      <c r="K4717">
        <v>-13</v>
      </c>
      <c r="L4717">
        <v>53</v>
      </c>
      <c r="M4717">
        <v>102</v>
      </c>
      <c r="N4717">
        <v>-49</v>
      </c>
    </row>
    <row r="4718" spans="1:14" x14ac:dyDescent="0.3">
      <c r="A4718" t="s">
        <v>725</v>
      </c>
      <c r="B4718" t="s">
        <v>56</v>
      </c>
      <c r="C4718" t="str">
        <f>VLOOKUP($B4718,classification!$A$1:$D$339,2,FALSE)</f>
        <v>Predominantly Urban</v>
      </c>
      <c r="D4718" t="str">
        <f>VLOOKUP($B4718,classification!$A$1:$D$339,4,FALSE)</f>
        <v>Met District</v>
      </c>
      <c r="E4718" t="s">
        <v>477</v>
      </c>
      <c r="F4718">
        <v>78</v>
      </c>
      <c r="G4718">
        <v>113</v>
      </c>
      <c r="H4718">
        <v>-35</v>
      </c>
      <c r="I4718">
        <v>24</v>
      </c>
      <c r="J4718">
        <v>25</v>
      </c>
      <c r="K4718">
        <v>-1</v>
      </c>
      <c r="L4718">
        <v>54</v>
      </c>
      <c r="M4718">
        <v>88</v>
      </c>
      <c r="N4718">
        <v>-34</v>
      </c>
    </row>
    <row r="4719" spans="1:14" x14ac:dyDescent="0.3">
      <c r="A4719" t="s">
        <v>725</v>
      </c>
      <c r="B4719" t="s">
        <v>56</v>
      </c>
      <c r="C4719" t="str">
        <f>VLOOKUP($B4719,classification!$A$1:$D$339,2,FALSE)</f>
        <v>Predominantly Urban</v>
      </c>
      <c r="D4719" t="str">
        <f>VLOOKUP($B4719,classification!$A$1:$D$339,4,FALSE)</f>
        <v>Met District</v>
      </c>
      <c r="E4719" t="s">
        <v>478</v>
      </c>
      <c r="F4719">
        <v>53</v>
      </c>
      <c r="G4719">
        <v>99</v>
      </c>
      <c r="H4719">
        <v>-46</v>
      </c>
      <c r="I4719">
        <v>15</v>
      </c>
      <c r="J4719">
        <v>22</v>
      </c>
      <c r="K4719">
        <v>-7</v>
      </c>
      <c r="L4719">
        <v>38</v>
      </c>
      <c r="M4719">
        <v>77</v>
      </c>
      <c r="N4719">
        <v>-39</v>
      </c>
    </row>
    <row r="4720" spans="1:14" x14ac:dyDescent="0.3">
      <c r="A4720" t="s">
        <v>726</v>
      </c>
      <c r="B4720" t="s">
        <v>57</v>
      </c>
      <c r="C4720" t="str">
        <f>VLOOKUP($B4720,classification!$A$1:$D$339,2,FALSE)</f>
        <v>Predominantly Urban</v>
      </c>
      <c r="D4720" t="str">
        <f>VLOOKUP($B4720,classification!$A$1:$D$339,4,FALSE)</f>
        <v>Met District</v>
      </c>
      <c r="E4720" t="s">
        <v>460</v>
      </c>
      <c r="F4720">
        <v>720</v>
      </c>
      <c r="G4720">
        <v>805</v>
      </c>
      <c r="H4720">
        <v>-85</v>
      </c>
      <c r="I4720">
        <v>395</v>
      </c>
      <c r="J4720">
        <v>438</v>
      </c>
      <c r="K4720">
        <v>-43</v>
      </c>
      <c r="L4720">
        <v>325</v>
      </c>
      <c r="M4720">
        <v>367</v>
      </c>
      <c r="N4720">
        <v>-42</v>
      </c>
    </row>
    <row r="4721" spans="1:14" x14ac:dyDescent="0.3">
      <c r="A4721" t="s">
        <v>726</v>
      </c>
      <c r="B4721" t="s">
        <v>57</v>
      </c>
      <c r="C4721" t="str">
        <f>VLOOKUP($B4721,classification!$A$1:$D$339,2,FALSE)</f>
        <v>Predominantly Urban</v>
      </c>
      <c r="D4721" t="str">
        <f>VLOOKUP($B4721,classification!$A$1:$D$339,4,FALSE)</f>
        <v>Met District</v>
      </c>
      <c r="E4721" t="s">
        <v>461</v>
      </c>
      <c r="F4721">
        <v>478</v>
      </c>
      <c r="G4721">
        <v>581</v>
      </c>
      <c r="H4721">
        <v>-103</v>
      </c>
      <c r="I4721">
        <v>249</v>
      </c>
      <c r="J4721">
        <v>298</v>
      </c>
      <c r="K4721">
        <v>-49</v>
      </c>
      <c r="L4721">
        <v>229</v>
      </c>
      <c r="M4721">
        <v>283</v>
      </c>
      <c r="N4721">
        <v>-54</v>
      </c>
    </row>
    <row r="4722" spans="1:14" x14ac:dyDescent="0.3">
      <c r="A4722" t="s">
        <v>726</v>
      </c>
      <c r="B4722" t="s">
        <v>57</v>
      </c>
      <c r="C4722" t="str">
        <f>VLOOKUP($B4722,classification!$A$1:$D$339,2,FALSE)</f>
        <v>Predominantly Urban</v>
      </c>
      <c r="D4722" t="str">
        <f>VLOOKUP($B4722,classification!$A$1:$D$339,4,FALSE)</f>
        <v>Met District</v>
      </c>
      <c r="E4722" t="s">
        <v>462</v>
      </c>
      <c r="F4722">
        <v>409</v>
      </c>
      <c r="G4722">
        <v>455</v>
      </c>
      <c r="H4722">
        <v>-46</v>
      </c>
      <c r="I4722">
        <v>213</v>
      </c>
      <c r="J4722">
        <v>242</v>
      </c>
      <c r="K4722">
        <v>-29</v>
      </c>
      <c r="L4722">
        <v>196</v>
      </c>
      <c r="M4722">
        <v>213</v>
      </c>
      <c r="N4722">
        <v>-17</v>
      </c>
    </row>
    <row r="4723" spans="1:14" x14ac:dyDescent="0.3">
      <c r="A4723" t="s">
        <v>726</v>
      </c>
      <c r="B4723" t="s">
        <v>57</v>
      </c>
      <c r="C4723" t="str">
        <f>VLOOKUP($B4723,classification!$A$1:$D$339,2,FALSE)</f>
        <v>Predominantly Urban</v>
      </c>
      <c r="D4723" t="str">
        <f>VLOOKUP($B4723,classification!$A$1:$D$339,4,FALSE)</f>
        <v>Met District</v>
      </c>
      <c r="E4723" t="s">
        <v>463</v>
      </c>
      <c r="F4723">
        <v>385</v>
      </c>
      <c r="G4723">
        <v>830</v>
      </c>
      <c r="H4723">
        <v>-445</v>
      </c>
      <c r="I4723">
        <v>172</v>
      </c>
      <c r="J4723">
        <v>375</v>
      </c>
      <c r="K4723">
        <v>-203</v>
      </c>
      <c r="L4723">
        <v>213</v>
      </c>
      <c r="M4723">
        <v>455</v>
      </c>
      <c r="N4723">
        <v>-242</v>
      </c>
    </row>
    <row r="4724" spans="1:14" x14ac:dyDescent="0.3">
      <c r="A4724" t="s">
        <v>726</v>
      </c>
      <c r="B4724" t="s">
        <v>57</v>
      </c>
      <c r="C4724" t="str">
        <f>VLOOKUP($B4724,classification!$A$1:$D$339,2,FALSE)</f>
        <v>Predominantly Urban</v>
      </c>
      <c r="D4724" t="str">
        <f>VLOOKUP($B4724,classification!$A$1:$D$339,4,FALSE)</f>
        <v>Met District</v>
      </c>
      <c r="E4724" t="s">
        <v>464</v>
      </c>
      <c r="F4724">
        <v>1537</v>
      </c>
      <c r="G4724">
        <v>1277</v>
      </c>
      <c r="H4724">
        <v>260</v>
      </c>
      <c r="I4724">
        <v>647</v>
      </c>
      <c r="J4724">
        <v>534</v>
      </c>
      <c r="K4724">
        <v>113</v>
      </c>
      <c r="L4724">
        <v>890</v>
      </c>
      <c r="M4724">
        <v>743</v>
      </c>
      <c r="N4724">
        <v>147</v>
      </c>
    </row>
    <row r="4725" spans="1:14" x14ac:dyDescent="0.3">
      <c r="A4725" t="s">
        <v>726</v>
      </c>
      <c r="B4725" t="s">
        <v>57</v>
      </c>
      <c r="C4725" t="str">
        <f>VLOOKUP($B4725,classification!$A$1:$D$339,2,FALSE)</f>
        <v>Predominantly Urban</v>
      </c>
      <c r="D4725" t="str">
        <f>VLOOKUP($B4725,classification!$A$1:$D$339,4,FALSE)</f>
        <v>Met District</v>
      </c>
      <c r="E4725" t="s">
        <v>465</v>
      </c>
      <c r="F4725">
        <v>1243</v>
      </c>
      <c r="G4725">
        <v>1249</v>
      </c>
      <c r="H4725">
        <v>-6</v>
      </c>
      <c r="I4725">
        <v>530</v>
      </c>
      <c r="J4725">
        <v>524</v>
      </c>
      <c r="K4725">
        <v>6</v>
      </c>
      <c r="L4725">
        <v>713</v>
      </c>
      <c r="M4725">
        <v>725</v>
      </c>
      <c r="N4725">
        <v>-12</v>
      </c>
    </row>
    <row r="4726" spans="1:14" x14ac:dyDescent="0.3">
      <c r="A4726" t="s">
        <v>726</v>
      </c>
      <c r="B4726" t="s">
        <v>57</v>
      </c>
      <c r="C4726" t="str">
        <f>VLOOKUP($B4726,classification!$A$1:$D$339,2,FALSE)</f>
        <v>Predominantly Urban</v>
      </c>
      <c r="D4726" t="str">
        <f>VLOOKUP($B4726,classification!$A$1:$D$339,4,FALSE)</f>
        <v>Met District</v>
      </c>
      <c r="E4726" t="s">
        <v>466</v>
      </c>
      <c r="F4726">
        <v>993</v>
      </c>
      <c r="G4726">
        <v>1029</v>
      </c>
      <c r="H4726">
        <v>-36</v>
      </c>
      <c r="I4726">
        <v>453</v>
      </c>
      <c r="J4726">
        <v>500</v>
      </c>
      <c r="K4726">
        <v>-47</v>
      </c>
      <c r="L4726">
        <v>540</v>
      </c>
      <c r="M4726">
        <v>529</v>
      </c>
      <c r="N4726">
        <v>11</v>
      </c>
    </row>
    <row r="4727" spans="1:14" x14ac:dyDescent="0.3">
      <c r="A4727" t="s">
        <v>726</v>
      </c>
      <c r="B4727" t="s">
        <v>57</v>
      </c>
      <c r="C4727" t="str">
        <f>VLOOKUP($B4727,classification!$A$1:$D$339,2,FALSE)</f>
        <v>Predominantly Urban</v>
      </c>
      <c r="D4727" t="str">
        <f>VLOOKUP($B4727,classification!$A$1:$D$339,4,FALSE)</f>
        <v>Met District</v>
      </c>
      <c r="E4727" t="s">
        <v>467</v>
      </c>
      <c r="F4727">
        <v>709</v>
      </c>
      <c r="G4727">
        <v>714</v>
      </c>
      <c r="H4727">
        <v>-5</v>
      </c>
      <c r="I4727">
        <v>368</v>
      </c>
      <c r="J4727">
        <v>367</v>
      </c>
      <c r="K4727">
        <v>1</v>
      </c>
      <c r="L4727">
        <v>341</v>
      </c>
      <c r="M4727">
        <v>347</v>
      </c>
      <c r="N4727">
        <v>-6</v>
      </c>
    </row>
    <row r="4728" spans="1:14" x14ac:dyDescent="0.3">
      <c r="A4728" t="s">
        <v>726</v>
      </c>
      <c r="B4728" t="s">
        <v>57</v>
      </c>
      <c r="C4728" t="str">
        <f>VLOOKUP($B4728,classification!$A$1:$D$339,2,FALSE)</f>
        <v>Predominantly Urban</v>
      </c>
      <c r="D4728" t="str">
        <f>VLOOKUP($B4728,classification!$A$1:$D$339,4,FALSE)</f>
        <v>Met District</v>
      </c>
      <c r="E4728" t="s">
        <v>468</v>
      </c>
      <c r="F4728">
        <v>443</v>
      </c>
      <c r="G4728">
        <v>435</v>
      </c>
      <c r="H4728">
        <v>8</v>
      </c>
      <c r="I4728">
        <v>254</v>
      </c>
      <c r="J4728">
        <v>250</v>
      </c>
      <c r="K4728">
        <v>4</v>
      </c>
      <c r="L4728">
        <v>189</v>
      </c>
      <c r="M4728">
        <v>185</v>
      </c>
      <c r="N4728">
        <v>4</v>
      </c>
    </row>
    <row r="4729" spans="1:14" x14ac:dyDescent="0.3">
      <c r="A4729" t="s">
        <v>726</v>
      </c>
      <c r="B4729" t="s">
        <v>57</v>
      </c>
      <c r="C4729" t="str">
        <f>VLOOKUP($B4729,classification!$A$1:$D$339,2,FALSE)</f>
        <v>Predominantly Urban</v>
      </c>
      <c r="D4729" t="str">
        <f>VLOOKUP($B4729,classification!$A$1:$D$339,4,FALSE)</f>
        <v>Met District</v>
      </c>
      <c r="E4729" t="s">
        <v>469</v>
      </c>
      <c r="F4729">
        <v>402</v>
      </c>
      <c r="G4729">
        <v>399</v>
      </c>
      <c r="H4729">
        <v>3</v>
      </c>
      <c r="I4729">
        <v>233</v>
      </c>
      <c r="J4729">
        <v>235</v>
      </c>
      <c r="K4729">
        <v>-2</v>
      </c>
      <c r="L4729">
        <v>169</v>
      </c>
      <c r="M4729">
        <v>164</v>
      </c>
      <c r="N4729">
        <v>5</v>
      </c>
    </row>
    <row r="4730" spans="1:14" x14ac:dyDescent="0.3">
      <c r="A4730" t="s">
        <v>726</v>
      </c>
      <c r="B4730" t="s">
        <v>57</v>
      </c>
      <c r="C4730" t="str">
        <f>VLOOKUP($B4730,classification!$A$1:$D$339,2,FALSE)</f>
        <v>Predominantly Urban</v>
      </c>
      <c r="D4730" t="str">
        <f>VLOOKUP($B4730,classification!$A$1:$D$339,4,FALSE)</f>
        <v>Met District</v>
      </c>
      <c r="E4730" t="s">
        <v>470</v>
      </c>
      <c r="F4730">
        <v>343</v>
      </c>
      <c r="G4730">
        <v>421</v>
      </c>
      <c r="H4730">
        <v>-78</v>
      </c>
      <c r="I4730">
        <v>178</v>
      </c>
      <c r="J4730">
        <v>221</v>
      </c>
      <c r="K4730">
        <v>-43</v>
      </c>
      <c r="L4730">
        <v>165</v>
      </c>
      <c r="M4730">
        <v>200</v>
      </c>
      <c r="N4730">
        <v>-35</v>
      </c>
    </row>
    <row r="4731" spans="1:14" x14ac:dyDescent="0.3">
      <c r="A4731" t="s">
        <v>726</v>
      </c>
      <c r="B4731" t="s">
        <v>57</v>
      </c>
      <c r="C4731" t="str">
        <f>VLOOKUP($B4731,classification!$A$1:$D$339,2,FALSE)</f>
        <v>Predominantly Urban</v>
      </c>
      <c r="D4731" t="str">
        <f>VLOOKUP($B4731,classification!$A$1:$D$339,4,FALSE)</f>
        <v>Met District</v>
      </c>
      <c r="E4731" t="s">
        <v>471</v>
      </c>
      <c r="F4731">
        <v>260</v>
      </c>
      <c r="G4731">
        <v>339</v>
      </c>
      <c r="H4731">
        <v>-79</v>
      </c>
      <c r="I4731">
        <v>143</v>
      </c>
      <c r="J4731">
        <v>179</v>
      </c>
      <c r="K4731">
        <v>-36</v>
      </c>
      <c r="L4731">
        <v>117</v>
      </c>
      <c r="M4731">
        <v>160</v>
      </c>
      <c r="N4731">
        <v>-43</v>
      </c>
    </row>
    <row r="4732" spans="1:14" x14ac:dyDescent="0.3">
      <c r="A4732" t="s">
        <v>726</v>
      </c>
      <c r="B4732" t="s">
        <v>57</v>
      </c>
      <c r="C4732" t="str">
        <f>VLOOKUP($B4732,classification!$A$1:$D$339,2,FALSE)</f>
        <v>Predominantly Urban</v>
      </c>
      <c r="D4732" t="str">
        <f>VLOOKUP($B4732,classification!$A$1:$D$339,4,FALSE)</f>
        <v>Met District</v>
      </c>
      <c r="E4732" t="s">
        <v>472</v>
      </c>
      <c r="F4732">
        <v>174</v>
      </c>
      <c r="G4732">
        <v>272</v>
      </c>
      <c r="H4732">
        <v>-98</v>
      </c>
      <c r="I4732">
        <v>98</v>
      </c>
      <c r="J4732">
        <v>154</v>
      </c>
      <c r="K4732">
        <v>-56</v>
      </c>
      <c r="L4732">
        <v>76</v>
      </c>
      <c r="M4732">
        <v>118</v>
      </c>
      <c r="N4732">
        <v>-42</v>
      </c>
    </row>
    <row r="4733" spans="1:14" x14ac:dyDescent="0.3">
      <c r="A4733" t="s">
        <v>726</v>
      </c>
      <c r="B4733" t="s">
        <v>57</v>
      </c>
      <c r="C4733" t="str">
        <f>VLOOKUP($B4733,classification!$A$1:$D$339,2,FALSE)</f>
        <v>Predominantly Urban</v>
      </c>
      <c r="D4733" t="str">
        <f>VLOOKUP($B4733,classification!$A$1:$D$339,4,FALSE)</f>
        <v>Met District</v>
      </c>
      <c r="E4733" t="s">
        <v>473</v>
      </c>
      <c r="F4733">
        <v>125</v>
      </c>
      <c r="G4733">
        <v>176</v>
      </c>
      <c r="H4733">
        <v>-51</v>
      </c>
      <c r="I4733">
        <v>72</v>
      </c>
      <c r="J4733">
        <v>93</v>
      </c>
      <c r="K4733">
        <v>-21</v>
      </c>
      <c r="L4733">
        <v>53</v>
      </c>
      <c r="M4733">
        <v>83</v>
      </c>
      <c r="N4733">
        <v>-30</v>
      </c>
    </row>
    <row r="4734" spans="1:14" x14ac:dyDescent="0.3">
      <c r="A4734" t="s">
        <v>726</v>
      </c>
      <c r="B4734" t="s">
        <v>57</v>
      </c>
      <c r="C4734" t="str">
        <f>VLOOKUP($B4734,classification!$A$1:$D$339,2,FALSE)</f>
        <v>Predominantly Urban</v>
      </c>
      <c r="D4734" t="str">
        <f>VLOOKUP($B4734,classification!$A$1:$D$339,4,FALSE)</f>
        <v>Met District</v>
      </c>
      <c r="E4734" t="s">
        <v>474</v>
      </c>
      <c r="F4734">
        <v>101</v>
      </c>
      <c r="G4734">
        <v>149</v>
      </c>
      <c r="H4734">
        <v>-48</v>
      </c>
      <c r="I4734">
        <v>54</v>
      </c>
      <c r="J4734">
        <v>67</v>
      </c>
      <c r="K4734">
        <v>-13</v>
      </c>
      <c r="L4734">
        <v>47</v>
      </c>
      <c r="M4734">
        <v>82</v>
      </c>
      <c r="N4734">
        <v>-35</v>
      </c>
    </row>
    <row r="4735" spans="1:14" x14ac:dyDescent="0.3">
      <c r="A4735" t="s">
        <v>726</v>
      </c>
      <c r="B4735" t="s">
        <v>57</v>
      </c>
      <c r="C4735" t="str">
        <f>VLOOKUP($B4735,classification!$A$1:$D$339,2,FALSE)</f>
        <v>Predominantly Urban</v>
      </c>
      <c r="D4735" t="str">
        <f>VLOOKUP($B4735,classification!$A$1:$D$339,4,FALSE)</f>
        <v>Met District</v>
      </c>
      <c r="E4735" t="s">
        <v>475</v>
      </c>
      <c r="F4735">
        <v>66</v>
      </c>
      <c r="G4735">
        <v>73</v>
      </c>
      <c r="H4735">
        <v>-7</v>
      </c>
      <c r="I4735">
        <v>35</v>
      </c>
      <c r="J4735">
        <v>40</v>
      </c>
      <c r="K4735">
        <v>-5</v>
      </c>
      <c r="L4735">
        <v>31</v>
      </c>
      <c r="M4735">
        <v>33</v>
      </c>
      <c r="N4735">
        <v>-2</v>
      </c>
    </row>
    <row r="4736" spans="1:14" x14ac:dyDescent="0.3">
      <c r="A4736" t="s">
        <v>726</v>
      </c>
      <c r="B4736" t="s">
        <v>57</v>
      </c>
      <c r="C4736" t="str">
        <f>VLOOKUP($B4736,classification!$A$1:$D$339,2,FALSE)</f>
        <v>Predominantly Urban</v>
      </c>
      <c r="D4736" t="str">
        <f>VLOOKUP($B4736,classification!$A$1:$D$339,4,FALSE)</f>
        <v>Met District</v>
      </c>
      <c r="E4736" t="s">
        <v>476</v>
      </c>
      <c r="F4736">
        <v>50</v>
      </c>
      <c r="G4736">
        <v>56</v>
      </c>
      <c r="H4736">
        <v>-6</v>
      </c>
      <c r="I4736">
        <v>25</v>
      </c>
      <c r="J4736">
        <v>20</v>
      </c>
      <c r="K4736">
        <v>5</v>
      </c>
      <c r="L4736">
        <v>25</v>
      </c>
      <c r="M4736">
        <v>36</v>
      </c>
      <c r="N4736">
        <v>-11</v>
      </c>
    </row>
    <row r="4737" spans="1:14" x14ac:dyDescent="0.3">
      <c r="A4737" t="s">
        <v>726</v>
      </c>
      <c r="B4737" t="s">
        <v>57</v>
      </c>
      <c r="C4737" t="str">
        <f>VLOOKUP($B4737,classification!$A$1:$D$339,2,FALSE)</f>
        <v>Predominantly Urban</v>
      </c>
      <c r="D4737" t="str">
        <f>VLOOKUP($B4737,classification!$A$1:$D$339,4,FALSE)</f>
        <v>Met District</v>
      </c>
      <c r="E4737" t="s">
        <v>477</v>
      </c>
      <c r="F4737">
        <v>30</v>
      </c>
      <c r="G4737">
        <v>53</v>
      </c>
      <c r="H4737">
        <v>-23</v>
      </c>
      <c r="I4737">
        <v>6</v>
      </c>
      <c r="J4737">
        <v>15</v>
      </c>
      <c r="K4737">
        <v>-9</v>
      </c>
      <c r="L4737">
        <v>24</v>
      </c>
      <c r="M4737">
        <v>38</v>
      </c>
      <c r="N4737">
        <v>-14</v>
      </c>
    </row>
    <row r="4738" spans="1:14" x14ac:dyDescent="0.3">
      <c r="A4738" t="s">
        <v>726</v>
      </c>
      <c r="B4738" t="s">
        <v>57</v>
      </c>
      <c r="C4738" t="str">
        <f>VLOOKUP($B4738,classification!$A$1:$D$339,2,FALSE)</f>
        <v>Predominantly Urban</v>
      </c>
      <c r="D4738" t="str">
        <f>VLOOKUP($B4738,classification!$A$1:$D$339,4,FALSE)</f>
        <v>Met District</v>
      </c>
      <c r="E4738" t="s">
        <v>478</v>
      </c>
      <c r="F4738">
        <v>39</v>
      </c>
      <c r="G4738">
        <v>36</v>
      </c>
      <c r="H4738">
        <v>3</v>
      </c>
      <c r="I4738">
        <v>9</v>
      </c>
      <c r="J4738">
        <v>8</v>
      </c>
      <c r="K4738">
        <v>1</v>
      </c>
      <c r="L4738">
        <v>30</v>
      </c>
      <c r="M4738">
        <v>28</v>
      </c>
      <c r="N4738">
        <v>2</v>
      </c>
    </row>
    <row r="4739" spans="1:14" x14ac:dyDescent="0.3">
      <c r="A4739" t="s">
        <v>727</v>
      </c>
      <c r="B4739" t="s">
        <v>58</v>
      </c>
      <c r="C4739" t="str">
        <f>VLOOKUP($B4739,classification!$A$1:$D$339,2,FALSE)</f>
        <v>Predominantly Urban</v>
      </c>
      <c r="D4739" t="str">
        <f>VLOOKUP($B4739,classification!$A$1:$D$339,4,FALSE)</f>
        <v>Met District</v>
      </c>
      <c r="E4739" t="s">
        <v>460</v>
      </c>
      <c r="F4739">
        <v>776</v>
      </c>
      <c r="G4739">
        <v>645</v>
      </c>
      <c r="H4739">
        <v>131</v>
      </c>
      <c r="I4739">
        <v>437</v>
      </c>
      <c r="J4739">
        <v>345</v>
      </c>
      <c r="K4739">
        <v>92</v>
      </c>
      <c r="L4739">
        <v>339</v>
      </c>
      <c r="M4739">
        <v>300</v>
      </c>
      <c r="N4739">
        <v>39</v>
      </c>
    </row>
    <row r="4740" spans="1:14" x14ac:dyDescent="0.3">
      <c r="A4740" t="s">
        <v>727</v>
      </c>
      <c r="B4740" t="s">
        <v>58</v>
      </c>
      <c r="C4740" t="str">
        <f>VLOOKUP($B4740,classification!$A$1:$D$339,2,FALSE)</f>
        <v>Predominantly Urban</v>
      </c>
      <c r="D4740" t="str">
        <f>VLOOKUP($B4740,classification!$A$1:$D$339,4,FALSE)</f>
        <v>Met District</v>
      </c>
      <c r="E4740" t="s">
        <v>461</v>
      </c>
      <c r="F4740">
        <v>533</v>
      </c>
      <c r="G4740">
        <v>499</v>
      </c>
      <c r="H4740">
        <v>34</v>
      </c>
      <c r="I4740">
        <v>272</v>
      </c>
      <c r="J4740">
        <v>273</v>
      </c>
      <c r="K4740">
        <v>-1</v>
      </c>
      <c r="L4740">
        <v>261</v>
      </c>
      <c r="M4740">
        <v>226</v>
      </c>
      <c r="N4740">
        <v>35</v>
      </c>
    </row>
    <row r="4741" spans="1:14" x14ac:dyDescent="0.3">
      <c r="A4741" t="s">
        <v>727</v>
      </c>
      <c r="B4741" t="s">
        <v>58</v>
      </c>
      <c r="C4741" t="str">
        <f>VLOOKUP($B4741,classification!$A$1:$D$339,2,FALSE)</f>
        <v>Predominantly Urban</v>
      </c>
      <c r="D4741" t="str">
        <f>VLOOKUP($B4741,classification!$A$1:$D$339,4,FALSE)</f>
        <v>Met District</v>
      </c>
      <c r="E4741" t="s">
        <v>462</v>
      </c>
      <c r="F4741">
        <v>433</v>
      </c>
      <c r="G4741">
        <v>390</v>
      </c>
      <c r="H4741">
        <v>43</v>
      </c>
      <c r="I4741">
        <v>230</v>
      </c>
      <c r="J4741">
        <v>193</v>
      </c>
      <c r="K4741">
        <v>37</v>
      </c>
      <c r="L4741">
        <v>203</v>
      </c>
      <c r="M4741">
        <v>197</v>
      </c>
      <c r="N4741">
        <v>6</v>
      </c>
    </row>
    <row r="4742" spans="1:14" x14ac:dyDescent="0.3">
      <c r="A4742" t="s">
        <v>727</v>
      </c>
      <c r="B4742" t="s">
        <v>58</v>
      </c>
      <c r="C4742" t="str">
        <f>VLOOKUP($B4742,classification!$A$1:$D$339,2,FALSE)</f>
        <v>Predominantly Urban</v>
      </c>
      <c r="D4742" t="str">
        <f>VLOOKUP($B4742,classification!$A$1:$D$339,4,FALSE)</f>
        <v>Met District</v>
      </c>
      <c r="E4742" t="s">
        <v>463</v>
      </c>
      <c r="F4742">
        <v>393</v>
      </c>
      <c r="G4742">
        <v>907</v>
      </c>
      <c r="H4742">
        <v>-514</v>
      </c>
      <c r="I4742">
        <v>185</v>
      </c>
      <c r="J4742">
        <v>406</v>
      </c>
      <c r="K4742">
        <v>-221</v>
      </c>
      <c r="L4742">
        <v>208</v>
      </c>
      <c r="M4742">
        <v>501</v>
      </c>
      <c r="N4742">
        <v>-293</v>
      </c>
    </row>
    <row r="4743" spans="1:14" x14ac:dyDescent="0.3">
      <c r="A4743" t="s">
        <v>727</v>
      </c>
      <c r="B4743" t="s">
        <v>58</v>
      </c>
      <c r="C4743" t="str">
        <f>VLOOKUP($B4743,classification!$A$1:$D$339,2,FALSE)</f>
        <v>Predominantly Urban</v>
      </c>
      <c r="D4743" t="str">
        <f>VLOOKUP($B4743,classification!$A$1:$D$339,4,FALSE)</f>
        <v>Met District</v>
      </c>
      <c r="E4743" t="s">
        <v>464</v>
      </c>
      <c r="F4743">
        <v>1507</v>
      </c>
      <c r="G4743">
        <v>1116</v>
      </c>
      <c r="H4743">
        <v>391</v>
      </c>
      <c r="I4743">
        <v>585</v>
      </c>
      <c r="J4743">
        <v>455</v>
      </c>
      <c r="K4743">
        <v>130</v>
      </c>
      <c r="L4743">
        <v>922</v>
      </c>
      <c r="M4743">
        <v>661</v>
      </c>
      <c r="N4743">
        <v>261</v>
      </c>
    </row>
    <row r="4744" spans="1:14" x14ac:dyDescent="0.3">
      <c r="A4744" t="s">
        <v>727</v>
      </c>
      <c r="B4744" t="s">
        <v>58</v>
      </c>
      <c r="C4744" t="str">
        <f>VLOOKUP($B4744,classification!$A$1:$D$339,2,FALSE)</f>
        <v>Predominantly Urban</v>
      </c>
      <c r="D4744" t="str">
        <f>VLOOKUP($B4744,classification!$A$1:$D$339,4,FALSE)</f>
        <v>Met District</v>
      </c>
      <c r="E4744" t="s">
        <v>465</v>
      </c>
      <c r="F4744">
        <v>1261</v>
      </c>
      <c r="G4744">
        <v>1141</v>
      </c>
      <c r="H4744">
        <v>120</v>
      </c>
      <c r="I4744">
        <v>547</v>
      </c>
      <c r="J4744">
        <v>522</v>
      </c>
      <c r="K4744">
        <v>25</v>
      </c>
      <c r="L4744">
        <v>714</v>
      </c>
      <c r="M4744">
        <v>619</v>
      </c>
      <c r="N4744">
        <v>95</v>
      </c>
    </row>
    <row r="4745" spans="1:14" x14ac:dyDescent="0.3">
      <c r="A4745" t="s">
        <v>727</v>
      </c>
      <c r="B4745" t="s">
        <v>58</v>
      </c>
      <c r="C4745" t="str">
        <f>VLOOKUP($B4745,classification!$A$1:$D$339,2,FALSE)</f>
        <v>Predominantly Urban</v>
      </c>
      <c r="D4745" t="str">
        <f>VLOOKUP($B4745,classification!$A$1:$D$339,4,FALSE)</f>
        <v>Met District</v>
      </c>
      <c r="E4745" t="s">
        <v>466</v>
      </c>
      <c r="F4745">
        <v>1143</v>
      </c>
      <c r="G4745">
        <v>909</v>
      </c>
      <c r="H4745">
        <v>234</v>
      </c>
      <c r="I4745">
        <v>555</v>
      </c>
      <c r="J4745">
        <v>455</v>
      </c>
      <c r="K4745">
        <v>100</v>
      </c>
      <c r="L4745">
        <v>588</v>
      </c>
      <c r="M4745">
        <v>454</v>
      </c>
      <c r="N4745">
        <v>134</v>
      </c>
    </row>
    <row r="4746" spans="1:14" x14ac:dyDescent="0.3">
      <c r="A4746" t="s">
        <v>727</v>
      </c>
      <c r="B4746" t="s">
        <v>58</v>
      </c>
      <c r="C4746" t="str">
        <f>VLOOKUP($B4746,classification!$A$1:$D$339,2,FALSE)</f>
        <v>Predominantly Urban</v>
      </c>
      <c r="D4746" t="str">
        <f>VLOOKUP($B4746,classification!$A$1:$D$339,4,FALSE)</f>
        <v>Met District</v>
      </c>
      <c r="E4746" t="s">
        <v>467</v>
      </c>
      <c r="F4746">
        <v>714</v>
      </c>
      <c r="G4746">
        <v>711</v>
      </c>
      <c r="H4746">
        <v>3</v>
      </c>
      <c r="I4746">
        <v>377</v>
      </c>
      <c r="J4746">
        <v>377</v>
      </c>
      <c r="K4746">
        <v>0</v>
      </c>
      <c r="L4746">
        <v>337</v>
      </c>
      <c r="M4746">
        <v>334</v>
      </c>
      <c r="N4746">
        <v>3</v>
      </c>
    </row>
    <row r="4747" spans="1:14" x14ac:dyDescent="0.3">
      <c r="A4747" t="s">
        <v>727</v>
      </c>
      <c r="B4747" t="s">
        <v>58</v>
      </c>
      <c r="C4747" t="str">
        <f>VLOOKUP($B4747,classification!$A$1:$D$339,2,FALSE)</f>
        <v>Predominantly Urban</v>
      </c>
      <c r="D4747" t="str">
        <f>VLOOKUP($B4747,classification!$A$1:$D$339,4,FALSE)</f>
        <v>Met District</v>
      </c>
      <c r="E4747" t="s">
        <v>468</v>
      </c>
      <c r="F4747">
        <v>501</v>
      </c>
      <c r="G4747">
        <v>476</v>
      </c>
      <c r="H4747">
        <v>25</v>
      </c>
      <c r="I4747">
        <v>282</v>
      </c>
      <c r="J4747">
        <v>250</v>
      </c>
      <c r="K4747">
        <v>32</v>
      </c>
      <c r="L4747">
        <v>219</v>
      </c>
      <c r="M4747">
        <v>226</v>
      </c>
      <c r="N4747">
        <v>-7</v>
      </c>
    </row>
    <row r="4748" spans="1:14" x14ac:dyDescent="0.3">
      <c r="A4748" t="s">
        <v>727</v>
      </c>
      <c r="B4748" t="s">
        <v>58</v>
      </c>
      <c r="C4748" t="str">
        <f>VLOOKUP($B4748,classification!$A$1:$D$339,2,FALSE)</f>
        <v>Predominantly Urban</v>
      </c>
      <c r="D4748" t="str">
        <f>VLOOKUP($B4748,classification!$A$1:$D$339,4,FALSE)</f>
        <v>Met District</v>
      </c>
      <c r="E4748" t="s">
        <v>469</v>
      </c>
      <c r="F4748">
        <v>434</v>
      </c>
      <c r="G4748">
        <v>425</v>
      </c>
      <c r="H4748">
        <v>9</v>
      </c>
      <c r="I4748">
        <v>250</v>
      </c>
      <c r="J4748">
        <v>248</v>
      </c>
      <c r="K4748">
        <v>2</v>
      </c>
      <c r="L4748">
        <v>184</v>
      </c>
      <c r="M4748">
        <v>177</v>
      </c>
      <c r="N4748">
        <v>7</v>
      </c>
    </row>
    <row r="4749" spans="1:14" x14ac:dyDescent="0.3">
      <c r="A4749" t="s">
        <v>727</v>
      </c>
      <c r="B4749" t="s">
        <v>58</v>
      </c>
      <c r="C4749" t="str">
        <f>VLOOKUP($B4749,classification!$A$1:$D$339,2,FALSE)</f>
        <v>Predominantly Urban</v>
      </c>
      <c r="D4749" t="str">
        <f>VLOOKUP($B4749,classification!$A$1:$D$339,4,FALSE)</f>
        <v>Met District</v>
      </c>
      <c r="E4749" t="s">
        <v>470</v>
      </c>
      <c r="F4749">
        <v>430</v>
      </c>
      <c r="G4749">
        <v>397</v>
      </c>
      <c r="H4749">
        <v>33</v>
      </c>
      <c r="I4749">
        <v>230</v>
      </c>
      <c r="J4749">
        <v>223</v>
      </c>
      <c r="K4749">
        <v>7</v>
      </c>
      <c r="L4749">
        <v>200</v>
      </c>
      <c r="M4749">
        <v>174</v>
      </c>
      <c r="N4749">
        <v>26</v>
      </c>
    </row>
    <row r="4750" spans="1:14" x14ac:dyDescent="0.3">
      <c r="A4750" t="s">
        <v>727</v>
      </c>
      <c r="B4750" t="s">
        <v>58</v>
      </c>
      <c r="C4750" t="str">
        <f>VLOOKUP($B4750,classification!$A$1:$D$339,2,FALSE)</f>
        <v>Predominantly Urban</v>
      </c>
      <c r="D4750" t="str">
        <f>VLOOKUP($B4750,classification!$A$1:$D$339,4,FALSE)</f>
        <v>Met District</v>
      </c>
      <c r="E4750" t="s">
        <v>471</v>
      </c>
      <c r="F4750">
        <v>315</v>
      </c>
      <c r="G4750">
        <v>312</v>
      </c>
      <c r="H4750">
        <v>3</v>
      </c>
      <c r="I4750">
        <v>175</v>
      </c>
      <c r="J4750">
        <v>165</v>
      </c>
      <c r="K4750">
        <v>10</v>
      </c>
      <c r="L4750">
        <v>140</v>
      </c>
      <c r="M4750">
        <v>147</v>
      </c>
      <c r="N4750">
        <v>-7</v>
      </c>
    </row>
    <row r="4751" spans="1:14" x14ac:dyDescent="0.3">
      <c r="A4751" t="s">
        <v>727</v>
      </c>
      <c r="B4751" t="s">
        <v>58</v>
      </c>
      <c r="C4751" t="str">
        <f>VLOOKUP($B4751,classification!$A$1:$D$339,2,FALSE)</f>
        <v>Predominantly Urban</v>
      </c>
      <c r="D4751" t="str">
        <f>VLOOKUP($B4751,classification!$A$1:$D$339,4,FALSE)</f>
        <v>Met District</v>
      </c>
      <c r="E4751" t="s">
        <v>472</v>
      </c>
      <c r="F4751">
        <v>206</v>
      </c>
      <c r="G4751">
        <v>248</v>
      </c>
      <c r="H4751">
        <v>-42</v>
      </c>
      <c r="I4751">
        <v>114</v>
      </c>
      <c r="J4751">
        <v>137</v>
      </c>
      <c r="K4751">
        <v>-23</v>
      </c>
      <c r="L4751">
        <v>92</v>
      </c>
      <c r="M4751">
        <v>111</v>
      </c>
      <c r="N4751">
        <v>-19</v>
      </c>
    </row>
    <row r="4752" spans="1:14" x14ac:dyDescent="0.3">
      <c r="A4752" t="s">
        <v>727</v>
      </c>
      <c r="B4752" t="s">
        <v>58</v>
      </c>
      <c r="C4752" t="str">
        <f>VLOOKUP($B4752,classification!$A$1:$D$339,2,FALSE)</f>
        <v>Predominantly Urban</v>
      </c>
      <c r="D4752" t="str">
        <f>VLOOKUP($B4752,classification!$A$1:$D$339,4,FALSE)</f>
        <v>Met District</v>
      </c>
      <c r="E4752" t="s">
        <v>473</v>
      </c>
      <c r="F4752">
        <v>138</v>
      </c>
      <c r="G4752">
        <v>174</v>
      </c>
      <c r="H4752">
        <v>-36</v>
      </c>
      <c r="I4752">
        <v>76</v>
      </c>
      <c r="J4752">
        <v>82</v>
      </c>
      <c r="K4752">
        <v>-6</v>
      </c>
      <c r="L4752">
        <v>62</v>
      </c>
      <c r="M4752">
        <v>92</v>
      </c>
      <c r="N4752">
        <v>-30</v>
      </c>
    </row>
    <row r="4753" spans="1:14" x14ac:dyDescent="0.3">
      <c r="A4753" t="s">
        <v>727</v>
      </c>
      <c r="B4753" t="s">
        <v>58</v>
      </c>
      <c r="C4753" t="str">
        <f>VLOOKUP($B4753,classification!$A$1:$D$339,2,FALSE)</f>
        <v>Predominantly Urban</v>
      </c>
      <c r="D4753" t="str">
        <f>VLOOKUP($B4753,classification!$A$1:$D$339,4,FALSE)</f>
        <v>Met District</v>
      </c>
      <c r="E4753" t="s">
        <v>474</v>
      </c>
      <c r="F4753">
        <v>117</v>
      </c>
      <c r="G4753">
        <v>143</v>
      </c>
      <c r="H4753">
        <v>-26</v>
      </c>
      <c r="I4753">
        <v>66</v>
      </c>
      <c r="J4753">
        <v>67</v>
      </c>
      <c r="K4753">
        <v>-1</v>
      </c>
      <c r="L4753">
        <v>51</v>
      </c>
      <c r="M4753">
        <v>76</v>
      </c>
      <c r="N4753">
        <v>-25</v>
      </c>
    </row>
    <row r="4754" spans="1:14" x14ac:dyDescent="0.3">
      <c r="A4754" t="s">
        <v>727</v>
      </c>
      <c r="B4754" t="s">
        <v>58</v>
      </c>
      <c r="C4754" t="str">
        <f>VLOOKUP($B4754,classification!$A$1:$D$339,2,FALSE)</f>
        <v>Predominantly Urban</v>
      </c>
      <c r="D4754" t="str">
        <f>VLOOKUP($B4754,classification!$A$1:$D$339,4,FALSE)</f>
        <v>Met District</v>
      </c>
      <c r="E4754" t="s">
        <v>475</v>
      </c>
      <c r="F4754">
        <v>70</v>
      </c>
      <c r="G4754">
        <v>93</v>
      </c>
      <c r="H4754">
        <v>-23</v>
      </c>
      <c r="I4754">
        <v>35</v>
      </c>
      <c r="J4754">
        <v>36</v>
      </c>
      <c r="K4754">
        <v>-1</v>
      </c>
      <c r="L4754">
        <v>35</v>
      </c>
      <c r="M4754">
        <v>57</v>
      </c>
      <c r="N4754">
        <v>-22</v>
      </c>
    </row>
    <row r="4755" spans="1:14" x14ac:dyDescent="0.3">
      <c r="A4755" t="s">
        <v>727</v>
      </c>
      <c r="B4755" t="s">
        <v>58</v>
      </c>
      <c r="C4755" t="str">
        <f>VLOOKUP($B4755,classification!$A$1:$D$339,2,FALSE)</f>
        <v>Predominantly Urban</v>
      </c>
      <c r="D4755" t="str">
        <f>VLOOKUP($B4755,classification!$A$1:$D$339,4,FALSE)</f>
        <v>Met District</v>
      </c>
      <c r="E4755" t="s">
        <v>476</v>
      </c>
      <c r="F4755">
        <v>66</v>
      </c>
      <c r="G4755">
        <v>58</v>
      </c>
      <c r="H4755">
        <v>8</v>
      </c>
      <c r="I4755">
        <v>26</v>
      </c>
      <c r="J4755">
        <v>27</v>
      </c>
      <c r="K4755">
        <v>-1</v>
      </c>
      <c r="L4755">
        <v>40</v>
      </c>
      <c r="M4755">
        <v>31</v>
      </c>
      <c r="N4755">
        <v>9</v>
      </c>
    </row>
    <row r="4756" spans="1:14" x14ac:dyDescent="0.3">
      <c r="A4756" t="s">
        <v>727</v>
      </c>
      <c r="B4756" t="s">
        <v>58</v>
      </c>
      <c r="C4756" t="str">
        <f>VLOOKUP($B4756,classification!$A$1:$D$339,2,FALSE)</f>
        <v>Predominantly Urban</v>
      </c>
      <c r="D4756" t="str">
        <f>VLOOKUP($B4756,classification!$A$1:$D$339,4,FALSE)</f>
        <v>Met District</v>
      </c>
      <c r="E4756" t="s">
        <v>477</v>
      </c>
      <c r="F4756">
        <v>39</v>
      </c>
      <c r="G4756">
        <v>49</v>
      </c>
      <c r="H4756">
        <v>-10</v>
      </c>
      <c r="I4756">
        <v>10</v>
      </c>
      <c r="J4756">
        <v>18</v>
      </c>
      <c r="K4756">
        <v>-8</v>
      </c>
      <c r="L4756">
        <v>29</v>
      </c>
      <c r="M4756">
        <v>31</v>
      </c>
      <c r="N4756">
        <v>-2</v>
      </c>
    </row>
    <row r="4757" spans="1:14" x14ac:dyDescent="0.3">
      <c r="A4757" t="s">
        <v>727</v>
      </c>
      <c r="B4757" t="s">
        <v>58</v>
      </c>
      <c r="C4757" t="str">
        <f>VLOOKUP($B4757,classification!$A$1:$D$339,2,FALSE)</f>
        <v>Predominantly Urban</v>
      </c>
      <c r="D4757" t="str">
        <f>VLOOKUP($B4757,classification!$A$1:$D$339,4,FALSE)</f>
        <v>Met District</v>
      </c>
      <c r="E4757" t="s">
        <v>478</v>
      </c>
      <c r="F4757">
        <v>28</v>
      </c>
      <c r="G4757">
        <v>22</v>
      </c>
      <c r="H4757">
        <v>6</v>
      </c>
      <c r="I4757">
        <v>7</v>
      </c>
      <c r="J4757">
        <v>2</v>
      </c>
      <c r="K4757">
        <v>5</v>
      </c>
      <c r="L4757">
        <v>21</v>
      </c>
      <c r="M4757">
        <v>20</v>
      </c>
      <c r="N4757">
        <v>1</v>
      </c>
    </row>
    <row r="4758" spans="1:14" x14ac:dyDescent="0.3">
      <c r="A4758" t="s">
        <v>728</v>
      </c>
      <c r="B4758" t="s">
        <v>59</v>
      </c>
      <c r="C4758" t="str">
        <f>VLOOKUP($B4758,classification!$A$1:$D$339,2,FALSE)</f>
        <v>Predominantly Urban</v>
      </c>
      <c r="D4758" t="str">
        <f>VLOOKUP($B4758,classification!$A$1:$D$339,4,FALSE)</f>
        <v>Met District</v>
      </c>
      <c r="E4758" t="s">
        <v>460</v>
      </c>
      <c r="F4758">
        <v>873</v>
      </c>
      <c r="G4758">
        <v>1108</v>
      </c>
      <c r="H4758">
        <v>-235</v>
      </c>
      <c r="I4758">
        <v>462</v>
      </c>
      <c r="J4758">
        <v>579</v>
      </c>
      <c r="K4758">
        <v>-117</v>
      </c>
      <c r="L4758">
        <v>411</v>
      </c>
      <c r="M4758">
        <v>529</v>
      </c>
      <c r="N4758">
        <v>-118</v>
      </c>
    </row>
    <row r="4759" spans="1:14" x14ac:dyDescent="0.3">
      <c r="A4759" t="s">
        <v>728</v>
      </c>
      <c r="B4759" t="s">
        <v>59</v>
      </c>
      <c r="C4759" t="str">
        <f>VLOOKUP($B4759,classification!$A$1:$D$339,2,FALSE)</f>
        <v>Predominantly Urban</v>
      </c>
      <c r="D4759" t="str">
        <f>VLOOKUP($B4759,classification!$A$1:$D$339,4,FALSE)</f>
        <v>Met District</v>
      </c>
      <c r="E4759" t="s">
        <v>461</v>
      </c>
      <c r="F4759">
        <v>582</v>
      </c>
      <c r="G4759">
        <v>762</v>
      </c>
      <c r="H4759">
        <v>-180</v>
      </c>
      <c r="I4759">
        <v>314</v>
      </c>
      <c r="J4759">
        <v>375</v>
      </c>
      <c r="K4759">
        <v>-61</v>
      </c>
      <c r="L4759">
        <v>268</v>
      </c>
      <c r="M4759">
        <v>387</v>
      </c>
      <c r="N4759">
        <v>-119</v>
      </c>
    </row>
    <row r="4760" spans="1:14" x14ac:dyDescent="0.3">
      <c r="A4760" t="s">
        <v>728</v>
      </c>
      <c r="B4760" t="s">
        <v>59</v>
      </c>
      <c r="C4760" t="str">
        <f>VLOOKUP($B4760,classification!$A$1:$D$339,2,FALSE)</f>
        <v>Predominantly Urban</v>
      </c>
      <c r="D4760" t="str">
        <f>VLOOKUP($B4760,classification!$A$1:$D$339,4,FALSE)</f>
        <v>Met District</v>
      </c>
      <c r="E4760" t="s">
        <v>462</v>
      </c>
      <c r="F4760">
        <v>366</v>
      </c>
      <c r="G4760">
        <v>531</v>
      </c>
      <c r="H4760">
        <v>-165</v>
      </c>
      <c r="I4760">
        <v>184</v>
      </c>
      <c r="J4760">
        <v>260</v>
      </c>
      <c r="K4760">
        <v>-76</v>
      </c>
      <c r="L4760">
        <v>182</v>
      </c>
      <c r="M4760">
        <v>271</v>
      </c>
      <c r="N4760">
        <v>-89</v>
      </c>
    </row>
    <row r="4761" spans="1:14" x14ac:dyDescent="0.3">
      <c r="A4761" t="s">
        <v>728</v>
      </c>
      <c r="B4761" t="s">
        <v>59</v>
      </c>
      <c r="C4761" t="str">
        <f>VLOOKUP($B4761,classification!$A$1:$D$339,2,FALSE)</f>
        <v>Predominantly Urban</v>
      </c>
      <c r="D4761" t="str">
        <f>VLOOKUP($B4761,classification!$A$1:$D$339,4,FALSE)</f>
        <v>Met District</v>
      </c>
      <c r="E4761" t="s">
        <v>463</v>
      </c>
      <c r="F4761">
        <v>1732</v>
      </c>
      <c r="G4761">
        <v>882</v>
      </c>
      <c r="H4761">
        <v>850</v>
      </c>
      <c r="I4761">
        <v>752</v>
      </c>
      <c r="J4761">
        <v>384</v>
      </c>
      <c r="K4761">
        <v>368</v>
      </c>
      <c r="L4761">
        <v>980</v>
      </c>
      <c r="M4761">
        <v>498</v>
      </c>
      <c r="N4761">
        <v>482</v>
      </c>
    </row>
    <row r="4762" spans="1:14" x14ac:dyDescent="0.3">
      <c r="A4762" t="s">
        <v>728</v>
      </c>
      <c r="B4762" t="s">
        <v>59</v>
      </c>
      <c r="C4762" t="str">
        <f>VLOOKUP($B4762,classification!$A$1:$D$339,2,FALSE)</f>
        <v>Predominantly Urban</v>
      </c>
      <c r="D4762" t="str">
        <f>VLOOKUP($B4762,classification!$A$1:$D$339,4,FALSE)</f>
        <v>Met District</v>
      </c>
      <c r="E4762" t="s">
        <v>464</v>
      </c>
      <c r="F4762">
        <v>5157</v>
      </c>
      <c r="G4762">
        <v>3694</v>
      </c>
      <c r="H4762">
        <v>1463</v>
      </c>
      <c r="I4762">
        <v>2328</v>
      </c>
      <c r="J4762">
        <v>1649</v>
      </c>
      <c r="K4762">
        <v>679</v>
      </c>
      <c r="L4762">
        <v>2829</v>
      </c>
      <c r="M4762">
        <v>2045</v>
      </c>
      <c r="N4762">
        <v>784</v>
      </c>
    </row>
    <row r="4763" spans="1:14" x14ac:dyDescent="0.3">
      <c r="A4763" t="s">
        <v>728</v>
      </c>
      <c r="B4763" t="s">
        <v>59</v>
      </c>
      <c r="C4763" t="str">
        <f>VLOOKUP($B4763,classification!$A$1:$D$339,2,FALSE)</f>
        <v>Predominantly Urban</v>
      </c>
      <c r="D4763" t="str">
        <f>VLOOKUP($B4763,classification!$A$1:$D$339,4,FALSE)</f>
        <v>Met District</v>
      </c>
      <c r="E4763" t="s">
        <v>465</v>
      </c>
      <c r="F4763">
        <v>4396</v>
      </c>
      <c r="G4763">
        <v>3602</v>
      </c>
      <c r="H4763">
        <v>794</v>
      </c>
      <c r="I4763">
        <v>2018</v>
      </c>
      <c r="J4763">
        <v>1613</v>
      </c>
      <c r="K4763">
        <v>405</v>
      </c>
      <c r="L4763">
        <v>2378</v>
      </c>
      <c r="M4763">
        <v>1989</v>
      </c>
      <c r="N4763">
        <v>389</v>
      </c>
    </row>
    <row r="4764" spans="1:14" x14ac:dyDescent="0.3">
      <c r="A4764" t="s">
        <v>728</v>
      </c>
      <c r="B4764" t="s">
        <v>59</v>
      </c>
      <c r="C4764" t="str">
        <f>VLOOKUP($B4764,classification!$A$1:$D$339,2,FALSE)</f>
        <v>Predominantly Urban</v>
      </c>
      <c r="D4764" t="str">
        <f>VLOOKUP($B4764,classification!$A$1:$D$339,4,FALSE)</f>
        <v>Met District</v>
      </c>
      <c r="E4764" t="s">
        <v>466</v>
      </c>
      <c r="F4764">
        <v>2545</v>
      </c>
      <c r="G4764">
        <v>2574</v>
      </c>
      <c r="H4764">
        <v>-29</v>
      </c>
      <c r="I4764">
        <v>1385</v>
      </c>
      <c r="J4764">
        <v>1322</v>
      </c>
      <c r="K4764">
        <v>63</v>
      </c>
      <c r="L4764">
        <v>1160</v>
      </c>
      <c r="M4764">
        <v>1252</v>
      </c>
      <c r="N4764">
        <v>-92</v>
      </c>
    </row>
    <row r="4765" spans="1:14" x14ac:dyDescent="0.3">
      <c r="A4765" t="s">
        <v>728</v>
      </c>
      <c r="B4765" t="s">
        <v>59</v>
      </c>
      <c r="C4765" t="str">
        <f>VLOOKUP($B4765,classification!$A$1:$D$339,2,FALSE)</f>
        <v>Predominantly Urban</v>
      </c>
      <c r="D4765" t="str">
        <f>VLOOKUP($B4765,classification!$A$1:$D$339,4,FALSE)</f>
        <v>Met District</v>
      </c>
      <c r="E4765" t="s">
        <v>467</v>
      </c>
      <c r="F4765">
        <v>1418</v>
      </c>
      <c r="G4765">
        <v>1715</v>
      </c>
      <c r="H4765">
        <v>-297</v>
      </c>
      <c r="I4765">
        <v>834</v>
      </c>
      <c r="J4765">
        <v>934</v>
      </c>
      <c r="K4765">
        <v>-100</v>
      </c>
      <c r="L4765">
        <v>584</v>
      </c>
      <c r="M4765">
        <v>781</v>
      </c>
      <c r="N4765">
        <v>-197</v>
      </c>
    </row>
    <row r="4766" spans="1:14" x14ac:dyDescent="0.3">
      <c r="A4766" t="s">
        <v>728</v>
      </c>
      <c r="B4766" t="s">
        <v>59</v>
      </c>
      <c r="C4766" t="str">
        <f>VLOOKUP($B4766,classification!$A$1:$D$339,2,FALSE)</f>
        <v>Predominantly Urban</v>
      </c>
      <c r="D4766" t="str">
        <f>VLOOKUP($B4766,classification!$A$1:$D$339,4,FALSE)</f>
        <v>Met District</v>
      </c>
      <c r="E4766" t="s">
        <v>468</v>
      </c>
      <c r="F4766">
        <v>801</v>
      </c>
      <c r="G4766">
        <v>981</v>
      </c>
      <c r="H4766">
        <v>-180</v>
      </c>
      <c r="I4766">
        <v>511</v>
      </c>
      <c r="J4766">
        <v>599</v>
      </c>
      <c r="K4766">
        <v>-88</v>
      </c>
      <c r="L4766">
        <v>290</v>
      </c>
      <c r="M4766">
        <v>382</v>
      </c>
      <c r="N4766">
        <v>-92</v>
      </c>
    </row>
    <row r="4767" spans="1:14" x14ac:dyDescent="0.3">
      <c r="A4767" t="s">
        <v>728</v>
      </c>
      <c r="B4767" t="s">
        <v>59</v>
      </c>
      <c r="C4767" t="str">
        <f>VLOOKUP($B4767,classification!$A$1:$D$339,2,FALSE)</f>
        <v>Predominantly Urban</v>
      </c>
      <c r="D4767" t="str">
        <f>VLOOKUP($B4767,classification!$A$1:$D$339,4,FALSE)</f>
        <v>Met District</v>
      </c>
      <c r="E4767" t="s">
        <v>469</v>
      </c>
      <c r="F4767">
        <v>589</v>
      </c>
      <c r="G4767">
        <v>681</v>
      </c>
      <c r="H4767">
        <v>-92</v>
      </c>
      <c r="I4767">
        <v>349</v>
      </c>
      <c r="J4767">
        <v>404</v>
      </c>
      <c r="K4767">
        <v>-55</v>
      </c>
      <c r="L4767">
        <v>240</v>
      </c>
      <c r="M4767">
        <v>277</v>
      </c>
      <c r="N4767">
        <v>-37</v>
      </c>
    </row>
    <row r="4768" spans="1:14" x14ac:dyDescent="0.3">
      <c r="A4768" t="s">
        <v>728</v>
      </c>
      <c r="B4768" t="s">
        <v>59</v>
      </c>
      <c r="C4768" t="str">
        <f>VLOOKUP($B4768,classification!$A$1:$D$339,2,FALSE)</f>
        <v>Predominantly Urban</v>
      </c>
      <c r="D4768" t="str">
        <f>VLOOKUP($B4768,classification!$A$1:$D$339,4,FALSE)</f>
        <v>Met District</v>
      </c>
      <c r="E4768" t="s">
        <v>470</v>
      </c>
      <c r="F4768">
        <v>411</v>
      </c>
      <c r="G4768">
        <v>555</v>
      </c>
      <c r="H4768">
        <v>-144</v>
      </c>
      <c r="I4768">
        <v>243</v>
      </c>
      <c r="J4768">
        <v>329</v>
      </c>
      <c r="K4768">
        <v>-86</v>
      </c>
      <c r="L4768">
        <v>168</v>
      </c>
      <c r="M4768">
        <v>226</v>
      </c>
      <c r="N4768">
        <v>-58</v>
      </c>
    </row>
    <row r="4769" spans="1:14" x14ac:dyDescent="0.3">
      <c r="A4769" t="s">
        <v>728</v>
      </c>
      <c r="B4769" t="s">
        <v>59</v>
      </c>
      <c r="C4769" t="str">
        <f>VLOOKUP($B4769,classification!$A$1:$D$339,2,FALSE)</f>
        <v>Predominantly Urban</v>
      </c>
      <c r="D4769" t="str">
        <f>VLOOKUP($B4769,classification!$A$1:$D$339,4,FALSE)</f>
        <v>Met District</v>
      </c>
      <c r="E4769" t="s">
        <v>471</v>
      </c>
      <c r="F4769">
        <v>342</v>
      </c>
      <c r="G4769">
        <v>441</v>
      </c>
      <c r="H4769">
        <v>-99</v>
      </c>
      <c r="I4769">
        <v>182</v>
      </c>
      <c r="J4769">
        <v>229</v>
      </c>
      <c r="K4769">
        <v>-47</v>
      </c>
      <c r="L4769">
        <v>160</v>
      </c>
      <c r="M4769">
        <v>212</v>
      </c>
      <c r="N4769">
        <v>-52</v>
      </c>
    </row>
    <row r="4770" spans="1:14" x14ac:dyDescent="0.3">
      <c r="A4770" t="s">
        <v>728</v>
      </c>
      <c r="B4770" t="s">
        <v>59</v>
      </c>
      <c r="C4770" t="str">
        <f>VLOOKUP($B4770,classification!$A$1:$D$339,2,FALSE)</f>
        <v>Predominantly Urban</v>
      </c>
      <c r="D4770" t="str">
        <f>VLOOKUP($B4770,classification!$A$1:$D$339,4,FALSE)</f>
        <v>Met District</v>
      </c>
      <c r="E4770" t="s">
        <v>472</v>
      </c>
      <c r="F4770">
        <v>183</v>
      </c>
      <c r="G4770">
        <v>283</v>
      </c>
      <c r="H4770">
        <v>-100</v>
      </c>
      <c r="I4770">
        <v>106</v>
      </c>
      <c r="J4770">
        <v>153</v>
      </c>
      <c r="K4770">
        <v>-47</v>
      </c>
      <c r="L4770">
        <v>77</v>
      </c>
      <c r="M4770">
        <v>130</v>
      </c>
      <c r="N4770">
        <v>-53</v>
      </c>
    </row>
    <row r="4771" spans="1:14" x14ac:dyDescent="0.3">
      <c r="A4771" t="s">
        <v>728</v>
      </c>
      <c r="B4771" t="s">
        <v>59</v>
      </c>
      <c r="C4771" t="str">
        <f>VLOOKUP($B4771,classification!$A$1:$D$339,2,FALSE)</f>
        <v>Predominantly Urban</v>
      </c>
      <c r="D4771" t="str">
        <f>VLOOKUP($B4771,classification!$A$1:$D$339,4,FALSE)</f>
        <v>Met District</v>
      </c>
      <c r="E4771" t="s">
        <v>473</v>
      </c>
      <c r="F4771">
        <v>107</v>
      </c>
      <c r="G4771">
        <v>168</v>
      </c>
      <c r="H4771">
        <v>-61</v>
      </c>
      <c r="I4771">
        <v>52</v>
      </c>
      <c r="J4771">
        <v>91</v>
      </c>
      <c r="K4771">
        <v>-39</v>
      </c>
      <c r="L4771">
        <v>55</v>
      </c>
      <c r="M4771">
        <v>77</v>
      </c>
      <c r="N4771">
        <v>-22</v>
      </c>
    </row>
    <row r="4772" spans="1:14" x14ac:dyDescent="0.3">
      <c r="A4772" t="s">
        <v>728</v>
      </c>
      <c r="B4772" t="s">
        <v>59</v>
      </c>
      <c r="C4772" t="str">
        <f>VLOOKUP($B4772,classification!$A$1:$D$339,2,FALSE)</f>
        <v>Predominantly Urban</v>
      </c>
      <c r="D4772" t="str">
        <f>VLOOKUP($B4772,classification!$A$1:$D$339,4,FALSE)</f>
        <v>Met District</v>
      </c>
      <c r="E4772" t="s">
        <v>474</v>
      </c>
      <c r="F4772">
        <v>89</v>
      </c>
      <c r="G4772">
        <v>135</v>
      </c>
      <c r="H4772">
        <v>-46</v>
      </c>
      <c r="I4772">
        <v>50</v>
      </c>
      <c r="J4772">
        <v>71</v>
      </c>
      <c r="K4772">
        <v>-21</v>
      </c>
      <c r="L4772">
        <v>39</v>
      </c>
      <c r="M4772">
        <v>64</v>
      </c>
      <c r="N4772">
        <v>-25</v>
      </c>
    </row>
    <row r="4773" spans="1:14" x14ac:dyDescent="0.3">
      <c r="A4773" t="s">
        <v>728</v>
      </c>
      <c r="B4773" t="s">
        <v>59</v>
      </c>
      <c r="C4773" t="str">
        <f>VLOOKUP($B4773,classification!$A$1:$D$339,2,FALSE)</f>
        <v>Predominantly Urban</v>
      </c>
      <c r="D4773" t="str">
        <f>VLOOKUP($B4773,classification!$A$1:$D$339,4,FALSE)</f>
        <v>Met District</v>
      </c>
      <c r="E4773" t="s">
        <v>475</v>
      </c>
      <c r="F4773">
        <v>70</v>
      </c>
      <c r="G4773">
        <v>75</v>
      </c>
      <c r="H4773">
        <v>-5</v>
      </c>
      <c r="I4773">
        <v>31</v>
      </c>
      <c r="J4773">
        <v>36</v>
      </c>
      <c r="K4773">
        <v>-5</v>
      </c>
      <c r="L4773">
        <v>39</v>
      </c>
      <c r="M4773">
        <v>39</v>
      </c>
      <c r="N4773">
        <v>0</v>
      </c>
    </row>
    <row r="4774" spans="1:14" x14ac:dyDescent="0.3">
      <c r="A4774" t="s">
        <v>728</v>
      </c>
      <c r="B4774" t="s">
        <v>59</v>
      </c>
      <c r="C4774" t="str">
        <f>VLOOKUP($B4774,classification!$A$1:$D$339,2,FALSE)</f>
        <v>Predominantly Urban</v>
      </c>
      <c r="D4774" t="str">
        <f>VLOOKUP($B4774,classification!$A$1:$D$339,4,FALSE)</f>
        <v>Met District</v>
      </c>
      <c r="E4774" t="s">
        <v>476</v>
      </c>
      <c r="F4774">
        <v>61</v>
      </c>
      <c r="G4774">
        <v>71</v>
      </c>
      <c r="H4774">
        <v>-10</v>
      </c>
      <c r="I4774">
        <v>28</v>
      </c>
      <c r="J4774">
        <v>26</v>
      </c>
      <c r="K4774">
        <v>2</v>
      </c>
      <c r="L4774">
        <v>33</v>
      </c>
      <c r="M4774">
        <v>45</v>
      </c>
      <c r="N4774">
        <v>-12</v>
      </c>
    </row>
    <row r="4775" spans="1:14" x14ac:dyDescent="0.3">
      <c r="A4775" t="s">
        <v>728</v>
      </c>
      <c r="B4775" t="s">
        <v>59</v>
      </c>
      <c r="C4775" t="str">
        <f>VLOOKUP($B4775,classification!$A$1:$D$339,2,FALSE)</f>
        <v>Predominantly Urban</v>
      </c>
      <c r="D4775" t="str">
        <f>VLOOKUP($B4775,classification!$A$1:$D$339,4,FALSE)</f>
        <v>Met District</v>
      </c>
      <c r="E4775" t="s">
        <v>477</v>
      </c>
      <c r="F4775">
        <v>26</v>
      </c>
      <c r="G4775">
        <v>60</v>
      </c>
      <c r="H4775">
        <v>-34</v>
      </c>
      <c r="I4775">
        <v>12</v>
      </c>
      <c r="J4775">
        <v>26</v>
      </c>
      <c r="K4775">
        <v>-14</v>
      </c>
      <c r="L4775">
        <v>14</v>
      </c>
      <c r="M4775">
        <v>34</v>
      </c>
      <c r="N4775">
        <v>-20</v>
      </c>
    </row>
    <row r="4776" spans="1:14" x14ac:dyDescent="0.3">
      <c r="A4776" t="s">
        <v>728</v>
      </c>
      <c r="B4776" t="s">
        <v>59</v>
      </c>
      <c r="C4776" t="str">
        <f>VLOOKUP($B4776,classification!$A$1:$D$339,2,FALSE)</f>
        <v>Predominantly Urban</v>
      </c>
      <c r="D4776" t="str">
        <f>VLOOKUP($B4776,classification!$A$1:$D$339,4,FALSE)</f>
        <v>Met District</v>
      </c>
      <c r="E4776" t="s">
        <v>478</v>
      </c>
      <c r="F4776">
        <v>26</v>
      </c>
      <c r="G4776">
        <v>52</v>
      </c>
      <c r="H4776">
        <v>-26</v>
      </c>
      <c r="I4776">
        <v>5</v>
      </c>
      <c r="J4776">
        <v>18</v>
      </c>
      <c r="K4776">
        <v>-13</v>
      </c>
      <c r="L4776">
        <v>21</v>
      </c>
      <c r="M4776">
        <v>34</v>
      </c>
      <c r="N4776">
        <v>-13</v>
      </c>
    </row>
    <row r="4777" spans="1:14" x14ac:dyDescent="0.3">
      <c r="A4777" t="s">
        <v>729</v>
      </c>
      <c r="B4777" t="s">
        <v>60</v>
      </c>
      <c r="C4777" t="str">
        <f>VLOOKUP($B4777,classification!$A$1:$D$339,2,FALSE)</f>
        <v>Predominantly Urban</v>
      </c>
      <c r="D4777" t="str">
        <f>VLOOKUP($B4777,classification!$A$1:$D$339,4,FALSE)</f>
        <v>Met District</v>
      </c>
      <c r="E4777" t="s">
        <v>460</v>
      </c>
      <c r="F4777">
        <v>943</v>
      </c>
      <c r="G4777">
        <v>714</v>
      </c>
      <c r="H4777">
        <v>229</v>
      </c>
      <c r="I4777">
        <v>501</v>
      </c>
      <c r="J4777">
        <v>374</v>
      </c>
      <c r="K4777">
        <v>127</v>
      </c>
      <c r="L4777">
        <v>442</v>
      </c>
      <c r="M4777">
        <v>340</v>
      </c>
      <c r="N4777">
        <v>102</v>
      </c>
    </row>
    <row r="4778" spans="1:14" x14ac:dyDescent="0.3">
      <c r="A4778" t="s">
        <v>729</v>
      </c>
      <c r="B4778" t="s">
        <v>60</v>
      </c>
      <c r="C4778" t="str">
        <f>VLOOKUP($B4778,classification!$A$1:$D$339,2,FALSE)</f>
        <v>Predominantly Urban</v>
      </c>
      <c r="D4778" t="str">
        <f>VLOOKUP($B4778,classification!$A$1:$D$339,4,FALSE)</f>
        <v>Met District</v>
      </c>
      <c r="E4778" t="s">
        <v>461</v>
      </c>
      <c r="F4778">
        <v>576</v>
      </c>
      <c r="G4778">
        <v>500</v>
      </c>
      <c r="H4778">
        <v>76</v>
      </c>
      <c r="I4778">
        <v>310</v>
      </c>
      <c r="J4778">
        <v>248</v>
      </c>
      <c r="K4778">
        <v>62</v>
      </c>
      <c r="L4778">
        <v>266</v>
      </c>
      <c r="M4778">
        <v>252</v>
      </c>
      <c r="N4778">
        <v>14</v>
      </c>
    </row>
    <row r="4779" spans="1:14" x14ac:dyDescent="0.3">
      <c r="A4779" t="s">
        <v>729</v>
      </c>
      <c r="B4779" t="s">
        <v>60</v>
      </c>
      <c r="C4779" t="str">
        <f>VLOOKUP($B4779,classification!$A$1:$D$339,2,FALSE)</f>
        <v>Predominantly Urban</v>
      </c>
      <c r="D4779" t="str">
        <f>VLOOKUP($B4779,classification!$A$1:$D$339,4,FALSE)</f>
        <v>Met District</v>
      </c>
      <c r="E4779" t="s">
        <v>462</v>
      </c>
      <c r="F4779">
        <v>449</v>
      </c>
      <c r="G4779">
        <v>442</v>
      </c>
      <c r="H4779">
        <v>7</v>
      </c>
      <c r="I4779">
        <v>222</v>
      </c>
      <c r="J4779">
        <v>230</v>
      </c>
      <c r="K4779">
        <v>-8</v>
      </c>
      <c r="L4779">
        <v>227</v>
      </c>
      <c r="M4779">
        <v>212</v>
      </c>
      <c r="N4779">
        <v>15</v>
      </c>
    </row>
    <row r="4780" spans="1:14" x14ac:dyDescent="0.3">
      <c r="A4780" t="s">
        <v>729</v>
      </c>
      <c r="B4780" t="s">
        <v>60</v>
      </c>
      <c r="C4780" t="str">
        <f>VLOOKUP($B4780,classification!$A$1:$D$339,2,FALSE)</f>
        <v>Predominantly Urban</v>
      </c>
      <c r="D4780" t="str">
        <f>VLOOKUP($B4780,classification!$A$1:$D$339,4,FALSE)</f>
        <v>Met District</v>
      </c>
      <c r="E4780" t="s">
        <v>463</v>
      </c>
      <c r="F4780">
        <v>437</v>
      </c>
      <c r="G4780">
        <v>1328</v>
      </c>
      <c r="H4780">
        <v>-891</v>
      </c>
      <c r="I4780">
        <v>191</v>
      </c>
      <c r="J4780">
        <v>607</v>
      </c>
      <c r="K4780">
        <v>-416</v>
      </c>
      <c r="L4780">
        <v>246</v>
      </c>
      <c r="M4780">
        <v>721</v>
      </c>
      <c r="N4780">
        <v>-475</v>
      </c>
    </row>
    <row r="4781" spans="1:14" x14ac:dyDescent="0.3">
      <c r="A4781" t="s">
        <v>729</v>
      </c>
      <c r="B4781" t="s">
        <v>60</v>
      </c>
      <c r="C4781" t="str">
        <f>VLOOKUP($B4781,classification!$A$1:$D$339,2,FALSE)</f>
        <v>Predominantly Urban</v>
      </c>
      <c r="D4781" t="str">
        <f>VLOOKUP($B4781,classification!$A$1:$D$339,4,FALSE)</f>
        <v>Met District</v>
      </c>
      <c r="E4781" t="s">
        <v>464</v>
      </c>
      <c r="F4781">
        <v>2386</v>
      </c>
      <c r="G4781">
        <v>1670</v>
      </c>
      <c r="H4781">
        <v>716</v>
      </c>
      <c r="I4781">
        <v>1082</v>
      </c>
      <c r="J4781">
        <v>708</v>
      </c>
      <c r="K4781">
        <v>374</v>
      </c>
      <c r="L4781">
        <v>1304</v>
      </c>
      <c r="M4781">
        <v>962</v>
      </c>
      <c r="N4781">
        <v>342</v>
      </c>
    </row>
    <row r="4782" spans="1:14" x14ac:dyDescent="0.3">
      <c r="A4782" t="s">
        <v>729</v>
      </c>
      <c r="B4782" t="s">
        <v>60</v>
      </c>
      <c r="C4782" t="str">
        <f>VLOOKUP($B4782,classification!$A$1:$D$339,2,FALSE)</f>
        <v>Predominantly Urban</v>
      </c>
      <c r="D4782" t="str">
        <f>VLOOKUP($B4782,classification!$A$1:$D$339,4,FALSE)</f>
        <v>Met District</v>
      </c>
      <c r="E4782" t="s">
        <v>465</v>
      </c>
      <c r="F4782">
        <v>2236</v>
      </c>
      <c r="G4782">
        <v>1770</v>
      </c>
      <c r="H4782">
        <v>466</v>
      </c>
      <c r="I4782">
        <v>937</v>
      </c>
      <c r="J4782">
        <v>777</v>
      </c>
      <c r="K4782">
        <v>160</v>
      </c>
      <c r="L4782">
        <v>1299</v>
      </c>
      <c r="M4782">
        <v>993</v>
      </c>
      <c r="N4782">
        <v>306</v>
      </c>
    </row>
    <row r="4783" spans="1:14" x14ac:dyDescent="0.3">
      <c r="A4783" t="s">
        <v>729</v>
      </c>
      <c r="B4783" t="s">
        <v>60</v>
      </c>
      <c r="C4783" t="str">
        <f>VLOOKUP($B4783,classification!$A$1:$D$339,2,FALSE)</f>
        <v>Predominantly Urban</v>
      </c>
      <c r="D4783" t="str">
        <f>VLOOKUP($B4783,classification!$A$1:$D$339,4,FALSE)</f>
        <v>Met District</v>
      </c>
      <c r="E4783" t="s">
        <v>466</v>
      </c>
      <c r="F4783">
        <v>2049</v>
      </c>
      <c r="G4783">
        <v>1512</v>
      </c>
      <c r="H4783">
        <v>537</v>
      </c>
      <c r="I4783">
        <v>945</v>
      </c>
      <c r="J4783">
        <v>712</v>
      </c>
      <c r="K4783">
        <v>233</v>
      </c>
      <c r="L4783">
        <v>1104</v>
      </c>
      <c r="M4783">
        <v>800</v>
      </c>
      <c r="N4783">
        <v>304</v>
      </c>
    </row>
    <row r="4784" spans="1:14" x14ac:dyDescent="0.3">
      <c r="A4784" t="s">
        <v>729</v>
      </c>
      <c r="B4784" t="s">
        <v>60</v>
      </c>
      <c r="C4784" t="str">
        <f>VLOOKUP($B4784,classification!$A$1:$D$339,2,FALSE)</f>
        <v>Predominantly Urban</v>
      </c>
      <c r="D4784" t="str">
        <f>VLOOKUP($B4784,classification!$A$1:$D$339,4,FALSE)</f>
        <v>Met District</v>
      </c>
      <c r="E4784" t="s">
        <v>467</v>
      </c>
      <c r="F4784">
        <v>1338</v>
      </c>
      <c r="G4784">
        <v>1146</v>
      </c>
      <c r="H4784">
        <v>192</v>
      </c>
      <c r="I4784">
        <v>729</v>
      </c>
      <c r="J4784">
        <v>607</v>
      </c>
      <c r="K4784">
        <v>122</v>
      </c>
      <c r="L4784">
        <v>609</v>
      </c>
      <c r="M4784">
        <v>539</v>
      </c>
      <c r="N4784">
        <v>70</v>
      </c>
    </row>
    <row r="4785" spans="1:14" x14ac:dyDescent="0.3">
      <c r="A4785" t="s">
        <v>729</v>
      </c>
      <c r="B4785" t="s">
        <v>60</v>
      </c>
      <c r="C4785" t="str">
        <f>VLOOKUP($B4785,classification!$A$1:$D$339,2,FALSE)</f>
        <v>Predominantly Urban</v>
      </c>
      <c r="D4785" t="str">
        <f>VLOOKUP($B4785,classification!$A$1:$D$339,4,FALSE)</f>
        <v>Met District</v>
      </c>
      <c r="E4785" t="s">
        <v>468</v>
      </c>
      <c r="F4785">
        <v>828</v>
      </c>
      <c r="G4785">
        <v>713</v>
      </c>
      <c r="H4785">
        <v>115</v>
      </c>
      <c r="I4785">
        <v>470</v>
      </c>
      <c r="J4785">
        <v>397</v>
      </c>
      <c r="K4785">
        <v>73</v>
      </c>
      <c r="L4785">
        <v>358</v>
      </c>
      <c r="M4785">
        <v>316</v>
      </c>
      <c r="N4785">
        <v>42</v>
      </c>
    </row>
    <row r="4786" spans="1:14" x14ac:dyDescent="0.3">
      <c r="A4786" t="s">
        <v>729</v>
      </c>
      <c r="B4786" t="s">
        <v>60</v>
      </c>
      <c r="C4786" t="str">
        <f>VLOOKUP($B4786,classification!$A$1:$D$339,2,FALSE)</f>
        <v>Predominantly Urban</v>
      </c>
      <c r="D4786" t="str">
        <f>VLOOKUP($B4786,classification!$A$1:$D$339,4,FALSE)</f>
        <v>Met District</v>
      </c>
      <c r="E4786" t="s">
        <v>469</v>
      </c>
      <c r="F4786">
        <v>595</v>
      </c>
      <c r="G4786">
        <v>581</v>
      </c>
      <c r="H4786">
        <v>14</v>
      </c>
      <c r="I4786">
        <v>345</v>
      </c>
      <c r="J4786">
        <v>320</v>
      </c>
      <c r="K4786">
        <v>25</v>
      </c>
      <c r="L4786">
        <v>250</v>
      </c>
      <c r="M4786">
        <v>261</v>
      </c>
      <c r="N4786">
        <v>-11</v>
      </c>
    </row>
    <row r="4787" spans="1:14" x14ac:dyDescent="0.3">
      <c r="A4787" t="s">
        <v>729</v>
      </c>
      <c r="B4787" t="s">
        <v>60</v>
      </c>
      <c r="C4787" t="str">
        <f>VLOOKUP($B4787,classification!$A$1:$D$339,2,FALSE)</f>
        <v>Predominantly Urban</v>
      </c>
      <c r="D4787" t="str">
        <f>VLOOKUP($B4787,classification!$A$1:$D$339,4,FALSE)</f>
        <v>Met District</v>
      </c>
      <c r="E4787" t="s">
        <v>470</v>
      </c>
      <c r="F4787">
        <v>499</v>
      </c>
      <c r="G4787">
        <v>596</v>
      </c>
      <c r="H4787">
        <v>-97</v>
      </c>
      <c r="I4787">
        <v>278</v>
      </c>
      <c r="J4787">
        <v>313</v>
      </c>
      <c r="K4787">
        <v>-35</v>
      </c>
      <c r="L4787">
        <v>221</v>
      </c>
      <c r="M4787">
        <v>283</v>
      </c>
      <c r="N4787">
        <v>-62</v>
      </c>
    </row>
    <row r="4788" spans="1:14" x14ac:dyDescent="0.3">
      <c r="A4788" t="s">
        <v>729</v>
      </c>
      <c r="B4788" t="s">
        <v>60</v>
      </c>
      <c r="C4788" t="str">
        <f>VLOOKUP($B4788,classification!$A$1:$D$339,2,FALSE)</f>
        <v>Predominantly Urban</v>
      </c>
      <c r="D4788" t="str">
        <f>VLOOKUP($B4788,classification!$A$1:$D$339,4,FALSE)</f>
        <v>Met District</v>
      </c>
      <c r="E4788" t="s">
        <v>471</v>
      </c>
      <c r="F4788">
        <v>406</v>
      </c>
      <c r="G4788">
        <v>545</v>
      </c>
      <c r="H4788">
        <v>-139</v>
      </c>
      <c r="I4788">
        <v>199</v>
      </c>
      <c r="J4788">
        <v>302</v>
      </c>
      <c r="K4788">
        <v>-103</v>
      </c>
      <c r="L4788">
        <v>207</v>
      </c>
      <c r="M4788">
        <v>243</v>
      </c>
      <c r="N4788">
        <v>-36</v>
      </c>
    </row>
    <row r="4789" spans="1:14" x14ac:dyDescent="0.3">
      <c r="A4789" t="s">
        <v>729</v>
      </c>
      <c r="B4789" t="s">
        <v>60</v>
      </c>
      <c r="C4789" t="str">
        <f>VLOOKUP($B4789,classification!$A$1:$D$339,2,FALSE)</f>
        <v>Predominantly Urban</v>
      </c>
      <c r="D4789" t="str">
        <f>VLOOKUP($B4789,classification!$A$1:$D$339,4,FALSE)</f>
        <v>Met District</v>
      </c>
      <c r="E4789" t="s">
        <v>472</v>
      </c>
      <c r="F4789">
        <v>279</v>
      </c>
      <c r="G4789">
        <v>385</v>
      </c>
      <c r="H4789">
        <v>-106</v>
      </c>
      <c r="I4789">
        <v>154</v>
      </c>
      <c r="J4789">
        <v>188</v>
      </c>
      <c r="K4789">
        <v>-34</v>
      </c>
      <c r="L4789">
        <v>125</v>
      </c>
      <c r="M4789">
        <v>197</v>
      </c>
      <c r="N4789">
        <v>-72</v>
      </c>
    </row>
    <row r="4790" spans="1:14" x14ac:dyDescent="0.3">
      <c r="A4790" t="s">
        <v>729</v>
      </c>
      <c r="B4790" t="s">
        <v>60</v>
      </c>
      <c r="C4790" t="str">
        <f>VLOOKUP($B4790,classification!$A$1:$D$339,2,FALSE)</f>
        <v>Predominantly Urban</v>
      </c>
      <c r="D4790" t="str">
        <f>VLOOKUP($B4790,classification!$A$1:$D$339,4,FALSE)</f>
        <v>Met District</v>
      </c>
      <c r="E4790" t="s">
        <v>473</v>
      </c>
      <c r="F4790">
        <v>238</v>
      </c>
      <c r="G4790">
        <v>294</v>
      </c>
      <c r="H4790">
        <v>-56</v>
      </c>
      <c r="I4790">
        <v>120</v>
      </c>
      <c r="J4790">
        <v>165</v>
      </c>
      <c r="K4790">
        <v>-45</v>
      </c>
      <c r="L4790">
        <v>118</v>
      </c>
      <c r="M4790">
        <v>129</v>
      </c>
      <c r="N4790">
        <v>-11</v>
      </c>
    </row>
    <row r="4791" spans="1:14" x14ac:dyDescent="0.3">
      <c r="A4791" t="s">
        <v>729</v>
      </c>
      <c r="B4791" t="s">
        <v>60</v>
      </c>
      <c r="C4791" t="str">
        <f>VLOOKUP($B4791,classification!$A$1:$D$339,2,FALSE)</f>
        <v>Predominantly Urban</v>
      </c>
      <c r="D4791" t="str">
        <f>VLOOKUP($B4791,classification!$A$1:$D$339,4,FALSE)</f>
        <v>Met District</v>
      </c>
      <c r="E4791" t="s">
        <v>474</v>
      </c>
      <c r="F4791">
        <v>166</v>
      </c>
      <c r="G4791">
        <v>212</v>
      </c>
      <c r="H4791">
        <v>-46</v>
      </c>
      <c r="I4791">
        <v>84</v>
      </c>
      <c r="J4791">
        <v>108</v>
      </c>
      <c r="K4791">
        <v>-24</v>
      </c>
      <c r="L4791">
        <v>82</v>
      </c>
      <c r="M4791">
        <v>104</v>
      </c>
      <c r="N4791">
        <v>-22</v>
      </c>
    </row>
    <row r="4792" spans="1:14" x14ac:dyDescent="0.3">
      <c r="A4792" t="s">
        <v>729</v>
      </c>
      <c r="B4792" t="s">
        <v>60</v>
      </c>
      <c r="C4792" t="str">
        <f>VLOOKUP($B4792,classification!$A$1:$D$339,2,FALSE)</f>
        <v>Predominantly Urban</v>
      </c>
      <c r="D4792" t="str">
        <f>VLOOKUP($B4792,classification!$A$1:$D$339,4,FALSE)</f>
        <v>Met District</v>
      </c>
      <c r="E4792" t="s">
        <v>475</v>
      </c>
      <c r="F4792">
        <v>130</v>
      </c>
      <c r="G4792">
        <v>134</v>
      </c>
      <c r="H4792">
        <v>-4</v>
      </c>
      <c r="I4792">
        <v>60</v>
      </c>
      <c r="J4792">
        <v>59</v>
      </c>
      <c r="K4792">
        <v>1</v>
      </c>
      <c r="L4792">
        <v>70</v>
      </c>
      <c r="M4792">
        <v>75</v>
      </c>
      <c r="N4792">
        <v>-5</v>
      </c>
    </row>
    <row r="4793" spans="1:14" x14ac:dyDescent="0.3">
      <c r="A4793" t="s">
        <v>729</v>
      </c>
      <c r="B4793" t="s">
        <v>60</v>
      </c>
      <c r="C4793" t="str">
        <f>VLOOKUP($B4793,classification!$A$1:$D$339,2,FALSE)</f>
        <v>Predominantly Urban</v>
      </c>
      <c r="D4793" t="str">
        <f>VLOOKUP($B4793,classification!$A$1:$D$339,4,FALSE)</f>
        <v>Met District</v>
      </c>
      <c r="E4793" t="s">
        <v>476</v>
      </c>
      <c r="F4793">
        <v>101</v>
      </c>
      <c r="G4793">
        <v>113</v>
      </c>
      <c r="H4793">
        <v>-12</v>
      </c>
      <c r="I4793">
        <v>44</v>
      </c>
      <c r="J4793">
        <v>55</v>
      </c>
      <c r="K4793">
        <v>-11</v>
      </c>
      <c r="L4793">
        <v>57</v>
      </c>
      <c r="M4793">
        <v>58</v>
      </c>
      <c r="N4793">
        <v>-1</v>
      </c>
    </row>
    <row r="4794" spans="1:14" x14ac:dyDescent="0.3">
      <c r="A4794" t="s">
        <v>729</v>
      </c>
      <c r="B4794" t="s">
        <v>60</v>
      </c>
      <c r="C4794" t="str">
        <f>VLOOKUP($B4794,classification!$A$1:$D$339,2,FALSE)</f>
        <v>Predominantly Urban</v>
      </c>
      <c r="D4794" t="str">
        <f>VLOOKUP($B4794,classification!$A$1:$D$339,4,FALSE)</f>
        <v>Met District</v>
      </c>
      <c r="E4794" t="s">
        <v>477</v>
      </c>
      <c r="F4794">
        <v>91</v>
      </c>
      <c r="G4794">
        <v>130</v>
      </c>
      <c r="H4794">
        <v>-39</v>
      </c>
      <c r="I4794">
        <v>34</v>
      </c>
      <c r="J4794">
        <v>36</v>
      </c>
      <c r="K4794">
        <v>-2</v>
      </c>
      <c r="L4794">
        <v>57</v>
      </c>
      <c r="M4794">
        <v>94</v>
      </c>
      <c r="N4794">
        <v>-37</v>
      </c>
    </row>
    <row r="4795" spans="1:14" x14ac:dyDescent="0.3">
      <c r="A4795" t="s">
        <v>729</v>
      </c>
      <c r="B4795" t="s">
        <v>60</v>
      </c>
      <c r="C4795" t="str">
        <f>VLOOKUP($B4795,classification!$A$1:$D$339,2,FALSE)</f>
        <v>Predominantly Urban</v>
      </c>
      <c r="D4795" t="str">
        <f>VLOOKUP($B4795,classification!$A$1:$D$339,4,FALSE)</f>
        <v>Met District</v>
      </c>
      <c r="E4795" t="s">
        <v>478</v>
      </c>
      <c r="F4795">
        <v>67</v>
      </c>
      <c r="G4795">
        <v>128</v>
      </c>
      <c r="H4795">
        <v>-61</v>
      </c>
      <c r="I4795">
        <v>18</v>
      </c>
      <c r="J4795">
        <v>36</v>
      </c>
      <c r="K4795">
        <v>-18</v>
      </c>
      <c r="L4795">
        <v>49</v>
      </c>
      <c r="M4795">
        <v>92</v>
      </c>
      <c r="N4795">
        <v>-43</v>
      </c>
    </row>
    <row r="4796" spans="1:14" x14ac:dyDescent="0.3">
      <c r="A4796" t="s">
        <v>730</v>
      </c>
      <c r="B4796" t="s">
        <v>61</v>
      </c>
      <c r="C4796" t="str">
        <f>VLOOKUP($B4796,classification!$A$1:$D$339,2,FALSE)</f>
        <v>Predominantly Urban</v>
      </c>
      <c r="D4796" t="str">
        <f>VLOOKUP($B4796,classification!$A$1:$D$339,4,FALSE)</f>
        <v>Met District</v>
      </c>
      <c r="E4796" t="s">
        <v>460</v>
      </c>
      <c r="F4796">
        <v>645</v>
      </c>
      <c r="G4796">
        <v>706</v>
      </c>
      <c r="H4796">
        <v>-61</v>
      </c>
      <c r="I4796">
        <v>383</v>
      </c>
      <c r="J4796">
        <v>376</v>
      </c>
      <c r="K4796">
        <v>7</v>
      </c>
      <c r="L4796">
        <v>262</v>
      </c>
      <c r="M4796">
        <v>330</v>
      </c>
      <c r="N4796">
        <v>-68</v>
      </c>
    </row>
    <row r="4797" spans="1:14" x14ac:dyDescent="0.3">
      <c r="A4797" t="s">
        <v>730</v>
      </c>
      <c r="B4797" t="s">
        <v>61</v>
      </c>
      <c r="C4797" t="str">
        <f>VLOOKUP($B4797,classification!$A$1:$D$339,2,FALSE)</f>
        <v>Predominantly Urban</v>
      </c>
      <c r="D4797" t="str">
        <f>VLOOKUP($B4797,classification!$A$1:$D$339,4,FALSE)</f>
        <v>Met District</v>
      </c>
      <c r="E4797" t="s">
        <v>461</v>
      </c>
      <c r="F4797">
        <v>488</v>
      </c>
      <c r="G4797">
        <v>504</v>
      </c>
      <c r="H4797">
        <v>-16</v>
      </c>
      <c r="I4797">
        <v>250</v>
      </c>
      <c r="J4797">
        <v>254</v>
      </c>
      <c r="K4797">
        <v>-4</v>
      </c>
      <c r="L4797">
        <v>238</v>
      </c>
      <c r="M4797">
        <v>250</v>
      </c>
      <c r="N4797">
        <v>-12</v>
      </c>
    </row>
    <row r="4798" spans="1:14" x14ac:dyDescent="0.3">
      <c r="A4798" t="s">
        <v>730</v>
      </c>
      <c r="B4798" t="s">
        <v>61</v>
      </c>
      <c r="C4798" t="str">
        <f>VLOOKUP($B4798,classification!$A$1:$D$339,2,FALSE)</f>
        <v>Predominantly Urban</v>
      </c>
      <c r="D4798" t="str">
        <f>VLOOKUP($B4798,classification!$A$1:$D$339,4,FALSE)</f>
        <v>Met District</v>
      </c>
      <c r="E4798" t="s">
        <v>462</v>
      </c>
      <c r="F4798">
        <v>393</v>
      </c>
      <c r="G4798">
        <v>373</v>
      </c>
      <c r="H4798">
        <v>20</v>
      </c>
      <c r="I4798">
        <v>226</v>
      </c>
      <c r="J4798">
        <v>179</v>
      </c>
      <c r="K4798">
        <v>47</v>
      </c>
      <c r="L4798">
        <v>167</v>
      </c>
      <c r="M4798">
        <v>194</v>
      </c>
      <c r="N4798">
        <v>-27</v>
      </c>
    </row>
    <row r="4799" spans="1:14" x14ac:dyDescent="0.3">
      <c r="A4799" t="s">
        <v>730</v>
      </c>
      <c r="B4799" t="s">
        <v>61</v>
      </c>
      <c r="C4799" t="str">
        <f>VLOOKUP($B4799,classification!$A$1:$D$339,2,FALSE)</f>
        <v>Predominantly Urban</v>
      </c>
      <c r="D4799" t="str">
        <f>VLOOKUP($B4799,classification!$A$1:$D$339,4,FALSE)</f>
        <v>Met District</v>
      </c>
      <c r="E4799" t="s">
        <v>463</v>
      </c>
      <c r="F4799">
        <v>386</v>
      </c>
      <c r="G4799">
        <v>767</v>
      </c>
      <c r="H4799">
        <v>-381</v>
      </c>
      <c r="I4799">
        <v>179</v>
      </c>
      <c r="J4799">
        <v>325</v>
      </c>
      <c r="K4799">
        <v>-146</v>
      </c>
      <c r="L4799">
        <v>207</v>
      </c>
      <c r="M4799">
        <v>442</v>
      </c>
      <c r="N4799">
        <v>-235</v>
      </c>
    </row>
    <row r="4800" spans="1:14" x14ac:dyDescent="0.3">
      <c r="A4800" t="s">
        <v>730</v>
      </c>
      <c r="B4800" t="s">
        <v>61</v>
      </c>
      <c r="C4800" t="str">
        <f>VLOOKUP($B4800,classification!$A$1:$D$339,2,FALSE)</f>
        <v>Predominantly Urban</v>
      </c>
      <c r="D4800" t="str">
        <f>VLOOKUP($B4800,classification!$A$1:$D$339,4,FALSE)</f>
        <v>Met District</v>
      </c>
      <c r="E4800" t="s">
        <v>464</v>
      </c>
      <c r="F4800">
        <v>1444</v>
      </c>
      <c r="G4800">
        <v>1201</v>
      </c>
      <c r="H4800">
        <v>243</v>
      </c>
      <c r="I4800">
        <v>622</v>
      </c>
      <c r="J4800">
        <v>501</v>
      </c>
      <c r="K4800">
        <v>121</v>
      </c>
      <c r="L4800">
        <v>822</v>
      </c>
      <c r="M4800">
        <v>700</v>
      </c>
      <c r="N4800">
        <v>122</v>
      </c>
    </row>
    <row r="4801" spans="1:14" x14ac:dyDescent="0.3">
      <c r="A4801" t="s">
        <v>730</v>
      </c>
      <c r="B4801" t="s">
        <v>61</v>
      </c>
      <c r="C4801" t="str">
        <f>VLOOKUP($B4801,classification!$A$1:$D$339,2,FALSE)</f>
        <v>Predominantly Urban</v>
      </c>
      <c r="D4801" t="str">
        <f>VLOOKUP($B4801,classification!$A$1:$D$339,4,FALSE)</f>
        <v>Met District</v>
      </c>
      <c r="E4801" t="s">
        <v>465</v>
      </c>
      <c r="F4801">
        <v>1470</v>
      </c>
      <c r="G4801">
        <v>1218</v>
      </c>
      <c r="H4801">
        <v>252</v>
      </c>
      <c r="I4801">
        <v>594</v>
      </c>
      <c r="J4801">
        <v>532</v>
      </c>
      <c r="K4801">
        <v>62</v>
      </c>
      <c r="L4801">
        <v>876</v>
      </c>
      <c r="M4801">
        <v>686</v>
      </c>
      <c r="N4801">
        <v>190</v>
      </c>
    </row>
    <row r="4802" spans="1:14" x14ac:dyDescent="0.3">
      <c r="A4802" t="s">
        <v>730</v>
      </c>
      <c r="B4802" t="s">
        <v>61</v>
      </c>
      <c r="C4802" t="str">
        <f>VLOOKUP($B4802,classification!$A$1:$D$339,2,FALSE)</f>
        <v>Predominantly Urban</v>
      </c>
      <c r="D4802" t="str">
        <f>VLOOKUP($B4802,classification!$A$1:$D$339,4,FALSE)</f>
        <v>Met District</v>
      </c>
      <c r="E4802" t="s">
        <v>466</v>
      </c>
      <c r="F4802">
        <v>1206</v>
      </c>
      <c r="G4802">
        <v>1057</v>
      </c>
      <c r="H4802">
        <v>149</v>
      </c>
      <c r="I4802">
        <v>579</v>
      </c>
      <c r="J4802">
        <v>493</v>
      </c>
      <c r="K4802">
        <v>86</v>
      </c>
      <c r="L4802">
        <v>627</v>
      </c>
      <c r="M4802">
        <v>564</v>
      </c>
      <c r="N4802">
        <v>63</v>
      </c>
    </row>
    <row r="4803" spans="1:14" x14ac:dyDescent="0.3">
      <c r="A4803" t="s">
        <v>730</v>
      </c>
      <c r="B4803" t="s">
        <v>61</v>
      </c>
      <c r="C4803" t="str">
        <f>VLOOKUP($B4803,classification!$A$1:$D$339,2,FALSE)</f>
        <v>Predominantly Urban</v>
      </c>
      <c r="D4803" t="str">
        <f>VLOOKUP($B4803,classification!$A$1:$D$339,4,FALSE)</f>
        <v>Met District</v>
      </c>
      <c r="E4803" t="s">
        <v>467</v>
      </c>
      <c r="F4803">
        <v>847</v>
      </c>
      <c r="G4803">
        <v>731</v>
      </c>
      <c r="H4803">
        <v>116</v>
      </c>
      <c r="I4803">
        <v>469</v>
      </c>
      <c r="J4803">
        <v>399</v>
      </c>
      <c r="K4803">
        <v>70</v>
      </c>
      <c r="L4803">
        <v>378</v>
      </c>
      <c r="M4803">
        <v>332</v>
      </c>
      <c r="N4803">
        <v>46</v>
      </c>
    </row>
    <row r="4804" spans="1:14" x14ac:dyDescent="0.3">
      <c r="A4804" t="s">
        <v>730</v>
      </c>
      <c r="B4804" t="s">
        <v>61</v>
      </c>
      <c r="C4804" t="str">
        <f>VLOOKUP($B4804,classification!$A$1:$D$339,2,FALSE)</f>
        <v>Predominantly Urban</v>
      </c>
      <c r="D4804" t="str">
        <f>VLOOKUP($B4804,classification!$A$1:$D$339,4,FALSE)</f>
        <v>Met District</v>
      </c>
      <c r="E4804" t="s">
        <v>468</v>
      </c>
      <c r="F4804">
        <v>577</v>
      </c>
      <c r="G4804">
        <v>469</v>
      </c>
      <c r="H4804">
        <v>108</v>
      </c>
      <c r="I4804">
        <v>348</v>
      </c>
      <c r="J4804">
        <v>281</v>
      </c>
      <c r="K4804">
        <v>67</v>
      </c>
      <c r="L4804">
        <v>229</v>
      </c>
      <c r="M4804">
        <v>188</v>
      </c>
      <c r="N4804">
        <v>41</v>
      </c>
    </row>
    <row r="4805" spans="1:14" x14ac:dyDescent="0.3">
      <c r="A4805" t="s">
        <v>730</v>
      </c>
      <c r="B4805" t="s">
        <v>61</v>
      </c>
      <c r="C4805" t="str">
        <f>VLOOKUP($B4805,classification!$A$1:$D$339,2,FALSE)</f>
        <v>Predominantly Urban</v>
      </c>
      <c r="D4805" t="str">
        <f>VLOOKUP($B4805,classification!$A$1:$D$339,4,FALSE)</f>
        <v>Met District</v>
      </c>
      <c r="E4805" t="s">
        <v>469</v>
      </c>
      <c r="F4805">
        <v>442</v>
      </c>
      <c r="G4805">
        <v>493</v>
      </c>
      <c r="H4805">
        <v>-51</v>
      </c>
      <c r="I4805">
        <v>258</v>
      </c>
      <c r="J4805">
        <v>288</v>
      </c>
      <c r="K4805">
        <v>-30</v>
      </c>
      <c r="L4805">
        <v>184</v>
      </c>
      <c r="M4805">
        <v>205</v>
      </c>
      <c r="N4805">
        <v>-21</v>
      </c>
    </row>
    <row r="4806" spans="1:14" x14ac:dyDescent="0.3">
      <c r="A4806" t="s">
        <v>730</v>
      </c>
      <c r="B4806" t="s">
        <v>61</v>
      </c>
      <c r="C4806" t="str">
        <f>VLOOKUP($B4806,classification!$A$1:$D$339,2,FALSE)</f>
        <v>Predominantly Urban</v>
      </c>
      <c r="D4806" t="str">
        <f>VLOOKUP($B4806,classification!$A$1:$D$339,4,FALSE)</f>
        <v>Met District</v>
      </c>
      <c r="E4806" t="s">
        <v>470</v>
      </c>
      <c r="F4806">
        <v>431</v>
      </c>
      <c r="G4806">
        <v>417</v>
      </c>
      <c r="H4806">
        <v>14</v>
      </c>
      <c r="I4806">
        <v>227</v>
      </c>
      <c r="J4806">
        <v>200</v>
      </c>
      <c r="K4806">
        <v>27</v>
      </c>
      <c r="L4806">
        <v>204</v>
      </c>
      <c r="M4806">
        <v>217</v>
      </c>
      <c r="N4806">
        <v>-13</v>
      </c>
    </row>
    <row r="4807" spans="1:14" x14ac:dyDescent="0.3">
      <c r="A4807" t="s">
        <v>730</v>
      </c>
      <c r="B4807" t="s">
        <v>61</v>
      </c>
      <c r="C4807" t="str">
        <f>VLOOKUP($B4807,classification!$A$1:$D$339,2,FALSE)</f>
        <v>Predominantly Urban</v>
      </c>
      <c r="D4807" t="str">
        <f>VLOOKUP($B4807,classification!$A$1:$D$339,4,FALSE)</f>
        <v>Met District</v>
      </c>
      <c r="E4807" t="s">
        <v>471</v>
      </c>
      <c r="F4807">
        <v>334</v>
      </c>
      <c r="G4807">
        <v>394</v>
      </c>
      <c r="H4807">
        <v>-60</v>
      </c>
      <c r="I4807">
        <v>185</v>
      </c>
      <c r="J4807">
        <v>199</v>
      </c>
      <c r="K4807">
        <v>-14</v>
      </c>
      <c r="L4807">
        <v>149</v>
      </c>
      <c r="M4807">
        <v>195</v>
      </c>
      <c r="N4807">
        <v>-46</v>
      </c>
    </row>
    <row r="4808" spans="1:14" x14ac:dyDescent="0.3">
      <c r="A4808" t="s">
        <v>730</v>
      </c>
      <c r="B4808" t="s">
        <v>61</v>
      </c>
      <c r="C4808" t="str">
        <f>VLOOKUP($B4808,classification!$A$1:$D$339,2,FALSE)</f>
        <v>Predominantly Urban</v>
      </c>
      <c r="D4808" t="str">
        <f>VLOOKUP($B4808,classification!$A$1:$D$339,4,FALSE)</f>
        <v>Met District</v>
      </c>
      <c r="E4808" t="s">
        <v>472</v>
      </c>
      <c r="F4808">
        <v>177</v>
      </c>
      <c r="G4808">
        <v>265</v>
      </c>
      <c r="H4808">
        <v>-88</v>
      </c>
      <c r="I4808">
        <v>105</v>
      </c>
      <c r="J4808">
        <v>136</v>
      </c>
      <c r="K4808">
        <v>-31</v>
      </c>
      <c r="L4808">
        <v>72</v>
      </c>
      <c r="M4808">
        <v>129</v>
      </c>
      <c r="N4808">
        <v>-57</v>
      </c>
    </row>
    <row r="4809" spans="1:14" x14ac:dyDescent="0.3">
      <c r="A4809" t="s">
        <v>730</v>
      </c>
      <c r="B4809" t="s">
        <v>61</v>
      </c>
      <c r="C4809" t="str">
        <f>VLOOKUP($B4809,classification!$A$1:$D$339,2,FALSE)</f>
        <v>Predominantly Urban</v>
      </c>
      <c r="D4809" t="str">
        <f>VLOOKUP($B4809,classification!$A$1:$D$339,4,FALSE)</f>
        <v>Met District</v>
      </c>
      <c r="E4809" t="s">
        <v>473</v>
      </c>
      <c r="F4809">
        <v>122</v>
      </c>
      <c r="G4809">
        <v>179</v>
      </c>
      <c r="H4809">
        <v>-57</v>
      </c>
      <c r="I4809">
        <v>67</v>
      </c>
      <c r="J4809">
        <v>91</v>
      </c>
      <c r="K4809">
        <v>-24</v>
      </c>
      <c r="L4809">
        <v>55</v>
      </c>
      <c r="M4809">
        <v>88</v>
      </c>
      <c r="N4809">
        <v>-33</v>
      </c>
    </row>
    <row r="4810" spans="1:14" x14ac:dyDescent="0.3">
      <c r="A4810" t="s">
        <v>730</v>
      </c>
      <c r="B4810" t="s">
        <v>61</v>
      </c>
      <c r="C4810" t="str">
        <f>VLOOKUP($B4810,classification!$A$1:$D$339,2,FALSE)</f>
        <v>Predominantly Urban</v>
      </c>
      <c r="D4810" t="str">
        <f>VLOOKUP($B4810,classification!$A$1:$D$339,4,FALSE)</f>
        <v>Met District</v>
      </c>
      <c r="E4810" t="s">
        <v>474</v>
      </c>
      <c r="F4810">
        <v>100</v>
      </c>
      <c r="G4810">
        <v>156</v>
      </c>
      <c r="H4810">
        <v>-56</v>
      </c>
      <c r="I4810">
        <v>51</v>
      </c>
      <c r="J4810">
        <v>73</v>
      </c>
      <c r="K4810">
        <v>-22</v>
      </c>
      <c r="L4810">
        <v>49</v>
      </c>
      <c r="M4810">
        <v>83</v>
      </c>
      <c r="N4810">
        <v>-34</v>
      </c>
    </row>
    <row r="4811" spans="1:14" x14ac:dyDescent="0.3">
      <c r="A4811" t="s">
        <v>730</v>
      </c>
      <c r="B4811" t="s">
        <v>61</v>
      </c>
      <c r="C4811" t="str">
        <f>VLOOKUP($B4811,classification!$A$1:$D$339,2,FALSE)</f>
        <v>Predominantly Urban</v>
      </c>
      <c r="D4811" t="str">
        <f>VLOOKUP($B4811,classification!$A$1:$D$339,4,FALSE)</f>
        <v>Met District</v>
      </c>
      <c r="E4811" t="s">
        <v>475</v>
      </c>
      <c r="F4811">
        <v>75</v>
      </c>
      <c r="G4811">
        <v>73</v>
      </c>
      <c r="H4811">
        <v>2</v>
      </c>
      <c r="I4811">
        <v>36</v>
      </c>
      <c r="J4811">
        <v>36</v>
      </c>
      <c r="K4811">
        <v>0</v>
      </c>
      <c r="L4811">
        <v>39</v>
      </c>
      <c r="M4811">
        <v>37</v>
      </c>
      <c r="N4811">
        <v>2</v>
      </c>
    </row>
    <row r="4812" spans="1:14" x14ac:dyDescent="0.3">
      <c r="A4812" t="s">
        <v>730</v>
      </c>
      <c r="B4812" t="s">
        <v>61</v>
      </c>
      <c r="C4812" t="str">
        <f>VLOOKUP($B4812,classification!$A$1:$D$339,2,FALSE)</f>
        <v>Predominantly Urban</v>
      </c>
      <c r="D4812" t="str">
        <f>VLOOKUP($B4812,classification!$A$1:$D$339,4,FALSE)</f>
        <v>Met District</v>
      </c>
      <c r="E4812" t="s">
        <v>476</v>
      </c>
      <c r="F4812">
        <v>58</v>
      </c>
      <c r="G4812">
        <v>61</v>
      </c>
      <c r="H4812">
        <v>-3</v>
      </c>
      <c r="I4812">
        <v>22</v>
      </c>
      <c r="J4812">
        <v>25</v>
      </c>
      <c r="K4812">
        <v>-3</v>
      </c>
      <c r="L4812">
        <v>36</v>
      </c>
      <c r="M4812">
        <v>36</v>
      </c>
      <c r="N4812">
        <v>0</v>
      </c>
    </row>
    <row r="4813" spans="1:14" x14ac:dyDescent="0.3">
      <c r="A4813" t="s">
        <v>730</v>
      </c>
      <c r="B4813" t="s">
        <v>61</v>
      </c>
      <c r="C4813" t="str">
        <f>VLOOKUP($B4813,classification!$A$1:$D$339,2,FALSE)</f>
        <v>Predominantly Urban</v>
      </c>
      <c r="D4813" t="str">
        <f>VLOOKUP($B4813,classification!$A$1:$D$339,4,FALSE)</f>
        <v>Met District</v>
      </c>
      <c r="E4813" t="s">
        <v>477</v>
      </c>
      <c r="F4813">
        <v>53</v>
      </c>
      <c r="G4813">
        <v>47</v>
      </c>
      <c r="H4813">
        <v>6</v>
      </c>
      <c r="I4813">
        <v>17</v>
      </c>
      <c r="J4813">
        <v>16</v>
      </c>
      <c r="K4813">
        <v>1</v>
      </c>
      <c r="L4813">
        <v>36</v>
      </c>
      <c r="M4813">
        <v>31</v>
      </c>
      <c r="N4813">
        <v>5</v>
      </c>
    </row>
    <row r="4814" spans="1:14" x14ac:dyDescent="0.3">
      <c r="A4814" t="s">
        <v>730</v>
      </c>
      <c r="B4814" t="s">
        <v>61</v>
      </c>
      <c r="C4814" t="str">
        <f>VLOOKUP($B4814,classification!$A$1:$D$339,2,FALSE)</f>
        <v>Predominantly Urban</v>
      </c>
      <c r="D4814" t="str">
        <f>VLOOKUP($B4814,classification!$A$1:$D$339,4,FALSE)</f>
        <v>Met District</v>
      </c>
      <c r="E4814" t="s">
        <v>478</v>
      </c>
      <c r="F4814">
        <v>45</v>
      </c>
      <c r="G4814">
        <v>45</v>
      </c>
      <c r="H4814">
        <v>0</v>
      </c>
      <c r="I4814">
        <v>13</v>
      </c>
      <c r="J4814">
        <v>13</v>
      </c>
      <c r="K4814">
        <v>0</v>
      </c>
      <c r="L4814">
        <v>32</v>
      </c>
      <c r="M4814">
        <v>32</v>
      </c>
      <c r="N4814">
        <v>0</v>
      </c>
    </row>
    <row r="4815" spans="1:14" x14ac:dyDescent="0.3">
      <c r="A4815" t="s">
        <v>731</v>
      </c>
      <c r="B4815" t="s">
        <v>62</v>
      </c>
      <c r="C4815" t="str">
        <f>VLOOKUP($B4815,classification!$A$1:$D$339,2,FALSE)</f>
        <v>Predominantly Urban</v>
      </c>
      <c r="D4815" t="str">
        <f>VLOOKUP($B4815,classification!$A$1:$D$339,4,FALSE)</f>
        <v>Met District</v>
      </c>
      <c r="E4815" t="s">
        <v>460</v>
      </c>
      <c r="F4815">
        <v>911</v>
      </c>
      <c r="G4815">
        <v>738</v>
      </c>
      <c r="H4815">
        <v>173</v>
      </c>
      <c r="I4815">
        <v>429</v>
      </c>
      <c r="J4815">
        <v>404</v>
      </c>
      <c r="K4815">
        <v>25</v>
      </c>
      <c r="L4815">
        <v>482</v>
      </c>
      <c r="M4815">
        <v>334</v>
      </c>
      <c r="N4815">
        <v>148</v>
      </c>
    </row>
    <row r="4816" spans="1:14" x14ac:dyDescent="0.3">
      <c r="A4816" t="s">
        <v>731</v>
      </c>
      <c r="B4816" t="s">
        <v>62</v>
      </c>
      <c r="C4816" t="str">
        <f>VLOOKUP($B4816,classification!$A$1:$D$339,2,FALSE)</f>
        <v>Predominantly Urban</v>
      </c>
      <c r="D4816" t="str">
        <f>VLOOKUP($B4816,classification!$A$1:$D$339,4,FALSE)</f>
        <v>Met District</v>
      </c>
      <c r="E4816" t="s">
        <v>461</v>
      </c>
      <c r="F4816">
        <v>692</v>
      </c>
      <c r="G4816">
        <v>488</v>
      </c>
      <c r="H4816">
        <v>204</v>
      </c>
      <c r="I4816">
        <v>366</v>
      </c>
      <c r="J4816">
        <v>261</v>
      </c>
      <c r="K4816">
        <v>105</v>
      </c>
      <c r="L4816">
        <v>326</v>
      </c>
      <c r="M4816">
        <v>227</v>
      </c>
      <c r="N4816">
        <v>99</v>
      </c>
    </row>
    <row r="4817" spans="1:14" x14ac:dyDescent="0.3">
      <c r="A4817" t="s">
        <v>731</v>
      </c>
      <c r="B4817" t="s">
        <v>62</v>
      </c>
      <c r="C4817" t="str">
        <f>VLOOKUP($B4817,classification!$A$1:$D$339,2,FALSE)</f>
        <v>Predominantly Urban</v>
      </c>
      <c r="D4817" t="str">
        <f>VLOOKUP($B4817,classification!$A$1:$D$339,4,FALSE)</f>
        <v>Met District</v>
      </c>
      <c r="E4817" t="s">
        <v>462</v>
      </c>
      <c r="F4817">
        <v>437</v>
      </c>
      <c r="G4817">
        <v>424</v>
      </c>
      <c r="H4817">
        <v>13</v>
      </c>
      <c r="I4817">
        <v>209</v>
      </c>
      <c r="J4817">
        <v>218</v>
      </c>
      <c r="K4817">
        <v>-9</v>
      </c>
      <c r="L4817">
        <v>228</v>
      </c>
      <c r="M4817">
        <v>206</v>
      </c>
      <c r="N4817">
        <v>22</v>
      </c>
    </row>
    <row r="4818" spans="1:14" x14ac:dyDescent="0.3">
      <c r="A4818" t="s">
        <v>731</v>
      </c>
      <c r="B4818" t="s">
        <v>62</v>
      </c>
      <c r="C4818" t="str">
        <f>VLOOKUP($B4818,classification!$A$1:$D$339,2,FALSE)</f>
        <v>Predominantly Urban</v>
      </c>
      <c r="D4818" t="str">
        <f>VLOOKUP($B4818,classification!$A$1:$D$339,4,FALSE)</f>
        <v>Met District</v>
      </c>
      <c r="E4818" t="s">
        <v>463</v>
      </c>
      <c r="F4818">
        <v>359</v>
      </c>
      <c r="G4818">
        <v>1391</v>
      </c>
      <c r="H4818">
        <v>-1032</v>
      </c>
      <c r="I4818">
        <v>183</v>
      </c>
      <c r="J4818">
        <v>646</v>
      </c>
      <c r="K4818">
        <v>-463</v>
      </c>
      <c r="L4818">
        <v>176</v>
      </c>
      <c r="M4818">
        <v>745</v>
      </c>
      <c r="N4818">
        <v>-569</v>
      </c>
    </row>
    <row r="4819" spans="1:14" x14ac:dyDescent="0.3">
      <c r="A4819" t="s">
        <v>731</v>
      </c>
      <c r="B4819" t="s">
        <v>62</v>
      </c>
      <c r="C4819" t="str">
        <f>VLOOKUP($B4819,classification!$A$1:$D$339,2,FALSE)</f>
        <v>Predominantly Urban</v>
      </c>
      <c r="D4819" t="str">
        <f>VLOOKUP($B4819,classification!$A$1:$D$339,4,FALSE)</f>
        <v>Met District</v>
      </c>
      <c r="E4819" t="s">
        <v>464</v>
      </c>
      <c r="F4819">
        <v>2398</v>
      </c>
      <c r="G4819">
        <v>1662</v>
      </c>
      <c r="H4819">
        <v>736</v>
      </c>
      <c r="I4819">
        <v>1060</v>
      </c>
      <c r="J4819">
        <v>739</v>
      </c>
      <c r="K4819">
        <v>321</v>
      </c>
      <c r="L4819">
        <v>1338</v>
      </c>
      <c r="M4819">
        <v>923</v>
      </c>
      <c r="N4819">
        <v>415</v>
      </c>
    </row>
    <row r="4820" spans="1:14" x14ac:dyDescent="0.3">
      <c r="A4820" t="s">
        <v>731</v>
      </c>
      <c r="B4820" t="s">
        <v>62</v>
      </c>
      <c r="C4820" t="str">
        <f>VLOOKUP($B4820,classification!$A$1:$D$339,2,FALSE)</f>
        <v>Predominantly Urban</v>
      </c>
      <c r="D4820" t="str">
        <f>VLOOKUP($B4820,classification!$A$1:$D$339,4,FALSE)</f>
        <v>Met District</v>
      </c>
      <c r="E4820" t="s">
        <v>465</v>
      </c>
      <c r="F4820">
        <v>1995</v>
      </c>
      <c r="G4820">
        <v>1867</v>
      </c>
      <c r="H4820">
        <v>128</v>
      </c>
      <c r="I4820">
        <v>817</v>
      </c>
      <c r="J4820">
        <v>795</v>
      </c>
      <c r="K4820">
        <v>22</v>
      </c>
      <c r="L4820">
        <v>1178</v>
      </c>
      <c r="M4820">
        <v>1072</v>
      </c>
      <c r="N4820">
        <v>106</v>
      </c>
    </row>
    <row r="4821" spans="1:14" x14ac:dyDescent="0.3">
      <c r="A4821" t="s">
        <v>731</v>
      </c>
      <c r="B4821" t="s">
        <v>62</v>
      </c>
      <c r="C4821" t="str">
        <f>VLOOKUP($B4821,classification!$A$1:$D$339,2,FALSE)</f>
        <v>Predominantly Urban</v>
      </c>
      <c r="D4821" t="str">
        <f>VLOOKUP($B4821,classification!$A$1:$D$339,4,FALSE)</f>
        <v>Met District</v>
      </c>
      <c r="E4821" t="s">
        <v>466</v>
      </c>
      <c r="F4821">
        <v>1836</v>
      </c>
      <c r="G4821">
        <v>1545</v>
      </c>
      <c r="H4821">
        <v>291</v>
      </c>
      <c r="I4821">
        <v>899</v>
      </c>
      <c r="J4821">
        <v>755</v>
      </c>
      <c r="K4821">
        <v>144</v>
      </c>
      <c r="L4821">
        <v>937</v>
      </c>
      <c r="M4821">
        <v>790</v>
      </c>
      <c r="N4821">
        <v>147</v>
      </c>
    </row>
    <row r="4822" spans="1:14" x14ac:dyDescent="0.3">
      <c r="A4822" t="s">
        <v>731</v>
      </c>
      <c r="B4822" t="s">
        <v>62</v>
      </c>
      <c r="C4822" t="str">
        <f>VLOOKUP($B4822,classification!$A$1:$D$339,2,FALSE)</f>
        <v>Predominantly Urban</v>
      </c>
      <c r="D4822" t="str">
        <f>VLOOKUP($B4822,classification!$A$1:$D$339,4,FALSE)</f>
        <v>Met District</v>
      </c>
      <c r="E4822" t="s">
        <v>467</v>
      </c>
      <c r="F4822">
        <v>1368</v>
      </c>
      <c r="G4822">
        <v>1159</v>
      </c>
      <c r="H4822">
        <v>209</v>
      </c>
      <c r="I4822">
        <v>718</v>
      </c>
      <c r="J4822">
        <v>595</v>
      </c>
      <c r="K4822">
        <v>123</v>
      </c>
      <c r="L4822">
        <v>650</v>
      </c>
      <c r="M4822">
        <v>564</v>
      </c>
      <c r="N4822">
        <v>86</v>
      </c>
    </row>
    <row r="4823" spans="1:14" x14ac:dyDescent="0.3">
      <c r="A4823" t="s">
        <v>731</v>
      </c>
      <c r="B4823" t="s">
        <v>62</v>
      </c>
      <c r="C4823" t="str">
        <f>VLOOKUP($B4823,classification!$A$1:$D$339,2,FALSE)</f>
        <v>Predominantly Urban</v>
      </c>
      <c r="D4823" t="str">
        <f>VLOOKUP($B4823,classification!$A$1:$D$339,4,FALSE)</f>
        <v>Met District</v>
      </c>
      <c r="E4823" t="s">
        <v>468</v>
      </c>
      <c r="F4823">
        <v>794</v>
      </c>
      <c r="G4823">
        <v>722</v>
      </c>
      <c r="H4823">
        <v>72</v>
      </c>
      <c r="I4823">
        <v>417</v>
      </c>
      <c r="J4823">
        <v>393</v>
      </c>
      <c r="K4823">
        <v>24</v>
      </c>
      <c r="L4823">
        <v>377</v>
      </c>
      <c r="M4823">
        <v>329</v>
      </c>
      <c r="N4823">
        <v>48</v>
      </c>
    </row>
    <row r="4824" spans="1:14" x14ac:dyDescent="0.3">
      <c r="A4824" t="s">
        <v>731</v>
      </c>
      <c r="B4824" t="s">
        <v>62</v>
      </c>
      <c r="C4824" t="str">
        <f>VLOOKUP($B4824,classification!$A$1:$D$339,2,FALSE)</f>
        <v>Predominantly Urban</v>
      </c>
      <c r="D4824" t="str">
        <f>VLOOKUP($B4824,classification!$A$1:$D$339,4,FALSE)</f>
        <v>Met District</v>
      </c>
      <c r="E4824" t="s">
        <v>469</v>
      </c>
      <c r="F4824">
        <v>504</v>
      </c>
      <c r="G4824">
        <v>646</v>
      </c>
      <c r="H4824">
        <v>-142</v>
      </c>
      <c r="I4824">
        <v>306</v>
      </c>
      <c r="J4824">
        <v>375</v>
      </c>
      <c r="K4824">
        <v>-69</v>
      </c>
      <c r="L4824">
        <v>198</v>
      </c>
      <c r="M4824">
        <v>271</v>
      </c>
      <c r="N4824">
        <v>-73</v>
      </c>
    </row>
    <row r="4825" spans="1:14" x14ac:dyDescent="0.3">
      <c r="A4825" t="s">
        <v>731</v>
      </c>
      <c r="B4825" t="s">
        <v>62</v>
      </c>
      <c r="C4825" t="str">
        <f>VLOOKUP($B4825,classification!$A$1:$D$339,2,FALSE)</f>
        <v>Predominantly Urban</v>
      </c>
      <c r="D4825" t="str">
        <f>VLOOKUP($B4825,classification!$A$1:$D$339,4,FALSE)</f>
        <v>Met District</v>
      </c>
      <c r="E4825" t="s">
        <v>470</v>
      </c>
      <c r="F4825">
        <v>386</v>
      </c>
      <c r="G4825">
        <v>552</v>
      </c>
      <c r="H4825">
        <v>-166</v>
      </c>
      <c r="I4825">
        <v>241</v>
      </c>
      <c r="J4825">
        <v>296</v>
      </c>
      <c r="K4825">
        <v>-55</v>
      </c>
      <c r="L4825">
        <v>145</v>
      </c>
      <c r="M4825">
        <v>256</v>
      </c>
      <c r="N4825">
        <v>-111</v>
      </c>
    </row>
    <row r="4826" spans="1:14" x14ac:dyDescent="0.3">
      <c r="A4826" t="s">
        <v>731</v>
      </c>
      <c r="B4826" t="s">
        <v>62</v>
      </c>
      <c r="C4826" t="str">
        <f>VLOOKUP($B4826,classification!$A$1:$D$339,2,FALSE)</f>
        <v>Predominantly Urban</v>
      </c>
      <c r="D4826" t="str">
        <f>VLOOKUP($B4826,classification!$A$1:$D$339,4,FALSE)</f>
        <v>Met District</v>
      </c>
      <c r="E4826" t="s">
        <v>471</v>
      </c>
      <c r="F4826">
        <v>298</v>
      </c>
      <c r="G4826">
        <v>536</v>
      </c>
      <c r="H4826">
        <v>-238</v>
      </c>
      <c r="I4826">
        <v>172</v>
      </c>
      <c r="J4826">
        <v>281</v>
      </c>
      <c r="K4826">
        <v>-109</v>
      </c>
      <c r="L4826">
        <v>126</v>
      </c>
      <c r="M4826">
        <v>255</v>
      </c>
      <c r="N4826">
        <v>-129</v>
      </c>
    </row>
    <row r="4827" spans="1:14" x14ac:dyDescent="0.3">
      <c r="A4827" t="s">
        <v>731</v>
      </c>
      <c r="B4827" t="s">
        <v>62</v>
      </c>
      <c r="C4827" t="str">
        <f>VLOOKUP($B4827,classification!$A$1:$D$339,2,FALSE)</f>
        <v>Predominantly Urban</v>
      </c>
      <c r="D4827" t="str">
        <f>VLOOKUP($B4827,classification!$A$1:$D$339,4,FALSE)</f>
        <v>Met District</v>
      </c>
      <c r="E4827" t="s">
        <v>472</v>
      </c>
      <c r="F4827">
        <v>195</v>
      </c>
      <c r="G4827">
        <v>356</v>
      </c>
      <c r="H4827">
        <v>-161</v>
      </c>
      <c r="I4827">
        <v>114</v>
      </c>
      <c r="J4827">
        <v>187</v>
      </c>
      <c r="K4827">
        <v>-73</v>
      </c>
      <c r="L4827">
        <v>81</v>
      </c>
      <c r="M4827">
        <v>169</v>
      </c>
      <c r="N4827">
        <v>-88</v>
      </c>
    </row>
    <row r="4828" spans="1:14" x14ac:dyDescent="0.3">
      <c r="A4828" t="s">
        <v>731</v>
      </c>
      <c r="B4828" t="s">
        <v>62</v>
      </c>
      <c r="C4828" t="str">
        <f>VLOOKUP($B4828,classification!$A$1:$D$339,2,FALSE)</f>
        <v>Predominantly Urban</v>
      </c>
      <c r="D4828" t="str">
        <f>VLOOKUP($B4828,classification!$A$1:$D$339,4,FALSE)</f>
        <v>Met District</v>
      </c>
      <c r="E4828" t="s">
        <v>473</v>
      </c>
      <c r="F4828">
        <v>125</v>
      </c>
      <c r="G4828">
        <v>249</v>
      </c>
      <c r="H4828">
        <v>-124</v>
      </c>
      <c r="I4828">
        <v>58</v>
      </c>
      <c r="J4828">
        <v>123</v>
      </c>
      <c r="K4828">
        <v>-65</v>
      </c>
      <c r="L4828">
        <v>67</v>
      </c>
      <c r="M4828">
        <v>126</v>
      </c>
      <c r="N4828">
        <v>-59</v>
      </c>
    </row>
    <row r="4829" spans="1:14" x14ac:dyDescent="0.3">
      <c r="A4829" t="s">
        <v>731</v>
      </c>
      <c r="B4829" t="s">
        <v>62</v>
      </c>
      <c r="C4829" t="str">
        <f>VLOOKUP($B4829,classification!$A$1:$D$339,2,FALSE)</f>
        <v>Predominantly Urban</v>
      </c>
      <c r="D4829" t="str">
        <f>VLOOKUP($B4829,classification!$A$1:$D$339,4,FALSE)</f>
        <v>Met District</v>
      </c>
      <c r="E4829" t="s">
        <v>474</v>
      </c>
      <c r="F4829">
        <v>126</v>
      </c>
      <c r="G4829">
        <v>156</v>
      </c>
      <c r="H4829">
        <v>-30</v>
      </c>
      <c r="I4829">
        <v>62</v>
      </c>
      <c r="J4829">
        <v>86</v>
      </c>
      <c r="K4829">
        <v>-24</v>
      </c>
      <c r="L4829">
        <v>64</v>
      </c>
      <c r="M4829">
        <v>70</v>
      </c>
      <c r="N4829">
        <v>-6</v>
      </c>
    </row>
    <row r="4830" spans="1:14" x14ac:dyDescent="0.3">
      <c r="A4830" t="s">
        <v>731</v>
      </c>
      <c r="B4830" t="s">
        <v>62</v>
      </c>
      <c r="C4830" t="str">
        <f>VLOOKUP($B4830,classification!$A$1:$D$339,2,FALSE)</f>
        <v>Predominantly Urban</v>
      </c>
      <c r="D4830" t="str">
        <f>VLOOKUP($B4830,classification!$A$1:$D$339,4,FALSE)</f>
        <v>Met District</v>
      </c>
      <c r="E4830" t="s">
        <v>475</v>
      </c>
      <c r="F4830">
        <v>80</v>
      </c>
      <c r="G4830">
        <v>110</v>
      </c>
      <c r="H4830">
        <v>-30</v>
      </c>
      <c r="I4830">
        <v>34</v>
      </c>
      <c r="J4830">
        <v>58</v>
      </c>
      <c r="K4830">
        <v>-24</v>
      </c>
      <c r="L4830">
        <v>46</v>
      </c>
      <c r="M4830">
        <v>52</v>
      </c>
      <c r="N4830">
        <v>-6</v>
      </c>
    </row>
    <row r="4831" spans="1:14" x14ac:dyDescent="0.3">
      <c r="A4831" t="s">
        <v>731</v>
      </c>
      <c r="B4831" t="s">
        <v>62</v>
      </c>
      <c r="C4831" t="str">
        <f>VLOOKUP($B4831,classification!$A$1:$D$339,2,FALSE)</f>
        <v>Predominantly Urban</v>
      </c>
      <c r="D4831" t="str">
        <f>VLOOKUP($B4831,classification!$A$1:$D$339,4,FALSE)</f>
        <v>Met District</v>
      </c>
      <c r="E4831" t="s">
        <v>476</v>
      </c>
      <c r="F4831">
        <v>67</v>
      </c>
      <c r="G4831">
        <v>112</v>
      </c>
      <c r="H4831">
        <v>-45</v>
      </c>
      <c r="I4831">
        <v>32</v>
      </c>
      <c r="J4831">
        <v>46</v>
      </c>
      <c r="K4831">
        <v>-14</v>
      </c>
      <c r="L4831">
        <v>35</v>
      </c>
      <c r="M4831">
        <v>66</v>
      </c>
      <c r="N4831">
        <v>-31</v>
      </c>
    </row>
    <row r="4832" spans="1:14" x14ac:dyDescent="0.3">
      <c r="A4832" t="s">
        <v>731</v>
      </c>
      <c r="B4832" t="s">
        <v>62</v>
      </c>
      <c r="C4832" t="str">
        <f>VLOOKUP($B4832,classification!$A$1:$D$339,2,FALSE)</f>
        <v>Predominantly Urban</v>
      </c>
      <c r="D4832" t="str">
        <f>VLOOKUP($B4832,classification!$A$1:$D$339,4,FALSE)</f>
        <v>Met District</v>
      </c>
      <c r="E4832" t="s">
        <v>477</v>
      </c>
      <c r="F4832">
        <v>66</v>
      </c>
      <c r="G4832">
        <v>77</v>
      </c>
      <c r="H4832">
        <v>-11</v>
      </c>
      <c r="I4832">
        <v>24</v>
      </c>
      <c r="J4832">
        <v>29</v>
      </c>
      <c r="K4832">
        <v>-5</v>
      </c>
      <c r="L4832">
        <v>42</v>
      </c>
      <c r="M4832">
        <v>48</v>
      </c>
      <c r="N4832">
        <v>-6</v>
      </c>
    </row>
    <row r="4833" spans="1:14" x14ac:dyDescent="0.3">
      <c r="A4833" t="s">
        <v>731</v>
      </c>
      <c r="B4833" t="s">
        <v>62</v>
      </c>
      <c r="C4833" t="str">
        <f>VLOOKUP($B4833,classification!$A$1:$D$339,2,FALSE)</f>
        <v>Predominantly Urban</v>
      </c>
      <c r="D4833" t="str">
        <f>VLOOKUP($B4833,classification!$A$1:$D$339,4,FALSE)</f>
        <v>Met District</v>
      </c>
      <c r="E4833" t="s">
        <v>478</v>
      </c>
      <c r="F4833">
        <v>43</v>
      </c>
      <c r="G4833">
        <v>80</v>
      </c>
      <c r="H4833">
        <v>-37</v>
      </c>
      <c r="I4833">
        <v>16</v>
      </c>
      <c r="J4833">
        <v>21</v>
      </c>
      <c r="K4833">
        <v>-5</v>
      </c>
      <c r="L4833">
        <v>27</v>
      </c>
      <c r="M4833">
        <v>59</v>
      </c>
      <c r="N4833">
        <v>-32</v>
      </c>
    </row>
    <row r="4834" spans="1:14" x14ac:dyDescent="0.3">
      <c r="A4834" t="s">
        <v>732</v>
      </c>
      <c r="B4834" t="s">
        <v>63</v>
      </c>
      <c r="C4834" t="str">
        <f>VLOOKUP($B4834,classification!$A$1:$D$339,2,FALSE)</f>
        <v>Predominantly Urban</v>
      </c>
      <c r="D4834" t="str">
        <f>VLOOKUP($B4834,classification!$A$1:$D$339,4,FALSE)</f>
        <v>Met District</v>
      </c>
      <c r="E4834" t="s">
        <v>460</v>
      </c>
      <c r="F4834">
        <v>867</v>
      </c>
      <c r="G4834">
        <v>647</v>
      </c>
      <c r="H4834">
        <v>220</v>
      </c>
      <c r="I4834">
        <v>438</v>
      </c>
      <c r="J4834">
        <v>348</v>
      </c>
      <c r="K4834">
        <v>90</v>
      </c>
      <c r="L4834">
        <v>429</v>
      </c>
      <c r="M4834">
        <v>299</v>
      </c>
      <c r="N4834">
        <v>130</v>
      </c>
    </row>
    <row r="4835" spans="1:14" x14ac:dyDescent="0.3">
      <c r="A4835" t="s">
        <v>732</v>
      </c>
      <c r="B4835" t="s">
        <v>63</v>
      </c>
      <c r="C4835" t="str">
        <f>VLOOKUP($B4835,classification!$A$1:$D$339,2,FALSE)</f>
        <v>Predominantly Urban</v>
      </c>
      <c r="D4835" t="str">
        <f>VLOOKUP($B4835,classification!$A$1:$D$339,4,FALSE)</f>
        <v>Met District</v>
      </c>
      <c r="E4835" t="s">
        <v>461</v>
      </c>
      <c r="F4835">
        <v>543</v>
      </c>
      <c r="G4835">
        <v>416</v>
      </c>
      <c r="H4835">
        <v>127</v>
      </c>
      <c r="I4835">
        <v>284</v>
      </c>
      <c r="J4835">
        <v>208</v>
      </c>
      <c r="K4835">
        <v>76</v>
      </c>
      <c r="L4835">
        <v>259</v>
      </c>
      <c r="M4835">
        <v>208</v>
      </c>
      <c r="N4835">
        <v>51</v>
      </c>
    </row>
    <row r="4836" spans="1:14" x14ac:dyDescent="0.3">
      <c r="A4836" t="s">
        <v>732</v>
      </c>
      <c r="B4836" t="s">
        <v>63</v>
      </c>
      <c r="C4836" t="str">
        <f>VLOOKUP($B4836,classification!$A$1:$D$339,2,FALSE)</f>
        <v>Predominantly Urban</v>
      </c>
      <c r="D4836" t="str">
        <f>VLOOKUP($B4836,classification!$A$1:$D$339,4,FALSE)</f>
        <v>Met District</v>
      </c>
      <c r="E4836" t="s">
        <v>462</v>
      </c>
      <c r="F4836">
        <v>425</v>
      </c>
      <c r="G4836">
        <v>287</v>
      </c>
      <c r="H4836">
        <v>138</v>
      </c>
      <c r="I4836">
        <v>227</v>
      </c>
      <c r="J4836">
        <v>134</v>
      </c>
      <c r="K4836">
        <v>93</v>
      </c>
      <c r="L4836">
        <v>198</v>
      </c>
      <c r="M4836">
        <v>153</v>
      </c>
      <c r="N4836">
        <v>45</v>
      </c>
    </row>
    <row r="4837" spans="1:14" x14ac:dyDescent="0.3">
      <c r="A4837" t="s">
        <v>732</v>
      </c>
      <c r="B4837" t="s">
        <v>63</v>
      </c>
      <c r="C4837" t="str">
        <f>VLOOKUP($B4837,classification!$A$1:$D$339,2,FALSE)</f>
        <v>Predominantly Urban</v>
      </c>
      <c r="D4837" t="str">
        <f>VLOOKUP($B4837,classification!$A$1:$D$339,4,FALSE)</f>
        <v>Met District</v>
      </c>
      <c r="E4837" t="s">
        <v>463</v>
      </c>
      <c r="F4837">
        <v>441</v>
      </c>
      <c r="G4837">
        <v>995</v>
      </c>
      <c r="H4837">
        <v>-554</v>
      </c>
      <c r="I4837">
        <v>213</v>
      </c>
      <c r="J4837">
        <v>397</v>
      </c>
      <c r="K4837">
        <v>-184</v>
      </c>
      <c r="L4837">
        <v>228</v>
      </c>
      <c r="M4837">
        <v>598</v>
      </c>
      <c r="N4837">
        <v>-370</v>
      </c>
    </row>
    <row r="4838" spans="1:14" x14ac:dyDescent="0.3">
      <c r="A4838" t="s">
        <v>732</v>
      </c>
      <c r="B4838" t="s">
        <v>63</v>
      </c>
      <c r="C4838" t="str">
        <f>VLOOKUP($B4838,classification!$A$1:$D$339,2,FALSE)</f>
        <v>Predominantly Urban</v>
      </c>
      <c r="D4838" t="str">
        <f>VLOOKUP($B4838,classification!$A$1:$D$339,4,FALSE)</f>
        <v>Met District</v>
      </c>
      <c r="E4838" t="s">
        <v>464</v>
      </c>
      <c r="F4838">
        <v>1838</v>
      </c>
      <c r="G4838">
        <v>1393</v>
      </c>
      <c r="H4838">
        <v>445</v>
      </c>
      <c r="I4838">
        <v>748</v>
      </c>
      <c r="J4838">
        <v>614</v>
      </c>
      <c r="K4838">
        <v>134</v>
      </c>
      <c r="L4838">
        <v>1090</v>
      </c>
      <c r="M4838">
        <v>779</v>
      </c>
      <c r="N4838">
        <v>311</v>
      </c>
    </row>
    <row r="4839" spans="1:14" x14ac:dyDescent="0.3">
      <c r="A4839" t="s">
        <v>732</v>
      </c>
      <c r="B4839" t="s">
        <v>63</v>
      </c>
      <c r="C4839" t="str">
        <f>VLOOKUP($B4839,classification!$A$1:$D$339,2,FALSE)</f>
        <v>Predominantly Urban</v>
      </c>
      <c r="D4839" t="str">
        <f>VLOOKUP($B4839,classification!$A$1:$D$339,4,FALSE)</f>
        <v>Met District</v>
      </c>
      <c r="E4839" t="s">
        <v>465</v>
      </c>
      <c r="F4839">
        <v>1745</v>
      </c>
      <c r="G4839">
        <v>1429</v>
      </c>
      <c r="H4839">
        <v>316</v>
      </c>
      <c r="I4839">
        <v>738</v>
      </c>
      <c r="J4839">
        <v>664</v>
      </c>
      <c r="K4839">
        <v>74</v>
      </c>
      <c r="L4839">
        <v>1007</v>
      </c>
      <c r="M4839">
        <v>765</v>
      </c>
      <c r="N4839">
        <v>242</v>
      </c>
    </row>
    <row r="4840" spans="1:14" x14ac:dyDescent="0.3">
      <c r="A4840" t="s">
        <v>732</v>
      </c>
      <c r="B4840" t="s">
        <v>63</v>
      </c>
      <c r="C4840" t="str">
        <f>VLOOKUP($B4840,classification!$A$1:$D$339,2,FALSE)</f>
        <v>Predominantly Urban</v>
      </c>
      <c r="D4840" t="str">
        <f>VLOOKUP($B4840,classification!$A$1:$D$339,4,FALSE)</f>
        <v>Met District</v>
      </c>
      <c r="E4840" t="s">
        <v>466</v>
      </c>
      <c r="F4840">
        <v>1360</v>
      </c>
      <c r="G4840">
        <v>1070</v>
      </c>
      <c r="H4840">
        <v>290</v>
      </c>
      <c r="I4840">
        <v>697</v>
      </c>
      <c r="J4840">
        <v>579</v>
      </c>
      <c r="K4840">
        <v>118</v>
      </c>
      <c r="L4840">
        <v>663</v>
      </c>
      <c r="M4840">
        <v>491</v>
      </c>
      <c r="N4840">
        <v>172</v>
      </c>
    </row>
    <row r="4841" spans="1:14" x14ac:dyDescent="0.3">
      <c r="A4841" t="s">
        <v>732</v>
      </c>
      <c r="B4841" t="s">
        <v>63</v>
      </c>
      <c r="C4841" t="str">
        <f>VLOOKUP($B4841,classification!$A$1:$D$339,2,FALSE)</f>
        <v>Predominantly Urban</v>
      </c>
      <c r="D4841" t="str">
        <f>VLOOKUP($B4841,classification!$A$1:$D$339,4,FALSE)</f>
        <v>Met District</v>
      </c>
      <c r="E4841" t="s">
        <v>467</v>
      </c>
      <c r="F4841">
        <v>981</v>
      </c>
      <c r="G4841">
        <v>762</v>
      </c>
      <c r="H4841">
        <v>219</v>
      </c>
      <c r="I4841">
        <v>524</v>
      </c>
      <c r="J4841">
        <v>431</v>
      </c>
      <c r="K4841">
        <v>93</v>
      </c>
      <c r="L4841">
        <v>457</v>
      </c>
      <c r="M4841">
        <v>331</v>
      </c>
      <c r="N4841">
        <v>126</v>
      </c>
    </row>
    <row r="4842" spans="1:14" x14ac:dyDescent="0.3">
      <c r="A4842" t="s">
        <v>732</v>
      </c>
      <c r="B4842" t="s">
        <v>63</v>
      </c>
      <c r="C4842" t="str">
        <f>VLOOKUP($B4842,classification!$A$1:$D$339,2,FALSE)</f>
        <v>Predominantly Urban</v>
      </c>
      <c r="D4842" t="str">
        <f>VLOOKUP($B4842,classification!$A$1:$D$339,4,FALSE)</f>
        <v>Met District</v>
      </c>
      <c r="E4842" t="s">
        <v>468</v>
      </c>
      <c r="F4842">
        <v>657</v>
      </c>
      <c r="G4842">
        <v>502</v>
      </c>
      <c r="H4842">
        <v>155</v>
      </c>
      <c r="I4842">
        <v>377</v>
      </c>
      <c r="J4842">
        <v>317</v>
      </c>
      <c r="K4842">
        <v>60</v>
      </c>
      <c r="L4842">
        <v>280</v>
      </c>
      <c r="M4842">
        <v>185</v>
      </c>
      <c r="N4842">
        <v>95</v>
      </c>
    </row>
    <row r="4843" spans="1:14" x14ac:dyDescent="0.3">
      <c r="A4843" t="s">
        <v>732</v>
      </c>
      <c r="B4843" t="s">
        <v>63</v>
      </c>
      <c r="C4843" t="str">
        <f>VLOOKUP($B4843,classification!$A$1:$D$339,2,FALSE)</f>
        <v>Predominantly Urban</v>
      </c>
      <c r="D4843" t="str">
        <f>VLOOKUP($B4843,classification!$A$1:$D$339,4,FALSE)</f>
        <v>Met District</v>
      </c>
      <c r="E4843" t="s">
        <v>469</v>
      </c>
      <c r="F4843">
        <v>580</v>
      </c>
      <c r="G4843">
        <v>547</v>
      </c>
      <c r="H4843">
        <v>33</v>
      </c>
      <c r="I4843">
        <v>357</v>
      </c>
      <c r="J4843">
        <v>310</v>
      </c>
      <c r="K4843">
        <v>47</v>
      </c>
      <c r="L4843">
        <v>223</v>
      </c>
      <c r="M4843">
        <v>237</v>
      </c>
      <c r="N4843">
        <v>-14</v>
      </c>
    </row>
    <row r="4844" spans="1:14" x14ac:dyDescent="0.3">
      <c r="A4844" t="s">
        <v>732</v>
      </c>
      <c r="B4844" t="s">
        <v>63</v>
      </c>
      <c r="C4844" t="str">
        <f>VLOOKUP($B4844,classification!$A$1:$D$339,2,FALSE)</f>
        <v>Predominantly Urban</v>
      </c>
      <c r="D4844" t="str">
        <f>VLOOKUP($B4844,classification!$A$1:$D$339,4,FALSE)</f>
        <v>Met District</v>
      </c>
      <c r="E4844" t="s">
        <v>470</v>
      </c>
      <c r="F4844">
        <v>503</v>
      </c>
      <c r="G4844">
        <v>460</v>
      </c>
      <c r="H4844">
        <v>43</v>
      </c>
      <c r="I4844">
        <v>278</v>
      </c>
      <c r="J4844">
        <v>236</v>
      </c>
      <c r="K4844">
        <v>42</v>
      </c>
      <c r="L4844">
        <v>225</v>
      </c>
      <c r="M4844">
        <v>224</v>
      </c>
      <c r="N4844">
        <v>1</v>
      </c>
    </row>
    <row r="4845" spans="1:14" x14ac:dyDescent="0.3">
      <c r="A4845" t="s">
        <v>732</v>
      </c>
      <c r="B4845" t="s">
        <v>63</v>
      </c>
      <c r="C4845" t="str">
        <f>VLOOKUP($B4845,classification!$A$1:$D$339,2,FALSE)</f>
        <v>Predominantly Urban</v>
      </c>
      <c r="D4845" t="str">
        <f>VLOOKUP($B4845,classification!$A$1:$D$339,4,FALSE)</f>
        <v>Met District</v>
      </c>
      <c r="E4845" t="s">
        <v>471</v>
      </c>
      <c r="F4845">
        <v>406</v>
      </c>
      <c r="G4845">
        <v>363</v>
      </c>
      <c r="H4845">
        <v>43</v>
      </c>
      <c r="I4845">
        <v>203</v>
      </c>
      <c r="J4845">
        <v>201</v>
      </c>
      <c r="K4845">
        <v>2</v>
      </c>
      <c r="L4845">
        <v>203</v>
      </c>
      <c r="M4845">
        <v>162</v>
      </c>
      <c r="N4845">
        <v>41</v>
      </c>
    </row>
    <row r="4846" spans="1:14" x14ac:dyDescent="0.3">
      <c r="A4846" t="s">
        <v>732</v>
      </c>
      <c r="B4846" t="s">
        <v>63</v>
      </c>
      <c r="C4846" t="str">
        <f>VLOOKUP($B4846,classification!$A$1:$D$339,2,FALSE)</f>
        <v>Predominantly Urban</v>
      </c>
      <c r="D4846" t="str">
        <f>VLOOKUP($B4846,classification!$A$1:$D$339,4,FALSE)</f>
        <v>Met District</v>
      </c>
      <c r="E4846" t="s">
        <v>472</v>
      </c>
      <c r="F4846">
        <v>291</v>
      </c>
      <c r="G4846">
        <v>264</v>
      </c>
      <c r="H4846">
        <v>27</v>
      </c>
      <c r="I4846">
        <v>156</v>
      </c>
      <c r="J4846">
        <v>131</v>
      </c>
      <c r="K4846">
        <v>25</v>
      </c>
      <c r="L4846">
        <v>135</v>
      </c>
      <c r="M4846">
        <v>133</v>
      </c>
      <c r="N4846">
        <v>2</v>
      </c>
    </row>
    <row r="4847" spans="1:14" x14ac:dyDescent="0.3">
      <c r="A4847" t="s">
        <v>732</v>
      </c>
      <c r="B4847" t="s">
        <v>63</v>
      </c>
      <c r="C4847" t="str">
        <f>VLOOKUP($B4847,classification!$A$1:$D$339,2,FALSE)</f>
        <v>Predominantly Urban</v>
      </c>
      <c r="D4847" t="str">
        <f>VLOOKUP($B4847,classification!$A$1:$D$339,4,FALSE)</f>
        <v>Met District</v>
      </c>
      <c r="E4847" t="s">
        <v>473</v>
      </c>
      <c r="F4847">
        <v>233</v>
      </c>
      <c r="G4847">
        <v>192</v>
      </c>
      <c r="H4847">
        <v>41</v>
      </c>
      <c r="I4847">
        <v>129</v>
      </c>
      <c r="J4847">
        <v>101</v>
      </c>
      <c r="K4847">
        <v>28</v>
      </c>
      <c r="L4847">
        <v>104</v>
      </c>
      <c r="M4847">
        <v>91</v>
      </c>
      <c r="N4847">
        <v>13</v>
      </c>
    </row>
    <row r="4848" spans="1:14" x14ac:dyDescent="0.3">
      <c r="A4848" t="s">
        <v>732</v>
      </c>
      <c r="B4848" t="s">
        <v>63</v>
      </c>
      <c r="C4848" t="str">
        <f>VLOOKUP($B4848,classification!$A$1:$D$339,2,FALSE)</f>
        <v>Predominantly Urban</v>
      </c>
      <c r="D4848" t="str">
        <f>VLOOKUP($B4848,classification!$A$1:$D$339,4,FALSE)</f>
        <v>Met District</v>
      </c>
      <c r="E4848" t="s">
        <v>474</v>
      </c>
      <c r="F4848">
        <v>179</v>
      </c>
      <c r="G4848">
        <v>177</v>
      </c>
      <c r="H4848">
        <v>2</v>
      </c>
      <c r="I4848">
        <v>92</v>
      </c>
      <c r="J4848">
        <v>85</v>
      </c>
      <c r="K4848">
        <v>7</v>
      </c>
      <c r="L4848">
        <v>87</v>
      </c>
      <c r="M4848">
        <v>92</v>
      </c>
      <c r="N4848">
        <v>-5</v>
      </c>
    </row>
    <row r="4849" spans="1:14" x14ac:dyDescent="0.3">
      <c r="A4849" t="s">
        <v>732</v>
      </c>
      <c r="B4849" t="s">
        <v>63</v>
      </c>
      <c r="C4849" t="str">
        <f>VLOOKUP($B4849,classification!$A$1:$D$339,2,FALSE)</f>
        <v>Predominantly Urban</v>
      </c>
      <c r="D4849" t="str">
        <f>VLOOKUP($B4849,classification!$A$1:$D$339,4,FALSE)</f>
        <v>Met District</v>
      </c>
      <c r="E4849" t="s">
        <v>475</v>
      </c>
      <c r="F4849">
        <v>74</v>
      </c>
      <c r="G4849">
        <v>124</v>
      </c>
      <c r="H4849">
        <v>-50</v>
      </c>
      <c r="I4849">
        <v>38</v>
      </c>
      <c r="J4849">
        <v>58</v>
      </c>
      <c r="K4849">
        <v>-20</v>
      </c>
      <c r="L4849">
        <v>36</v>
      </c>
      <c r="M4849">
        <v>66</v>
      </c>
      <c r="N4849">
        <v>-30</v>
      </c>
    </row>
    <row r="4850" spans="1:14" x14ac:dyDescent="0.3">
      <c r="A4850" t="s">
        <v>732</v>
      </c>
      <c r="B4850" t="s">
        <v>63</v>
      </c>
      <c r="C4850" t="str">
        <f>VLOOKUP($B4850,classification!$A$1:$D$339,2,FALSE)</f>
        <v>Predominantly Urban</v>
      </c>
      <c r="D4850" t="str">
        <f>VLOOKUP($B4850,classification!$A$1:$D$339,4,FALSE)</f>
        <v>Met District</v>
      </c>
      <c r="E4850" t="s">
        <v>476</v>
      </c>
      <c r="F4850">
        <v>90</v>
      </c>
      <c r="G4850">
        <v>66</v>
      </c>
      <c r="H4850">
        <v>24</v>
      </c>
      <c r="I4850">
        <v>43</v>
      </c>
      <c r="J4850">
        <v>37</v>
      </c>
      <c r="K4850">
        <v>6</v>
      </c>
      <c r="L4850">
        <v>47</v>
      </c>
      <c r="M4850">
        <v>29</v>
      </c>
      <c r="N4850">
        <v>18</v>
      </c>
    </row>
    <row r="4851" spans="1:14" x14ac:dyDescent="0.3">
      <c r="A4851" t="s">
        <v>732</v>
      </c>
      <c r="B4851" t="s">
        <v>63</v>
      </c>
      <c r="C4851" t="str">
        <f>VLOOKUP($B4851,classification!$A$1:$D$339,2,FALSE)</f>
        <v>Predominantly Urban</v>
      </c>
      <c r="D4851" t="str">
        <f>VLOOKUP($B4851,classification!$A$1:$D$339,4,FALSE)</f>
        <v>Met District</v>
      </c>
      <c r="E4851" t="s">
        <v>477</v>
      </c>
      <c r="F4851">
        <v>55</v>
      </c>
      <c r="G4851">
        <v>52</v>
      </c>
      <c r="H4851">
        <v>3</v>
      </c>
      <c r="I4851">
        <v>23</v>
      </c>
      <c r="J4851">
        <v>8</v>
      </c>
      <c r="K4851">
        <v>15</v>
      </c>
      <c r="L4851">
        <v>32</v>
      </c>
      <c r="M4851">
        <v>44</v>
      </c>
      <c r="N4851">
        <v>-12</v>
      </c>
    </row>
    <row r="4852" spans="1:14" x14ac:dyDescent="0.3">
      <c r="A4852" t="s">
        <v>732</v>
      </c>
      <c r="B4852" t="s">
        <v>63</v>
      </c>
      <c r="C4852" t="str">
        <f>VLOOKUP($B4852,classification!$A$1:$D$339,2,FALSE)</f>
        <v>Predominantly Urban</v>
      </c>
      <c r="D4852" t="str">
        <f>VLOOKUP($B4852,classification!$A$1:$D$339,4,FALSE)</f>
        <v>Met District</v>
      </c>
      <c r="E4852" t="s">
        <v>478</v>
      </c>
      <c r="F4852">
        <v>36</v>
      </c>
      <c r="G4852">
        <v>38</v>
      </c>
      <c r="H4852">
        <v>-2</v>
      </c>
      <c r="I4852">
        <v>9</v>
      </c>
      <c r="J4852">
        <v>8</v>
      </c>
      <c r="K4852">
        <v>1</v>
      </c>
      <c r="L4852">
        <v>27</v>
      </c>
      <c r="M4852">
        <v>30</v>
      </c>
      <c r="N4852">
        <v>-3</v>
      </c>
    </row>
    <row r="4853" spans="1:14" x14ac:dyDescent="0.3">
      <c r="A4853" t="s">
        <v>733</v>
      </c>
      <c r="B4853" t="s">
        <v>65</v>
      </c>
      <c r="C4853" t="str">
        <f>VLOOKUP($B4853,classification!$A$1:$D$339,2,FALSE)</f>
        <v>Predominantly Urban</v>
      </c>
      <c r="D4853" t="str">
        <f>VLOOKUP($B4853,classification!$A$1:$D$339,4,FALSE)</f>
        <v>Met District</v>
      </c>
      <c r="E4853" t="s">
        <v>460</v>
      </c>
      <c r="F4853">
        <v>679</v>
      </c>
      <c r="G4853">
        <v>585</v>
      </c>
      <c r="H4853">
        <v>94</v>
      </c>
      <c r="I4853">
        <v>315</v>
      </c>
      <c r="J4853">
        <v>304</v>
      </c>
      <c r="K4853">
        <v>11</v>
      </c>
      <c r="L4853">
        <v>364</v>
      </c>
      <c r="M4853">
        <v>281</v>
      </c>
      <c r="N4853">
        <v>83</v>
      </c>
    </row>
    <row r="4854" spans="1:14" x14ac:dyDescent="0.3">
      <c r="A4854" t="s">
        <v>733</v>
      </c>
      <c r="B4854" t="s">
        <v>65</v>
      </c>
      <c r="C4854" t="str">
        <f>VLOOKUP($B4854,classification!$A$1:$D$339,2,FALSE)</f>
        <v>Predominantly Urban</v>
      </c>
      <c r="D4854" t="str">
        <f>VLOOKUP($B4854,classification!$A$1:$D$339,4,FALSE)</f>
        <v>Met District</v>
      </c>
      <c r="E4854" t="s">
        <v>461</v>
      </c>
      <c r="F4854">
        <v>444</v>
      </c>
      <c r="G4854">
        <v>426</v>
      </c>
      <c r="H4854">
        <v>18</v>
      </c>
      <c r="I4854">
        <v>240</v>
      </c>
      <c r="J4854">
        <v>223</v>
      </c>
      <c r="K4854">
        <v>17</v>
      </c>
      <c r="L4854">
        <v>204</v>
      </c>
      <c r="M4854">
        <v>203</v>
      </c>
      <c r="N4854">
        <v>1</v>
      </c>
    </row>
    <row r="4855" spans="1:14" x14ac:dyDescent="0.3">
      <c r="A4855" t="s">
        <v>733</v>
      </c>
      <c r="B4855" t="s">
        <v>65</v>
      </c>
      <c r="C4855" t="str">
        <f>VLOOKUP($B4855,classification!$A$1:$D$339,2,FALSE)</f>
        <v>Predominantly Urban</v>
      </c>
      <c r="D4855" t="str">
        <f>VLOOKUP($B4855,classification!$A$1:$D$339,4,FALSE)</f>
        <v>Met District</v>
      </c>
      <c r="E4855" t="s">
        <v>462</v>
      </c>
      <c r="F4855">
        <v>352</v>
      </c>
      <c r="G4855">
        <v>387</v>
      </c>
      <c r="H4855">
        <v>-35</v>
      </c>
      <c r="I4855">
        <v>174</v>
      </c>
      <c r="J4855">
        <v>203</v>
      </c>
      <c r="K4855">
        <v>-29</v>
      </c>
      <c r="L4855">
        <v>178</v>
      </c>
      <c r="M4855">
        <v>184</v>
      </c>
      <c r="N4855">
        <v>-6</v>
      </c>
    </row>
    <row r="4856" spans="1:14" x14ac:dyDescent="0.3">
      <c r="A4856" t="s">
        <v>733</v>
      </c>
      <c r="B4856" t="s">
        <v>65</v>
      </c>
      <c r="C4856" t="str">
        <f>VLOOKUP($B4856,classification!$A$1:$D$339,2,FALSE)</f>
        <v>Predominantly Urban</v>
      </c>
      <c r="D4856" t="str">
        <f>VLOOKUP($B4856,classification!$A$1:$D$339,4,FALSE)</f>
        <v>Met District</v>
      </c>
      <c r="E4856" t="s">
        <v>463</v>
      </c>
      <c r="F4856">
        <v>311</v>
      </c>
      <c r="G4856">
        <v>489</v>
      </c>
      <c r="H4856">
        <v>-178</v>
      </c>
      <c r="I4856">
        <v>136</v>
      </c>
      <c r="J4856">
        <v>229</v>
      </c>
      <c r="K4856">
        <v>-93</v>
      </c>
      <c r="L4856">
        <v>175</v>
      </c>
      <c r="M4856">
        <v>260</v>
      </c>
      <c r="N4856">
        <v>-85</v>
      </c>
    </row>
    <row r="4857" spans="1:14" x14ac:dyDescent="0.3">
      <c r="A4857" t="s">
        <v>733</v>
      </c>
      <c r="B4857" t="s">
        <v>65</v>
      </c>
      <c r="C4857" t="str">
        <f>VLOOKUP($B4857,classification!$A$1:$D$339,2,FALSE)</f>
        <v>Predominantly Urban</v>
      </c>
      <c r="D4857" t="str">
        <f>VLOOKUP($B4857,classification!$A$1:$D$339,4,FALSE)</f>
        <v>Met District</v>
      </c>
      <c r="E4857" t="s">
        <v>464</v>
      </c>
      <c r="F4857">
        <v>947</v>
      </c>
      <c r="G4857">
        <v>782</v>
      </c>
      <c r="H4857">
        <v>165</v>
      </c>
      <c r="I4857">
        <v>329</v>
      </c>
      <c r="J4857">
        <v>295</v>
      </c>
      <c r="K4857">
        <v>34</v>
      </c>
      <c r="L4857">
        <v>618</v>
      </c>
      <c r="M4857">
        <v>487</v>
      </c>
      <c r="N4857">
        <v>131</v>
      </c>
    </row>
    <row r="4858" spans="1:14" x14ac:dyDescent="0.3">
      <c r="A4858" t="s">
        <v>733</v>
      </c>
      <c r="B4858" t="s">
        <v>65</v>
      </c>
      <c r="C4858" t="str">
        <f>VLOOKUP($B4858,classification!$A$1:$D$339,2,FALSE)</f>
        <v>Predominantly Urban</v>
      </c>
      <c r="D4858" t="str">
        <f>VLOOKUP($B4858,classification!$A$1:$D$339,4,FALSE)</f>
        <v>Met District</v>
      </c>
      <c r="E4858" t="s">
        <v>465</v>
      </c>
      <c r="F4858">
        <v>1185</v>
      </c>
      <c r="G4858">
        <v>899</v>
      </c>
      <c r="H4858">
        <v>286</v>
      </c>
      <c r="I4858">
        <v>483</v>
      </c>
      <c r="J4858">
        <v>356</v>
      </c>
      <c r="K4858">
        <v>127</v>
      </c>
      <c r="L4858">
        <v>702</v>
      </c>
      <c r="M4858">
        <v>543</v>
      </c>
      <c r="N4858">
        <v>159</v>
      </c>
    </row>
    <row r="4859" spans="1:14" x14ac:dyDescent="0.3">
      <c r="A4859" t="s">
        <v>733</v>
      </c>
      <c r="B4859" t="s">
        <v>65</v>
      </c>
      <c r="C4859" t="str">
        <f>VLOOKUP($B4859,classification!$A$1:$D$339,2,FALSE)</f>
        <v>Predominantly Urban</v>
      </c>
      <c r="D4859" t="str">
        <f>VLOOKUP($B4859,classification!$A$1:$D$339,4,FALSE)</f>
        <v>Met District</v>
      </c>
      <c r="E4859" t="s">
        <v>466</v>
      </c>
      <c r="F4859">
        <v>970</v>
      </c>
      <c r="G4859">
        <v>790</v>
      </c>
      <c r="H4859">
        <v>180</v>
      </c>
      <c r="I4859">
        <v>473</v>
      </c>
      <c r="J4859">
        <v>370</v>
      </c>
      <c r="K4859">
        <v>103</v>
      </c>
      <c r="L4859">
        <v>497</v>
      </c>
      <c r="M4859">
        <v>420</v>
      </c>
      <c r="N4859">
        <v>77</v>
      </c>
    </row>
    <row r="4860" spans="1:14" x14ac:dyDescent="0.3">
      <c r="A4860" t="s">
        <v>733</v>
      </c>
      <c r="B4860" t="s">
        <v>65</v>
      </c>
      <c r="C4860" t="str">
        <f>VLOOKUP($B4860,classification!$A$1:$D$339,2,FALSE)</f>
        <v>Predominantly Urban</v>
      </c>
      <c r="D4860" t="str">
        <f>VLOOKUP($B4860,classification!$A$1:$D$339,4,FALSE)</f>
        <v>Met District</v>
      </c>
      <c r="E4860" t="s">
        <v>467</v>
      </c>
      <c r="F4860">
        <v>703</v>
      </c>
      <c r="G4860">
        <v>614</v>
      </c>
      <c r="H4860">
        <v>89</v>
      </c>
      <c r="I4860">
        <v>364</v>
      </c>
      <c r="J4860">
        <v>326</v>
      </c>
      <c r="K4860">
        <v>38</v>
      </c>
      <c r="L4860">
        <v>339</v>
      </c>
      <c r="M4860">
        <v>288</v>
      </c>
      <c r="N4860">
        <v>51</v>
      </c>
    </row>
    <row r="4861" spans="1:14" x14ac:dyDescent="0.3">
      <c r="A4861" t="s">
        <v>733</v>
      </c>
      <c r="B4861" t="s">
        <v>65</v>
      </c>
      <c r="C4861" t="str">
        <f>VLOOKUP($B4861,classification!$A$1:$D$339,2,FALSE)</f>
        <v>Predominantly Urban</v>
      </c>
      <c r="D4861" t="str">
        <f>VLOOKUP($B4861,classification!$A$1:$D$339,4,FALSE)</f>
        <v>Met District</v>
      </c>
      <c r="E4861" t="s">
        <v>468</v>
      </c>
      <c r="F4861">
        <v>441</v>
      </c>
      <c r="G4861">
        <v>400</v>
      </c>
      <c r="H4861">
        <v>41</v>
      </c>
      <c r="I4861">
        <v>248</v>
      </c>
      <c r="J4861">
        <v>216</v>
      </c>
      <c r="K4861">
        <v>32</v>
      </c>
      <c r="L4861">
        <v>193</v>
      </c>
      <c r="M4861">
        <v>184</v>
      </c>
      <c r="N4861">
        <v>9</v>
      </c>
    </row>
    <row r="4862" spans="1:14" x14ac:dyDescent="0.3">
      <c r="A4862" t="s">
        <v>733</v>
      </c>
      <c r="B4862" t="s">
        <v>65</v>
      </c>
      <c r="C4862" t="str">
        <f>VLOOKUP($B4862,classification!$A$1:$D$339,2,FALSE)</f>
        <v>Predominantly Urban</v>
      </c>
      <c r="D4862" t="str">
        <f>VLOOKUP($B4862,classification!$A$1:$D$339,4,FALSE)</f>
        <v>Met District</v>
      </c>
      <c r="E4862" t="s">
        <v>469</v>
      </c>
      <c r="F4862">
        <v>347</v>
      </c>
      <c r="G4862">
        <v>369</v>
      </c>
      <c r="H4862">
        <v>-22</v>
      </c>
      <c r="I4862">
        <v>200</v>
      </c>
      <c r="J4862">
        <v>211</v>
      </c>
      <c r="K4862">
        <v>-11</v>
      </c>
      <c r="L4862">
        <v>147</v>
      </c>
      <c r="M4862">
        <v>158</v>
      </c>
      <c r="N4862">
        <v>-11</v>
      </c>
    </row>
    <row r="4863" spans="1:14" x14ac:dyDescent="0.3">
      <c r="A4863" t="s">
        <v>733</v>
      </c>
      <c r="B4863" t="s">
        <v>65</v>
      </c>
      <c r="C4863" t="str">
        <f>VLOOKUP($B4863,classification!$A$1:$D$339,2,FALSE)</f>
        <v>Predominantly Urban</v>
      </c>
      <c r="D4863" t="str">
        <f>VLOOKUP($B4863,classification!$A$1:$D$339,4,FALSE)</f>
        <v>Met District</v>
      </c>
      <c r="E4863" t="s">
        <v>470</v>
      </c>
      <c r="F4863">
        <v>318</v>
      </c>
      <c r="G4863">
        <v>321</v>
      </c>
      <c r="H4863">
        <v>-3</v>
      </c>
      <c r="I4863">
        <v>164</v>
      </c>
      <c r="J4863">
        <v>193</v>
      </c>
      <c r="K4863">
        <v>-29</v>
      </c>
      <c r="L4863">
        <v>154</v>
      </c>
      <c r="M4863">
        <v>128</v>
      </c>
      <c r="N4863">
        <v>26</v>
      </c>
    </row>
    <row r="4864" spans="1:14" x14ac:dyDescent="0.3">
      <c r="A4864" t="s">
        <v>733</v>
      </c>
      <c r="B4864" t="s">
        <v>65</v>
      </c>
      <c r="C4864" t="str">
        <f>VLOOKUP($B4864,classification!$A$1:$D$339,2,FALSE)</f>
        <v>Predominantly Urban</v>
      </c>
      <c r="D4864" t="str">
        <f>VLOOKUP($B4864,classification!$A$1:$D$339,4,FALSE)</f>
        <v>Met District</v>
      </c>
      <c r="E4864" t="s">
        <v>471</v>
      </c>
      <c r="F4864">
        <v>315</v>
      </c>
      <c r="G4864">
        <v>241</v>
      </c>
      <c r="H4864">
        <v>74</v>
      </c>
      <c r="I4864">
        <v>168</v>
      </c>
      <c r="J4864">
        <v>136</v>
      </c>
      <c r="K4864">
        <v>32</v>
      </c>
      <c r="L4864">
        <v>147</v>
      </c>
      <c r="M4864">
        <v>105</v>
      </c>
      <c r="N4864">
        <v>42</v>
      </c>
    </row>
    <row r="4865" spans="1:14" x14ac:dyDescent="0.3">
      <c r="A4865" t="s">
        <v>733</v>
      </c>
      <c r="B4865" t="s">
        <v>65</v>
      </c>
      <c r="C4865" t="str">
        <f>VLOOKUP($B4865,classification!$A$1:$D$339,2,FALSE)</f>
        <v>Predominantly Urban</v>
      </c>
      <c r="D4865" t="str">
        <f>VLOOKUP($B4865,classification!$A$1:$D$339,4,FALSE)</f>
        <v>Met District</v>
      </c>
      <c r="E4865" t="s">
        <v>472</v>
      </c>
      <c r="F4865">
        <v>214</v>
      </c>
      <c r="G4865">
        <v>170</v>
      </c>
      <c r="H4865">
        <v>44</v>
      </c>
      <c r="I4865">
        <v>122</v>
      </c>
      <c r="J4865">
        <v>97</v>
      </c>
      <c r="K4865">
        <v>25</v>
      </c>
      <c r="L4865">
        <v>92</v>
      </c>
      <c r="M4865">
        <v>73</v>
      </c>
      <c r="N4865">
        <v>19</v>
      </c>
    </row>
    <row r="4866" spans="1:14" x14ac:dyDescent="0.3">
      <c r="A4866" t="s">
        <v>733</v>
      </c>
      <c r="B4866" t="s">
        <v>65</v>
      </c>
      <c r="C4866" t="str">
        <f>VLOOKUP($B4866,classification!$A$1:$D$339,2,FALSE)</f>
        <v>Predominantly Urban</v>
      </c>
      <c r="D4866" t="str">
        <f>VLOOKUP($B4866,classification!$A$1:$D$339,4,FALSE)</f>
        <v>Met District</v>
      </c>
      <c r="E4866" t="s">
        <v>473</v>
      </c>
      <c r="F4866">
        <v>126</v>
      </c>
      <c r="G4866">
        <v>102</v>
      </c>
      <c r="H4866">
        <v>24</v>
      </c>
      <c r="I4866">
        <v>71</v>
      </c>
      <c r="J4866">
        <v>50</v>
      </c>
      <c r="K4866">
        <v>21</v>
      </c>
      <c r="L4866">
        <v>55</v>
      </c>
      <c r="M4866">
        <v>52</v>
      </c>
      <c r="N4866">
        <v>3</v>
      </c>
    </row>
    <row r="4867" spans="1:14" x14ac:dyDescent="0.3">
      <c r="A4867" t="s">
        <v>733</v>
      </c>
      <c r="B4867" t="s">
        <v>65</v>
      </c>
      <c r="C4867" t="str">
        <f>VLOOKUP($B4867,classification!$A$1:$D$339,2,FALSE)</f>
        <v>Predominantly Urban</v>
      </c>
      <c r="D4867" t="str">
        <f>VLOOKUP($B4867,classification!$A$1:$D$339,4,FALSE)</f>
        <v>Met District</v>
      </c>
      <c r="E4867" t="s">
        <v>474</v>
      </c>
      <c r="F4867">
        <v>100</v>
      </c>
      <c r="G4867">
        <v>52</v>
      </c>
      <c r="H4867">
        <v>48</v>
      </c>
      <c r="I4867">
        <v>50</v>
      </c>
      <c r="J4867">
        <v>31</v>
      </c>
      <c r="K4867">
        <v>19</v>
      </c>
      <c r="L4867">
        <v>50</v>
      </c>
      <c r="M4867">
        <v>21</v>
      </c>
      <c r="N4867">
        <v>29</v>
      </c>
    </row>
    <row r="4868" spans="1:14" x14ac:dyDescent="0.3">
      <c r="A4868" t="s">
        <v>733</v>
      </c>
      <c r="B4868" t="s">
        <v>65</v>
      </c>
      <c r="C4868" t="str">
        <f>VLOOKUP($B4868,classification!$A$1:$D$339,2,FALSE)</f>
        <v>Predominantly Urban</v>
      </c>
      <c r="D4868" t="str">
        <f>VLOOKUP($B4868,classification!$A$1:$D$339,4,FALSE)</f>
        <v>Met District</v>
      </c>
      <c r="E4868" t="s">
        <v>475</v>
      </c>
      <c r="F4868">
        <v>56</v>
      </c>
      <c r="G4868">
        <v>42</v>
      </c>
      <c r="H4868">
        <v>14</v>
      </c>
      <c r="I4868">
        <v>21</v>
      </c>
      <c r="J4868">
        <v>22</v>
      </c>
      <c r="K4868">
        <v>-1</v>
      </c>
      <c r="L4868">
        <v>35</v>
      </c>
      <c r="M4868">
        <v>20</v>
      </c>
      <c r="N4868">
        <v>15</v>
      </c>
    </row>
    <row r="4869" spans="1:14" x14ac:dyDescent="0.3">
      <c r="A4869" t="s">
        <v>733</v>
      </c>
      <c r="B4869" t="s">
        <v>65</v>
      </c>
      <c r="C4869" t="str">
        <f>VLOOKUP($B4869,classification!$A$1:$D$339,2,FALSE)</f>
        <v>Predominantly Urban</v>
      </c>
      <c r="D4869" t="str">
        <f>VLOOKUP($B4869,classification!$A$1:$D$339,4,FALSE)</f>
        <v>Met District</v>
      </c>
      <c r="E4869" t="s">
        <v>476</v>
      </c>
      <c r="F4869">
        <v>35</v>
      </c>
      <c r="G4869">
        <v>74</v>
      </c>
      <c r="H4869">
        <v>-39</v>
      </c>
      <c r="I4869">
        <v>12</v>
      </c>
      <c r="J4869">
        <v>27</v>
      </c>
      <c r="K4869">
        <v>-15</v>
      </c>
      <c r="L4869">
        <v>23</v>
      </c>
      <c r="M4869">
        <v>47</v>
      </c>
      <c r="N4869">
        <v>-24</v>
      </c>
    </row>
    <row r="4870" spans="1:14" x14ac:dyDescent="0.3">
      <c r="A4870" t="s">
        <v>733</v>
      </c>
      <c r="B4870" t="s">
        <v>65</v>
      </c>
      <c r="C4870" t="str">
        <f>VLOOKUP($B4870,classification!$A$1:$D$339,2,FALSE)</f>
        <v>Predominantly Urban</v>
      </c>
      <c r="D4870" t="str">
        <f>VLOOKUP($B4870,classification!$A$1:$D$339,4,FALSE)</f>
        <v>Met District</v>
      </c>
      <c r="E4870" t="s">
        <v>477</v>
      </c>
      <c r="F4870">
        <v>25</v>
      </c>
      <c r="G4870">
        <v>53</v>
      </c>
      <c r="H4870">
        <v>-28</v>
      </c>
      <c r="I4870">
        <v>5</v>
      </c>
      <c r="J4870">
        <v>22</v>
      </c>
      <c r="K4870">
        <v>-17</v>
      </c>
      <c r="L4870">
        <v>20</v>
      </c>
      <c r="M4870">
        <v>31</v>
      </c>
      <c r="N4870">
        <v>-11</v>
      </c>
    </row>
    <row r="4871" spans="1:14" x14ac:dyDescent="0.3">
      <c r="A4871" t="s">
        <v>733</v>
      </c>
      <c r="B4871" t="s">
        <v>65</v>
      </c>
      <c r="C4871" t="str">
        <f>VLOOKUP($B4871,classification!$A$1:$D$339,2,FALSE)</f>
        <v>Predominantly Urban</v>
      </c>
      <c r="D4871" t="str">
        <f>VLOOKUP($B4871,classification!$A$1:$D$339,4,FALSE)</f>
        <v>Met District</v>
      </c>
      <c r="E4871" t="s">
        <v>478</v>
      </c>
      <c r="F4871">
        <v>36</v>
      </c>
      <c r="G4871">
        <v>34</v>
      </c>
      <c r="H4871">
        <v>2</v>
      </c>
      <c r="I4871">
        <v>7</v>
      </c>
      <c r="J4871">
        <v>5</v>
      </c>
      <c r="K4871">
        <v>2</v>
      </c>
      <c r="L4871">
        <v>29</v>
      </c>
      <c r="M4871">
        <v>29</v>
      </c>
      <c r="N4871">
        <v>0</v>
      </c>
    </row>
    <row r="4872" spans="1:14" x14ac:dyDescent="0.3">
      <c r="A4872" t="s">
        <v>734</v>
      </c>
      <c r="B4872" t="s">
        <v>66</v>
      </c>
      <c r="C4872" t="str">
        <f>VLOOKUP($B4872,classification!$A$1:$D$339,2,FALSE)</f>
        <v>Predominantly Urban</v>
      </c>
      <c r="D4872" t="str">
        <f>VLOOKUP($B4872,classification!$A$1:$D$339,4,FALSE)</f>
        <v>Met District</v>
      </c>
      <c r="E4872" t="s">
        <v>460</v>
      </c>
      <c r="F4872">
        <v>1170</v>
      </c>
      <c r="G4872">
        <v>1461</v>
      </c>
      <c r="H4872">
        <v>-291</v>
      </c>
      <c r="I4872">
        <v>610</v>
      </c>
      <c r="J4872">
        <v>711</v>
      </c>
      <c r="K4872">
        <v>-101</v>
      </c>
      <c r="L4872">
        <v>560</v>
      </c>
      <c r="M4872">
        <v>750</v>
      </c>
      <c r="N4872">
        <v>-190</v>
      </c>
    </row>
    <row r="4873" spans="1:14" x14ac:dyDescent="0.3">
      <c r="A4873" t="s">
        <v>734</v>
      </c>
      <c r="B4873" t="s">
        <v>66</v>
      </c>
      <c r="C4873" t="str">
        <f>VLOOKUP($B4873,classification!$A$1:$D$339,2,FALSE)</f>
        <v>Predominantly Urban</v>
      </c>
      <c r="D4873" t="str">
        <f>VLOOKUP($B4873,classification!$A$1:$D$339,4,FALSE)</f>
        <v>Met District</v>
      </c>
      <c r="E4873" t="s">
        <v>461</v>
      </c>
      <c r="F4873">
        <v>774</v>
      </c>
      <c r="G4873">
        <v>982</v>
      </c>
      <c r="H4873">
        <v>-208</v>
      </c>
      <c r="I4873">
        <v>386</v>
      </c>
      <c r="J4873">
        <v>494</v>
      </c>
      <c r="K4873">
        <v>-108</v>
      </c>
      <c r="L4873">
        <v>388</v>
      </c>
      <c r="M4873">
        <v>488</v>
      </c>
      <c r="N4873">
        <v>-100</v>
      </c>
    </row>
    <row r="4874" spans="1:14" x14ac:dyDescent="0.3">
      <c r="A4874" t="s">
        <v>734</v>
      </c>
      <c r="B4874" t="s">
        <v>66</v>
      </c>
      <c r="C4874" t="str">
        <f>VLOOKUP($B4874,classification!$A$1:$D$339,2,FALSE)</f>
        <v>Predominantly Urban</v>
      </c>
      <c r="D4874" t="str">
        <f>VLOOKUP($B4874,classification!$A$1:$D$339,4,FALSE)</f>
        <v>Met District</v>
      </c>
      <c r="E4874" t="s">
        <v>462</v>
      </c>
      <c r="F4874">
        <v>572</v>
      </c>
      <c r="G4874">
        <v>722</v>
      </c>
      <c r="H4874">
        <v>-150</v>
      </c>
      <c r="I4874">
        <v>297</v>
      </c>
      <c r="J4874">
        <v>349</v>
      </c>
      <c r="K4874">
        <v>-52</v>
      </c>
      <c r="L4874">
        <v>275</v>
      </c>
      <c r="M4874">
        <v>373</v>
      </c>
      <c r="N4874">
        <v>-98</v>
      </c>
    </row>
    <row r="4875" spans="1:14" x14ac:dyDescent="0.3">
      <c r="A4875" t="s">
        <v>734</v>
      </c>
      <c r="B4875" t="s">
        <v>66</v>
      </c>
      <c r="C4875" t="str">
        <f>VLOOKUP($B4875,classification!$A$1:$D$339,2,FALSE)</f>
        <v>Predominantly Urban</v>
      </c>
      <c r="D4875" t="str">
        <f>VLOOKUP($B4875,classification!$A$1:$D$339,4,FALSE)</f>
        <v>Met District</v>
      </c>
      <c r="E4875" t="s">
        <v>463</v>
      </c>
      <c r="F4875">
        <v>6366</v>
      </c>
      <c r="G4875">
        <v>1362</v>
      </c>
      <c r="H4875">
        <v>5004</v>
      </c>
      <c r="I4875">
        <v>2580</v>
      </c>
      <c r="J4875">
        <v>622</v>
      </c>
      <c r="K4875">
        <v>1958</v>
      </c>
      <c r="L4875">
        <v>3786</v>
      </c>
      <c r="M4875">
        <v>740</v>
      </c>
      <c r="N4875">
        <v>3046</v>
      </c>
    </row>
    <row r="4876" spans="1:14" x14ac:dyDescent="0.3">
      <c r="A4876" t="s">
        <v>734</v>
      </c>
      <c r="B4876" t="s">
        <v>66</v>
      </c>
      <c r="C4876" t="str">
        <f>VLOOKUP($B4876,classification!$A$1:$D$339,2,FALSE)</f>
        <v>Predominantly Urban</v>
      </c>
      <c r="D4876" t="str">
        <f>VLOOKUP($B4876,classification!$A$1:$D$339,4,FALSE)</f>
        <v>Met District</v>
      </c>
      <c r="E4876" t="s">
        <v>464</v>
      </c>
      <c r="F4876">
        <v>8240</v>
      </c>
      <c r="G4876">
        <v>11789</v>
      </c>
      <c r="H4876">
        <v>-3549</v>
      </c>
      <c r="I4876">
        <v>3620</v>
      </c>
      <c r="J4876">
        <v>4740</v>
      </c>
      <c r="K4876">
        <v>-1120</v>
      </c>
      <c r="L4876">
        <v>4620</v>
      </c>
      <c r="M4876">
        <v>7049</v>
      </c>
      <c r="N4876">
        <v>-2429</v>
      </c>
    </row>
    <row r="4877" spans="1:14" x14ac:dyDescent="0.3">
      <c r="A4877" t="s">
        <v>734</v>
      </c>
      <c r="B4877" t="s">
        <v>66</v>
      </c>
      <c r="C4877" t="str">
        <f>VLOOKUP($B4877,classification!$A$1:$D$339,2,FALSE)</f>
        <v>Predominantly Urban</v>
      </c>
      <c r="D4877" t="str">
        <f>VLOOKUP($B4877,classification!$A$1:$D$339,4,FALSE)</f>
        <v>Met District</v>
      </c>
      <c r="E4877" t="s">
        <v>465</v>
      </c>
      <c r="F4877">
        <v>4021</v>
      </c>
      <c r="G4877">
        <v>5007</v>
      </c>
      <c r="H4877">
        <v>-986</v>
      </c>
      <c r="I4877">
        <v>1853</v>
      </c>
      <c r="J4877">
        <v>2233</v>
      </c>
      <c r="K4877">
        <v>-380</v>
      </c>
      <c r="L4877">
        <v>2168</v>
      </c>
      <c r="M4877">
        <v>2774</v>
      </c>
      <c r="N4877">
        <v>-606</v>
      </c>
    </row>
    <row r="4878" spans="1:14" x14ac:dyDescent="0.3">
      <c r="A4878" t="s">
        <v>734</v>
      </c>
      <c r="B4878" t="s">
        <v>66</v>
      </c>
      <c r="C4878" t="str">
        <f>VLOOKUP($B4878,classification!$A$1:$D$339,2,FALSE)</f>
        <v>Predominantly Urban</v>
      </c>
      <c r="D4878" t="str">
        <f>VLOOKUP($B4878,classification!$A$1:$D$339,4,FALSE)</f>
        <v>Met District</v>
      </c>
      <c r="E4878" t="s">
        <v>466</v>
      </c>
      <c r="F4878">
        <v>2531</v>
      </c>
      <c r="G4878">
        <v>3149</v>
      </c>
      <c r="H4878">
        <v>-618</v>
      </c>
      <c r="I4878">
        <v>1321</v>
      </c>
      <c r="J4878">
        <v>1587</v>
      </c>
      <c r="K4878">
        <v>-266</v>
      </c>
      <c r="L4878">
        <v>1210</v>
      </c>
      <c r="M4878">
        <v>1562</v>
      </c>
      <c r="N4878">
        <v>-352</v>
      </c>
    </row>
    <row r="4879" spans="1:14" x14ac:dyDescent="0.3">
      <c r="A4879" t="s">
        <v>734</v>
      </c>
      <c r="B4879" t="s">
        <v>66</v>
      </c>
      <c r="C4879" t="str">
        <f>VLOOKUP($B4879,classification!$A$1:$D$339,2,FALSE)</f>
        <v>Predominantly Urban</v>
      </c>
      <c r="D4879" t="str">
        <f>VLOOKUP($B4879,classification!$A$1:$D$339,4,FALSE)</f>
        <v>Met District</v>
      </c>
      <c r="E4879" t="s">
        <v>467</v>
      </c>
      <c r="F4879">
        <v>1639</v>
      </c>
      <c r="G4879">
        <v>2159</v>
      </c>
      <c r="H4879">
        <v>-520</v>
      </c>
      <c r="I4879">
        <v>906</v>
      </c>
      <c r="J4879">
        <v>1177</v>
      </c>
      <c r="K4879">
        <v>-271</v>
      </c>
      <c r="L4879">
        <v>733</v>
      </c>
      <c r="M4879">
        <v>982</v>
      </c>
      <c r="N4879">
        <v>-249</v>
      </c>
    </row>
    <row r="4880" spans="1:14" x14ac:dyDescent="0.3">
      <c r="A4880" t="s">
        <v>734</v>
      </c>
      <c r="B4880" t="s">
        <v>66</v>
      </c>
      <c r="C4880" t="str">
        <f>VLOOKUP($B4880,classification!$A$1:$D$339,2,FALSE)</f>
        <v>Predominantly Urban</v>
      </c>
      <c r="D4880" t="str">
        <f>VLOOKUP($B4880,classification!$A$1:$D$339,4,FALSE)</f>
        <v>Met District</v>
      </c>
      <c r="E4880" t="s">
        <v>468</v>
      </c>
      <c r="F4880">
        <v>1060</v>
      </c>
      <c r="G4880">
        <v>1267</v>
      </c>
      <c r="H4880">
        <v>-207</v>
      </c>
      <c r="I4880">
        <v>609</v>
      </c>
      <c r="J4880">
        <v>710</v>
      </c>
      <c r="K4880">
        <v>-101</v>
      </c>
      <c r="L4880">
        <v>451</v>
      </c>
      <c r="M4880">
        <v>557</v>
      </c>
      <c r="N4880">
        <v>-106</v>
      </c>
    </row>
    <row r="4881" spans="1:14" x14ac:dyDescent="0.3">
      <c r="A4881" t="s">
        <v>734</v>
      </c>
      <c r="B4881" t="s">
        <v>66</v>
      </c>
      <c r="C4881" t="str">
        <f>VLOOKUP($B4881,classification!$A$1:$D$339,2,FALSE)</f>
        <v>Predominantly Urban</v>
      </c>
      <c r="D4881" t="str">
        <f>VLOOKUP($B4881,classification!$A$1:$D$339,4,FALSE)</f>
        <v>Met District</v>
      </c>
      <c r="E4881" t="s">
        <v>469</v>
      </c>
      <c r="F4881">
        <v>865</v>
      </c>
      <c r="G4881">
        <v>981</v>
      </c>
      <c r="H4881">
        <v>-116</v>
      </c>
      <c r="I4881">
        <v>531</v>
      </c>
      <c r="J4881">
        <v>570</v>
      </c>
      <c r="K4881">
        <v>-39</v>
      </c>
      <c r="L4881">
        <v>334</v>
      </c>
      <c r="M4881">
        <v>411</v>
      </c>
      <c r="N4881">
        <v>-77</v>
      </c>
    </row>
    <row r="4882" spans="1:14" x14ac:dyDescent="0.3">
      <c r="A4882" t="s">
        <v>734</v>
      </c>
      <c r="B4882" t="s">
        <v>66</v>
      </c>
      <c r="C4882" t="str">
        <f>VLOOKUP($B4882,classification!$A$1:$D$339,2,FALSE)</f>
        <v>Predominantly Urban</v>
      </c>
      <c r="D4882" t="str">
        <f>VLOOKUP($B4882,classification!$A$1:$D$339,4,FALSE)</f>
        <v>Met District</v>
      </c>
      <c r="E4882" t="s">
        <v>470</v>
      </c>
      <c r="F4882">
        <v>695</v>
      </c>
      <c r="G4882">
        <v>793</v>
      </c>
      <c r="H4882">
        <v>-98</v>
      </c>
      <c r="I4882">
        <v>395</v>
      </c>
      <c r="J4882">
        <v>467</v>
      </c>
      <c r="K4882">
        <v>-72</v>
      </c>
      <c r="L4882">
        <v>300</v>
      </c>
      <c r="M4882">
        <v>326</v>
      </c>
      <c r="N4882">
        <v>-26</v>
      </c>
    </row>
    <row r="4883" spans="1:14" x14ac:dyDescent="0.3">
      <c r="A4883" t="s">
        <v>734</v>
      </c>
      <c r="B4883" t="s">
        <v>66</v>
      </c>
      <c r="C4883" t="str">
        <f>VLOOKUP($B4883,classification!$A$1:$D$339,2,FALSE)</f>
        <v>Predominantly Urban</v>
      </c>
      <c r="D4883" t="str">
        <f>VLOOKUP($B4883,classification!$A$1:$D$339,4,FALSE)</f>
        <v>Met District</v>
      </c>
      <c r="E4883" t="s">
        <v>471</v>
      </c>
      <c r="F4883">
        <v>524</v>
      </c>
      <c r="G4883">
        <v>599</v>
      </c>
      <c r="H4883">
        <v>-75</v>
      </c>
      <c r="I4883">
        <v>304</v>
      </c>
      <c r="J4883">
        <v>332</v>
      </c>
      <c r="K4883">
        <v>-28</v>
      </c>
      <c r="L4883">
        <v>220</v>
      </c>
      <c r="M4883">
        <v>267</v>
      </c>
      <c r="N4883">
        <v>-47</v>
      </c>
    </row>
    <row r="4884" spans="1:14" x14ac:dyDescent="0.3">
      <c r="A4884" t="s">
        <v>734</v>
      </c>
      <c r="B4884" t="s">
        <v>66</v>
      </c>
      <c r="C4884" t="str">
        <f>VLOOKUP($B4884,classification!$A$1:$D$339,2,FALSE)</f>
        <v>Predominantly Urban</v>
      </c>
      <c r="D4884" t="str">
        <f>VLOOKUP($B4884,classification!$A$1:$D$339,4,FALSE)</f>
        <v>Met District</v>
      </c>
      <c r="E4884" t="s">
        <v>472</v>
      </c>
      <c r="F4884">
        <v>365</v>
      </c>
      <c r="G4884">
        <v>421</v>
      </c>
      <c r="H4884">
        <v>-56</v>
      </c>
      <c r="I4884">
        <v>204</v>
      </c>
      <c r="J4884">
        <v>217</v>
      </c>
      <c r="K4884">
        <v>-13</v>
      </c>
      <c r="L4884">
        <v>161</v>
      </c>
      <c r="M4884">
        <v>204</v>
      </c>
      <c r="N4884">
        <v>-43</v>
      </c>
    </row>
    <row r="4885" spans="1:14" x14ac:dyDescent="0.3">
      <c r="A4885" t="s">
        <v>734</v>
      </c>
      <c r="B4885" t="s">
        <v>66</v>
      </c>
      <c r="C4885" t="str">
        <f>VLOOKUP($B4885,classification!$A$1:$D$339,2,FALSE)</f>
        <v>Predominantly Urban</v>
      </c>
      <c r="D4885" t="str">
        <f>VLOOKUP($B4885,classification!$A$1:$D$339,4,FALSE)</f>
        <v>Met District</v>
      </c>
      <c r="E4885" t="s">
        <v>473</v>
      </c>
      <c r="F4885">
        <v>200</v>
      </c>
      <c r="G4885">
        <v>304</v>
      </c>
      <c r="H4885">
        <v>-104</v>
      </c>
      <c r="I4885">
        <v>105</v>
      </c>
      <c r="J4885">
        <v>162</v>
      </c>
      <c r="K4885">
        <v>-57</v>
      </c>
      <c r="L4885">
        <v>95</v>
      </c>
      <c r="M4885">
        <v>142</v>
      </c>
      <c r="N4885">
        <v>-47</v>
      </c>
    </row>
    <row r="4886" spans="1:14" x14ac:dyDescent="0.3">
      <c r="A4886" t="s">
        <v>734</v>
      </c>
      <c r="B4886" t="s">
        <v>66</v>
      </c>
      <c r="C4886" t="str">
        <f>VLOOKUP($B4886,classification!$A$1:$D$339,2,FALSE)</f>
        <v>Predominantly Urban</v>
      </c>
      <c r="D4886" t="str">
        <f>VLOOKUP($B4886,classification!$A$1:$D$339,4,FALSE)</f>
        <v>Met District</v>
      </c>
      <c r="E4886" t="s">
        <v>474</v>
      </c>
      <c r="F4886">
        <v>145</v>
      </c>
      <c r="G4886">
        <v>239</v>
      </c>
      <c r="H4886">
        <v>-94</v>
      </c>
      <c r="I4886">
        <v>89</v>
      </c>
      <c r="J4886">
        <v>116</v>
      </c>
      <c r="K4886">
        <v>-27</v>
      </c>
      <c r="L4886">
        <v>56</v>
      </c>
      <c r="M4886">
        <v>123</v>
      </c>
      <c r="N4886">
        <v>-67</v>
      </c>
    </row>
    <row r="4887" spans="1:14" x14ac:dyDescent="0.3">
      <c r="A4887" t="s">
        <v>734</v>
      </c>
      <c r="B4887" t="s">
        <v>66</v>
      </c>
      <c r="C4887" t="str">
        <f>VLOOKUP($B4887,classification!$A$1:$D$339,2,FALSE)</f>
        <v>Predominantly Urban</v>
      </c>
      <c r="D4887" t="str">
        <f>VLOOKUP($B4887,classification!$A$1:$D$339,4,FALSE)</f>
        <v>Met District</v>
      </c>
      <c r="E4887" t="s">
        <v>475</v>
      </c>
      <c r="F4887">
        <v>99</v>
      </c>
      <c r="G4887">
        <v>135</v>
      </c>
      <c r="H4887">
        <v>-36</v>
      </c>
      <c r="I4887">
        <v>55</v>
      </c>
      <c r="J4887">
        <v>49</v>
      </c>
      <c r="K4887">
        <v>6</v>
      </c>
      <c r="L4887">
        <v>44</v>
      </c>
      <c r="M4887">
        <v>86</v>
      </c>
      <c r="N4887">
        <v>-42</v>
      </c>
    </row>
    <row r="4888" spans="1:14" x14ac:dyDescent="0.3">
      <c r="A4888" t="s">
        <v>734</v>
      </c>
      <c r="B4888" t="s">
        <v>66</v>
      </c>
      <c r="C4888" t="str">
        <f>VLOOKUP($B4888,classification!$A$1:$D$339,2,FALSE)</f>
        <v>Predominantly Urban</v>
      </c>
      <c r="D4888" t="str">
        <f>VLOOKUP($B4888,classification!$A$1:$D$339,4,FALSE)</f>
        <v>Met District</v>
      </c>
      <c r="E4888" t="s">
        <v>476</v>
      </c>
      <c r="F4888">
        <v>96</v>
      </c>
      <c r="G4888">
        <v>91</v>
      </c>
      <c r="H4888">
        <v>5</v>
      </c>
      <c r="I4888">
        <v>36</v>
      </c>
      <c r="J4888">
        <v>44</v>
      </c>
      <c r="K4888">
        <v>-8</v>
      </c>
      <c r="L4888">
        <v>60</v>
      </c>
      <c r="M4888">
        <v>47</v>
      </c>
      <c r="N4888">
        <v>13</v>
      </c>
    </row>
    <row r="4889" spans="1:14" x14ac:dyDescent="0.3">
      <c r="A4889" t="s">
        <v>734</v>
      </c>
      <c r="B4889" t="s">
        <v>66</v>
      </c>
      <c r="C4889" t="str">
        <f>VLOOKUP($B4889,classification!$A$1:$D$339,2,FALSE)</f>
        <v>Predominantly Urban</v>
      </c>
      <c r="D4889" t="str">
        <f>VLOOKUP($B4889,classification!$A$1:$D$339,4,FALSE)</f>
        <v>Met District</v>
      </c>
      <c r="E4889" t="s">
        <v>477</v>
      </c>
      <c r="F4889">
        <v>55</v>
      </c>
      <c r="G4889">
        <v>69</v>
      </c>
      <c r="H4889">
        <v>-14</v>
      </c>
      <c r="I4889">
        <v>16</v>
      </c>
      <c r="J4889">
        <v>18</v>
      </c>
      <c r="K4889">
        <v>-2</v>
      </c>
      <c r="L4889">
        <v>39</v>
      </c>
      <c r="M4889">
        <v>51</v>
      </c>
      <c r="N4889">
        <v>-12</v>
      </c>
    </row>
    <row r="4890" spans="1:14" x14ac:dyDescent="0.3">
      <c r="A4890" t="s">
        <v>734</v>
      </c>
      <c r="B4890" t="s">
        <v>66</v>
      </c>
      <c r="C4890" t="str">
        <f>VLOOKUP($B4890,classification!$A$1:$D$339,2,FALSE)</f>
        <v>Predominantly Urban</v>
      </c>
      <c r="D4890" t="str">
        <f>VLOOKUP($B4890,classification!$A$1:$D$339,4,FALSE)</f>
        <v>Met District</v>
      </c>
      <c r="E4890" t="s">
        <v>478</v>
      </c>
      <c r="F4890">
        <v>41</v>
      </c>
      <c r="G4890">
        <v>80</v>
      </c>
      <c r="H4890">
        <v>-39</v>
      </c>
      <c r="I4890">
        <v>10</v>
      </c>
      <c r="J4890">
        <v>17</v>
      </c>
      <c r="K4890">
        <v>-7</v>
      </c>
      <c r="L4890">
        <v>31</v>
      </c>
      <c r="M4890">
        <v>63</v>
      </c>
      <c r="N4890">
        <v>-32</v>
      </c>
    </row>
    <row r="4891" spans="1:14" x14ac:dyDescent="0.3">
      <c r="A4891" t="s">
        <v>735</v>
      </c>
      <c r="B4891" t="s">
        <v>68</v>
      </c>
      <c r="C4891" t="str">
        <f>VLOOKUP($B4891,classification!$A$1:$D$339,2,FALSE)</f>
        <v>Predominantly Urban</v>
      </c>
      <c r="D4891" t="str">
        <f>VLOOKUP($B4891,classification!$A$1:$D$339,4,FALSE)</f>
        <v>Met District</v>
      </c>
      <c r="E4891" t="s">
        <v>460</v>
      </c>
      <c r="F4891">
        <v>495</v>
      </c>
      <c r="G4891">
        <v>462</v>
      </c>
      <c r="H4891">
        <v>33</v>
      </c>
      <c r="I4891">
        <v>268</v>
      </c>
      <c r="J4891">
        <v>238</v>
      </c>
      <c r="K4891">
        <v>30</v>
      </c>
      <c r="L4891">
        <v>227</v>
      </c>
      <c r="M4891">
        <v>224</v>
      </c>
      <c r="N4891">
        <v>3</v>
      </c>
    </row>
    <row r="4892" spans="1:14" x14ac:dyDescent="0.3">
      <c r="A4892" t="s">
        <v>735</v>
      </c>
      <c r="B4892" t="s">
        <v>68</v>
      </c>
      <c r="C4892" t="str">
        <f>VLOOKUP($B4892,classification!$A$1:$D$339,2,FALSE)</f>
        <v>Predominantly Urban</v>
      </c>
      <c r="D4892" t="str">
        <f>VLOOKUP($B4892,classification!$A$1:$D$339,4,FALSE)</f>
        <v>Met District</v>
      </c>
      <c r="E4892" t="s">
        <v>461</v>
      </c>
      <c r="F4892">
        <v>298</v>
      </c>
      <c r="G4892">
        <v>274</v>
      </c>
      <c r="H4892">
        <v>24</v>
      </c>
      <c r="I4892">
        <v>138</v>
      </c>
      <c r="J4892">
        <v>124</v>
      </c>
      <c r="K4892">
        <v>14</v>
      </c>
      <c r="L4892">
        <v>160</v>
      </c>
      <c r="M4892">
        <v>150</v>
      </c>
      <c r="N4892">
        <v>10</v>
      </c>
    </row>
    <row r="4893" spans="1:14" x14ac:dyDescent="0.3">
      <c r="A4893" t="s">
        <v>735</v>
      </c>
      <c r="B4893" t="s">
        <v>68</v>
      </c>
      <c r="C4893" t="str">
        <f>VLOOKUP($B4893,classification!$A$1:$D$339,2,FALSE)</f>
        <v>Predominantly Urban</v>
      </c>
      <c r="D4893" t="str">
        <f>VLOOKUP($B4893,classification!$A$1:$D$339,4,FALSE)</f>
        <v>Met District</v>
      </c>
      <c r="E4893" t="s">
        <v>462</v>
      </c>
      <c r="F4893">
        <v>248</v>
      </c>
      <c r="G4893">
        <v>230</v>
      </c>
      <c r="H4893">
        <v>18</v>
      </c>
      <c r="I4893">
        <v>128</v>
      </c>
      <c r="J4893">
        <v>110</v>
      </c>
      <c r="K4893">
        <v>18</v>
      </c>
      <c r="L4893">
        <v>120</v>
      </c>
      <c r="M4893">
        <v>120</v>
      </c>
      <c r="N4893">
        <v>0</v>
      </c>
    </row>
    <row r="4894" spans="1:14" x14ac:dyDescent="0.3">
      <c r="A4894" t="s">
        <v>735</v>
      </c>
      <c r="B4894" t="s">
        <v>68</v>
      </c>
      <c r="C4894" t="str">
        <f>VLOOKUP($B4894,classification!$A$1:$D$339,2,FALSE)</f>
        <v>Predominantly Urban</v>
      </c>
      <c r="D4894" t="str">
        <f>VLOOKUP($B4894,classification!$A$1:$D$339,4,FALSE)</f>
        <v>Met District</v>
      </c>
      <c r="E4894" t="s">
        <v>463</v>
      </c>
      <c r="F4894">
        <v>254</v>
      </c>
      <c r="G4894">
        <v>613</v>
      </c>
      <c r="H4894">
        <v>-359</v>
      </c>
      <c r="I4894">
        <v>128</v>
      </c>
      <c r="J4894">
        <v>285</v>
      </c>
      <c r="K4894">
        <v>-157</v>
      </c>
      <c r="L4894">
        <v>126</v>
      </c>
      <c r="M4894">
        <v>328</v>
      </c>
      <c r="N4894">
        <v>-202</v>
      </c>
    </row>
    <row r="4895" spans="1:14" x14ac:dyDescent="0.3">
      <c r="A4895" t="s">
        <v>735</v>
      </c>
      <c r="B4895" t="s">
        <v>68</v>
      </c>
      <c r="C4895" t="str">
        <f>VLOOKUP($B4895,classification!$A$1:$D$339,2,FALSE)</f>
        <v>Predominantly Urban</v>
      </c>
      <c r="D4895" t="str">
        <f>VLOOKUP($B4895,classification!$A$1:$D$339,4,FALSE)</f>
        <v>Met District</v>
      </c>
      <c r="E4895" t="s">
        <v>464</v>
      </c>
      <c r="F4895">
        <v>1150</v>
      </c>
      <c r="G4895">
        <v>854</v>
      </c>
      <c r="H4895">
        <v>296</v>
      </c>
      <c r="I4895">
        <v>484</v>
      </c>
      <c r="J4895">
        <v>377</v>
      </c>
      <c r="K4895">
        <v>107</v>
      </c>
      <c r="L4895">
        <v>666</v>
      </c>
      <c r="M4895">
        <v>477</v>
      </c>
      <c r="N4895">
        <v>189</v>
      </c>
    </row>
    <row r="4896" spans="1:14" x14ac:dyDescent="0.3">
      <c r="A4896" t="s">
        <v>735</v>
      </c>
      <c r="B4896" t="s">
        <v>68</v>
      </c>
      <c r="C4896" t="str">
        <f>VLOOKUP($B4896,classification!$A$1:$D$339,2,FALSE)</f>
        <v>Predominantly Urban</v>
      </c>
      <c r="D4896" t="str">
        <f>VLOOKUP($B4896,classification!$A$1:$D$339,4,FALSE)</f>
        <v>Met District</v>
      </c>
      <c r="E4896" t="s">
        <v>465</v>
      </c>
      <c r="F4896">
        <v>1072</v>
      </c>
      <c r="G4896">
        <v>899</v>
      </c>
      <c r="H4896">
        <v>173</v>
      </c>
      <c r="I4896">
        <v>480</v>
      </c>
      <c r="J4896">
        <v>392</v>
      </c>
      <c r="K4896">
        <v>88</v>
      </c>
      <c r="L4896">
        <v>592</v>
      </c>
      <c r="M4896">
        <v>507</v>
      </c>
      <c r="N4896">
        <v>85</v>
      </c>
    </row>
    <row r="4897" spans="1:14" x14ac:dyDescent="0.3">
      <c r="A4897" t="s">
        <v>735</v>
      </c>
      <c r="B4897" t="s">
        <v>68</v>
      </c>
      <c r="C4897" t="str">
        <f>VLOOKUP($B4897,classification!$A$1:$D$339,2,FALSE)</f>
        <v>Predominantly Urban</v>
      </c>
      <c r="D4897" t="str">
        <f>VLOOKUP($B4897,classification!$A$1:$D$339,4,FALSE)</f>
        <v>Met District</v>
      </c>
      <c r="E4897" t="s">
        <v>466</v>
      </c>
      <c r="F4897">
        <v>818</v>
      </c>
      <c r="G4897">
        <v>668</v>
      </c>
      <c r="H4897">
        <v>150</v>
      </c>
      <c r="I4897">
        <v>410</v>
      </c>
      <c r="J4897">
        <v>332</v>
      </c>
      <c r="K4897">
        <v>78</v>
      </c>
      <c r="L4897">
        <v>408</v>
      </c>
      <c r="M4897">
        <v>336</v>
      </c>
      <c r="N4897">
        <v>72</v>
      </c>
    </row>
    <row r="4898" spans="1:14" x14ac:dyDescent="0.3">
      <c r="A4898" t="s">
        <v>735</v>
      </c>
      <c r="B4898" t="s">
        <v>68</v>
      </c>
      <c r="C4898" t="str">
        <f>VLOOKUP($B4898,classification!$A$1:$D$339,2,FALSE)</f>
        <v>Predominantly Urban</v>
      </c>
      <c r="D4898" t="str">
        <f>VLOOKUP($B4898,classification!$A$1:$D$339,4,FALSE)</f>
        <v>Met District</v>
      </c>
      <c r="E4898" t="s">
        <v>467</v>
      </c>
      <c r="F4898">
        <v>550</v>
      </c>
      <c r="G4898">
        <v>503</v>
      </c>
      <c r="H4898">
        <v>47</v>
      </c>
      <c r="I4898">
        <v>297</v>
      </c>
      <c r="J4898">
        <v>272</v>
      </c>
      <c r="K4898">
        <v>25</v>
      </c>
      <c r="L4898">
        <v>253</v>
      </c>
      <c r="M4898">
        <v>231</v>
      </c>
      <c r="N4898">
        <v>22</v>
      </c>
    </row>
    <row r="4899" spans="1:14" x14ac:dyDescent="0.3">
      <c r="A4899" t="s">
        <v>735</v>
      </c>
      <c r="B4899" t="s">
        <v>68</v>
      </c>
      <c r="C4899" t="str">
        <f>VLOOKUP($B4899,classification!$A$1:$D$339,2,FALSE)</f>
        <v>Predominantly Urban</v>
      </c>
      <c r="D4899" t="str">
        <f>VLOOKUP($B4899,classification!$A$1:$D$339,4,FALSE)</f>
        <v>Met District</v>
      </c>
      <c r="E4899" t="s">
        <v>468</v>
      </c>
      <c r="F4899">
        <v>360</v>
      </c>
      <c r="G4899">
        <v>353</v>
      </c>
      <c r="H4899">
        <v>7</v>
      </c>
      <c r="I4899">
        <v>210</v>
      </c>
      <c r="J4899">
        <v>215</v>
      </c>
      <c r="K4899">
        <v>-5</v>
      </c>
      <c r="L4899">
        <v>150</v>
      </c>
      <c r="M4899">
        <v>138</v>
      </c>
      <c r="N4899">
        <v>12</v>
      </c>
    </row>
    <row r="4900" spans="1:14" x14ac:dyDescent="0.3">
      <c r="A4900" t="s">
        <v>735</v>
      </c>
      <c r="B4900" t="s">
        <v>68</v>
      </c>
      <c r="C4900" t="str">
        <f>VLOOKUP($B4900,classification!$A$1:$D$339,2,FALSE)</f>
        <v>Predominantly Urban</v>
      </c>
      <c r="D4900" t="str">
        <f>VLOOKUP($B4900,classification!$A$1:$D$339,4,FALSE)</f>
        <v>Met District</v>
      </c>
      <c r="E4900" t="s">
        <v>469</v>
      </c>
      <c r="F4900">
        <v>327</v>
      </c>
      <c r="G4900">
        <v>310</v>
      </c>
      <c r="H4900">
        <v>17</v>
      </c>
      <c r="I4900">
        <v>185</v>
      </c>
      <c r="J4900">
        <v>183</v>
      </c>
      <c r="K4900">
        <v>2</v>
      </c>
      <c r="L4900">
        <v>142</v>
      </c>
      <c r="M4900">
        <v>127</v>
      </c>
      <c r="N4900">
        <v>15</v>
      </c>
    </row>
    <row r="4901" spans="1:14" x14ac:dyDescent="0.3">
      <c r="A4901" t="s">
        <v>735</v>
      </c>
      <c r="B4901" t="s">
        <v>68</v>
      </c>
      <c r="C4901" t="str">
        <f>VLOOKUP($B4901,classification!$A$1:$D$339,2,FALSE)</f>
        <v>Predominantly Urban</v>
      </c>
      <c r="D4901" t="str">
        <f>VLOOKUP($B4901,classification!$A$1:$D$339,4,FALSE)</f>
        <v>Met District</v>
      </c>
      <c r="E4901" t="s">
        <v>470</v>
      </c>
      <c r="F4901">
        <v>322</v>
      </c>
      <c r="G4901">
        <v>277</v>
      </c>
      <c r="H4901">
        <v>45</v>
      </c>
      <c r="I4901">
        <v>195</v>
      </c>
      <c r="J4901">
        <v>150</v>
      </c>
      <c r="K4901">
        <v>45</v>
      </c>
      <c r="L4901">
        <v>127</v>
      </c>
      <c r="M4901">
        <v>127</v>
      </c>
      <c r="N4901">
        <v>0</v>
      </c>
    </row>
    <row r="4902" spans="1:14" x14ac:dyDescent="0.3">
      <c r="A4902" t="s">
        <v>735</v>
      </c>
      <c r="B4902" t="s">
        <v>68</v>
      </c>
      <c r="C4902" t="str">
        <f>VLOOKUP($B4902,classification!$A$1:$D$339,2,FALSE)</f>
        <v>Predominantly Urban</v>
      </c>
      <c r="D4902" t="str">
        <f>VLOOKUP($B4902,classification!$A$1:$D$339,4,FALSE)</f>
        <v>Met District</v>
      </c>
      <c r="E4902" t="s">
        <v>471</v>
      </c>
      <c r="F4902">
        <v>253</v>
      </c>
      <c r="G4902">
        <v>223</v>
      </c>
      <c r="H4902">
        <v>30</v>
      </c>
      <c r="I4902">
        <v>136</v>
      </c>
      <c r="J4902">
        <v>120</v>
      </c>
      <c r="K4902">
        <v>16</v>
      </c>
      <c r="L4902">
        <v>117</v>
      </c>
      <c r="M4902">
        <v>103</v>
      </c>
      <c r="N4902">
        <v>14</v>
      </c>
    </row>
    <row r="4903" spans="1:14" x14ac:dyDescent="0.3">
      <c r="A4903" t="s">
        <v>735</v>
      </c>
      <c r="B4903" t="s">
        <v>68</v>
      </c>
      <c r="C4903" t="str">
        <f>VLOOKUP($B4903,classification!$A$1:$D$339,2,FALSE)</f>
        <v>Predominantly Urban</v>
      </c>
      <c r="D4903" t="str">
        <f>VLOOKUP($B4903,classification!$A$1:$D$339,4,FALSE)</f>
        <v>Met District</v>
      </c>
      <c r="E4903" t="s">
        <v>472</v>
      </c>
      <c r="F4903">
        <v>171</v>
      </c>
      <c r="G4903">
        <v>182</v>
      </c>
      <c r="H4903">
        <v>-11</v>
      </c>
      <c r="I4903">
        <v>91</v>
      </c>
      <c r="J4903">
        <v>95</v>
      </c>
      <c r="K4903">
        <v>-4</v>
      </c>
      <c r="L4903">
        <v>80</v>
      </c>
      <c r="M4903">
        <v>87</v>
      </c>
      <c r="N4903">
        <v>-7</v>
      </c>
    </row>
    <row r="4904" spans="1:14" x14ac:dyDescent="0.3">
      <c r="A4904" t="s">
        <v>735</v>
      </c>
      <c r="B4904" t="s">
        <v>68</v>
      </c>
      <c r="C4904" t="str">
        <f>VLOOKUP($B4904,classification!$A$1:$D$339,2,FALSE)</f>
        <v>Predominantly Urban</v>
      </c>
      <c r="D4904" t="str">
        <f>VLOOKUP($B4904,classification!$A$1:$D$339,4,FALSE)</f>
        <v>Met District</v>
      </c>
      <c r="E4904" t="s">
        <v>473</v>
      </c>
      <c r="F4904">
        <v>118</v>
      </c>
      <c r="G4904">
        <v>127</v>
      </c>
      <c r="H4904">
        <v>-9</v>
      </c>
      <c r="I4904">
        <v>75</v>
      </c>
      <c r="J4904">
        <v>67</v>
      </c>
      <c r="K4904">
        <v>8</v>
      </c>
      <c r="L4904">
        <v>43</v>
      </c>
      <c r="M4904">
        <v>60</v>
      </c>
      <c r="N4904">
        <v>-17</v>
      </c>
    </row>
    <row r="4905" spans="1:14" x14ac:dyDescent="0.3">
      <c r="A4905" t="s">
        <v>735</v>
      </c>
      <c r="B4905" t="s">
        <v>68</v>
      </c>
      <c r="C4905" t="str">
        <f>VLOOKUP($B4905,classification!$A$1:$D$339,2,FALSE)</f>
        <v>Predominantly Urban</v>
      </c>
      <c r="D4905" t="str">
        <f>VLOOKUP($B4905,classification!$A$1:$D$339,4,FALSE)</f>
        <v>Met District</v>
      </c>
      <c r="E4905" t="s">
        <v>474</v>
      </c>
      <c r="F4905">
        <v>85</v>
      </c>
      <c r="G4905">
        <v>80</v>
      </c>
      <c r="H4905">
        <v>5</v>
      </c>
      <c r="I4905">
        <v>43</v>
      </c>
      <c r="J4905">
        <v>37</v>
      </c>
      <c r="K4905">
        <v>6</v>
      </c>
      <c r="L4905">
        <v>42</v>
      </c>
      <c r="M4905">
        <v>43</v>
      </c>
      <c r="N4905">
        <v>-1</v>
      </c>
    </row>
    <row r="4906" spans="1:14" x14ac:dyDescent="0.3">
      <c r="A4906" t="s">
        <v>735</v>
      </c>
      <c r="B4906" t="s">
        <v>68</v>
      </c>
      <c r="C4906" t="str">
        <f>VLOOKUP($B4906,classification!$A$1:$D$339,2,FALSE)</f>
        <v>Predominantly Urban</v>
      </c>
      <c r="D4906" t="str">
        <f>VLOOKUP($B4906,classification!$A$1:$D$339,4,FALSE)</f>
        <v>Met District</v>
      </c>
      <c r="E4906" t="s">
        <v>475</v>
      </c>
      <c r="F4906">
        <v>58</v>
      </c>
      <c r="G4906">
        <v>69</v>
      </c>
      <c r="H4906">
        <v>-11</v>
      </c>
      <c r="I4906">
        <v>19</v>
      </c>
      <c r="J4906">
        <v>34</v>
      </c>
      <c r="K4906">
        <v>-15</v>
      </c>
      <c r="L4906">
        <v>39</v>
      </c>
      <c r="M4906">
        <v>35</v>
      </c>
      <c r="N4906">
        <v>4</v>
      </c>
    </row>
    <row r="4907" spans="1:14" x14ac:dyDescent="0.3">
      <c r="A4907" t="s">
        <v>735</v>
      </c>
      <c r="B4907" t="s">
        <v>68</v>
      </c>
      <c r="C4907" t="str">
        <f>VLOOKUP($B4907,classification!$A$1:$D$339,2,FALSE)</f>
        <v>Predominantly Urban</v>
      </c>
      <c r="D4907" t="str">
        <f>VLOOKUP($B4907,classification!$A$1:$D$339,4,FALSE)</f>
        <v>Met District</v>
      </c>
      <c r="E4907" t="s">
        <v>476</v>
      </c>
      <c r="F4907">
        <v>43</v>
      </c>
      <c r="G4907">
        <v>72</v>
      </c>
      <c r="H4907">
        <v>-29</v>
      </c>
      <c r="I4907">
        <v>20</v>
      </c>
      <c r="J4907">
        <v>35</v>
      </c>
      <c r="K4907">
        <v>-15</v>
      </c>
      <c r="L4907">
        <v>23</v>
      </c>
      <c r="M4907">
        <v>37</v>
      </c>
      <c r="N4907">
        <v>-14</v>
      </c>
    </row>
    <row r="4908" spans="1:14" x14ac:dyDescent="0.3">
      <c r="A4908" t="s">
        <v>735</v>
      </c>
      <c r="B4908" t="s">
        <v>68</v>
      </c>
      <c r="C4908" t="str">
        <f>VLOOKUP($B4908,classification!$A$1:$D$339,2,FALSE)</f>
        <v>Predominantly Urban</v>
      </c>
      <c r="D4908" t="str">
        <f>VLOOKUP($B4908,classification!$A$1:$D$339,4,FALSE)</f>
        <v>Met District</v>
      </c>
      <c r="E4908" t="s">
        <v>477</v>
      </c>
      <c r="F4908">
        <v>33</v>
      </c>
      <c r="G4908">
        <v>36</v>
      </c>
      <c r="H4908">
        <v>-3</v>
      </c>
      <c r="I4908">
        <v>18</v>
      </c>
      <c r="J4908">
        <v>17</v>
      </c>
      <c r="K4908">
        <v>1</v>
      </c>
      <c r="L4908">
        <v>15</v>
      </c>
      <c r="M4908">
        <v>19</v>
      </c>
      <c r="N4908">
        <v>-4</v>
      </c>
    </row>
    <row r="4909" spans="1:14" x14ac:dyDescent="0.3">
      <c r="A4909" t="s">
        <v>735</v>
      </c>
      <c r="B4909" t="s">
        <v>68</v>
      </c>
      <c r="C4909" t="str">
        <f>VLOOKUP($B4909,classification!$A$1:$D$339,2,FALSE)</f>
        <v>Predominantly Urban</v>
      </c>
      <c r="D4909" t="str">
        <f>VLOOKUP($B4909,classification!$A$1:$D$339,4,FALSE)</f>
        <v>Met District</v>
      </c>
      <c r="E4909" t="s">
        <v>478</v>
      </c>
      <c r="F4909">
        <v>18</v>
      </c>
      <c r="G4909">
        <v>38</v>
      </c>
      <c r="H4909">
        <v>-20</v>
      </c>
      <c r="I4909">
        <v>2</v>
      </c>
      <c r="J4909">
        <v>7</v>
      </c>
      <c r="K4909">
        <v>-5</v>
      </c>
      <c r="L4909">
        <v>16</v>
      </c>
      <c r="M4909">
        <v>31</v>
      </c>
      <c r="N4909">
        <v>-15</v>
      </c>
    </row>
    <row r="4910" spans="1:14" x14ac:dyDescent="0.3">
      <c r="A4910" t="s">
        <v>736</v>
      </c>
      <c r="B4910" t="s">
        <v>67</v>
      </c>
      <c r="C4910" t="str">
        <f>VLOOKUP($B4910,classification!$A$1:$D$339,2,FALSE)</f>
        <v>Predominantly Urban</v>
      </c>
      <c r="D4910" t="str">
        <f>VLOOKUP($B4910,classification!$A$1:$D$339,4,FALSE)</f>
        <v>Met District</v>
      </c>
      <c r="E4910" t="s">
        <v>460</v>
      </c>
      <c r="F4910">
        <v>822</v>
      </c>
      <c r="G4910">
        <v>591</v>
      </c>
      <c r="H4910">
        <v>231</v>
      </c>
      <c r="I4910">
        <v>426</v>
      </c>
      <c r="J4910">
        <v>308</v>
      </c>
      <c r="K4910">
        <v>118</v>
      </c>
      <c r="L4910">
        <v>396</v>
      </c>
      <c r="M4910">
        <v>283</v>
      </c>
      <c r="N4910">
        <v>113</v>
      </c>
    </row>
    <row r="4911" spans="1:14" x14ac:dyDescent="0.3">
      <c r="A4911" t="s">
        <v>736</v>
      </c>
      <c r="B4911" t="s">
        <v>67</v>
      </c>
      <c r="C4911" t="str">
        <f>VLOOKUP($B4911,classification!$A$1:$D$339,2,FALSE)</f>
        <v>Predominantly Urban</v>
      </c>
      <c r="D4911" t="str">
        <f>VLOOKUP($B4911,classification!$A$1:$D$339,4,FALSE)</f>
        <v>Met District</v>
      </c>
      <c r="E4911" t="s">
        <v>461</v>
      </c>
      <c r="F4911">
        <v>558</v>
      </c>
      <c r="G4911">
        <v>391</v>
      </c>
      <c r="H4911">
        <v>167</v>
      </c>
      <c r="I4911">
        <v>270</v>
      </c>
      <c r="J4911">
        <v>218</v>
      </c>
      <c r="K4911">
        <v>52</v>
      </c>
      <c r="L4911">
        <v>288</v>
      </c>
      <c r="M4911">
        <v>173</v>
      </c>
      <c r="N4911">
        <v>115</v>
      </c>
    </row>
    <row r="4912" spans="1:14" x14ac:dyDescent="0.3">
      <c r="A4912" t="s">
        <v>736</v>
      </c>
      <c r="B4912" t="s">
        <v>67</v>
      </c>
      <c r="C4912" t="str">
        <f>VLOOKUP($B4912,classification!$A$1:$D$339,2,FALSE)</f>
        <v>Predominantly Urban</v>
      </c>
      <c r="D4912" t="str">
        <f>VLOOKUP($B4912,classification!$A$1:$D$339,4,FALSE)</f>
        <v>Met District</v>
      </c>
      <c r="E4912" t="s">
        <v>462</v>
      </c>
      <c r="F4912">
        <v>420</v>
      </c>
      <c r="G4912">
        <v>339</v>
      </c>
      <c r="H4912">
        <v>81</v>
      </c>
      <c r="I4912">
        <v>220</v>
      </c>
      <c r="J4912">
        <v>168</v>
      </c>
      <c r="K4912">
        <v>52</v>
      </c>
      <c r="L4912">
        <v>200</v>
      </c>
      <c r="M4912">
        <v>171</v>
      </c>
      <c r="N4912">
        <v>29</v>
      </c>
    </row>
    <row r="4913" spans="1:14" x14ac:dyDescent="0.3">
      <c r="A4913" t="s">
        <v>736</v>
      </c>
      <c r="B4913" t="s">
        <v>67</v>
      </c>
      <c r="C4913" t="str">
        <f>VLOOKUP($B4913,classification!$A$1:$D$339,2,FALSE)</f>
        <v>Predominantly Urban</v>
      </c>
      <c r="D4913" t="str">
        <f>VLOOKUP($B4913,classification!$A$1:$D$339,4,FALSE)</f>
        <v>Met District</v>
      </c>
      <c r="E4913" t="s">
        <v>463</v>
      </c>
      <c r="F4913">
        <v>390</v>
      </c>
      <c r="G4913">
        <v>1056</v>
      </c>
      <c r="H4913">
        <v>-666</v>
      </c>
      <c r="I4913">
        <v>180</v>
      </c>
      <c r="J4913">
        <v>448</v>
      </c>
      <c r="K4913">
        <v>-268</v>
      </c>
      <c r="L4913">
        <v>210</v>
      </c>
      <c r="M4913">
        <v>608</v>
      </c>
      <c r="N4913">
        <v>-398</v>
      </c>
    </row>
    <row r="4914" spans="1:14" x14ac:dyDescent="0.3">
      <c r="A4914" t="s">
        <v>736</v>
      </c>
      <c r="B4914" t="s">
        <v>67</v>
      </c>
      <c r="C4914" t="str">
        <f>VLOOKUP($B4914,classification!$A$1:$D$339,2,FALSE)</f>
        <v>Predominantly Urban</v>
      </c>
      <c r="D4914" t="str">
        <f>VLOOKUP($B4914,classification!$A$1:$D$339,4,FALSE)</f>
        <v>Met District</v>
      </c>
      <c r="E4914" t="s">
        <v>464</v>
      </c>
      <c r="F4914">
        <v>1837</v>
      </c>
      <c r="G4914">
        <v>1465</v>
      </c>
      <c r="H4914">
        <v>372</v>
      </c>
      <c r="I4914">
        <v>789</v>
      </c>
      <c r="J4914">
        <v>615</v>
      </c>
      <c r="K4914">
        <v>174</v>
      </c>
      <c r="L4914">
        <v>1048</v>
      </c>
      <c r="M4914">
        <v>850</v>
      </c>
      <c r="N4914">
        <v>198</v>
      </c>
    </row>
    <row r="4915" spans="1:14" x14ac:dyDescent="0.3">
      <c r="A4915" t="s">
        <v>736</v>
      </c>
      <c r="B4915" t="s">
        <v>67</v>
      </c>
      <c r="C4915" t="str">
        <f>VLOOKUP($B4915,classification!$A$1:$D$339,2,FALSE)</f>
        <v>Predominantly Urban</v>
      </c>
      <c r="D4915" t="str">
        <f>VLOOKUP($B4915,classification!$A$1:$D$339,4,FALSE)</f>
        <v>Met District</v>
      </c>
      <c r="E4915" t="s">
        <v>465</v>
      </c>
      <c r="F4915">
        <v>1351</v>
      </c>
      <c r="G4915">
        <v>1303</v>
      </c>
      <c r="H4915">
        <v>48</v>
      </c>
      <c r="I4915">
        <v>583</v>
      </c>
      <c r="J4915">
        <v>578</v>
      </c>
      <c r="K4915">
        <v>5</v>
      </c>
      <c r="L4915">
        <v>768</v>
      </c>
      <c r="M4915">
        <v>725</v>
      </c>
      <c r="N4915">
        <v>43</v>
      </c>
    </row>
    <row r="4916" spans="1:14" x14ac:dyDescent="0.3">
      <c r="A4916" t="s">
        <v>736</v>
      </c>
      <c r="B4916" t="s">
        <v>67</v>
      </c>
      <c r="C4916" t="str">
        <f>VLOOKUP($B4916,classification!$A$1:$D$339,2,FALSE)</f>
        <v>Predominantly Urban</v>
      </c>
      <c r="D4916" t="str">
        <f>VLOOKUP($B4916,classification!$A$1:$D$339,4,FALSE)</f>
        <v>Met District</v>
      </c>
      <c r="E4916" t="s">
        <v>466</v>
      </c>
      <c r="F4916">
        <v>1157</v>
      </c>
      <c r="G4916">
        <v>1043</v>
      </c>
      <c r="H4916">
        <v>114</v>
      </c>
      <c r="I4916">
        <v>584</v>
      </c>
      <c r="J4916">
        <v>552</v>
      </c>
      <c r="K4916">
        <v>32</v>
      </c>
      <c r="L4916">
        <v>573</v>
      </c>
      <c r="M4916">
        <v>491</v>
      </c>
      <c r="N4916">
        <v>82</v>
      </c>
    </row>
    <row r="4917" spans="1:14" x14ac:dyDescent="0.3">
      <c r="A4917" t="s">
        <v>736</v>
      </c>
      <c r="B4917" t="s">
        <v>67</v>
      </c>
      <c r="C4917" t="str">
        <f>VLOOKUP($B4917,classification!$A$1:$D$339,2,FALSE)</f>
        <v>Predominantly Urban</v>
      </c>
      <c r="D4917" t="str">
        <f>VLOOKUP($B4917,classification!$A$1:$D$339,4,FALSE)</f>
        <v>Met District</v>
      </c>
      <c r="E4917" t="s">
        <v>467</v>
      </c>
      <c r="F4917">
        <v>923</v>
      </c>
      <c r="G4917">
        <v>677</v>
      </c>
      <c r="H4917">
        <v>246</v>
      </c>
      <c r="I4917">
        <v>500</v>
      </c>
      <c r="J4917">
        <v>366</v>
      </c>
      <c r="K4917">
        <v>134</v>
      </c>
      <c r="L4917">
        <v>423</v>
      </c>
      <c r="M4917">
        <v>311</v>
      </c>
      <c r="N4917">
        <v>112</v>
      </c>
    </row>
    <row r="4918" spans="1:14" x14ac:dyDescent="0.3">
      <c r="A4918" t="s">
        <v>736</v>
      </c>
      <c r="B4918" t="s">
        <v>67</v>
      </c>
      <c r="C4918" t="str">
        <f>VLOOKUP($B4918,classification!$A$1:$D$339,2,FALSE)</f>
        <v>Predominantly Urban</v>
      </c>
      <c r="D4918" t="str">
        <f>VLOOKUP($B4918,classification!$A$1:$D$339,4,FALSE)</f>
        <v>Met District</v>
      </c>
      <c r="E4918" t="s">
        <v>468</v>
      </c>
      <c r="F4918">
        <v>590</v>
      </c>
      <c r="G4918">
        <v>471</v>
      </c>
      <c r="H4918">
        <v>119</v>
      </c>
      <c r="I4918">
        <v>345</v>
      </c>
      <c r="J4918">
        <v>273</v>
      </c>
      <c r="K4918">
        <v>72</v>
      </c>
      <c r="L4918">
        <v>245</v>
      </c>
      <c r="M4918">
        <v>198</v>
      </c>
      <c r="N4918">
        <v>47</v>
      </c>
    </row>
    <row r="4919" spans="1:14" x14ac:dyDescent="0.3">
      <c r="A4919" t="s">
        <v>736</v>
      </c>
      <c r="B4919" t="s">
        <v>67</v>
      </c>
      <c r="C4919" t="str">
        <f>VLOOKUP($B4919,classification!$A$1:$D$339,2,FALSE)</f>
        <v>Predominantly Urban</v>
      </c>
      <c r="D4919" t="str">
        <f>VLOOKUP($B4919,classification!$A$1:$D$339,4,FALSE)</f>
        <v>Met District</v>
      </c>
      <c r="E4919" t="s">
        <v>469</v>
      </c>
      <c r="F4919">
        <v>590</v>
      </c>
      <c r="G4919">
        <v>485</v>
      </c>
      <c r="H4919">
        <v>105</v>
      </c>
      <c r="I4919">
        <v>325</v>
      </c>
      <c r="J4919">
        <v>262</v>
      </c>
      <c r="K4919">
        <v>63</v>
      </c>
      <c r="L4919">
        <v>265</v>
      </c>
      <c r="M4919">
        <v>223</v>
      </c>
      <c r="N4919">
        <v>42</v>
      </c>
    </row>
    <row r="4920" spans="1:14" x14ac:dyDescent="0.3">
      <c r="A4920" t="s">
        <v>736</v>
      </c>
      <c r="B4920" t="s">
        <v>67</v>
      </c>
      <c r="C4920" t="str">
        <f>VLOOKUP($B4920,classification!$A$1:$D$339,2,FALSE)</f>
        <v>Predominantly Urban</v>
      </c>
      <c r="D4920" t="str">
        <f>VLOOKUP($B4920,classification!$A$1:$D$339,4,FALSE)</f>
        <v>Met District</v>
      </c>
      <c r="E4920" t="s">
        <v>470</v>
      </c>
      <c r="F4920">
        <v>504</v>
      </c>
      <c r="G4920">
        <v>412</v>
      </c>
      <c r="H4920">
        <v>92</v>
      </c>
      <c r="I4920">
        <v>284</v>
      </c>
      <c r="J4920">
        <v>241</v>
      </c>
      <c r="K4920">
        <v>43</v>
      </c>
      <c r="L4920">
        <v>220</v>
      </c>
      <c r="M4920">
        <v>171</v>
      </c>
      <c r="N4920">
        <v>49</v>
      </c>
    </row>
    <row r="4921" spans="1:14" x14ac:dyDescent="0.3">
      <c r="A4921" t="s">
        <v>736</v>
      </c>
      <c r="B4921" t="s">
        <v>67</v>
      </c>
      <c r="C4921" t="str">
        <f>VLOOKUP($B4921,classification!$A$1:$D$339,2,FALSE)</f>
        <v>Predominantly Urban</v>
      </c>
      <c r="D4921" t="str">
        <f>VLOOKUP($B4921,classification!$A$1:$D$339,4,FALSE)</f>
        <v>Met District</v>
      </c>
      <c r="E4921" t="s">
        <v>471</v>
      </c>
      <c r="F4921">
        <v>443</v>
      </c>
      <c r="G4921">
        <v>400</v>
      </c>
      <c r="H4921">
        <v>43</v>
      </c>
      <c r="I4921">
        <v>226</v>
      </c>
      <c r="J4921">
        <v>210</v>
      </c>
      <c r="K4921">
        <v>16</v>
      </c>
      <c r="L4921">
        <v>217</v>
      </c>
      <c r="M4921">
        <v>190</v>
      </c>
      <c r="N4921">
        <v>27</v>
      </c>
    </row>
    <row r="4922" spans="1:14" x14ac:dyDescent="0.3">
      <c r="A4922" t="s">
        <v>736</v>
      </c>
      <c r="B4922" t="s">
        <v>67</v>
      </c>
      <c r="C4922" t="str">
        <f>VLOOKUP($B4922,classification!$A$1:$D$339,2,FALSE)</f>
        <v>Predominantly Urban</v>
      </c>
      <c r="D4922" t="str">
        <f>VLOOKUP($B4922,classification!$A$1:$D$339,4,FALSE)</f>
        <v>Met District</v>
      </c>
      <c r="E4922" t="s">
        <v>472</v>
      </c>
      <c r="F4922">
        <v>346</v>
      </c>
      <c r="G4922">
        <v>277</v>
      </c>
      <c r="H4922">
        <v>69</v>
      </c>
      <c r="I4922">
        <v>166</v>
      </c>
      <c r="J4922">
        <v>154</v>
      </c>
      <c r="K4922">
        <v>12</v>
      </c>
      <c r="L4922">
        <v>180</v>
      </c>
      <c r="M4922">
        <v>123</v>
      </c>
      <c r="N4922">
        <v>57</v>
      </c>
    </row>
    <row r="4923" spans="1:14" x14ac:dyDescent="0.3">
      <c r="A4923" t="s">
        <v>736</v>
      </c>
      <c r="B4923" t="s">
        <v>67</v>
      </c>
      <c r="C4923" t="str">
        <f>VLOOKUP($B4923,classification!$A$1:$D$339,2,FALSE)</f>
        <v>Predominantly Urban</v>
      </c>
      <c r="D4923" t="str">
        <f>VLOOKUP($B4923,classification!$A$1:$D$339,4,FALSE)</f>
        <v>Met District</v>
      </c>
      <c r="E4923" t="s">
        <v>473</v>
      </c>
      <c r="F4923">
        <v>278</v>
      </c>
      <c r="G4923">
        <v>194</v>
      </c>
      <c r="H4923">
        <v>84</v>
      </c>
      <c r="I4923">
        <v>151</v>
      </c>
      <c r="J4923">
        <v>108</v>
      </c>
      <c r="K4923">
        <v>43</v>
      </c>
      <c r="L4923">
        <v>127</v>
      </c>
      <c r="M4923">
        <v>86</v>
      </c>
      <c r="N4923">
        <v>41</v>
      </c>
    </row>
    <row r="4924" spans="1:14" x14ac:dyDescent="0.3">
      <c r="A4924" t="s">
        <v>736</v>
      </c>
      <c r="B4924" t="s">
        <v>67</v>
      </c>
      <c r="C4924" t="str">
        <f>VLOOKUP($B4924,classification!$A$1:$D$339,2,FALSE)</f>
        <v>Predominantly Urban</v>
      </c>
      <c r="D4924" t="str">
        <f>VLOOKUP($B4924,classification!$A$1:$D$339,4,FALSE)</f>
        <v>Met District</v>
      </c>
      <c r="E4924" t="s">
        <v>474</v>
      </c>
      <c r="F4924">
        <v>200</v>
      </c>
      <c r="G4924">
        <v>165</v>
      </c>
      <c r="H4924">
        <v>35</v>
      </c>
      <c r="I4924">
        <v>99</v>
      </c>
      <c r="J4924">
        <v>90</v>
      </c>
      <c r="K4924">
        <v>9</v>
      </c>
      <c r="L4924">
        <v>101</v>
      </c>
      <c r="M4924">
        <v>75</v>
      </c>
      <c r="N4924">
        <v>26</v>
      </c>
    </row>
    <row r="4925" spans="1:14" x14ac:dyDescent="0.3">
      <c r="A4925" t="s">
        <v>736</v>
      </c>
      <c r="B4925" t="s">
        <v>67</v>
      </c>
      <c r="C4925" t="str">
        <f>VLOOKUP($B4925,classification!$A$1:$D$339,2,FALSE)</f>
        <v>Predominantly Urban</v>
      </c>
      <c r="D4925" t="str">
        <f>VLOOKUP($B4925,classification!$A$1:$D$339,4,FALSE)</f>
        <v>Met District</v>
      </c>
      <c r="E4925" t="s">
        <v>475</v>
      </c>
      <c r="F4925">
        <v>144</v>
      </c>
      <c r="G4925">
        <v>112</v>
      </c>
      <c r="H4925">
        <v>32</v>
      </c>
      <c r="I4925">
        <v>58</v>
      </c>
      <c r="J4925">
        <v>58</v>
      </c>
      <c r="K4925">
        <v>0</v>
      </c>
      <c r="L4925">
        <v>86</v>
      </c>
      <c r="M4925">
        <v>54</v>
      </c>
      <c r="N4925">
        <v>32</v>
      </c>
    </row>
    <row r="4926" spans="1:14" x14ac:dyDescent="0.3">
      <c r="A4926" t="s">
        <v>736</v>
      </c>
      <c r="B4926" t="s">
        <v>67</v>
      </c>
      <c r="C4926" t="str">
        <f>VLOOKUP($B4926,classification!$A$1:$D$339,2,FALSE)</f>
        <v>Predominantly Urban</v>
      </c>
      <c r="D4926" t="str">
        <f>VLOOKUP($B4926,classification!$A$1:$D$339,4,FALSE)</f>
        <v>Met District</v>
      </c>
      <c r="E4926" t="s">
        <v>476</v>
      </c>
      <c r="F4926">
        <v>107</v>
      </c>
      <c r="G4926">
        <v>102</v>
      </c>
      <c r="H4926">
        <v>5</v>
      </c>
      <c r="I4926">
        <v>53</v>
      </c>
      <c r="J4926">
        <v>41</v>
      </c>
      <c r="K4926">
        <v>12</v>
      </c>
      <c r="L4926">
        <v>54</v>
      </c>
      <c r="M4926">
        <v>61</v>
      </c>
      <c r="N4926">
        <v>-7</v>
      </c>
    </row>
    <row r="4927" spans="1:14" x14ac:dyDescent="0.3">
      <c r="A4927" t="s">
        <v>736</v>
      </c>
      <c r="B4927" t="s">
        <v>67</v>
      </c>
      <c r="C4927" t="str">
        <f>VLOOKUP($B4927,classification!$A$1:$D$339,2,FALSE)</f>
        <v>Predominantly Urban</v>
      </c>
      <c r="D4927" t="str">
        <f>VLOOKUP($B4927,classification!$A$1:$D$339,4,FALSE)</f>
        <v>Met District</v>
      </c>
      <c r="E4927" t="s">
        <v>477</v>
      </c>
      <c r="F4927">
        <v>84</v>
      </c>
      <c r="G4927">
        <v>78</v>
      </c>
      <c r="H4927">
        <v>6</v>
      </c>
      <c r="I4927">
        <v>37</v>
      </c>
      <c r="J4927">
        <v>24</v>
      </c>
      <c r="K4927">
        <v>13</v>
      </c>
      <c r="L4927">
        <v>47</v>
      </c>
      <c r="M4927">
        <v>54</v>
      </c>
      <c r="N4927">
        <v>-7</v>
      </c>
    </row>
    <row r="4928" spans="1:14" x14ac:dyDescent="0.3">
      <c r="A4928" t="s">
        <v>736</v>
      </c>
      <c r="B4928" t="s">
        <v>67</v>
      </c>
      <c r="C4928" t="str">
        <f>VLOOKUP($B4928,classification!$A$1:$D$339,2,FALSE)</f>
        <v>Predominantly Urban</v>
      </c>
      <c r="D4928" t="str">
        <f>VLOOKUP($B4928,classification!$A$1:$D$339,4,FALSE)</f>
        <v>Met District</v>
      </c>
      <c r="E4928" t="s">
        <v>478</v>
      </c>
      <c r="F4928">
        <v>68</v>
      </c>
      <c r="G4928">
        <v>80</v>
      </c>
      <c r="H4928">
        <v>-12</v>
      </c>
      <c r="I4928">
        <v>24</v>
      </c>
      <c r="J4928">
        <v>23</v>
      </c>
      <c r="K4928">
        <v>1</v>
      </c>
      <c r="L4928">
        <v>44</v>
      </c>
      <c r="M4928">
        <v>57</v>
      </c>
      <c r="N4928">
        <v>-13</v>
      </c>
    </row>
    <row r="4929" spans="1:14" x14ac:dyDescent="0.3">
      <c r="A4929" t="s">
        <v>737</v>
      </c>
      <c r="B4929" t="s">
        <v>69</v>
      </c>
      <c r="C4929" t="str">
        <f>VLOOKUP($B4929,classification!$A$1:$D$339,2,FALSE)</f>
        <v>Predominantly Urban</v>
      </c>
      <c r="D4929" t="str">
        <f>VLOOKUP($B4929,classification!$A$1:$D$339,4,FALSE)</f>
        <v>Met District</v>
      </c>
      <c r="E4929" t="s">
        <v>460</v>
      </c>
      <c r="F4929">
        <v>513</v>
      </c>
      <c r="G4929">
        <v>377</v>
      </c>
      <c r="H4929">
        <v>136</v>
      </c>
      <c r="I4929">
        <v>262</v>
      </c>
      <c r="J4929">
        <v>197</v>
      </c>
      <c r="K4929">
        <v>65</v>
      </c>
      <c r="L4929">
        <v>251</v>
      </c>
      <c r="M4929">
        <v>180</v>
      </c>
      <c r="N4929">
        <v>71</v>
      </c>
    </row>
    <row r="4930" spans="1:14" x14ac:dyDescent="0.3">
      <c r="A4930" t="s">
        <v>737</v>
      </c>
      <c r="B4930" t="s">
        <v>69</v>
      </c>
      <c r="C4930" t="str">
        <f>VLOOKUP($B4930,classification!$A$1:$D$339,2,FALSE)</f>
        <v>Predominantly Urban</v>
      </c>
      <c r="D4930" t="str">
        <f>VLOOKUP($B4930,classification!$A$1:$D$339,4,FALSE)</f>
        <v>Met District</v>
      </c>
      <c r="E4930" t="s">
        <v>461</v>
      </c>
      <c r="F4930">
        <v>300</v>
      </c>
      <c r="G4930">
        <v>269</v>
      </c>
      <c r="H4930">
        <v>31</v>
      </c>
      <c r="I4930">
        <v>153</v>
      </c>
      <c r="J4930">
        <v>150</v>
      </c>
      <c r="K4930">
        <v>3</v>
      </c>
      <c r="L4930">
        <v>147</v>
      </c>
      <c r="M4930">
        <v>119</v>
      </c>
      <c r="N4930">
        <v>28</v>
      </c>
    </row>
    <row r="4931" spans="1:14" x14ac:dyDescent="0.3">
      <c r="A4931" t="s">
        <v>737</v>
      </c>
      <c r="B4931" t="s">
        <v>69</v>
      </c>
      <c r="C4931" t="str">
        <f>VLOOKUP($B4931,classification!$A$1:$D$339,2,FALSE)</f>
        <v>Predominantly Urban</v>
      </c>
      <c r="D4931" t="str">
        <f>VLOOKUP($B4931,classification!$A$1:$D$339,4,FALSE)</f>
        <v>Met District</v>
      </c>
      <c r="E4931" t="s">
        <v>462</v>
      </c>
      <c r="F4931">
        <v>259</v>
      </c>
      <c r="G4931">
        <v>198</v>
      </c>
      <c r="H4931">
        <v>61</v>
      </c>
      <c r="I4931">
        <v>118</v>
      </c>
      <c r="J4931">
        <v>95</v>
      </c>
      <c r="K4931">
        <v>23</v>
      </c>
      <c r="L4931">
        <v>141</v>
      </c>
      <c r="M4931">
        <v>103</v>
      </c>
      <c r="N4931">
        <v>38</v>
      </c>
    </row>
    <row r="4932" spans="1:14" x14ac:dyDescent="0.3">
      <c r="A4932" t="s">
        <v>737</v>
      </c>
      <c r="B4932" t="s">
        <v>69</v>
      </c>
      <c r="C4932" t="str">
        <f>VLOOKUP($B4932,classification!$A$1:$D$339,2,FALSE)</f>
        <v>Predominantly Urban</v>
      </c>
      <c r="D4932" t="str">
        <f>VLOOKUP($B4932,classification!$A$1:$D$339,4,FALSE)</f>
        <v>Met District</v>
      </c>
      <c r="E4932" t="s">
        <v>463</v>
      </c>
      <c r="F4932">
        <v>266</v>
      </c>
      <c r="G4932">
        <v>1191</v>
      </c>
      <c r="H4932">
        <v>-925</v>
      </c>
      <c r="I4932">
        <v>129</v>
      </c>
      <c r="J4932">
        <v>505</v>
      </c>
      <c r="K4932">
        <v>-376</v>
      </c>
      <c r="L4932">
        <v>137</v>
      </c>
      <c r="M4932">
        <v>686</v>
      </c>
      <c r="N4932">
        <v>-549</v>
      </c>
    </row>
    <row r="4933" spans="1:14" x14ac:dyDescent="0.3">
      <c r="A4933" t="s">
        <v>737</v>
      </c>
      <c r="B4933" t="s">
        <v>69</v>
      </c>
      <c r="C4933" t="str">
        <f>VLOOKUP($B4933,classification!$A$1:$D$339,2,FALSE)</f>
        <v>Predominantly Urban</v>
      </c>
      <c r="D4933" t="str">
        <f>VLOOKUP($B4933,classification!$A$1:$D$339,4,FALSE)</f>
        <v>Met District</v>
      </c>
      <c r="E4933" t="s">
        <v>464</v>
      </c>
      <c r="F4933">
        <v>2115</v>
      </c>
      <c r="G4933">
        <v>1421</v>
      </c>
      <c r="H4933">
        <v>694</v>
      </c>
      <c r="I4933">
        <v>913</v>
      </c>
      <c r="J4933">
        <v>657</v>
      </c>
      <c r="K4933">
        <v>256</v>
      </c>
      <c r="L4933">
        <v>1202</v>
      </c>
      <c r="M4933">
        <v>764</v>
      </c>
      <c r="N4933">
        <v>438</v>
      </c>
    </row>
    <row r="4934" spans="1:14" x14ac:dyDescent="0.3">
      <c r="A4934" t="s">
        <v>737</v>
      </c>
      <c r="B4934" t="s">
        <v>69</v>
      </c>
      <c r="C4934" t="str">
        <f>VLOOKUP($B4934,classification!$A$1:$D$339,2,FALSE)</f>
        <v>Predominantly Urban</v>
      </c>
      <c r="D4934" t="str">
        <f>VLOOKUP($B4934,classification!$A$1:$D$339,4,FALSE)</f>
        <v>Met District</v>
      </c>
      <c r="E4934" t="s">
        <v>465</v>
      </c>
      <c r="F4934">
        <v>1263</v>
      </c>
      <c r="G4934">
        <v>1182</v>
      </c>
      <c r="H4934">
        <v>81</v>
      </c>
      <c r="I4934">
        <v>598</v>
      </c>
      <c r="J4934">
        <v>600</v>
      </c>
      <c r="K4934">
        <v>-2</v>
      </c>
      <c r="L4934">
        <v>665</v>
      </c>
      <c r="M4934">
        <v>582</v>
      </c>
      <c r="N4934">
        <v>83</v>
      </c>
    </row>
    <row r="4935" spans="1:14" x14ac:dyDescent="0.3">
      <c r="A4935" t="s">
        <v>737</v>
      </c>
      <c r="B4935" t="s">
        <v>69</v>
      </c>
      <c r="C4935" t="str">
        <f>VLOOKUP($B4935,classification!$A$1:$D$339,2,FALSE)</f>
        <v>Predominantly Urban</v>
      </c>
      <c r="D4935" t="str">
        <f>VLOOKUP($B4935,classification!$A$1:$D$339,4,FALSE)</f>
        <v>Met District</v>
      </c>
      <c r="E4935" t="s">
        <v>466</v>
      </c>
      <c r="F4935">
        <v>907</v>
      </c>
      <c r="G4935">
        <v>809</v>
      </c>
      <c r="H4935">
        <v>98</v>
      </c>
      <c r="I4935">
        <v>443</v>
      </c>
      <c r="J4935">
        <v>414</v>
      </c>
      <c r="K4935">
        <v>29</v>
      </c>
      <c r="L4935">
        <v>464</v>
      </c>
      <c r="M4935">
        <v>395</v>
      </c>
      <c r="N4935">
        <v>69</v>
      </c>
    </row>
    <row r="4936" spans="1:14" x14ac:dyDescent="0.3">
      <c r="A4936" t="s">
        <v>737</v>
      </c>
      <c r="B4936" t="s">
        <v>69</v>
      </c>
      <c r="C4936" t="str">
        <f>VLOOKUP($B4936,classification!$A$1:$D$339,2,FALSE)</f>
        <v>Predominantly Urban</v>
      </c>
      <c r="D4936" t="str">
        <f>VLOOKUP($B4936,classification!$A$1:$D$339,4,FALSE)</f>
        <v>Met District</v>
      </c>
      <c r="E4936" t="s">
        <v>467</v>
      </c>
      <c r="F4936">
        <v>737</v>
      </c>
      <c r="G4936">
        <v>544</v>
      </c>
      <c r="H4936">
        <v>193</v>
      </c>
      <c r="I4936">
        <v>375</v>
      </c>
      <c r="J4936">
        <v>300</v>
      </c>
      <c r="K4936">
        <v>75</v>
      </c>
      <c r="L4936">
        <v>362</v>
      </c>
      <c r="M4936">
        <v>244</v>
      </c>
      <c r="N4936">
        <v>118</v>
      </c>
    </row>
    <row r="4937" spans="1:14" x14ac:dyDescent="0.3">
      <c r="A4937" t="s">
        <v>737</v>
      </c>
      <c r="B4937" t="s">
        <v>69</v>
      </c>
      <c r="C4937" t="str">
        <f>VLOOKUP($B4937,classification!$A$1:$D$339,2,FALSE)</f>
        <v>Predominantly Urban</v>
      </c>
      <c r="D4937" t="str">
        <f>VLOOKUP($B4937,classification!$A$1:$D$339,4,FALSE)</f>
        <v>Met District</v>
      </c>
      <c r="E4937" t="s">
        <v>468</v>
      </c>
      <c r="F4937">
        <v>556</v>
      </c>
      <c r="G4937">
        <v>374</v>
      </c>
      <c r="H4937">
        <v>182</v>
      </c>
      <c r="I4937">
        <v>299</v>
      </c>
      <c r="J4937">
        <v>214</v>
      </c>
      <c r="K4937">
        <v>85</v>
      </c>
      <c r="L4937">
        <v>257</v>
      </c>
      <c r="M4937">
        <v>160</v>
      </c>
      <c r="N4937">
        <v>97</v>
      </c>
    </row>
    <row r="4938" spans="1:14" x14ac:dyDescent="0.3">
      <c r="A4938" t="s">
        <v>737</v>
      </c>
      <c r="B4938" t="s">
        <v>69</v>
      </c>
      <c r="C4938" t="str">
        <f>VLOOKUP($B4938,classification!$A$1:$D$339,2,FALSE)</f>
        <v>Predominantly Urban</v>
      </c>
      <c r="D4938" t="str">
        <f>VLOOKUP($B4938,classification!$A$1:$D$339,4,FALSE)</f>
        <v>Met District</v>
      </c>
      <c r="E4938" t="s">
        <v>469</v>
      </c>
      <c r="F4938">
        <v>425</v>
      </c>
      <c r="G4938">
        <v>379</v>
      </c>
      <c r="H4938">
        <v>46</v>
      </c>
      <c r="I4938">
        <v>253</v>
      </c>
      <c r="J4938">
        <v>226</v>
      </c>
      <c r="K4938">
        <v>27</v>
      </c>
      <c r="L4938">
        <v>172</v>
      </c>
      <c r="M4938">
        <v>153</v>
      </c>
      <c r="N4938">
        <v>19</v>
      </c>
    </row>
    <row r="4939" spans="1:14" x14ac:dyDescent="0.3">
      <c r="A4939" t="s">
        <v>737</v>
      </c>
      <c r="B4939" t="s">
        <v>69</v>
      </c>
      <c r="C4939" t="str">
        <f>VLOOKUP($B4939,classification!$A$1:$D$339,2,FALSE)</f>
        <v>Predominantly Urban</v>
      </c>
      <c r="D4939" t="str">
        <f>VLOOKUP($B4939,classification!$A$1:$D$339,4,FALSE)</f>
        <v>Met District</v>
      </c>
      <c r="E4939" t="s">
        <v>470</v>
      </c>
      <c r="F4939">
        <v>403</v>
      </c>
      <c r="G4939">
        <v>363</v>
      </c>
      <c r="H4939">
        <v>40</v>
      </c>
      <c r="I4939">
        <v>232</v>
      </c>
      <c r="J4939">
        <v>194</v>
      </c>
      <c r="K4939">
        <v>38</v>
      </c>
      <c r="L4939">
        <v>171</v>
      </c>
      <c r="M4939">
        <v>169</v>
      </c>
      <c r="N4939">
        <v>2</v>
      </c>
    </row>
    <row r="4940" spans="1:14" x14ac:dyDescent="0.3">
      <c r="A4940" t="s">
        <v>737</v>
      </c>
      <c r="B4940" t="s">
        <v>69</v>
      </c>
      <c r="C4940" t="str">
        <f>VLOOKUP($B4940,classification!$A$1:$D$339,2,FALSE)</f>
        <v>Predominantly Urban</v>
      </c>
      <c r="D4940" t="str">
        <f>VLOOKUP($B4940,classification!$A$1:$D$339,4,FALSE)</f>
        <v>Met District</v>
      </c>
      <c r="E4940" t="s">
        <v>471</v>
      </c>
      <c r="F4940">
        <v>324</v>
      </c>
      <c r="G4940">
        <v>295</v>
      </c>
      <c r="H4940">
        <v>29</v>
      </c>
      <c r="I4940">
        <v>166</v>
      </c>
      <c r="J4940">
        <v>144</v>
      </c>
      <c r="K4940">
        <v>22</v>
      </c>
      <c r="L4940">
        <v>158</v>
      </c>
      <c r="M4940">
        <v>151</v>
      </c>
      <c r="N4940">
        <v>7</v>
      </c>
    </row>
    <row r="4941" spans="1:14" x14ac:dyDescent="0.3">
      <c r="A4941" t="s">
        <v>737</v>
      </c>
      <c r="B4941" t="s">
        <v>69</v>
      </c>
      <c r="C4941" t="str">
        <f>VLOOKUP($B4941,classification!$A$1:$D$339,2,FALSE)</f>
        <v>Predominantly Urban</v>
      </c>
      <c r="D4941" t="str">
        <f>VLOOKUP($B4941,classification!$A$1:$D$339,4,FALSE)</f>
        <v>Met District</v>
      </c>
      <c r="E4941" t="s">
        <v>472</v>
      </c>
      <c r="F4941">
        <v>285</v>
      </c>
      <c r="G4941">
        <v>214</v>
      </c>
      <c r="H4941">
        <v>71</v>
      </c>
      <c r="I4941">
        <v>154</v>
      </c>
      <c r="J4941">
        <v>114</v>
      </c>
      <c r="K4941">
        <v>40</v>
      </c>
      <c r="L4941">
        <v>131</v>
      </c>
      <c r="M4941">
        <v>100</v>
      </c>
      <c r="N4941">
        <v>31</v>
      </c>
    </row>
    <row r="4942" spans="1:14" x14ac:dyDescent="0.3">
      <c r="A4942" t="s">
        <v>737</v>
      </c>
      <c r="B4942" t="s">
        <v>69</v>
      </c>
      <c r="C4942" t="str">
        <f>VLOOKUP($B4942,classification!$A$1:$D$339,2,FALSE)</f>
        <v>Predominantly Urban</v>
      </c>
      <c r="D4942" t="str">
        <f>VLOOKUP($B4942,classification!$A$1:$D$339,4,FALSE)</f>
        <v>Met District</v>
      </c>
      <c r="E4942" t="s">
        <v>473</v>
      </c>
      <c r="F4942">
        <v>224</v>
      </c>
      <c r="G4942">
        <v>156</v>
      </c>
      <c r="H4942">
        <v>68</v>
      </c>
      <c r="I4942">
        <v>126</v>
      </c>
      <c r="J4942">
        <v>90</v>
      </c>
      <c r="K4942">
        <v>36</v>
      </c>
      <c r="L4942">
        <v>98</v>
      </c>
      <c r="M4942">
        <v>66</v>
      </c>
      <c r="N4942">
        <v>32</v>
      </c>
    </row>
    <row r="4943" spans="1:14" x14ac:dyDescent="0.3">
      <c r="A4943" t="s">
        <v>737</v>
      </c>
      <c r="B4943" t="s">
        <v>69</v>
      </c>
      <c r="C4943" t="str">
        <f>VLOOKUP($B4943,classification!$A$1:$D$339,2,FALSE)</f>
        <v>Predominantly Urban</v>
      </c>
      <c r="D4943" t="str">
        <f>VLOOKUP($B4943,classification!$A$1:$D$339,4,FALSE)</f>
        <v>Met District</v>
      </c>
      <c r="E4943" t="s">
        <v>474</v>
      </c>
      <c r="F4943">
        <v>197</v>
      </c>
      <c r="G4943">
        <v>116</v>
      </c>
      <c r="H4943">
        <v>81</v>
      </c>
      <c r="I4943">
        <v>97</v>
      </c>
      <c r="J4943">
        <v>54</v>
      </c>
      <c r="K4943">
        <v>43</v>
      </c>
      <c r="L4943">
        <v>100</v>
      </c>
      <c r="M4943">
        <v>62</v>
      </c>
      <c r="N4943">
        <v>38</v>
      </c>
    </row>
    <row r="4944" spans="1:14" x14ac:dyDescent="0.3">
      <c r="A4944" t="s">
        <v>737</v>
      </c>
      <c r="B4944" t="s">
        <v>69</v>
      </c>
      <c r="C4944" t="str">
        <f>VLOOKUP($B4944,classification!$A$1:$D$339,2,FALSE)</f>
        <v>Predominantly Urban</v>
      </c>
      <c r="D4944" t="str">
        <f>VLOOKUP($B4944,classification!$A$1:$D$339,4,FALSE)</f>
        <v>Met District</v>
      </c>
      <c r="E4944" t="s">
        <v>475</v>
      </c>
      <c r="F4944">
        <v>111</v>
      </c>
      <c r="G4944">
        <v>80</v>
      </c>
      <c r="H4944">
        <v>31</v>
      </c>
      <c r="I4944">
        <v>61</v>
      </c>
      <c r="J4944">
        <v>37</v>
      </c>
      <c r="K4944">
        <v>24</v>
      </c>
      <c r="L4944">
        <v>50</v>
      </c>
      <c r="M4944">
        <v>43</v>
      </c>
      <c r="N4944">
        <v>7</v>
      </c>
    </row>
    <row r="4945" spans="1:14" x14ac:dyDescent="0.3">
      <c r="A4945" t="s">
        <v>737</v>
      </c>
      <c r="B4945" t="s">
        <v>69</v>
      </c>
      <c r="C4945" t="str">
        <f>VLOOKUP($B4945,classification!$A$1:$D$339,2,FALSE)</f>
        <v>Predominantly Urban</v>
      </c>
      <c r="D4945" t="str">
        <f>VLOOKUP($B4945,classification!$A$1:$D$339,4,FALSE)</f>
        <v>Met District</v>
      </c>
      <c r="E4945" t="s">
        <v>476</v>
      </c>
      <c r="F4945">
        <v>96</v>
      </c>
      <c r="G4945">
        <v>82</v>
      </c>
      <c r="H4945">
        <v>14</v>
      </c>
      <c r="I4945">
        <v>46</v>
      </c>
      <c r="J4945">
        <v>28</v>
      </c>
      <c r="K4945">
        <v>18</v>
      </c>
      <c r="L4945">
        <v>50</v>
      </c>
      <c r="M4945">
        <v>54</v>
      </c>
      <c r="N4945">
        <v>-4</v>
      </c>
    </row>
    <row r="4946" spans="1:14" x14ac:dyDescent="0.3">
      <c r="A4946" t="s">
        <v>737</v>
      </c>
      <c r="B4946" t="s">
        <v>69</v>
      </c>
      <c r="C4946" t="str">
        <f>VLOOKUP($B4946,classification!$A$1:$D$339,2,FALSE)</f>
        <v>Predominantly Urban</v>
      </c>
      <c r="D4946" t="str">
        <f>VLOOKUP($B4946,classification!$A$1:$D$339,4,FALSE)</f>
        <v>Met District</v>
      </c>
      <c r="E4946" t="s">
        <v>477</v>
      </c>
      <c r="F4946">
        <v>68</v>
      </c>
      <c r="G4946">
        <v>70</v>
      </c>
      <c r="H4946">
        <v>-2</v>
      </c>
      <c r="I4946">
        <v>23</v>
      </c>
      <c r="J4946">
        <v>25</v>
      </c>
      <c r="K4946">
        <v>-2</v>
      </c>
      <c r="L4946">
        <v>45</v>
      </c>
      <c r="M4946">
        <v>45</v>
      </c>
      <c r="N4946">
        <v>0</v>
      </c>
    </row>
    <row r="4947" spans="1:14" x14ac:dyDescent="0.3">
      <c r="A4947" t="s">
        <v>737</v>
      </c>
      <c r="B4947" t="s">
        <v>69</v>
      </c>
      <c r="C4947" t="str">
        <f>VLOOKUP($B4947,classification!$A$1:$D$339,2,FALSE)</f>
        <v>Predominantly Urban</v>
      </c>
      <c r="D4947" t="str">
        <f>VLOOKUP($B4947,classification!$A$1:$D$339,4,FALSE)</f>
        <v>Met District</v>
      </c>
      <c r="E4947" t="s">
        <v>478</v>
      </c>
      <c r="F4947">
        <v>58</v>
      </c>
      <c r="G4947">
        <v>49</v>
      </c>
      <c r="H4947">
        <v>9</v>
      </c>
      <c r="I4947">
        <v>11</v>
      </c>
      <c r="J4947">
        <v>15</v>
      </c>
      <c r="K4947">
        <v>-4</v>
      </c>
      <c r="L4947">
        <v>47</v>
      </c>
      <c r="M4947">
        <v>34</v>
      </c>
      <c r="N4947">
        <v>13</v>
      </c>
    </row>
    <row r="4948" spans="1:14" x14ac:dyDescent="0.3">
      <c r="A4948" t="s">
        <v>738</v>
      </c>
      <c r="B4948" t="s">
        <v>76</v>
      </c>
      <c r="C4948" t="str">
        <f>VLOOKUP($B4948,classification!$A$1:$D$339,2,FALSE)</f>
        <v>Predominantly Urban</v>
      </c>
      <c r="D4948" t="str">
        <f>VLOOKUP($B4948,classification!$A$1:$D$339,4,FALSE)</f>
        <v>Met District</v>
      </c>
      <c r="E4948" t="s">
        <v>460</v>
      </c>
      <c r="F4948">
        <v>628</v>
      </c>
      <c r="G4948">
        <v>549</v>
      </c>
      <c r="H4948">
        <v>79</v>
      </c>
      <c r="I4948">
        <v>310</v>
      </c>
      <c r="J4948">
        <v>299</v>
      </c>
      <c r="K4948">
        <v>11</v>
      </c>
      <c r="L4948">
        <v>318</v>
      </c>
      <c r="M4948">
        <v>250</v>
      </c>
      <c r="N4948">
        <v>68</v>
      </c>
    </row>
    <row r="4949" spans="1:14" x14ac:dyDescent="0.3">
      <c r="A4949" t="s">
        <v>738</v>
      </c>
      <c r="B4949" t="s">
        <v>76</v>
      </c>
      <c r="C4949" t="str">
        <f>VLOOKUP($B4949,classification!$A$1:$D$339,2,FALSE)</f>
        <v>Predominantly Urban</v>
      </c>
      <c r="D4949" t="str">
        <f>VLOOKUP($B4949,classification!$A$1:$D$339,4,FALSE)</f>
        <v>Met District</v>
      </c>
      <c r="E4949" t="s">
        <v>461</v>
      </c>
      <c r="F4949">
        <v>390</v>
      </c>
      <c r="G4949">
        <v>381</v>
      </c>
      <c r="H4949">
        <v>9</v>
      </c>
      <c r="I4949">
        <v>211</v>
      </c>
      <c r="J4949">
        <v>171</v>
      </c>
      <c r="K4949">
        <v>40</v>
      </c>
      <c r="L4949">
        <v>179</v>
      </c>
      <c r="M4949">
        <v>210</v>
      </c>
      <c r="N4949">
        <v>-31</v>
      </c>
    </row>
    <row r="4950" spans="1:14" x14ac:dyDescent="0.3">
      <c r="A4950" t="s">
        <v>738</v>
      </c>
      <c r="B4950" t="s">
        <v>76</v>
      </c>
      <c r="C4950" t="str">
        <f>VLOOKUP($B4950,classification!$A$1:$D$339,2,FALSE)</f>
        <v>Predominantly Urban</v>
      </c>
      <c r="D4950" t="str">
        <f>VLOOKUP($B4950,classification!$A$1:$D$339,4,FALSE)</f>
        <v>Met District</v>
      </c>
      <c r="E4950" t="s">
        <v>462</v>
      </c>
      <c r="F4950">
        <v>328</v>
      </c>
      <c r="G4950">
        <v>305</v>
      </c>
      <c r="H4950">
        <v>23</v>
      </c>
      <c r="I4950">
        <v>180</v>
      </c>
      <c r="J4950">
        <v>168</v>
      </c>
      <c r="K4950">
        <v>12</v>
      </c>
      <c r="L4950">
        <v>148</v>
      </c>
      <c r="M4950">
        <v>137</v>
      </c>
      <c r="N4950">
        <v>11</v>
      </c>
    </row>
    <row r="4951" spans="1:14" x14ac:dyDescent="0.3">
      <c r="A4951" t="s">
        <v>738</v>
      </c>
      <c r="B4951" t="s">
        <v>76</v>
      </c>
      <c r="C4951" t="str">
        <f>VLOOKUP($B4951,classification!$A$1:$D$339,2,FALSE)</f>
        <v>Predominantly Urban</v>
      </c>
      <c r="D4951" t="str">
        <f>VLOOKUP($B4951,classification!$A$1:$D$339,4,FALSE)</f>
        <v>Met District</v>
      </c>
      <c r="E4951" t="s">
        <v>463</v>
      </c>
      <c r="F4951">
        <v>368</v>
      </c>
      <c r="G4951">
        <v>793</v>
      </c>
      <c r="H4951">
        <v>-425</v>
      </c>
      <c r="I4951">
        <v>170</v>
      </c>
      <c r="J4951">
        <v>318</v>
      </c>
      <c r="K4951">
        <v>-148</v>
      </c>
      <c r="L4951">
        <v>198</v>
      </c>
      <c r="M4951">
        <v>475</v>
      </c>
      <c r="N4951">
        <v>-277</v>
      </c>
    </row>
    <row r="4952" spans="1:14" x14ac:dyDescent="0.3">
      <c r="A4952" t="s">
        <v>738</v>
      </c>
      <c r="B4952" t="s">
        <v>76</v>
      </c>
      <c r="C4952" t="str">
        <f>VLOOKUP($B4952,classification!$A$1:$D$339,2,FALSE)</f>
        <v>Predominantly Urban</v>
      </c>
      <c r="D4952" t="str">
        <f>VLOOKUP($B4952,classification!$A$1:$D$339,4,FALSE)</f>
        <v>Met District</v>
      </c>
      <c r="E4952" t="s">
        <v>464</v>
      </c>
      <c r="F4952">
        <v>1430</v>
      </c>
      <c r="G4952">
        <v>1086</v>
      </c>
      <c r="H4952">
        <v>344</v>
      </c>
      <c r="I4952">
        <v>580</v>
      </c>
      <c r="J4952">
        <v>470</v>
      </c>
      <c r="K4952">
        <v>110</v>
      </c>
      <c r="L4952">
        <v>850</v>
      </c>
      <c r="M4952">
        <v>616</v>
      </c>
      <c r="N4952">
        <v>234</v>
      </c>
    </row>
    <row r="4953" spans="1:14" x14ac:dyDescent="0.3">
      <c r="A4953" t="s">
        <v>738</v>
      </c>
      <c r="B4953" t="s">
        <v>76</v>
      </c>
      <c r="C4953" t="str">
        <f>VLOOKUP($B4953,classification!$A$1:$D$339,2,FALSE)</f>
        <v>Predominantly Urban</v>
      </c>
      <c r="D4953" t="str">
        <f>VLOOKUP($B4953,classification!$A$1:$D$339,4,FALSE)</f>
        <v>Met District</v>
      </c>
      <c r="E4953" t="s">
        <v>465</v>
      </c>
      <c r="F4953">
        <v>1393</v>
      </c>
      <c r="G4953">
        <v>1042</v>
      </c>
      <c r="H4953">
        <v>351</v>
      </c>
      <c r="I4953">
        <v>652</v>
      </c>
      <c r="J4953">
        <v>485</v>
      </c>
      <c r="K4953">
        <v>167</v>
      </c>
      <c r="L4953">
        <v>741</v>
      </c>
      <c r="M4953">
        <v>557</v>
      </c>
      <c r="N4953">
        <v>184</v>
      </c>
    </row>
    <row r="4954" spans="1:14" x14ac:dyDescent="0.3">
      <c r="A4954" t="s">
        <v>738</v>
      </c>
      <c r="B4954" t="s">
        <v>76</v>
      </c>
      <c r="C4954" t="str">
        <f>VLOOKUP($B4954,classification!$A$1:$D$339,2,FALSE)</f>
        <v>Predominantly Urban</v>
      </c>
      <c r="D4954" t="str">
        <f>VLOOKUP($B4954,classification!$A$1:$D$339,4,FALSE)</f>
        <v>Met District</v>
      </c>
      <c r="E4954" t="s">
        <v>466</v>
      </c>
      <c r="F4954">
        <v>934</v>
      </c>
      <c r="G4954">
        <v>769</v>
      </c>
      <c r="H4954">
        <v>165</v>
      </c>
      <c r="I4954">
        <v>454</v>
      </c>
      <c r="J4954">
        <v>427</v>
      </c>
      <c r="K4954">
        <v>27</v>
      </c>
      <c r="L4954">
        <v>480</v>
      </c>
      <c r="M4954">
        <v>342</v>
      </c>
      <c r="N4954">
        <v>138</v>
      </c>
    </row>
    <row r="4955" spans="1:14" x14ac:dyDescent="0.3">
      <c r="A4955" t="s">
        <v>738</v>
      </c>
      <c r="B4955" t="s">
        <v>76</v>
      </c>
      <c r="C4955" t="str">
        <f>VLOOKUP($B4955,classification!$A$1:$D$339,2,FALSE)</f>
        <v>Predominantly Urban</v>
      </c>
      <c r="D4955" t="str">
        <f>VLOOKUP($B4955,classification!$A$1:$D$339,4,FALSE)</f>
        <v>Met District</v>
      </c>
      <c r="E4955" t="s">
        <v>467</v>
      </c>
      <c r="F4955">
        <v>645</v>
      </c>
      <c r="G4955">
        <v>598</v>
      </c>
      <c r="H4955">
        <v>47</v>
      </c>
      <c r="I4955">
        <v>348</v>
      </c>
      <c r="J4955">
        <v>316</v>
      </c>
      <c r="K4955">
        <v>32</v>
      </c>
      <c r="L4955">
        <v>297</v>
      </c>
      <c r="M4955">
        <v>282</v>
      </c>
      <c r="N4955">
        <v>15</v>
      </c>
    </row>
    <row r="4956" spans="1:14" x14ac:dyDescent="0.3">
      <c r="A4956" t="s">
        <v>738</v>
      </c>
      <c r="B4956" t="s">
        <v>76</v>
      </c>
      <c r="C4956" t="str">
        <f>VLOOKUP($B4956,classification!$A$1:$D$339,2,FALSE)</f>
        <v>Predominantly Urban</v>
      </c>
      <c r="D4956" t="str">
        <f>VLOOKUP($B4956,classification!$A$1:$D$339,4,FALSE)</f>
        <v>Met District</v>
      </c>
      <c r="E4956" t="s">
        <v>468</v>
      </c>
      <c r="F4956">
        <v>446</v>
      </c>
      <c r="G4956">
        <v>418</v>
      </c>
      <c r="H4956">
        <v>28</v>
      </c>
      <c r="I4956">
        <v>222</v>
      </c>
      <c r="J4956">
        <v>259</v>
      </c>
      <c r="K4956">
        <v>-37</v>
      </c>
      <c r="L4956">
        <v>224</v>
      </c>
      <c r="M4956">
        <v>159</v>
      </c>
      <c r="N4956">
        <v>65</v>
      </c>
    </row>
    <row r="4957" spans="1:14" x14ac:dyDescent="0.3">
      <c r="A4957" t="s">
        <v>738</v>
      </c>
      <c r="B4957" t="s">
        <v>76</v>
      </c>
      <c r="C4957" t="str">
        <f>VLOOKUP($B4957,classification!$A$1:$D$339,2,FALSE)</f>
        <v>Predominantly Urban</v>
      </c>
      <c r="D4957" t="str">
        <f>VLOOKUP($B4957,classification!$A$1:$D$339,4,FALSE)</f>
        <v>Met District</v>
      </c>
      <c r="E4957" t="s">
        <v>469</v>
      </c>
      <c r="F4957">
        <v>482</v>
      </c>
      <c r="G4957">
        <v>402</v>
      </c>
      <c r="H4957">
        <v>80</v>
      </c>
      <c r="I4957">
        <v>265</v>
      </c>
      <c r="J4957">
        <v>249</v>
      </c>
      <c r="K4957">
        <v>16</v>
      </c>
      <c r="L4957">
        <v>217</v>
      </c>
      <c r="M4957">
        <v>153</v>
      </c>
      <c r="N4957">
        <v>64</v>
      </c>
    </row>
    <row r="4958" spans="1:14" x14ac:dyDescent="0.3">
      <c r="A4958" t="s">
        <v>738</v>
      </c>
      <c r="B4958" t="s">
        <v>76</v>
      </c>
      <c r="C4958" t="str">
        <f>VLOOKUP($B4958,classification!$A$1:$D$339,2,FALSE)</f>
        <v>Predominantly Urban</v>
      </c>
      <c r="D4958" t="str">
        <f>VLOOKUP($B4958,classification!$A$1:$D$339,4,FALSE)</f>
        <v>Met District</v>
      </c>
      <c r="E4958" t="s">
        <v>470</v>
      </c>
      <c r="F4958">
        <v>501</v>
      </c>
      <c r="G4958">
        <v>384</v>
      </c>
      <c r="H4958">
        <v>117</v>
      </c>
      <c r="I4958">
        <v>294</v>
      </c>
      <c r="J4958">
        <v>210</v>
      </c>
      <c r="K4958">
        <v>84</v>
      </c>
      <c r="L4958">
        <v>207</v>
      </c>
      <c r="M4958">
        <v>174</v>
      </c>
      <c r="N4958">
        <v>33</v>
      </c>
    </row>
    <row r="4959" spans="1:14" x14ac:dyDescent="0.3">
      <c r="A4959" t="s">
        <v>738</v>
      </c>
      <c r="B4959" t="s">
        <v>76</v>
      </c>
      <c r="C4959" t="str">
        <f>VLOOKUP($B4959,classification!$A$1:$D$339,2,FALSE)</f>
        <v>Predominantly Urban</v>
      </c>
      <c r="D4959" t="str">
        <f>VLOOKUP($B4959,classification!$A$1:$D$339,4,FALSE)</f>
        <v>Met District</v>
      </c>
      <c r="E4959" t="s">
        <v>471</v>
      </c>
      <c r="F4959">
        <v>381</v>
      </c>
      <c r="G4959">
        <v>261</v>
      </c>
      <c r="H4959">
        <v>120</v>
      </c>
      <c r="I4959">
        <v>196</v>
      </c>
      <c r="J4959">
        <v>129</v>
      </c>
      <c r="K4959">
        <v>67</v>
      </c>
      <c r="L4959">
        <v>185</v>
      </c>
      <c r="M4959">
        <v>132</v>
      </c>
      <c r="N4959">
        <v>53</v>
      </c>
    </row>
    <row r="4960" spans="1:14" x14ac:dyDescent="0.3">
      <c r="A4960" t="s">
        <v>738</v>
      </c>
      <c r="B4960" t="s">
        <v>76</v>
      </c>
      <c r="C4960" t="str">
        <f>VLOOKUP($B4960,classification!$A$1:$D$339,2,FALSE)</f>
        <v>Predominantly Urban</v>
      </c>
      <c r="D4960" t="str">
        <f>VLOOKUP($B4960,classification!$A$1:$D$339,4,FALSE)</f>
        <v>Met District</v>
      </c>
      <c r="E4960" t="s">
        <v>472</v>
      </c>
      <c r="F4960">
        <v>291</v>
      </c>
      <c r="G4960">
        <v>180</v>
      </c>
      <c r="H4960">
        <v>111</v>
      </c>
      <c r="I4960">
        <v>155</v>
      </c>
      <c r="J4960">
        <v>92</v>
      </c>
      <c r="K4960">
        <v>63</v>
      </c>
      <c r="L4960">
        <v>136</v>
      </c>
      <c r="M4960">
        <v>88</v>
      </c>
      <c r="N4960">
        <v>48</v>
      </c>
    </row>
    <row r="4961" spans="1:14" x14ac:dyDescent="0.3">
      <c r="A4961" t="s">
        <v>738</v>
      </c>
      <c r="B4961" t="s">
        <v>76</v>
      </c>
      <c r="C4961" t="str">
        <f>VLOOKUP($B4961,classification!$A$1:$D$339,2,FALSE)</f>
        <v>Predominantly Urban</v>
      </c>
      <c r="D4961" t="str">
        <f>VLOOKUP($B4961,classification!$A$1:$D$339,4,FALSE)</f>
        <v>Met District</v>
      </c>
      <c r="E4961" t="s">
        <v>473</v>
      </c>
      <c r="F4961">
        <v>167</v>
      </c>
      <c r="G4961">
        <v>157</v>
      </c>
      <c r="H4961">
        <v>10</v>
      </c>
      <c r="I4961">
        <v>84</v>
      </c>
      <c r="J4961">
        <v>88</v>
      </c>
      <c r="K4961">
        <v>-4</v>
      </c>
      <c r="L4961">
        <v>83</v>
      </c>
      <c r="M4961">
        <v>69</v>
      </c>
      <c r="N4961">
        <v>14</v>
      </c>
    </row>
    <row r="4962" spans="1:14" x14ac:dyDescent="0.3">
      <c r="A4962" t="s">
        <v>738</v>
      </c>
      <c r="B4962" t="s">
        <v>76</v>
      </c>
      <c r="C4962" t="str">
        <f>VLOOKUP($B4962,classification!$A$1:$D$339,2,FALSE)</f>
        <v>Predominantly Urban</v>
      </c>
      <c r="D4962" t="str">
        <f>VLOOKUP($B4962,classification!$A$1:$D$339,4,FALSE)</f>
        <v>Met District</v>
      </c>
      <c r="E4962" t="s">
        <v>474</v>
      </c>
      <c r="F4962">
        <v>169</v>
      </c>
      <c r="G4962">
        <v>91</v>
      </c>
      <c r="H4962">
        <v>78</v>
      </c>
      <c r="I4962">
        <v>84</v>
      </c>
      <c r="J4962">
        <v>44</v>
      </c>
      <c r="K4962">
        <v>40</v>
      </c>
      <c r="L4962">
        <v>85</v>
      </c>
      <c r="M4962">
        <v>47</v>
      </c>
      <c r="N4962">
        <v>38</v>
      </c>
    </row>
    <row r="4963" spans="1:14" x14ac:dyDescent="0.3">
      <c r="A4963" t="s">
        <v>738</v>
      </c>
      <c r="B4963" t="s">
        <v>76</v>
      </c>
      <c r="C4963" t="str">
        <f>VLOOKUP($B4963,classification!$A$1:$D$339,2,FALSE)</f>
        <v>Predominantly Urban</v>
      </c>
      <c r="D4963" t="str">
        <f>VLOOKUP($B4963,classification!$A$1:$D$339,4,FALSE)</f>
        <v>Met District</v>
      </c>
      <c r="E4963" t="s">
        <v>475</v>
      </c>
      <c r="F4963">
        <v>95</v>
      </c>
      <c r="G4963">
        <v>66</v>
      </c>
      <c r="H4963">
        <v>29</v>
      </c>
      <c r="I4963">
        <v>45</v>
      </c>
      <c r="J4963">
        <v>29</v>
      </c>
      <c r="K4963">
        <v>16</v>
      </c>
      <c r="L4963">
        <v>50</v>
      </c>
      <c r="M4963">
        <v>37</v>
      </c>
      <c r="N4963">
        <v>13</v>
      </c>
    </row>
    <row r="4964" spans="1:14" x14ac:dyDescent="0.3">
      <c r="A4964" t="s">
        <v>738</v>
      </c>
      <c r="B4964" t="s">
        <v>76</v>
      </c>
      <c r="C4964" t="str">
        <f>VLOOKUP($B4964,classification!$A$1:$D$339,2,FALSE)</f>
        <v>Predominantly Urban</v>
      </c>
      <c r="D4964" t="str">
        <f>VLOOKUP($B4964,classification!$A$1:$D$339,4,FALSE)</f>
        <v>Met District</v>
      </c>
      <c r="E4964" t="s">
        <v>476</v>
      </c>
      <c r="F4964">
        <v>61</v>
      </c>
      <c r="G4964">
        <v>60</v>
      </c>
      <c r="H4964">
        <v>1</v>
      </c>
      <c r="I4964">
        <v>24</v>
      </c>
      <c r="J4964">
        <v>26</v>
      </c>
      <c r="K4964">
        <v>-2</v>
      </c>
      <c r="L4964">
        <v>37</v>
      </c>
      <c r="M4964">
        <v>34</v>
      </c>
      <c r="N4964">
        <v>3</v>
      </c>
    </row>
    <row r="4965" spans="1:14" x14ac:dyDescent="0.3">
      <c r="A4965" t="s">
        <v>738</v>
      </c>
      <c r="B4965" t="s">
        <v>76</v>
      </c>
      <c r="C4965" t="str">
        <f>VLOOKUP($B4965,classification!$A$1:$D$339,2,FALSE)</f>
        <v>Predominantly Urban</v>
      </c>
      <c r="D4965" t="str">
        <f>VLOOKUP($B4965,classification!$A$1:$D$339,4,FALSE)</f>
        <v>Met District</v>
      </c>
      <c r="E4965" t="s">
        <v>477</v>
      </c>
      <c r="F4965">
        <v>34</v>
      </c>
      <c r="G4965">
        <v>38</v>
      </c>
      <c r="H4965">
        <v>-4</v>
      </c>
      <c r="I4965">
        <v>12</v>
      </c>
      <c r="J4965">
        <v>18</v>
      </c>
      <c r="K4965">
        <v>-6</v>
      </c>
      <c r="L4965">
        <v>22</v>
      </c>
      <c r="M4965">
        <v>20</v>
      </c>
      <c r="N4965">
        <v>2</v>
      </c>
    </row>
    <row r="4966" spans="1:14" x14ac:dyDescent="0.3">
      <c r="A4966" t="s">
        <v>738</v>
      </c>
      <c r="B4966" t="s">
        <v>76</v>
      </c>
      <c r="C4966" t="str">
        <f>VLOOKUP($B4966,classification!$A$1:$D$339,2,FALSE)</f>
        <v>Predominantly Urban</v>
      </c>
      <c r="D4966" t="str">
        <f>VLOOKUP($B4966,classification!$A$1:$D$339,4,FALSE)</f>
        <v>Met District</v>
      </c>
      <c r="E4966" t="s">
        <v>478</v>
      </c>
      <c r="F4966">
        <v>28</v>
      </c>
      <c r="G4966">
        <v>27</v>
      </c>
      <c r="H4966">
        <v>1</v>
      </c>
      <c r="I4966">
        <v>6</v>
      </c>
      <c r="J4966">
        <v>6</v>
      </c>
      <c r="K4966">
        <v>0</v>
      </c>
      <c r="L4966">
        <v>22</v>
      </c>
      <c r="M4966">
        <v>21</v>
      </c>
      <c r="N4966">
        <v>1</v>
      </c>
    </row>
    <row r="4967" spans="1:14" x14ac:dyDescent="0.3">
      <c r="A4967" t="s">
        <v>739</v>
      </c>
      <c r="B4967" t="s">
        <v>77</v>
      </c>
      <c r="C4967" t="str">
        <f>VLOOKUP($B4967,classification!$A$1:$D$339,2,FALSE)</f>
        <v>Predominantly Urban</v>
      </c>
      <c r="D4967" t="str">
        <f>VLOOKUP($B4967,classification!$A$1:$D$339,4,FALSE)</f>
        <v>Met District</v>
      </c>
      <c r="E4967" t="s">
        <v>460</v>
      </c>
      <c r="F4967">
        <v>743</v>
      </c>
      <c r="G4967">
        <v>624</v>
      </c>
      <c r="H4967">
        <v>119</v>
      </c>
      <c r="I4967">
        <v>378</v>
      </c>
      <c r="J4967">
        <v>322</v>
      </c>
      <c r="K4967">
        <v>56</v>
      </c>
      <c r="L4967">
        <v>365</v>
      </c>
      <c r="M4967">
        <v>302</v>
      </c>
      <c r="N4967">
        <v>63</v>
      </c>
    </row>
    <row r="4968" spans="1:14" x14ac:dyDescent="0.3">
      <c r="A4968" t="s">
        <v>739</v>
      </c>
      <c r="B4968" t="s">
        <v>77</v>
      </c>
      <c r="C4968" t="str">
        <f>VLOOKUP($B4968,classification!$A$1:$D$339,2,FALSE)</f>
        <v>Predominantly Urban</v>
      </c>
      <c r="D4968" t="str">
        <f>VLOOKUP($B4968,classification!$A$1:$D$339,4,FALSE)</f>
        <v>Met District</v>
      </c>
      <c r="E4968" t="s">
        <v>461</v>
      </c>
      <c r="F4968">
        <v>489</v>
      </c>
      <c r="G4968">
        <v>455</v>
      </c>
      <c r="H4968">
        <v>34</v>
      </c>
      <c r="I4968">
        <v>226</v>
      </c>
      <c r="J4968">
        <v>236</v>
      </c>
      <c r="K4968">
        <v>-10</v>
      </c>
      <c r="L4968">
        <v>263</v>
      </c>
      <c r="M4968">
        <v>219</v>
      </c>
      <c r="N4968">
        <v>44</v>
      </c>
    </row>
    <row r="4969" spans="1:14" x14ac:dyDescent="0.3">
      <c r="A4969" t="s">
        <v>739</v>
      </c>
      <c r="B4969" t="s">
        <v>77</v>
      </c>
      <c r="C4969" t="str">
        <f>VLOOKUP($B4969,classification!$A$1:$D$339,2,FALSE)</f>
        <v>Predominantly Urban</v>
      </c>
      <c r="D4969" t="str">
        <f>VLOOKUP($B4969,classification!$A$1:$D$339,4,FALSE)</f>
        <v>Met District</v>
      </c>
      <c r="E4969" t="s">
        <v>462</v>
      </c>
      <c r="F4969">
        <v>419</v>
      </c>
      <c r="G4969">
        <v>399</v>
      </c>
      <c r="H4969">
        <v>20</v>
      </c>
      <c r="I4969">
        <v>222</v>
      </c>
      <c r="J4969">
        <v>213</v>
      </c>
      <c r="K4969">
        <v>9</v>
      </c>
      <c r="L4969">
        <v>197</v>
      </c>
      <c r="M4969">
        <v>186</v>
      </c>
      <c r="N4969">
        <v>11</v>
      </c>
    </row>
    <row r="4970" spans="1:14" x14ac:dyDescent="0.3">
      <c r="A4970" t="s">
        <v>739</v>
      </c>
      <c r="B4970" t="s">
        <v>77</v>
      </c>
      <c r="C4970" t="str">
        <f>VLOOKUP($B4970,classification!$A$1:$D$339,2,FALSE)</f>
        <v>Predominantly Urban</v>
      </c>
      <c r="D4970" t="str">
        <f>VLOOKUP($B4970,classification!$A$1:$D$339,4,FALSE)</f>
        <v>Met District</v>
      </c>
      <c r="E4970" t="s">
        <v>463</v>
      </c>
      <c r="F4970">
        <v>464</v>
      </c>
      <c r="G4970">
        <v>1141</v>
      </c>
      <c r="H4970">
        <v>-677</v>
      </c>
      <c r="I4970">
        <v>215</v>
      </c>
      <c r="J4970">
        <v>478</v>
      </c>
      <c r="K4970">
        <v>-263</v>
      </c>
      <c r="L4970">
        <v>249</v>
      </c>
      <c r="M4970">
        <v>663</v>
      </c>
      <c r="N4970">
        <v>-414</v>
      </c>
    </row>
    <row r="4971" spans="1:14" x14ac:dyDescent="0.3">
      <c r="A4971" t="s">
        <v>739</v>
      </c>
      <c r="B4971" t="s">
        <v>77</v>
      </c>
      <c r="C4971" t="str">
        <f>VLOOKUP($B4971,classification!$A$1:$D$339,2,FALSE)</f>
        <v>Predominantly Urban</v>
      </c>
      <c r="D4971" t="str">
        <f>VLOOKUP($B4971,classification!$A$1:$D$339,4,FALSE)</f>
        <v>Met District</v>
      </c>
      <c r="E4971" t="s">
        <v>464</v>
      </c>
      <c r="F4971">
        <v>1971</v>
      </c>
      <c r="G4971">
        <v>1428</v>
      </c>
      <c r="H4971">
        <v>543</v>
      </c>
      <c r="I4971">
        <v>834</v>
      </c>
      <c r="J4971">
        <v>651</v>
      </c>
      <c r="K4971">
        <v>183</v>
      </c>
      <c r="L4971">
        <v>1137</v>
      </c>
      <c r="M4971">
        <v>777</v>
      </c>
      <c r="N4971">
        <v>360</v>
      </c>
    </row>
    <row r="4972" spans="1:14" x14ac:dyDescent="0.3">
      <c r="A4972" t="s">
        <v>739</v>
      </c>
      <c r="B4972" t="s">
        <v>77</v>
      </c>
      <c r="C4972" t="str">
        <f>VLOOKUP($B4972,classification!$A$1:$D$339,2,FALSE)</f>
        <v>Predominantly Urban</v>
      </c>
      <c r="D4972" t="str">
        <f>VLOOKUP($B4972,classification!$A$1:$D$339,4,FALSE)</f>
        <v>Met District</v>
      </c>
      <c r="E4972" t="s">
        <v>465</v>
      </c>
      <c r="F4972">
        <v>1443</v>
      </c>
      <c r="G4972">
        <v>1299</v>
      </c>
      <c r="H4972">
        <v>144</v>
      </c>
      <c r="I4972">
        <v>618</v>
      </c>
      <c r="J4972">
        <v>603</v>
      </c>
      <c r="K4972">
        <v>15</v>
      </c>
      <c r="L4972">
        <v>825</v>
      </c>
      <c r="M4972">
        <v>696</v>
      </c>
      <c r="N4972">
        <v>129</v>
      </c>
    </row>
    <row r="4973" spans="1:14" x14ac:dyDescent="0.3">
      <c r="A4973" t="s">
        <v>739</v>
      </c>
      <c r="B4973" t="s">
        <v>77</v>
      </c>
      <c r="C4973" t="str">
        <f>VLOOKUP($B4973,classification!$A$1:$D$339,2,FALSE)</f>
        <v>Predominantly Urban</v>
      </c>
      <c r="D4973" t="str">
        <f>VLOOKUP($B4973,classification!$A$1:$D$339,4,FALSE)</f>
        <v>Met District</v>
      </c>
      <c r="E4973" t="s">
        <v>466</v>
      </c>
      <c r="F4973">
        <v>1102</v>
      </c>
      <c r="G4973">
        <v>1022</v>
      </c>
      <c r="H4973">
        <v>80</v>
      </c>
      <c r="I4973">
        <v>565</v>
      </c>
      <c r="J4973">
        <v>576</v>
      </c>
      <c r="K4973">
        <v>-11</v>
      </c>
      <c r="L4973">
        <v>537</v>
      </c>
      <c r="M4973">
        <v>446</v>
      </c>
      <c r="N4973">
        <v>91</v>
      </c>
    </row>
    <row r="4974" spans="1:14" x14ac:dyDescent="0.3">
      <c r="A4974" t="s">
        <v>739</v>
      </c>
      <c r="B4974" t="s">
        <v>77</v>
      </c>
      <c r="C4974" t="str">
        <f>VLOOKUP($B4974,classification!$A$1:$D$339,2,FALSE)</f>
        <v>Predominantly Urban</v>
      </c>
      <c r="D4974" t="str">
        <f>VLOOKUP($B4974,classification!$A$1:$D$339,4,FALSE)</f>
        <v>Met District</v>
      </c>
      <c r="E4974" t="s">
        <v>467</v>
      </c>
      <c r="F4974">
        <v>742</v>
      </c>
      <c r="G4974">
        <v>738</v>
      </c>
      <c r="H4974">
        <v>4</v>
      </c>
      <c r="I4974">
        <v>428</v>
      </c>
      <c r="J4974">
        <v>394</v>
      </c>
      <c r="K4974">
        <v>34</v>
      </c>
      <c r="L4974">
        <v>314</v>
      </c>
      <c r="M4974">
        <v>344</v>
      </c>
      <c r="N4974">
        <v>-30</v>
      </c>
    </row>
    <row r="4975" spans="1:14" x14ac:dyDescent="0.3">
      <c r="A4975" t="s">
        <v>739</v>
      </c>
      <c r="B4975" t="s">
        <v>77</v>
      </c>
      <c r="C4975" t="str">
        <f>VLOOKUP($B4975,classification!$A$1:$D$339,2,FALSE)</f>
        <v>Predominantly Urban</v>
      </c>
      <c r="D4975" t="str">
        <f>VLOOKUP($B4975,classification!$A$1:$D$339,4,FALSE)</f>
        <v>Met District</v>
      </c>
      <c r="E4975" t="s">
        <v>468</v>
      </c>
      <c r="F4975">
        <v>572</v>
      </c>
      <c r="G4975">
        <v>478</v>
      </c>
      <c r="H4975">
        <v>94</v>
      </c>
      <c r="I4975">
        <v>356</v>
      </c>
      <c r="J4975">
        <v>289</v>
      </c>
      <c r="K4975">
        <v>67</v>
      </c>
      <c r="L4975">
        <v>216</v>
      </c>
      <c r="M4975">
        <v>189</v>
      </c>
      <c r="N4975">
        <v>27</v>
      </c>
    </row>
    <row r="4976" spans="1:14" x14ac:dyDescent="0.3">
      <c r="A4976" t="s">
        <v>739</v>
      </c>
      <c r="B4976" t="s">
        <v>77</v>
      </c>
      <c r="C4976" t="str">
        <f>VLOOKUP($B4976,classification!$A$1:$D$339,2,FALSE)</f>
        <v>Predominantly Urban</v>
      </c>
      <c r="D4976" t="str">
        <f>VLOOKUP($B4976,classification!$A$1:$D$339,4,FALSE)</f>
        <v>Met District</v>
      </c>
      <c r="E4976" t="s">
        <v>469</v>
      </c>
      <c r="F4976">
        <v>562</v>
      </c>
      <c r="G4976">
        <v>484</v>
      </c>
      <c r="H4976">
        <v>78</v>
      </c>
      <c r="I4976">
        <v>300</v>
      </c>
      <c r="J4976">
        <v>267</v>
      </c>
      <c r="K4976">
        <v>33</v>
      </c>
      <c r="L4976">
        <v>262</v>
      </c>
      <c r="M4976">
        <v>217</v>
      </c>
      <c r="N4976">
        <v>45</v>
      </c>
    </row>
    <row r="4977" spans="1:14" x14ac:dyDescent="0.3">
      <c r="A4977" t="s">
        <v>739</v>
      </c>
      <c r="B4977" t="s">
        <v>77</v>
      </c>
      <c r="C4977" t="str">
        <f>VLOOKUP($B4977,classification!$A$1:$D$339,2,FALSE)</f>
        <v>Predominantly Urban</v>
      </c>
      <c r="D4977" t="str">
        <f>VLOOKUP($B4977,classification!$A$1:$D$339,4,FALSE)</f>
        <v>Met District</v>
      </c>
      <c r="E4977" t="s">
        <v>470</v>
      </c>
      <c r="F4977">
        <v>527</v>
      </c>
      <c r="G4977">
        <v>435</v>
      </c>
      <c r="H4977">
        <v>92</v>
      </c>
      <c r="I4977">
        <v>278</v>
      </c>
      <c r="J4977">
        <v>247</v>
      </c>
      <c r="K4977">
        <v>31</v>
      </c>
      <c r="L4977">
        <v>249</v>
      </c>
      <c r="M4977">
        <v>188</v>
      </c>
      <c r="N4977">
        <v>61</v>
      </c>
    </row>
    <row r="4978" spans="1:14" x14ac:dyDescent="0.3">
      <c r="A4978" t="s">
        <v>739</v>
      </c>
      <c r="B4978" t="s">
        <v>77</v>
      </c>
      <c r="C4978" t="str">
        <f>VLOOKUP($B4978,classification!$A$1:$D$339,2,FALSE)</f>
        <v>Predominantly Urban</v>
      </c>
      <c r="D4978" t="str">
        <f>VLOOKUP($B4978,classification!$A$1:$D$339,4,FALSE)</f>
        <v>Met District</v>
      </c>
      <c r="E4978" t="s">
        <v>471</v>
      </c>
      <c r="F4978">
        <v>417</v>
      </c>
      <c r="G4978">
        <v>397</v>
      </c>
      <c r="H4978">
        <v>20</v>
      </c>
      <c r="I4978">
        <v>234</v>
      </c>
      <c r="J4978">
        <v>207</v>
      </c>
      <c r="K4978">
        <v>27</v>
      </c>
      <c r="L4978">
        <v>183</v>
      </c>
      <c r="M4978">
        <v>190</v>
      </c>
      <c r="N4978">
        <v>-7</v>
      </c>
    </row>
    <row r="4979" spans="1:14" x14ac:dyDescent="0.3">
      <c r="A4979" t="s">
        <v>739</v>
      </c>
      <c r="B4979" t="s">
        <v>77</v>
      </c>
      <c r="C4979" t="str">
        <f>VLOOKUP($B4979,classification!$A$1:$D$339,2,FALSE)</f>
        <v>Predominantly Urban</v>
      </c>
      <c r="D4979" t="str">
        <f>VLOOKUP($B4979,classification!$A$1:$D$339,4,FALSE)</f>
        <v>Met District</v>
      </c>
      <c r="E4979" t="s">
        <v>472</v>
      </c>
      <c r="F4979">
        <v>286</v>
      </c>
      <c r="G4979">
        <v>297</v>
      </c>
      <c r="H4979">
        <v>-11</v>
      </c>
      <c r="I4979">
        <v>140</v>
      </c>
      <c r="J4979">
        <v>163</v>
      </c>
      <c r="K4979">
        <v>-23</v>
      </c>
      <c r="L4979">
        <v>146</v>
      </c>
      <c r="M4979">
        <v>134</v>
      </c>
      <c r="N4979">
        <v>12</v>
      </c>
    </row>
    <row r="4980" spans="1:14" x14ac:dyDescent="0.3">
      <c r="A4980" t="s">
        <v>739</v>
      </c>
      <c r="B4980" t="s">
        <v>77</v>
      </c>
      <c r="C4980" t="str">
        <f>VLOOKUP($B4980,classification!$A$1:$D$339,2,FALSE)</f>
        <v>Predominantly Urban</v>
      </c>
      <c r="D4980" t="str">
        <f>VLOOKUP($B4980,classification!$A$1:$D$339,4,FALSE)</f>
        <v>Met District</v>
      </c>
      <c r="E4980" t="s">
        <v>473</v>
      </c>
      <c r="F4980">
        <v>231</v>
      </c>
      <c r="G4980">
        <v>202</v>
      </c>
      <c r="H4980">
        <v>29</v>
      </c>
      <c r="I4980">
        <v>127</v>
      </c>
      <c r="J4980">
        <v>106</v>
      </c>
      <c r="K4980">
        <v>21</v>
      </c>
      <c r="L4980">
        <v>104</v>
      </c>
      <c r="M4980">
        <v>96</v>
      </c>
      <c r="N4980">
        <v>8</v>
      </c>
    </row>
    <row r="4981" spans="1:14" x14ac:dyDescent="0.3">
      <c r="A4981" t="s">
        <v>739</v>
      </c>
      <c r="B4981" t="s">
        <v>77</v>
      </c>
      <c r="C4981" t="str">
        <f>VLOOKUP($B4981,classification!$A$1:$D$339,2,FALSE)</f>
        <v>Predominantly Urban</v>
      </c>
      <c r="D4981" t="str">
        <f>VLOOKUP($B4981,classification!$A$1:$D$339,4,FALSE)</f>
        <v>Met District</v>
      </c>
      <c r="E4981" t="s">
        <v>474</v>
      </c>
      <c r="F4981">
        <v>145</v>
      </c>
      <c r="G4981">
        <v>164</v>
      </c>
      <c r="H4981">
        <v>-19</v>
      </c>
      <c r="I4981">
        <v>80</v>
      </c>
      <c r="J4981">
        <v>80</v>
      </c>
      <c r="K4981">
        <v>0</v>
      </c>
      <c r="L4981">
        <v>65</v>
      </c>
      <c r="M4981">
        <v>84</v>
      </c>
      <c r="N4981">
        <v>-19</v>
      </c>
    </row>
    <row r="4982" spans="1:14" x14ac:dyDescent="0.3">
      <c r="A4982" t="s">
        <v>739</v>
      </c>
      <c r="B4982" t="s">
        <v>77</v>
      </c>
      <c r="C4982" t="str">
        <f>VLOOKUP($B4982,classification!$A$1:$D$339,2,FALSE)</f>
        <v>Predominantly Urban</v>
      </c>
      <c r="D4982" t="str">
        <f>VLOOKUP($B4982,classification!$A$1:$D$339,4,FALSE)</f>
        <v>Met District</v>
      </c>
      <c r="E4982" t="s">
        <v>475</v>
      </c>
      <c r="F4982">
        <v>102</v>
      </c>
      <c r="G4982">
        <v>80</v>
      </c>
      <c r="H4982">
        <v>22</v>
      </c>
      <c r="I4982">
        <v>53</v>
      </c>
      <c r="J4982">
        <v>32</v>
      </c>
      <c r="K4982">
        <v>21</v>
      </c>
      <c r="L4982">
        <v>49</v>
      </c>
      <c r="M4982">
        <v>48</v>
      </c>
      <c r="N4982">
        <v>1</v>
      </c>
    </row>
    <row r="4983" spans="1:14" x14ac:dyDescent="0.3">
      <c r="A4983" t="s">
        <v>739</v>
      </c>
      <c r="B4983" t="s">
        <v>77</v>
      </c>
      <c r="C4983" t="str">
        <f>VLOOKUP($B4983,classification!$A$1:$D$339,2,FALSE)</f>
        <v>Predominantly Urban</v>
      </c>
      <c r="D4983" t="str">
        <f>VLOOKUP($B4983,classification!$A$1:$D$339,4,FALSE)</f>
        <v>Met District</v>
      </c>
      <c r="E4983" t="s">
        <v>476</v>
      </c>
      <c r="F4983">
        <v>90</v>
      </c>
      <c r="G4983">
        <v>71</v>
      </c>
      <c r="H4983">
        <v>19</v>
      </c>
      <c r="I4983">
        <v>31</v>
      </c>
      <c r="J4983">
        <v>27</v>
      </c>
      <c r="K4983">
        <v>4</v>
      </c>
      <c r="L4983">
        <v>59</v>
      </c>
      <c r="M4983">
        <v>44</v>
      </c>
      <c r="N4983">
        <v>15</v>
      </c>
    </row>
    <row r="4984" spans="1:14" x14ac:dyDescent="0.3">
      <c r="A4984" t="s">
        <v>739</v>
      </c>
      <c r="B4984" t="s">
        <v>77</v>
      </c>
      <c r="C4984" t="str">
        <f>VLOOKUP($B4984,classification!$A$1:$D$339,2,FALSE)</f>
        <v>Predominantly Urban</v>
      </c>
      <c r="D4984" t="str">
        <f>VLOOKUP($B4984,classification!$A$1:$D$339,4,FALSE)</f>
        <v>Met District</v>
      </c>
      <c r="E4984" t="s">
        <v>477</v>
      </c>
      <c r="F4984">
        <v>60</v>
      </c>
      <c r="G4984">
        <v>63</v>
      </c>
      <c r="H4984">
        <v>-3</v>
      </c>
      <c r="I4984">
        <v>29</v>
      </c>
      <c r="J4984">
        <v>23</v>
      </c>
      <c r="K4984">
        <v>6</v>
      </c>
      <c r="L4984">
        <v>31</v>
      </c>
      <c r="M4984">
        <v>40</v>
      </c>
      <c r="N4984">
        <v>-9</v>
      </c>
    </row>
    <row r="4985" spans="1:14" x14ac:dyDescent="0.3">
      <c r="A4985" t="s">
        <v>739</v>
      </c>
      <c r="B4985" t="s">
        <v>77</v>
      </c>
      <c r="C4985" t="str">
        <f>VLOOKUP($B4985,classification!$A$1:$D$339,2,FALSE)</f>
        <v>Predominantly Urban</v>
      </c>
      <c r="D4985" t="str">
        <f>VLOOKUP($B4985,classification!$A$1:$D$339,4,FALSE)</f>
        <v>Met District</v>
      </c>
      <c r="E4985" t="s">
        <v>478</v>
      </c>
      <c r="F4985">
        <v>38</v>
      </c>
      <c r="G4985">
        <v>50</v>
      </c>
      <c r="H4985">
        <v>-12</v>
      </c>
      <c r="I4985">
        <v>13</v>
      </c>
      <c r="J4985">
        <v>15</v>
      </c>
      <c r="K4985">
        <v>-2</v>
      </c>
      <c r="L4985">
        <v>25</v>
      </c>
      <c r="M4985">
        <v>35</v>
      </c>
      <c r="N4985">
        <v>-10</v>
      </c>
    </row>
    <row r="4986" spans="1:14" x14ac:dyDescent="0.3">
      <c r="A4986" t="s">
        <v>740</v>
      </c>
      <c r="B4986" t="s">
        <v>78</v>
      </c>
      <c r="C4986" t="str">
        <f>VLOOKUP($B4986,classification!$A$1:$D$339,2,FALSE)</f>
        <v>Predominantly Urban</v>
      </c>
      <c r="D4986" t="str">
        <f>VLOOKUP($B4986,classification!$A$1:$D$339,4,FALSE)</f>
        <v>Met District</v>
      </c>
      <c r="E4986" t="s">
        <v>460</v>
      </c>
      <c r="F4986">
        <v>768</v>
      </c>
      <c r="G4986">
        <v>638</v>
      </c>
      <c r="H4986">
        <v>130</v>
      </c>
      <c r="I4986">
        <v>399</v>
      </c>
      <c r="J4986">
        <v>323</v>
      </c>
      <c r="K4986">
        <v>76</v>
      </c>
      <c r="L4986">
        <v>369</v>
      </c>
      <c r="M4986">
        <v>315</v>
      </c>
      <c r="N4986">
        <v>54</v>
      </c>
    </row>
    <row r="4987" spans="1:14" x14ac:dyDescent="0.3">
      <c r="A4987" t="s">
        <v>740</v>
      </c>
      <c r="B4987" t="s">
        <v>78</v>
      </c>
      <c r="C4987" t="str">
        <f>VLOOKUP($B4987,classification!$A$1:$D$339,2,FALSE)</f>
        <v>Predominantly Urban</v>
      </c>
      <c r="D4987" t="str">
        <f>VLOOKUP($B4987,classification!$A$1:$D$339,4,FALSE)</f>
        <v>Met District</v>
      </c>
      <c r="E4987" t="s">
        <v>461</v>
      </c>
      <c r="F4987">
        <v>563</v>
      </c>
      <c r="G4987">
        <v>405</v>
      </c>
      <c r="H4987">
        <v>158</v>
      </c>
      <c r="I4987">
        <v>287</v>
      </c>
      <c r="J4987">
        <v>204</v>
      </c>
      <c r="K4987">
        <v>83</v>
      </c>
      <c r="L4987">
        <v>276</v>
      </c>
      <c r="M4987">
        <v>201</v>
      </c>
      <c r="N4987">
        <v>75</v>
      </c>
    </row>
    <row r="4988" spans="1:14" x14ac:dyDescent="0.3">
      <c r="A4988" t="s">
        <v>740</v>
      </c>
      <c r="B4988" t="s">
        <v>78</v>
      </c>
      <c r="C4988" t="str">
        <f>VLOOKUP($B4988,classification!$A$1:$D$339,2,FALSE)</f>
        <v>Predominantly Urban</v>
      </c>
      <c r="D4988" t="str">
        <f>VLOOKUP($B4988,classification!$A$1:$D$339,4,FALSE)</f>
        <v>Met District</v>
      </c>
      <c r="E4988" t="s">
        <v>462</v>
      </c>
      <c r="F4988">
        <v>429</v>
      </c>
      <c r="G4988">
        <v>404</v>
      </c>
      <c r="H4988">
        <v>25</v>
      </c>
      <c r="I4988">
        <v>203</v>
      </c>
      <c r="J4988">
        <v>212</v>
      </c>
      <c r="K4988">
        <v>-9</v>
      </c>
      <c r="L4988">
        <v>226</v>
      </c>
      <c r="M4988">
        <v>192</v>
      </c>
      <c r="N4988">
        <v>34</v>
      </c>
    </row>
    <row r="4989" spans="1:14" x14ac:dyDescent="0.3">
      <c r="A4989" t="s">
        <v>740</v>
      </c>
      <c r="B4989" t="s">
        <v>78</v>
      </c>
      <c r="C4989" t="str">
        <f>VLOOKUP($B4989,classification!$A$1:$D$339,2,FALSE)</f>
        <v>Predominantly Urban</v>
      </c>
      <c r="D4989" t="str">
        <f>VLOOKUP($B4989,classification!$A$1:$D$339,4,FALSE)</f>
        <v>Met District</v>
      </c>
      <c r="E4989" t="s">
        <v>463</v>
      </c>
      <c r="F4989">
        <v>432</v>
      </c>
      <c r="G4989">
        <v>1053</v>
      </c>
      <c r="H4989">
        <v>-621</v>
      </c>
      <c r="I4989">
        <v>193</v>
      </c>
      <c r="J4989">
        <v>411</v>
      </c>
      <c r="K4989">
        <v>-218</v>
      </c>
      <c r="L4989">
        <v>239</v>
      </c>
      <c r="M4989">
        <v>642</v>
      </c>
      <c r="N4989">
        <v>-403</v>
      </c>
    </row>
    <row r="4990" spans="1:14" x14ac:dyDescent="0.3">
      <c r="A4990" t="s">
        <v>740</v>
      </c>
      <c r="B4990" t="s">
        <v>78</v>
      </c>
      <c r="C4990" t="str">
        <f>VLOOKUP($B4990,classification!$A$1:$D$339,2,FALSE)</f>
        <v>Predominantly Urban</v>
      </c>
      <c r="D4990" t="str">
        <f>VLOOKUP($B4990,classification!$A$1:$D$339,4,FALSE)</f>
        <v>Met District</v>
      </c>
      <c r="E4990" t="s">
        <v>464</v>
      </c>
      <c r="F4990">
        <v>1769</v>
      </c>
      <c r="G4990">
        <v>1395</v>
      </c>
      <c r="H4990">
        <v>374</v>
      </c>
      <c r="I4990">
        <v>718</v>
      </c>
      <c r="J4990">
        <v>609</v>
      </c>
      <c r="K4990">
        <v>109</v>
      </c>
      <c r="L4990">
        <v>1051</v>
      </c>
      <c r="M4990">
        <v>786</v>
      </c>
      <c r="N4990">
        <v>265</v>
      </c>
    </row>
    <row r="4991" spans="1:14" x14ac:dyDescent="0.3">
      <c r="A4991" t="s">
        <v>740</v>
      </c>
      <c r="B4991" t="s">
        <v>78</v>
      </c>
      <c r="C4991" t="str">
        <f>VLOOKUP($B4991,classification!$A$1:$D$339,2,FALSE)</f>
        <v>Predominantly Urban</v>
      </c>
      <c r="D4991" t="str">
        <f>VLOOKUP($B4991,classification!$A$1:$D$339,4,FALSE)</f>
        <v>Met District</v>
      </c>
      <c r="E4991" t="s">
        <v>465</v>
      </c>
      <c r="F4991">
        <v>1398</v>
      </c>
      <c r="G4991">
        <v>1316</v>
      </c>
      <c r="H4991">
        <v>82</v>
      </c>
      <c r="I4991">
        <v>649</v>
      </c>
      <c r="J4991">
        <v>571</v>
      </c>
      <c r="K4991">
        <v>78</v>
      </c>
      <c r="L4991">
        <v>749</v>
      </c>
      <c r="M4991">
        <v>745</v>
      </c>
      <c r="N4991">
        <v>4</v>
      </c>
    </row>
    <row r="4992" spans="1:14" x14ac:dyDescent="0.3">
      <c r="A4992" t="s">
        <v>740</v>
      </c>
      <c r="B4992" t="s">
        <v>78</v>
      </c>
      <c r="C4992" t="str">
        <f>VLOOKUP($B4992,classification!$A$1:$D$339,2,FALSE)</f>
        <v>Predominantly Urban</v>
      </c>
      <c r="D4992" t="str">
        <f>VLOOKUP($B4992,classification!$A$1:$D$339,4,FALSE)</f>
        <v>Met District</v>
      </c>
      <c r="E4992" t="s">
        <v>466</v>
      </c>
      <c r="F4992">
        <v>1088</v>
      </c>
      <c r="G4992">
        <v>952</v>
      </c>
      <c r="H4992">
        <v>136</v>
      </c>
      <c r="I4992">
        <v>548</v>
      </c>
      <c r="J4992">
        <v>489</v>
      </c>
      <c r="K4992">
        <v>59</v>
      </c>
      <c r="L4992">
        <v>540</v>
      </c>
      <c r="M4992">
        <v>463</v>
      </c>
      <c r="N4992">
        <v>77</v>
      </c>
    </row>
    <row r="4993" spans="1:14" x14ac:dyDescent="0.3">
      <c r="A4993" t="s">
        <v>740</v>
      </c>
      <c r="B4993" t="s">
        <v>78</v>
      </c>
      <c r="C4993" t="str">
        <f>VLOOKUP($B4993,classification!$A$1:$D$339,2,FALSE)</f>
        <v>Predominantly Urban</v>
      </c>
      <c r="D4993" t="str">
        <f>VLOOKUP($B4993,classification!$A$1:$D$339,4,FALSE)</f>
        <v>Met District</v>
      </c>
      <c r="E4993" t="s">
        <v>467</v>
      </c>
      <c r="F4993">
        <v>787</v>
      </c>
      <c r="G4993">
        <v>662</v>
      </c>
      <c r="H4993">
        <v>125</v>
      </c>
      <c r="I4993">
        <v>428</v>
      </c>
      <c r="J4993">
        <v>356</v>
      </c>
      <c r="K4993">
        <v>72</v>
      </c>
      <c r="L4993">
        <v>359</v>
      </c>
      <c r="M4993">
        <v>306</v>
      </c>
      <c r="N4993">
        <v>53</v>
      </c>
    </row>
    <row r="4994" spans="1:14" x14ac:dyDescent="0.3">
      <c r="A4994" t="s">
        <v>740</v>
      </c>
      <c r="B4994" t="s">
        <v>78</v>
      </c>
      <c r="C4994" t="str">
        <f>VLOOKUP($B4994,classification!$A$1:$D$339,2,FALSE)</f>
        <v>Predominantly Urban</v>
      </c>
      <c r="D4994" t="str">
        <f>VLOOKUP($B4994,classification!$A$1:$D$339,4,FALSE)</f>
        <v>Met District</v>
      </c>
      <c r="E4994" t="s">
        <v>468</v>
      </c>
      <c r="F4994">
        <v>513</v>
      </c>
      <c r="G4994">
        <v>417</v>
      </c>
      <c r="H4994">
        <v>96</v>
      </c>
      <c r="I4994">
        <v>278</v>
      </c>
      <c r="J4994">
        <v>224</v>
      </c>
      <c r="K4994">
        <v>54</v>
      </c>
      <c r="L4994">
        <v>235</v>
      </c>
      <c r="M4994">
        <v>193</v>
      </c>
      <c r="N4994">
        <v>42</v>
      </c>
    </row>
    <row r="4995" spans="1:14" x14ac:dyDescent="0.3">
      <c r="A4995" t="s">
        <v>740</v>
      </c>
      <c r="B4995" t="s">
        <v>78</v>
      </c>
      <c r="C4995" t="str">
        <f>VLOOKUP($B4995,classification!$A$1:$D$339,2,FALSE)</f>
        <v>Predominantly Urban</v>
      </c>
      <c r="D4995" t="str">
        <f>VLOOKUP($B4995,classification!$A$1:$D$339,4,FALSE)</f>
        <v>Met District</v>
      </c>
      <c r="E4995" t="s">
        <v>469</v>
      </c>
      <c r="F4995">
        <v>486</v>
      </c>
      <c r="G4995">
        <v>521</v>
      </c>
      <c r="H4995">
        <v>-35</v>
      </c>
      <c r="I4995">
        <v>278</v>
      </c>
      <c r="J4995">
        <v>292</v>
      </c>
      <c r="K4995">
        <v>-14</v>
      </c>
      <c r="L4995">
        <v>208</v>
      </c>
      <c r="M4995">
        <v>229</v>
      </c>
      <c r="N4995">
        <v>-21</v>
      </c>
    </row>
    <row r="4996" spans="1:14" x14ac:dyDescent="0.3">
      <c r="A4996" t="s">
        <v>740</v>
      </c>
      <c r="B4996" t="s">
        <v>78</v>
      </c>
      <c r="C4996" t="str">
        <f>VLOOKUP($B4996,classification!$A$1:$D$339,2,FALSE)</f>
        <v>Predominantly Urban</v>
      </c>
      <c r="D4996" t="str">
        <f>VLOOKUP($B4996,classification!$A$1:$D$339,4,FALSE)</f>
        <v>Met District</v>
      </c>
      <c r="E4996" t="s">
        <v>470</v>
      </c>
      <c r="F4996">
        <v>405</v>
      </c>
      <c r="G4996">
        <v>434</v>
      </c>
      <c r="H4996">
        <v>-29</v>
      </c>
      <c r="I4996">
        <v>220</v>
      </c>
      <c r="J4996">
        <v>237</v>
      </c>
      <c r="K4996">
        <v>-17</v>
      </c>
      <c r="L4996">
        <v>185</v>
      </c>
      <c r="M4996">
        <v>197</v>
      </c>
      <c r="N4996">
        <v>-12</v>
      </c>
    </row>
    <row r="4997" spans="1:14" x14ac:dyDescent="0.3">
      <c r="A4997" t="s">
        <v>740</v>
      </c>
      <c r="B4997" t="s">
        <v>78</v>
      </c>
      <c r="C4997" t="str">
        <f>VLOOKUP($B4997,classification!$A$1:$D$339,2,FALSE)</f>
        <v>Predominantly Urban</v>
      </c>
      <c r="D4997" t="str">
        <f>VLOOKUP($B4997,classification!$A$1:$D$339,4,FALSE)</f>
        <v>Met District</v>
      </c>
      <c r="E4997" t="s">
        <v>471</v>
      </c>
      <c r="F4997">
        <v>292</v>
      </c>
      <c r="G4997">
        <v>335</v>
      </c>
      <c r="H4997">
        <v>-43</v>
      </c>
      <c r="I4997">
        <v>152</v>
      </c>
      <c r="J4997">
        <v>174</v>
      </c>
      <c r="K4997">
        <v>-22</v>
      </c>
      <c r="L4997">
        <v>140</v>
      </c>
      <c r="M4997">
        <v>161</v>
      </c>
      <c r="N4997">
        <v>-21</v>
      </c>
    </row>
    <row r="4998" spans="1:14" x14ac:dyDescent="0.3">
      <c r="A4998" t="s">
        <v>740</v>
      </c>
      <c r="B4998" t="s">
        <v>78</v>
      </c>
      <c r="C4998" t="str">
        <f>VLOOKUP($B4998,classification!$A$1:$D$339,2,FALSE)</f>
        <v>Predominantly Urban</v>
      </c>
      <c r="D4998" t="str">
        <f>VLOOKUP($B4998,classification!$A$1:$D$339,4,FALSE)</f>
        <v>Met District</v>
      </c>
      <c r="E4998" t="s">
        <v>472</v>
      </c>
      <c r="F4998">
        <v>204</v>
      </c>
      <c r="G4998">
        <v>259</v>
      </c>
      <c r="H4998">
        <v>-55</v>
      </c>
      <c r="I4998">
        <v>105</v>
      </c>
      <c r="J4998">
        <v>139</v>
      </c>
      <c r="K4998">
        <v>-34</v>
      </c>
      <c r="L4998">
        <v>99</v>
      </c>
      <c r="M4998">
        <v>120</v>
      </c>
      <c r="N4998">
        <v>-21</v>
      </c>
    </row>
    <row r="4999" spans="1:14" x14ac:dyDescent="0.3">
      <c r="A4999" t="s">
        <v>740</v>
      </c>
      <c r="B4999" t="s">
        <v>78</v>
      </c>
      <c r="C4999" t="str">
        <f>VLOOKUP($B4999,classification!$A$1:$D$339,2,FALSE)</f>
        <v>Predominantly Urban</v>
      </c>
      <c r="D4999" t="str">
        <f>VLOOKUP($B4999,classification!$A$1:$D$339,4,FALSE)</f>
        <v>Met District</v>
      </c>
      <c r="E4999" t="s">
        <v>473</v>
      </c>
      <c r="F4999">
        <v>167</v>
      </c>
      <c r="G4999">
        <v>170</v>
      </c>
      <c r="H4999">
        <v>-3</v>
      </c>
      <c r="I4999">
        <v>83</v>
      </c>
      <c r="J4999">
        <v>79</v>
      </c>
      <c r="K4999">
        <v>4</v>
      </c>
      <c r="L4999">
        <v>84</v>
      </c>
      <c r="M4999">
        <v>91</v>
      </c>
      <c r="N4999">
        <v>-7</v>
      </c>
    </row>
    <row r="5000" spans="1:14" x14ac:dyDescent="0.3">
      <c r="A5000" t="s">
        <v>740</v>
      </c>
      <c r="B5000" t="s">
        <v>78</v>
      </c>
      <c r="C5000" t="str">
        <f>VLOOKUP($B5000,classification!$A$1:$D$339,2,FALSE)</f>
        <v>Predominantly Urban</v>
      </c>
      <c r="D5000" t="str">
        <f>VLOOKUP($B5000,classification!$A$1:$D$339,4,FALSE)</f>
        <v>Met District</v>
      </c>
      <c r="E5000" t="s">
        <v>474</v>
      </c>
      <c r="F5000">
        <v>138</v>
      </c>
      <c r="G5000">
        <v>146</v>
      </c>
      <c r="H5000">
        <v>-8</v>
      </c>
      <c r="I5000">
        <v>72</v>
      </c>
      <c r="J5000">
        <v>69</v>
      </c>
      <c r="K5000">
        <v>3</v>
      </c>
      <c r="L5000">
        <v>66</v>
      </c>
      <c r="M5000">
        <v>77</v>
      </c>
      <c r="N5000">
        <v>-11</v>
      </c>
    </row>
    <row r="5001" spans="1:14" x14ac:dyDescent="0.3">
      <c r="A5001" t="s">
        <v>740</v>
      </c>
      <c r="B5001" t="s">
        <v>78</v>
      </c>
      <c r="C5001" t="str">
        <f>VLOOKUP($B5001,classification!$A$1:$D$339,2,FALSE)</f>
        <v>Predominantly Urban</v>
      </c>
      <c r="D5001" t="str">
        <f>VLOOKUP($B5001,classification!$A$1:$D$339,4,FALSE)</f>
        <v>Met District</v>
      </c>
      <c r="E5001" t="s">
        <v>475</v>
      </c>
      <c r="F5001">
        <v>68</v>
      </c>
      <c r="G5001">
        <v>109</v>
      </c>
      <c r="H5001">
        <v>-41</v>
      </c>
      <c r="I5001">
        <v>30</v>
      </c>
      <c r="J5001">
        <v>57</v>
      </c>
      <c r="K5001">
        <v>-27</v>
      </c>
      <c r="L5001">
        <v>38</v>
      </c>
      <c r="M5001">
        <v>52</v>
      </c>
      <c r="N5001">
        <v>-14</v>
      </c>
    </row>
    <row r="5002" spans="1:14" x14ac:dyDescent="0.3">
      <c r="A5002" t="s">
        <v>740</v>
      </c>
      <c r="B5002" t="s">
        <v>78</v>
      </c>
      <c r="C5002" t="str">
        <f>VLOOKUP($B5002,classification!$A$1:$D$339,2,FALSE)</f>
        <v>Predominantly Urban</v>
      </c>
      <c r="D5002" t="str">
        <f>VLOOKUP($B5002,classification!$A$1:$D$339,4,FALSE)</f>
        <v>Met District</v>
      </c>
      <c r="E5002" t="s">
        <v>476</v>
      </c>
      <c r="F5002">
        <v>41</v>
      </c>
      <c r="G5002">
        <v>68</v>
      </c>
      <c r="H5002">
        <v>-27</v>
      </c>
      <c r="I5002">
        <v>16</v>
      </c>
      <c r="J5002">
        <v>29</v>
      </c>
      <c r="K5002">
        <v>-13</v>
      </c>
      <c r="L5002">
        <v>25</v>
      </c>
      <c r="M5002">
        <v>39</v>
      </c>
      <c r="N5002">
        <v>-14</v>
      </c>
    </row>
    <row r="5003" spans="1:14" x14ac:dyDescent="0.3">
      <c r="A5003" t="s">
        <v>740</v>
      </c>
      <c r="B5003" t="s">
        <v>78</v>
      </c>
      <c r="C5003" t="str">
        <f>VLOOKUP($B5003,classification!$A$1:$D$339,2,FALSE)</f>
        <v>Predominantly Urban</v>
      </c>
      <c r="D5003" t="str">
        <f>VLOOKUP($B5003,classification!$A$1:$D$339,4,FALSE)</f>
        <v>Met District</v>
      </c>
      <c r="E5003" t="s">
        <v>477</v>
      </c>
      <c r="F5003">
        <v>50</v>
      </c>
      <c r="G5003">
        <v>42</v>
      </c>
      <c r="H5003">
        <v>8</v>
      </c>
      <c r="I5003">
        <v>16</v>
      </c>
      <c r="J5003">
        <v>13</v>
      </c>
      <c r="K5003">
        <v>3</v>
      </c>
      <c r="L5003">
        <v>34</v>
      </c>
      <c r="M5003">
        <v>29</v>
      </c>
      <c r="N5003">
        <v>5</v>
      </c>
    </row>
    <row r="5004" spans="1:14" x14ac:dyDescent="0.3">
      <c r="A5004" t="s">
        <v>740</v>
      </c>
      <c r="B5004" t="s">
        <v>78</v>
      </c>
      <c r="C5004" t="str">
        <f>VLOOKUP($B5004,classification!$A$1:$D$339,2,FALSE)</f>
        <v>Predominantly Urban</v>
      </c>
      <c r="D5004" t="str">
        <f>VLOOKUP($B5004,classification!$A$1:$D$339,4,FALSE)</f>
        <v>Met District</v>
      </c>
      <c r="E5004" t="s">
        <v>478</v>
      </c>
      <c r="F5004">
        <v>32</v>
      </c>
      <c r="G5004">
        <v>42</v>
      </c>
      <c r="H5004">
        <v>-10</v>
      </c>
      <c r="I5004">
        <v>5</v>
      </c>
      <c r="J5004">
        <v>8</v>
      </c>
      <c r="K5004">
        <v>-3</v>
      </c>
      <c r="L5004">
        <v>27</v>
      </c>
      <c r="M5004">
        <v>34</v>
      </c>
      <c r="N5004">
        <v>-7</v>
      </c>
    </row>
    <row r="5005" spans="1:14" x14ac:dyDescent="0.3">
      <c r="A5005" t="s">
        <v>741</v>
      </c>
      <c r="B5005" t="s">
        <v>79</v>
      </c>
      <c r="C5005" t="str">
        <f>VLOOKUP($B5005,classification!$A$1:$D$339,2,FALSE)</f>
        <v>Predominantly Urban</v>
      </c>
      <c r="D5005" t="str">
        <f>VLOOKUP($B5005,classification!$A$1:$D$339,4,FALSE)</f>
        <v>Met District</v>
      </c>
      <c r="E5005" t="s">
        <v>460</v>
      </c>
      <c r="F5005">
        <v>945</v>
      </c>
      <c r="G5005">
        <v>1191</v>
      </c>
      <c r="H5005">
        <v>-246</v>
      </c>
      <c r="I5005">
        <v>492</v>
      </c>
      <c r="J5005">
        <v>605</v>
      </c>
      <c r="K5005">
        <v>-113</v>
      </c>
      <c r="L5005">
        <v>453</v>
      </c>
      <c r="M5005">
        <v>586</v>
      </c>
      <c r="N5005">
        <v>-133</v>
      </c>
    </row>
    <row r="5006" spans="1:14" x14ac:dyDescent="0.3">
      <c r="A5006" t="s">
        <v>741</v>
      </c>
      <c r="B5006" t="s">
        <v>79</v>
      </c>
      <c r="C5006" t="str">
        <f>VLOOKUP($B5006,classification!$A$1:$D$339,2,FALSE)</f>
        <v>Predominantly Urban</v>
      </c>
      <c r="D5006" t="str">
        <f>VLOOKUP($B5006,classification!$A$1:$D$339,4,FALSE)</f>
        <v>Met District</v>
      </c>
      <c r="E5006" t="s">
        <v>461</v>
      </c>
      <c r="F5006">
        <v>628</v>
      </c>
      <c r="G5006">
        <v>868</v>
      </c>
      <c r="H5006">
        <v>-240</v>
      </c>
      <c r="I5006">
        <v>343</v>
      </c>
      <c r="J5006">
        <v>432</v>
      </c>
      <c r="K5006">
        <v>-89</v>
      </c>
      <c r="L5006">
        <v>285</v>
      </c>
      <c r="M5006">
        <v>436</v>
      </c>
      <c r="N5006">
        <v>-151</v>
      </c>
    </row>
    <row r="5007" spans="1:14" x14ac:dyDescent="0.3">
      <c r="A5007" t="s">
        <v>741</v>
      </c>
      <c r="B5007" t="s">
        <v>79</v>
      </c>
      <c r="C5007" t="str">
        <f>VLOOKUP($B5007,classification!$A$1:$D$339,2,FALSE)</f>
        <v>Predominantly Urban</v>
      </c>
      <c r="D5007" t="str">
        <f>VLOOKUP($B5007,classification!$A$1:$D$339,4,FALSE)</f>
        <v>Met District</v>
      </c>
      <c r="E5007" t="s">
        <v>462</v>
      </c>
      <c r="F5007">
        <v>528</v>
      </c>
      <c r="G5007">
        <v>636</v>
      </c>
      <c r="H5007">
        <v>-108</v>
      </c>
      <c r="I5007">
        <v>273</v>
      </c>
      <c r="J5007">
        <v>298</v>
      </c>
      <c r="K5007">
        <v>-25</v>
      </c>
      <c r="L5007">
        <v>255</v>
      </c>
      <c r="M5007">
        <v>338</v>
      </c>
      <c r="N5007">
        <v>-83</v>
      </c>
    </row>
    <row r="5008" spans="1:14" x14ac:dyDescent="0.3">
      <c r="A5008" t="s">
        <v>741</v>
      </c>
      <c r="B5008" t="s">
        <v>79</v>
      </c>
      <c r="C5008" t="str">
        <f>VLOOKUP($B5008,classification!$A$1:$D$339,2,FALSE)</f>
        <v>Predominantly Urban</v>
      </c>
      <c r="D5008" t="str">
        <f>VLOOKUP($B5008,classification!$A$1:$D$339,4,FALSE)</f>
        <v>Met District</v>
      </c>
      <c r="E5008" t="s">
        <v>463</v>
      </c>
      <c r="F5008">
        <v>6525</v>
      </c>
      <c r="G5008">
        <v>1664</v>
      </c>
      <c r="H5008">
        <v>4861</v>
      </c>
      <c r="I5008">
        <v>3097</v>
      </c>
      <c r="J5008">
        <v>753</v>
      </c>
      <c r="K5008">
        <v>2344</v>
      </c>
      <c r="L5008">
        <v>3428</v>
      </c>
      <c r="M5008">
        <v>911</v>
      </c>
      <c r="N5008">
        <v>2517</v>
      </c>
    </row>
    <row r="5009" spans="1:14" x14ac:dyDescent="0.3">
      <c r="A5009" t="s">
        <v>741</v>
      </c>
      <c r="B5009" t="s">
        <v>79</v>
      </c>
      <c r="C5009" t="str">
        <f>VLOOKUP($B5009,classification!$A$1:$D$339,2,FALSE)</f>
        <v>Predominantly Urban</v>
      </c>
      <c r="D5009" t="str">
        <f>VLOOKUP($B5009,classification!$A$1:$D$339,4,FALSE)</f>
        <v>Met District</v>
      </c>
      <c r="E5009" t="s">
        <v>464</v>
      </c>
      <c r="F5009">
        <v>9358</v>
      </c>
      <c r="G5009">
        <v>13164</v>
      </c>
      <c r="H5009">
        <v>-3806</v>
      </c>
      <c r="I5009">
        <v>4472</v>
      </c>
      <c r="J5009">
        <v>6141</v>
      </c>
      <c r="K5009">
        <v>-1669</v>
      </c>
      <c r="L5009">
        <v>4886</v>
      </c>
      <c r="M5009">
        <v>7023</v>
      </c>
      <c r="N5009">
        <v>-2137</v>
      </c>
    </row>
    <row r="5010" spans="1:14" x14ac:dyDescent="0.3">
      <c r="A5010" t="s">
        <v>741</v>
      </c>
      <c r="B5010" t="s">
        <v>79</v>
      </c>
      <c r="C5010" t="str">
        <f>VLOOKUP($B5010,classification!$A$1:$D$339,2,FALSE)</f>
        <v>Predominantly Urban</v>
      </c>
      <c r="D5010" t="str">
        <f>VLOOKUP($B5010,classification!$A$1:$D$339,4,FALSE)</f>
        <v>Met District</v>
      </c>
      <c r="E5010" t="s">
        <v>465</v>
      </c>
      <c r="F5010">
        <v>4134</v>
      </c>
      <c r="G5010">
        <v>5401</v>
      </c>
      <c r="H5010">
        <v>-1267</v>
      </c>
      <c r="I5010">
        <v>1945</v>
      </c>
      <c r="J5010">
        <v>2685</v>
      </c>
      <c r="K5010">
        <v>-740</v>
      </c>
      <c r="L5010">
        <v>2189</v>
      </c>
      <c r="M5010">
        <v>2716</v>
      </c>
      <c r="N5010">
        <v>-527</v>
      </c>
    </row>
    <row r="5011" spans="1:14" x14ac:dyDescent="0.3">
      <c r="A5011" t="s">
        <v>741</v>
      </c>
      <c r="B5011" t="s">
        <v>79</v>
      </c>
      <c r="C5011" t="str">
        <f>VLOOKUP($B5011,classification!$A$1:$D$339,2,FALSE)</f>
        <v>Predominantly Urban</v>
      </c>
      <c r="D5011" t="str">
        <f>VLOOKUP($B5011,classification!$A$1:$D$339,4,FALSE)</f>
        <v>Met District</v>
      </c>
      <c r="E5011" t="s">
        <v>466</v>
      </c>
      <c r="F5011">
        <v>2302</v>
      </c>
      <c r="G5011">
        <v>2820</v>
      </c>
      <c r="H5011">
        <v>-518</v>
      </c>
      <c r="I5011">
        <v>1179</v>
      </c>
      <c r="J5011">
        <v>1444</v>
      </c>
      <c r="K5011">
        <v>-265</v>
      </c>
      <c r="L5011">
        <v>1123</v>
      </c>
      <c r="M5011">
        <v>1376</v>
      </c>
      <c r="N5011">
        <v>-253</v>
      </c>
    </row>
    <row r="5012" spans="1:14" x14ac:dyDescent="0.3">
      <c r="A5012" t="s">
        <v>741</v>
      </c>
      <c r="B5012" t="s">
        <v>79</v>
      </c>
      <c r="C5012" t="str">
        <f>VLOOKUP($B5012,classification!$A$1:$D$339,2,FALSE)</f>
        <v>Predominantly Urban</v>
      </c>
      <c r="D5012" t="str">
        <f>VLOOKUP($B5012,classification!$A$1:$D$339,4,FALSE)</f>
        <v>Met District</v>
      </c>
      <c r="E5012" t="s">
        <v>467</v>
      </c>
      <c r="F5012">
        <v>1464</v>
      </c>
      <c r="G5012">
        <v>1738</v>
      </c>
      <c r="H5012">
        <v>-274</v>
      </c>
      <c r="I5012">
        <v>781</v>
      </c>
      <c r="J5012">
        <v>917</v>
      </c>
      <c r="K5012">
        <v>-136</v>
      </c>
      <c r="L5012">
        <v>683</v>
      </c>
      <c r="M5012">
        <v>821</v>
      </c>
      <c r="N5012">
        <v>-138</v>
      </c>
    </row>
    <row r="5013" spans="1:14" x14ac:dyDescent="0.3">
      <c r="A5013" t="s">
        <v>741</v>
      </c>
      <c r="B5013" t="s">
        <v>79</v>
      </c>
      <c r="C5013" t="str">
        <f>VLOOKUP($B5013,classification!$A$1:$D$339,2,FALSE)</f>
        <v>Predominantly Urban</v>
      </c>
      <c r="D5013" t="str">
        <f>VLOOKUP($B5013,classification!$A$1:$D$339,4,FALSE)</f>
        <v>Met District</v>
      </c>
      <c r="E5013" t="s">
        <v>468</v>
      </c>
      <c r="F5013">
        <v>883</v>
      </c>
      <c r="G5013">
        <v>1129</v>
      </c>
      <c r="H5013">
        <v>-246</v>
      </c>
      <c r="I5013">
        <v>479</v>
      </c>
      <c r="J5013">
        <v>617</v>
      </c>
      <c r="K5013">
        <v>-138</v>
      </c>
      <c r="L5013">
        <v>404</v>
      </c>
      <c r="M5013">
        <v>512</v>
      </c>
      <c r="N5013">
        <v>-108</v>
      </c>
    </row>
    <row r="5014" spans="1:14" x14ac:dyDescent="0.3">
      <c r="A5014" t="s">
        <v>741</v>
      </c>
      <c r="B5014" t="s">
        <v>79</v>
      </c>
      <c r="C5014" t="str">
        <f>VLOOKUP($B5014,classification!$A$1:$D$339,2,FALSE)</f>
        <v>Predominantly Urban</v>
      </c>
      <c r="D5014" t="str">
        <f>VLOOKUP($B5014,classification!$A$1:$D$339,4,FALSE)</f>
        <v>Met District</v>
      </c>
      <c r="E5014" t="s">
        <v>469</v>
      </c>
      <c r="F5014">
        <v>731</v>
      </c>
      <c r="G5014">
        <v>942</v>
      </c>
      <c r="H5014">
        <v>-211</v>
      </c>
      <c r="I5014">
        <v>395</v>
      </c>
      <c r="J5014">
        <v>501</v>
      </c>
      <c r="K5014">
        <v>-106</v>
      </c>
      <c r="L5014">
        <v>336</v>
      </c>
      <c r="M5014">
        <v>441</v>
      </c>
      <c r="N5014">
        <v>-105</v>
      </c>
    </row>
    <row r="5015" spans="1:14" x14ac:dyDescent="0.3">
      <c r="A5015" t="s">
        <v>741</v>
      </c>
      <c r="B5015" t="s">
        <v>79</v>
      </c>
      <c r="C5015" t="str">
        <f>VLOOKUP($B5015,classification!$A$1:$D$339,2,FALSE)</f>
        <v>Predominantly Urban</v>
      </c>
      <c r="D5015" t="str">
        <f>VLOOKUP($B5015,classification!$A$1:$D$339,4,FALSE)</f>
        <v>Met District</v>
      </c>
      <c r="E5015" t="s">
        <v>470</v>
      </c>
      <c r="F5015">
        <v>655</v>
      </c>
      <c r="G5015">
        <v>807</v>
      </c>
      <c r="H5015">
        <v>-152</v>
      </c>
      <c r="I5015">
        <v>348</v>
      </c>
      <c r="J5015">
        <v>436</v>
      </c>
      <c r="K5015">
        <v>-88</v>
      </c>
      <c r="L5015">
        <v>307</v>
      </c>
      <c r="M5015">
        <v>371</v>
      </c>
      <c r="N5015">
        <v>-64</v>
      </c>
    </row>
    <row r="5016" spans="1:14" x14ac:dyDescent="0.3">
      <c r="A5016" t="s">
        <v>741</v>
      </c>
      <c r="B5016" t="s">
        <v>79</v>
      </c>
      <c r="C5016" t="str">
        <f>VLOOKUP($B5016,classification!$A$1:$D$339,2,FALSE)</f>
        <v>Predominantly Urban</v>
      </c>
      <c r="D5016" t="str">
        <f>VLOOKUP($B5016,classification!$A$1:$D$339,4,FALSE)</f>
        <v>Met District</v>
      </c>
      <c r="E5016" t="s">
        <v>471</v>
      </c>
      <c r="F5016">
        <v>458</v>
      </c>
      <c r="G5016">
        <v>573</v>
      </c>
      <c r="H5016">
        <v>-115</v>
      </c>
      <c r="I5016">
        <v>229</v>
      </c>
      <c r="J5016">
        <v>294</v>
      </c>
      <c r="K5016">
        <v>-65</v>
      </c>
      <c r="L5016">
        <v>229</v>
      </c>
      <c r="M5016">
        <v>279</v>
      </c>
      <c r="N5016">
        <v>-50</v>
      </c>
    </row>
    <row r="5017" spans="1:14" x14ac:dyDescent="0.3">
      <c r="A5017" t="s">
        <v>741</v>
      </c>
      <c r="B5017" t="s">
        <v>79</v>
      </c>
      <c r="C5017" t="str">
        <f>VLOOKUP($B5017,classification!$A$1:$D$339,2,FALSE)</f>
        <v>Predominantly Urban</v>
      </c>
      <c r="D5017" t="str">
        <f>VLOOKUP($B5017,classification!$A$1:$D$339,4,FALSE)</f>
        <v>Met District</v>
      </c>
      <c r="E5017" t="s">
        <v>472</v>
      </c>
      <c r="F5017">
        <v>338</v>
      </c>
      <c r="G5017">
        <v>426</v>
      </c>
      <c r="H5017">
        <v>-88</v>
      </c>
      <c r="I5017">
        <v>180</v>
      </c>
      <c r="J5017">
        <v>207</v>
      </c>
      <c r="K5017">
        <v>-27</v>
      </c>
      <c r="L5017">
        <v>158</v>
      </c>
      <c r="M5017">
        <v>219</v>
      </c>
      <c r="N5017">
        <v>-61</v>
      </c>
    </row>
    <row r="5018" spans="1:14" x14ac:dyDescent="0.3">
      <c r="A5018" t="s">
        <v>741</v>
      </c>
      <c r="B5018" t="s">
        <v>79</v>
      </c>
      <c r="C5018" t="str">
        <f>VLOOKUP($B5018,classification!$A$1:$D$339,2,FALSE)</f>
        <v>Predominantly Urban</v>
      </c>
      <c r="D5018" t="str">
        <f>VLOOKUP($B5018,classification!$A$1:$D$339,4,FALSE)</f>
        <v>Met District</v>
      </c>
      <c r="E5018" t="s">
        <v>473</v>
      </c>
      <c r="F5018">
        <v>238</v>
      </c>
      <c r="G5018">
        <v>323</v>
      </c>
      <c r="H5018">
        <v>-85</v>
      </c>
      <c r="I5018">
        <v>121</v>
      </c>
      <c r="J5018">
        <v>172</v>
      </c>
      <c r="K5018">
        <v>-51</v>
      </c>
      <c r="L5018">
        <v>117</v>
      </c>
      <c r="M5018">
        <v>151</v>
      </c>
      <c r="N5018">
        <v>-34</v>
      </c>
    </row>
    <row r="5019" spans="1:14" x14ac:dyDescent="0.3">
      <c r="A5019" t="s">
        <v>741</v>
      </c>
      <c r="B5019" t="s">
        <v>79</v>
      </c>
      <c r="C5019" t="str">
        <f>VLOOKUP($B5019,classification!$A$1:$D$339,2,FALSE)</f>
        <v>Predominantly Urban</v>
      </c>
      <c r="D5019" t="str">
        <f>VLOOKUP($B5019,classification!$A$1:$D$339,4,FALSE)</f>
        <v>Met District</v>
      </c>
      <c r="E5019" t="s">
        <v>474</v>
      </c>
      <c r="F5019">
        <v>189</v>
      </c>
      <c r="G5019">
        <v>252</v>
      </c>
      <c r="H5019">
        <v>-63</v>
      </c>
      <c r="I5019">
        <v>97</v>
      </c>
      <c r="J5019">
        <v>131</v>
      </c>
      <c r="K5019">
        <v>-34</v>
      </c>
      <c r="L5019">
        <v>92</v>
      </c>
      <c r="M5019">
        <v>121</v>
      </c>
      <c r="N5019">
        <v>-29</v>
      </c>
    </row>
    <row r="5020" spans="1:14" x14ac:dyDescent="0.3">
      <c r="A5020" t="s">
        <v>741</v>
      </c>
      <c r="B5020" t="s">
        <v>79</v>
      </c>
      <c r="C5020" t="str">
        <f>VLOOKUP($B5020,classification!$A$1:$D$339,2,FALSE)</f>
        <v>Predominantly Urban</v>
      </c>
      <c r="D5020" t="str">
        <f>VLOOKUP($B5020,classification!$A$1:$D$339,4,FALSE)</f>
        <v>Met District</v>
      </c>
      <c r="E5020" t="s">
        <v>475</v>
      </c>
      <c r="F5020">
        <v>126</v>
      </c>
      <c r="G5020">
        <v>134</v>
      </c>
      <c r="H5020">
        <v>-8</v>
      </c>
      <c r="I5020">
        <v>53</v>
      </c>
      <c r="J5020">
        <v>69</v>
      </c>
      <c r="K5020">
        <v>-16</v>
      </c>
      <c r="L5020">
        <v>73</v>
      </c>
      <c r="M5020">
        <v>65</v>
      </c>
      <c r="N5020">
        <v>8</v>
      </c>
    </row>
    <row r="5021" spans="1:14" x14ac:dyDescent="0.3">
      <c r="A5021" t="s">
        <v>741</v>
      </c>
      <c r="B5021" t="s">
        <v>79</v>
      </c>
      <c r="C5021" t="str">
        <f>VLOOKUP($B5021,classification!$A$1:$D$339,2,FALSE)</f>
        <v>Predominantly Urban</v>
      </c>
      <c r="D5021" t="str">
        <f>VLOOKUP($B5021,classification!$A$1:$D$339,4,FALSE)</f>
        <v>Met District</v>
      </c>
      <c r="E5021" t="s">
        <v>476</v>
      </c>
      <c r="F5021">
        <v>115</v>
      </c>
      <c r="G5021">
        <v>91</v>
      </c>
      <c r="H5021">
        <v>24</v>
      </c>
      <c r="I5021">
        <v>53</v>
      </c>
      <c r="J5021">
        <v>30</v>
      </c>
      <c r="K5021">
        <v>23</v>
      </c>
      <c r="L5021">
        <v>62</v>
      </c>
      <c r="M5021">
        <v>61</v>
      </c>
      <c r="N5021">
        <v>1</v>
      </c>
    </row>
    <row r="5022" spans="1:14" x14ac:dyDescent="0.3">
      <c r="A5022" t="s">
        <v>741</v>
      </c>
      <c r="B5022" t="s">
        <v>79</v>
      </c>
      <c r="C5022" t="str">
        <f>VLOOKUP($B5022,classification!$A$1:$D$339,2,FALSE)</f>
        <v>Predominantly Urban</v>
      </c>
      <c r="D5022" t="str">
        <f>VLOOKUP($B5022,classification!$A$1:$D$339,4,FALSE)</f>
        <v>Met District</v>
      </c>
      <c r="E5022" t="s">
        <v>477</v>
      </c>
      <c r="F5022">
        <v>81</v>
      </c>
      <c r="G5022">
        <v>88</v>
      </c>
      <c r="H5022">
        <v>-7</v>
      </c>
      <c r="I5022">
        <v>25</v>
      </c>
      <c r="J5022">
        <v>17</v>
      </c>
      <c r="K5022">
        <v>8</v>
      </c>
      <c r="L5022">
        <v>56</v>
      </c>
      <c r="M5022">
        <v>71</v>
      </c>
      <c r="N5022">
        <v>-15</v>
      </c>
    </row>
    <row r="5023" spans="1:14" x14ac:dyDescent="0.3">
      <c r="A5023" t="s">
        <v>741</v>
      </c>
      <c r="B5023" t="s">
        <v>79</v>
      </c>
      <c r="C5023" t="str">
        <f>VLOOKUP($B5023,classification!$A$1:$D$339,2,FALSE)</f>
        <v>Predominantly Urban</v>
      </c>
      <c r="D5023" t="str">
        <f>VLOOKUP($B5023,classification!$A$1:$D$339,4,FALSE)</f>
        <v>Met District</v>
      </c>
      <c r="E5023" t="s">
        <v>478</v>
      </c>
      <c r="F5023">
        <v>50</v>
      </c>
      <c r="G5023">
        <v>72</v>
      </c>
      <c r="H5023">
        <v>-22</v>
      </c>
      <c r="I5023">
        <v>13</v>
      </c>
      <c r="J5023">
        <v>24</v>
      </c>
      <c r="K5023">
        <v>-11</v>
      </c>
      <c r="L5023">
        <v>37</v>
      </c>
      <c r="M5023">
        <v>48</v>
      </c>
      <c r="N5023">
        <v>-11</v>
      </c>
    </row>
    <row r="5024" spans="1:14" x14ac:dyDescent="0.3">
      <c r="A5024" t="s">
        <v>742</v>
      </c>
      <c r="B5024" t="s">
        <v>43</v>
      </c>
      <c r="C5024" t="str">
        <f>VLOOKUP($B5024,classification!$A$1:$D$339,2,FALSE)</f>
        <v>Predominantly Urban</v>
      </c>
      <c r="D5024" t="str">
        <f>VLOOKUP($B5024,classification!$A$1:$D$339,4,FALSE)</f>
        <v>Met District</v>
      </c>
      <c r="E5024" t="s">
        <v>460</v>
      </c>
      <c r="F5024">
        <v>771</v>
      </c>
      <c r="G5024">
        <v>929</v>
      </c>
      <c r="H5024">
        <v>-158</v>
      </c>
      <c r="I5024">
        <v>407</v>
      </c>
      <c r="J5024">
        <v>460</v>
      </c>
      <c r="K5024">
        <v>-53</v>
      </c>
      <c r="L5024">
        <v>364</v>
      </c>
      <c r="M5024">
        <v>469</v>
      </c>
      <c r="N5024">
        <v>-105</v>
      </c>
    </row>
    <row r="5025" spans="1:14" x14ac:dyDescent="0.3">
      <c r="A5025" t="s">
        <v>742</v>
      </c>
      <c r="B5025" t="s">
        <v>43</v>
      </c>
      <c r="C5025" t="str">
        <f>VLOOKUP($B5025,classification!$A$1:$D$339,2,FALSE)</f>
        <v>Predominantly Urban</v>
      </c>
      <c r="D5025" t="str">
        <f>VLOOKUP($B5025,classification!$A$1:$D$339,4,FALSE)</f>
        <v>Met District</v>
      </c>
      <c r="E5025" t="s">
        <v>461</v>
      </c>
      <c r="F5025">
        <v>491</v>
      </c>
      <c r="G5025">
        <v>619</v>
      </c>
      <c r="H5025">
        <v>-128</v>
      </c>
      <c r="I5025">
        <v>247</v>
      </c>
      <c r="J5025">
        <v>328</v>
      </c>
      <c r="K5025">
        <v>-81</v>
      </c>
      <c r="L5025">
        <v>244</v>
      </c>
      <c r="M5025">
        <v>291</v>
      </c>
      <c r="N5025">
        <v>-47</v>
      </c>
    </row>
    <row r="5026" spans="1:14" x14ac:dyDescent="0.3">
      <c r="A5026" t="s">
        <v>742</v>
      </c>
      <c r="B5026" t="s">
        <v>43</v>
      </c>
      <c r="C5026" t="str">
        <f>VLOOKUP($B5026,classification!$A$1:$D$339,2,FALSE)</f>
        <v>Predominantly Urban</v>
      </c>
      <c r="D5026" t="str">
        <f>VLOOKUP($B5026,classification!$A$1:$D$339,4,FALSE)</f>
        <v>Met District</v>
      </c>
      <c r="E5026" t="s">
        <v>462</v>
      </c>
      <c r="F5026">
        <v>336</v>
      </c>
      <c r="G5026">
        <v>468</v>
      </c>
      <c r="H5026">
        <v>-132</v>
      </c>
      <c r="I5026">
        <v>185</v>
      </c>
      <c r="J5026">
        <v>228</v>
      </c>
      <c r="K5026">
        <v>-43</v>
      </c>
      <c r="L5026">
        <v>151</v>
      </c>
      <c r="M5026">
        <v>240</v>
      </c>
      <c r="N5026">
        <v>-89</v>
      </c>
    </row>
    <row r="5027" spans="1:14" x14ac:dyDescent="0.3">
      <c r="A5027" t="s">
        <v>742</v>
      </c>
      <c r="B5027" t="s">
        <v>43</v>
      </c>
      <c r="C5027" t="str">
        <f>VLOOKUP($B5027,classification!$A$1:$D$339,2,FALSE)</f>
        <v>Predominantly Urban</v>
      </c>
      <c r="D5027" t="str">
        <f>VLOOKUP($B5027,classification!$A$1:$D$339,4,FALSE)</f>
        <v>Met District</v>
      </c>
      <c r="E5027" t="s">
        <v>463</v>
      </c>
      <c r="F5027">
        <v>5914</v>
      </c>
      <c r="G5027">
        <v>1018</v>
      </c>
      <c r="H5027">
        <v>4896</v>
      </c>
      <c r="I5027">
        <v>2711</v>
      </c>
      <c r="J5027">
        <v>462</v>
      </c>
      <c r="K5027">
        <v>2249</v>
      </c>
      <c r="L5027">
        <v>3203</v>
      </c>
      <c r="M5027">
        <v>556</v>
      </c>
      <c r="N5027">
        <v>2647</v>
      </c>
    </row>
    <row r="5028" spans="1:14" x14ac:dyDescent="0.3">
      <c r="A5028" t="s">
        <v>742</v>
      </c>
      <c r="B5028" t="s">
        <v>43</v>
      </c>
      <c r="C5028" t="str">
        <f>VLOOKUP($B5028,classification!$A$1:$D$339,2,FALSE)</f>
        <v>Predominantly Urban</v>
      </c>
      <c r="D5028" t="str">
        <f>VLOOKUP($B5028,classification!$A$1:$D$339,4,FALSE)</f>
        <v>Met District</v>
      </c>
      <c r="E5028" t="s">
        <v>464</v>
      </c>
      <c r="F5028">
        <v>7714</v>
      </c>
      <c r="G5028">
        <v>10341</v>
      </c>
      <c r="H5028">
        <v>-2627</v>
      </c>
      <c r="I5028">
        <v>3605</v>
      </c>
      <c r="J5028">
        <v>4691</v>
      </c>
      <c r="K5028">
        <v>-1086</v>
      </c>
      <c r="L5028">
        <v>4109</v>
      </c>
      <c r="M5028">
        <v>5650</v>
      </c>
      <c r="N5028">
        <v>-1541</v>
      </c>
    </row>
    <row r="5029" spans="1:14" x14ac:dyDescent="0.3">
      <c r="A5029" t="s">
        <v>742</v>
      </c>
      <c r="B5029" t="s">
        <v>43</v>
      </c>
      <c r="C5029" t="str">
        <f>VLOOKUP($B5029,classification!$A$1:$D$339,2,FALSE)</f>
        <v>Predominantly Urban</v>
      </c>
      <c r="D5029" t="str">
        <f>VLOOKUP($B5029,classification!$A$1:$D$339,4,FALSE)</f>
        <v>Met District</v>
      </c>
      <c r="E5029" t="s">
        <v>465</v>
      </c>
      <c r="F5029">
        <v>3063</v>
      </c>
      <c r="G5029">
        <v>4199</v>
      </c>
      <c r="H5029">
        <v>-1136</v>
      </c>
      <c r="I5029">
        <v>1461</v>
      </c>
      <c r="J5029">
        <v>2069</v>
      </c>
      <c r="K5029">
        <v>-608</v>
      </c>
      <c r="L5029">
        <v>1602</v>
      </c>
      <c r="M5029">
        <v>2130</v>
      </c>
      <c r="N5029">
        <v>-528</v>
      </c>
    </row>
    <row r="5030" spans="1:14" x14ac:dyDescent="0.3">
      <c r="A5030" t="s">
        <v>742</v>
      </c>
      <c r="B5030" t="s">
        <v>43</v>
      </c>
      <c r="C5030" t="str">
        <f>VLOOKUP($B5030,classification!$A$1:$D$339,2,FALSE)</f>
        <v>Predominantly Urban</v>
      </c>
      <c r="D5030" t="str">
        <f>VLOOKUP($B5030,classification!$A$1:$D$339,4,FALSE)</f>
        <v>Met District</v>
      </c>
      <c r="E5030" t="s">
        <v>466</v>
      </c>
      <c r="F5030">
        <v>1871</v>
      </c>
      <c r="G5030">
        <v>2329</v>
      </c>
      <c r="H5030">
        <v>-458</v>
      </c>
      <c r="I5030">
        <v>980</v>
      </c>
      <c r="J5030">
        <v>1213</v>
      </c>
      <c r="K5030">
        <v>-233</v>
      </c>
      <c r="L5030">
        <v>891</v>
      </c>
      <c r="M5030">
        <v>1116</v>
      </c>
      <c r="N5030">
        <v>-225</v>
      </c>
    </row>
    <row r="5031" spans="1:14" x14ac:dyDescent="0.3">
      <c r="A5031" t="s">
        <v>742</v>
      </c>
      <c r="B5031" t="s">
        <v>43</v>
      </c>
      <c r="C5031" t="str">
        <f>VLOOKUP($B5031,classification!$A$1:$D$339,2,FALSE)</f>
        <v>Predominantly Urban</v>
      </c>
      <c r="D5031" t="str">
        <f>VLOOKUP($B5031,classification!$A$1:$D$339,4,FALSE)</f>
        <v>Met District</v>
      </c>
      <c r="E5031" t="s">
        <v>467</v>
      </c>
      <c r="F5031">
        <v>1113</v>
      </c>
      <c r="G5031">
        <v>1471</v>
      </c>
      <c r="H5031">
        <v>-358</v>
      </c>
      <c r="I5031">
        <v>631</v>
      </c>
      <c r="J5031">
        <v>787</v>
      </c>
      <c r="K5031">
        <v>-156</v>
      </c>
      <c r="L5031">
        <v>482</v>
      </c>
      <c r="M5031">
        <v>684</v>
      </c>
      <c r="N5031">
        <v>-202</v>
      </c>
    </row>
    <row r="5032" spans="1:14" x14ac:dyDescent="0.3">
      <c r="A5032" t="s">
        <v>742</v>
      </c>
      <c r="B5032" t="s">
        <v>43</v>
      </c>
      <c r="C5032" t="str">
        <f>VLOOKUP($B5032,classification!$A$1:$D$339,2,FALSE)</f>
        <v>Predominantly Urban</v>
      </c>
      <c r="D5032" t="str">
        <f>VLOOKUP($B5032,classification!$A$1:$D$339,4,FALSE)</f>
        <v>Met District</v>
      </c>
      <c r="E5032" t="s">
        <v>468</v>
      </c>
      <c r="F5032">
        <v>681</v>
      </c>
      <c r="G5032">
        <v>941</v>
      </c>
      <c r="H5032">
        <v>-260</v>
      </c>
      <c r="I5032">
        <v>377</v>
      </c>
      <c r="J5032">
        <v>509</v>
      </c>
      <c r="K5032">
        <v>-132</v>
      </c>
      <c r="L5032">
        <v>304</v>
      </c>
      <c r="M5032">
        <v>432</v>
      </c>
      <c r="N5032">
        <v>-128</v>
      </c>
    </row>
    <row r="5033" spans="1:14" x14ac:dyDescent="0.3">
      <c r="A5033" t="s">
        <v>742</v>
      </c>
      <c r="B5033" t="s">
        <v>43</v>
      </c>
      <c r="C5033" t="str">
        <f>VLOOKUP($B5033,classification!$A$1:$D$339,2,FALSE)</f>
        <v>Predominantly Urban</v>
      </c>
      <c r="D5033" t="str">
        <f>VLOOKUP($B5033,classification!$A$1:$D$339,4,FALSE)</f>
        <v>Met District</v>
      </c>
      <c r="E5033" t="s">
        <v>469</v>
      </c>
      <c r="F5033">
        <v>506</v>
      </c>
      <c r="G5033">
        <v>660</v>
      </c>
      <c r="H5033">
        <v>-154</v>
      </c>
      <c r="I5033">
        <v>298</v>
      </c>
      <c r="J5033">
        <v>363</v>
      </c>
      <c r="K5033">
        <v>-65</v>
      </c>
      <c r="L5033">
        <v>208</v>
      </c>
      <c r="M5033">
        <v>297</v>
      </c>
      <c r="N5033">
        <v>-89</v>
      </c>
    </row>
    <row r="5034" spans="1:14" x14ac:dyDescent="0.3">
      <c r="A5034" t="s">
        <v>742</v>
      </c>
      <c r="B5034" t="s">
        <v>43</v>
      </c>
      <c r="C5034" t="str">
        <f>VLOOKUP($B5034,classification!$A$1:$D$339,2,FALSE)</f>
        <v>Predominantly Urban</v>
      </c>
      <c r="D5034" t="str">
        <f>VLOOKUP($B5034,classification!$A$1:$D$339,4,FALSE)</f>
        <v>Met District</v>
      </c>
      <c r="E5034" t="s">
        <v>470</v>
      </c>
      <c r="F5034">
        <v>414</v>
      </c>
      <c r="G5034">
        <v>555</v>
      </c>
      <c r="H5034">
        <v>-141</v>
      </c>
      <c r="I5034">
        <v>239</v>
      </c>
      <c r="J5034">
        <v>292</v>
      </c>
      <c r="K5034">
        <v>-53</v>
      </c>
      <c r="L5034">
        <v>175</v>
      </c>
      <c r="M5034">
        <v>263</v>
      </c>
      <c r="N5034">
        <v>-88</v>
      </c>
    </row>
    <row r="5035" spans="1:14" x14ac:dyDescent="0.3">
      <c r="A5035" t="s">
        <v>742</v>
      </c>
      <c r="B5035" t="s">
        <v>43</v>
      </c>
      <c r="C5035" t="str">
        <f>VLOOKUP($B5035,classification!$A$1:$D$339,2,FALSE)</f>
        <v>Predominantly Urban</v>
      </c>
      <c r="D5035" t="str">
        <f>VLOOKUP($B5035,classification!$A$1:$D$339,4,FALSE)</f>
        <v>Met District</v>
      </c>
      <c r="E5035" t="s">
        <v>471</v>
      </c>
      <c r="F5035">
        <v>325</v>
      </c>
      <c r="G5035">
        <v>486</v>
      </c>
      <c r="H5035">
        <v>-161</v>
      </c>
      <c r="I5035">
        <v>167</v>
      </c>
      <c r="J5035">
        <v>256</v>
      </c>
      <c r="K5035">
        <v>-89</v>
      </c>
      <c r="L5035">
        <v>158</v>
      </c>
      <c r="M5035">
        <v>230</v>
      </c>
      <c r="N5035">
        <v>-72</v>
      </c>
    </row>
    <row r="5036" spans="1:14" x14ac:dyDescent="0.3">
      <c r="A5036" t="s">
        <v>742</v>
      </c>
      <c r="B5036" t="s">
        <v>43</v>
      </c>
      <c r="C5036" t="str">
        <f>VLOOKUP($B5036,classification!$A$1:$D$339,2,FALSE)</f>
        <v>Predominantly Urban</v>
      </c>
      <c r="D5036" t="str">
        <f>VLOOKUP($B5036,classification!$A$1:$D$339,4,FALSE)</f>
        <v>Met District</v>
      </c>
      <c r="E5036" t="s">
        <v>472</v>
      </c>
      <c r="F5036">
        <v>212</v>
      </c>
      <c r="G5036">
        <v>303</v>
      </c>
      <c r="H5036">
        <v>-91</v>
      </c>
      <c r="I5036">
        <v>121</v>
      </c>
      <c r="J5036">
        <v>141</v>
      </c>
      <c r="K5036">
        <v>-20</v>
      </c>
      <c r="L5036">
        <v>91</v>
      </c>
      <c r="M5036">
        <v>162</v>
      </c>
      <c r="N5036">
        <v>-71</v>
      </c>
    </row>
    <row r="5037" spans="1:14" x14ac:dyDescent="0.3">
      <c r="A5037" t="s">
        <v>742</v>
      </c>
      <c r="B5037" t="s">
        <v>43</v>
      </c>
      <c r="C5037" t="str">
        <f>VLOOKUP($B5037,classification!$A$1:$D$339,2,FALSE)</f>
        <v>Predominantly Urban</v>
      </c>
      <c r="D5037" t="str">
        <f>VLOOKUP($B5037,classification!$A$1:$D$339,4,FALSE)</f>
        <v>Met District</v>
      </c>
      <c r="E5037" t="s">
        <v>473</v>
      </c>
      <c r="F5037">
        <v>165</v>
      </c>
      <c r="G5037">
        <v>239</v>
      </c>
      <c r="H5037">
        <v>-74</v>
      </c>
      <c r="I5037">
        <v>84</v>
      </c>
      <c r="J5037">
        <v>121</v>
      </c>
      <c r="K5037">
        <v>-37</v>
      </c>
      <c r="L5037">
        <v>81</v>
      </c>
      <c r="M5037">
        <v>118</v>
      </c>
      <c r="N5037">
        <v>-37</v>
      </c>
    </row>
    <row r="5038" spans="1:14" x14ac:dyDescent="0.3">
      <c r="A5038" t="s">
        <v>742</v>
      </c>
      <c r="B5038" t="s">
        <v>43</v>
      </c>
      <c r="C5038" t="str">
        <f>VLOOKUP($B5038,classification!$A$1:$D$339,2,FALSE)</f>
        <v>Predominantly Urban</v>
      </c>
      <c r="D5038" t="str">
        <f>VLOOKUP($B5038,classification!$A$1:$D$339,4,FALSE)</f>
        <v>Met District</v>
      </c>
      <c r="E5038" t="s">
        <v>474</v>
      </c>
      <c r="F5038">
        <v>143</v>
      </c>
      <c r="G5038">
        <v>143</v>
      </c>
      <c r="H5038">
        <v>0</v>
      </c>
      <c r="I5038">
        <v>64</v>
      </c>
      <c r="J5038">
        <v>77</v>
      </c>
      <c r="K5038">
        <v>-13</v>
      </c>
      <c r="L5038">
        <v>79</v>
      </c>
      <c r="M5038">
        <v>66</v>
      </c>
      <c r="N5038">
        <v>13</v>
      </c>
    </row>
    <row r="5039" spans="1:14" x14ac:dyDescent="0.3">
      <c r="A5039" t="s">
        <v>742</v>
      </c>
      <c r="B5039" t="s">
        <v>43</v>
      </c>
      <c r="C5039" t="str">
        <f>VLOOKUP($B5039,classification!$A$1:$D$339,2,FALSE)</f>
        <v>Predominantly Urban</v>
      </c>
      <c r="D5039" t="str">
        <f>VLOOKUP($B5039,classification!$A$1:$D$339,4,FALSE)</f>
        <v>Met District</v>
      </c>
      <c r="E5039" t="s">
        <v>475</v>
      </c>
      <c r="F5039">
        <v>89</v>
      </c>
      <c r="G5039">
        <v>76</v>
      </c>
      <c r="H5039">
        <v>13</v>
      </c>
      <c r="I5039">
        <v>45</v>
      </c>
      <c r="J5039">
        <v>34</v>
      </c>
      <c r="K5039">
        <v>11</v>
      </c>
      <c r="L5039">
        <v>44</v>
      </c>
      <c r="M5039">
        <v>42</v>
      </c>
      <c r="N5039">
        <v>2</v>
      </c>
    </row>
    <row r="5040" spans="1:14" x14ac:dyDescent="0.3">
      <c r="A5040" t="s">
        <v>742</v>
      </c>
      <c r="B5040" t="s">
        <v>43</v>
      </c>
      <c r="C5040" t="str">
        <f>VLOOKUP($B5040,classification!$A$1:$D$339,2,FALSE)</f>
        <v>Predominantly Urban</v>
      </c>
      <c r="D5040" t="str">
        <f>VLOOKUP($B5040,classification!$A$1:$D$339,4,FALSE)</f>
        <v>Met District</v>
      </c>
      <c r="E5040" t="s">
        <v>476</v>
      </c>
      <c r="F5040">
        <v>80</v>
      </c>
      <c r="G5040">
        <v>59</v>
      </c>
      <c r="H5040">
        <v>21</v>
      </c>
      <c r="I5040">
        <v>34</v>
      </c>
      <c r="J5040">
        <v>29</v>
      </c>
      <c r="K5040">
        <v>5</v>
      </c>
      <c r="L5040">
        <v>46</v>
      </c>
      <c r="M5040">
        <v>30</v>
      </c>
      <c r="N5040">
        <v>16</v>
      </c>
    </row>
    <row r="5041" spans="1:14" x14ac:dyDescent="0.3">
      <c r="A5041" t="s">
        <v>742</v>
      </c>
      <c r="B5041" t="s">
        <v>43</v>
      </c>
      <c r="C5041" t="str">
        <f>VLOOKUP($B5041,classification!$A$1:$D$339,2,FALSE)</f>
        <v>Predominantly Urban</v>
      </c>
      <c r="D5041" t="str">
        <f>VLOOKUP($B5041,classification!$A$1:$D$339,4,FALSE)</f>
        <v>Met District</v>
      </c>
      <c r="E5041" t="s">
        <v>477</v>
      </c>
      <c r="F5041">
        <v>65</v>
      </c>
      <c r="G5041">
        <v>50</v>
      </c>
      <c r="H5041">
        <v>15</v>
      </c>
      <c r="I5041">
        <v>29</v>
      </c>
      <c r="J5041">
        <v>7</v>
      </c>
      <c r="K5041">
        <v>22</v>
      </c>
      <c r="L5041">
        <v>36</v>
      </c>
      <c r="M5041">
        <v>43</v>
      </c>
      <c r="N5041">
        <v>-7</v>
      </c>
    </row>
    <row r="5042" spans="1:14" x14ac:dyDescent="0.3">
      <c r="A5042" t="s">
        <v>742</v>
      </c>
      <c r="B5042" t="s">
        <v>43</v>
      </c>
      <c r="C5042" t="str">
        <f>VLOOKUP($B5042,classification!$A$1:$D$339,2,FALSE)</f>
        <v>Predominantly Urban</v>
      </c>
      <c r="D5042" t="str">
        <f>VLOOKUP($B5042,classification!$A$1:$D$339,4,FALSE)</f>
        <v>Met District</v>
      </c>
      <c r="E5042" t="s">
        <v>478</v>
      </c>
      <c r="F5042">
        <v>53</v>
      </c>
      <c r="G5042">
        <v>55</v>
      </c>
      <c r="H5042">
        <v>-2</v>
      </c>
      <c r="I5042">
        <v>16</v>
      </c>
      <c r="J5042">
        <v>19</v>
      </c>
      <c r="K5042">
        <v>-3</v>
      </c>
      <c r="L5042">
        <v>37</v>
      </c>
      <c r="M5042">
        <v>36</v>
      </c>
      <c r="N5042">
        <v>1</v>
      </c>
    </row>
    <row r="5043" spans="1:14" x14ac:dyDescent="0.3">
      <c r="A5043" t="s">
        <v>743</v>
      </c>
      <c r="B5043" t="s">
        <v>44</v>
      </c>
      <c r="C5043" t="str">
        <f>VLOOKUP($B5043,classification!$A$1:$D$339,2,FALSE)</f>
        <v>Predominantly Urban</v>
      </c>
      <c r="D5043" t="str">
        <f>VLOOKUP($B5043,classification!$A$1:$D$339,4,FALSE)</f>
        <v>Met District</v>
      </c>
      <c r="E5043" t="s">
        <v>460</v>
      </c>
      <c r="F5043">
        <v>610</v>
      </c>
      <c r="G5043">
        <v>499</v>
      </c>
      <c r="H5043">
        <v>111</v>
      </c>
      <c r="I5043">
        <v>311</v>
      </c>
      <c r="J5043">
        <v>268</v>
      </c>
      <c r="K5043">
        <v>43</v>
      </c>
      <c r="L5043">
        <v>299</v>
      </c>
      <c r="M5043">
        <v>231</v>
      </c>
      <c r="N5043">
        <v>68</v>
      </c>
    </row>
    <row r="5044" spans="1:14" x14ac:dyDescent="0.3">
      <c r="A5044" t="s">
        <v>743</v>
      </c>
      <c r="B5044" t="s">
        <v>44</v>
      </c>
      <c r="C5044" t="str">
        <f>VLOOKUP($B5044,classification!$A$1:$D$339,2,FALSE)</f>
        <v>Predominantly Urban</v>
      </c>
      <c r="D5044" t="str">
        <f>VLOOKUP($B5044,classification!$A$1:$D$339,4,FALSE)</f>
        <v>Met District</v>
      </c>
      <c r="E5044" t="s">
        <v>461</v>
      </c>
      <c r="F5044">
        <v>368</v>
      </c>
      <c r="G5044">
        <v>295</v>
      </c>
      <c r="H5044">
        <v>73</v>
      </c>
      <c r="I5044">
        <v>192</v>
      </c>
      <c r="J5044">
        <v>154</v>
      </c>
      <c r="K5044">
        <v>38</v>
      </c>
      <c r="L5044">
        <v>176</v>
      </c>
      <c r="M5044">
        <v>141</v>
      </c>
      <c r="N5044">
        <v>35</v>
      </c>
    </row>
    <row r="5045" spans="1:14" x14ac:dyDescent="0.3">
      <c r="A5045" t="s">
        <v>743</v>
      </c>
      <c r="B5045" t="s">
        <v>44</v>
      </c>
      <c r="C5045" t="str">
        <f>VLOOKUP($B5045,classification!$A$1:$D$339,2,FALSE)</f>
        <v>Predominantly Urban</v>
      </c>
      <c r="D5045" t="str">
        <f>VLOOKUP($B5045,classification!$A$1:$D$339,4,FALSE)</f>
        <v>Met District</v>
      </c>
      <c r="E5045" t="s">
        <v>462</v>
      </c>
      <c r="F5045">
        <v>289</v>
      </c>
      <c r="G5045">
        <v>219</v>
      </c>
      <c r="H5045">
        <v>70</v>
      </c>
      <c r="I5045">
        <v>144</v>
      </c>
      <c r="J5045">
        <v>118</v>
      </c>
      <c r="K5045">
        <v>26</v>
      </c>
      <c r="L5045">
        <v>145</v>
      </c>
      <c r="M5045">
        <v>101</v>
      </c>
      <c r="N5045">
        <v>44</v>
      </c>
    </row>
    <row r="5046" spans="1:14" x14ac:dyDescent="0.3">
      <c r="A5046" t="s">
        <v>743</v>
      </c>
      <c r="B5046" t="s">
        <v>44</v>
      </c>
      <c r="C5046" t="str">
        <f>VLOOKUP($B5046,classification!$A$1:$D$339,2,FALSE)</f>
        <v>Predominantly Urban</v>
      </c>
      <c r="D5046" t="str">
        <f>VLOOKUP($B5046,classification!$A$1:$D$339,4,FALSE)</f>
        <v>Met District</v>
      </c>
      <c r="E5046" t="s">
        <v>463</v>
      </c>
      <c r="F5046">
        <v>303</v>
      </c>
      <c r="G5046">
        <v>680</v>
      </c>
      <c r="H5046">
        <v>-377</v>
      </c>
      <c r="I5046">
        <v>132</v>
      </c>
      <c r="J5046">
        <v>294</v>
      </c>
      <c r="K5046">
        <v>-162</v>
      </c>
      <c r="L5046">
        <v>171</v>
      </c>
      <c r="M5046">
        <v>386</v>
      </c>
      <c r="N5046">
        <v>-215</v>
      </c>
    </row>
    <row r="5047" spans="1:14" x14ac:dyDescent="0.3">
      <c r="A5047" t="s">
        <v>743</v>
      </c>
      <c r="B5047" t="s">
        <v>44</v>
      </c>
      <c r="C5047" t="str">
        <f>VLOOKUP($B5047,classification!$A$1:$D$339,2,FALSE)</f>
        <v>Predominantly Urban</v>
      </c>
      <c r="D5047" t="str">
        <f>VLOOKUP($B5047,classification!$A$1:$D$339,4,FALSE)</f>
        <v>Met District</v>
      </c>
      <c r="E5047" t="s">
        <v>464</v>
      </c>
      <c r="F5047">
        <v>1467</v>
      </c>
      <c r="G5047">
        <v>1070</v>
      </c>
      <c r="H5047">
        <v>397</v>
      </c>
      <c r="I5047">
        <v>597</v>
      </c>
      <c r="J5047">
        <v>441</v>
      </c>
      <c r="K5047">
        <v>156</v>
      </c>
      <c r="L5047">
        <v>870</v>
      </c>
      <c r="M5047">
        <v>629</v>
      </c>
      <c r="N5047">
        <v>241</v>
      </c>
    </row>
    <row r="5048" spans="1:14" x14ac:dyDescent="0.3">
      <c r="A5048" t="s">
        <v>743</v>
      </c>
      <c r="B5048" t="s">
        <v>44</v>
      </c>
      <c r="C5048" t="str">
        <f>VLOOKUP($B5048,classification!$A$1:$D$339,2,FALSE)</f>
        <v>Predominantly Urban</v>
      </c>
      <c r="D5048" t="str">
        <f>VLOOKUP($B5048,classification!$A$1:$D$339,4,FALSE)</f>
        <v>Met District</v>
      </c>
      <c r="E5048" t="s">
        <v>465</v>
      </c>
      <c r="F5048">
        <v>1599</v>
      </c>
      <c r="G5048">
        <v>1172</v>
      </c>
      <c r="H5048">
        <v>427</v>
      </c>
      <c r="I5048">
        <v>695</v>
      </c>
      <c r="J5048">
        <v>473</v>
      </c>
      <c r="K5048">
        <v>222</v>
      </c>
      <c r="L5048">
        <v>904</v>
      </c>
      <c r="M5048">
        <v>699</v>
      </c>
      <c r="N5048">
        <v>205</v>
      </c>
    </row>
    <row r="5049" spans="1:14" x14ac:dyDescent="0.3">
      <c r="A5049" t="s">
        <v>743</v>
      </c>
      <c r="B5049" t="s">
        <v>44</v>
      </c>
      <c r="C5049" t="str">
        <f>VLOOKUP($B5049,classification!$A$1:$D$339,2,FALSE)</f>
        <v>Predominantly Urban</v>
      </c>
      <c r="D5049" t="str">
        <f>VLOOKUP($B5049,classification!$A$1:$D$339,4,FALSE)</f>
        <v>Met District</v>
      </c>
      <c r="E5049" t="s">
        <v>466</v>
      </c>
      <c r="F5049">
        <v>1298</v>
      </c>
      <c r="G5049">
        <v>986</v>
      </c>
      <c r="H5049">
        <v>312</v>
      </c>
      <c r="I5049">
        <v>637</v>
      </c>
      <c r="J5049">
        <v>461</v>
      </c>
      <c r="K5049">
        <v>176</v>
      </c>
      <c r="L5049">
        <v>661</v>
      </c>
      <c r="M5049">
        <v>525</v>
      </c>
      <c r="N5049">
        <v>136</v>
      </c>
    </row>
    <row r="5050" spans="1:14" x14ac:dyDescent="0.3">
      <c r="A5050" t="s">
        <v>743</v>
      </c>
      <c r="B5050" t="s">
        <v>44</v>
      </c>
      <c r="C5050" t="str">
        <f>VLOOKUP($B5050,classification!$A$1:$D$339,2,FALSE)</f>
        <v>Predominantly Urban</v>
      </c>
      <c r="D5050" t="str">
        <f>VLOOKUP($B5050,classification!$A$1:$D$339,4,FALSE)</f>
        <v>Met District</v>
      </c>
      <c r="E5050" t="s">
        <v>467</v>
      </c>
      <c r="F5050">
        <v>842</v>
      </c>
      <c r="G5050">
        <v>643</v>
      </c>
      <c r="H5050">
        <v>199</v>
      </c>
      <c r="I5050">
        <v>430</v>
      </c>
      <c r="J5050">
        <v>346</v>
      </c>
      <c r="K5050">
        <v>84</v>
      </c>
      <c r="L5050">
        <v>412</v>
      </c>
      <c r="M5050">
        <v>297</v>
      </c>
      <c r="N5050">
        <v>115</v>
      </c>
    </row>
    <row r="5051" spans="1:14" x14ac:dyDescent="0.3">
      <c r="A5051" t="s">
        <v>743</v>
      </c>
      <c r="B5051" t="s">
        <v>44</v>
      </c>
      <c r="C5051" t="str">
        <f>VLOOKUP($B5051,classification!$A$1:$D$339,2,FALSE)</f>
        <v>Predominantly Urban</v>
      </c>
      <c r="D5051" t="str">
        <f>VLOOKUP($B5051,classification!$A$1:$D$339,4,FALSE)</f>
        <v>Met District</v>
      </c>
      <c r="E5051" t="s">
        <v>468</v>
      </c>
      <c r="F5051">
        <v>519</v>
      </c>
      <c r="G5051">
        <v>447</v>
      </c>
      <c r="H5051">
        <v>72</v>
      </c>
      <c r="I5051">
        <v>274</v>
      </c>
      <c r="J5051">
        <v>232</v>
      </c>
      <c r="K5051">
        <v>42</v>
      </c>
      <c r="L5051">
        <v>245</v>
      </c>
      <c r="M5051">
        <v>215</v>
      </c>
      <c r="N5051">
        <v>30</v>
      </c>
    </row>
    <row r="5052" spans="1:14" x14ac:dyDescent="0.3">
      <c r="A5052" t="s">
        <v>743</v>
      </c>
      <c r="B5052" t="s">
        <v>44</v>
      </c>
      <c r="C5052" t="str">
        <f>VLOOKUP($B5052,classification!$A$1:$D$339,2,FALSE)</f>
        <v>Predominantly Urban</v>
      </c>
      <c r="D5052" t="str">
        <f>VLOOKUP($B5052,classification!$A$1:$D$339,4,FALSE)</f>
        <v>Met District</v>
      </c>
      <c r="E5052" t="s">
        <v>469</v>
      </c>
      <c r="F5052">
        <v>454</v>
      </c>
      <c r="G5052">
        <v>384</v>
      </c>
      <c r="H5052">
        <v>70</v>
      </c>
      <c r="I5052">
        <v>256</v>
      </c>
      <c r="J5052">
        <v>252</v>
      </c>
      <c r="K5052">
        <v>4</v>
      </c>
      <c r="L5052">
        <v>198</v>
      </c>
      <c r="M5052">
        <v>132</v>
      </c>
      <c r="N5052">
        <v>66</v>
      </c>
    </row>
    <row r="5053" spans="1:14" x14ac:dyDescent="0.3">
      <c r="A5053" t="s">
        <v>743</v>
      </c>
      <c r="B5053" t="s">
        <v>44</v>
      </c>
      <c r="C5053" t="str">
        <f>VLOOKUP($B5053,classification!$A$1:$D$339,2,FALSE)</f>
        <v>Predominantly Urban</v>
      </c>
      <c r="D5053" t="str">
        <f>VLOOKUP($B5053,classification!$A$1:$D$339,4,FALSE)</f>
        <v>Met District</v>
      </c>
      <c r="E5053" t="s">
        <v>470</v>
      </c>
      <c r="F5053">
        <v>357</v>
      </c>
      <c r="G5053">
        <v>338</v>
      </c>
      <c r="H5053">
        <v>19</v>
      </c>
      <c r="I5053">
        <v>193</v>
      </c>
      <c r="J5053">
        <v>189</v>
      </c>
      <c r="K5053">
        <v>4</v>
      </c>
      <c r="L5053">
        <v>164</v>
      </c>
      <c r="M5053">
        <v>149</v>
      </c>
      <c r="N5053">
        <v>15</v>
      </c>
    </row>
    <row r="5054" spans="1:14" x14ac:dyDescent="0.3">
      <c r="A5054" t="s">
        <v>743</v>
      </c>
      <c r="B5054" t="s">
        <v>44</v>
      </c>
      <c r="C5054" t="str">
        <f>VLOOKUP($B5054,classification!$A$1:$D$339,2,FALSE)</f>
        <v>Predominantly Urban</v>
      </c>
      <c r="D5054" t="str">
        <f>VLOOKUP($B5054,classification!$A$1:$D$339,4,FALSE)</f>
        <v>Met District</v>
      </c>
      <c r="E5054" t="s">
        <v>471</v>
      </c>
      <c r="F5054">
        <v>328</v>
      </c>
      <c r="G5054">
        <v>305</v>
      </c>
      <c r="H5054">
        <v>23</v>
      </c>
      <c r="I5054">
        <v>163</v>
      </c>
      <c r="J5054">
        <v>155</v>
      </c>
      <c r="K5054">
        <v>8</v>
      </c>
      <c r="L5054">
        <v>165</v>
      </c>
      <c r="M5054">
        <v>150</v>
      </c>
      <c r="N5054">
        <v>15</v>
      </c>
    </row>
    <row r="5055" spans="1:14" x14ac:dyDescent="0.3">
      <c r="A5055" t="s">
        <v>743</v>
      </c>
      <c r="B5055" t="s">
        <v>44</v>
      </c>
      <c r="C5055" t="str">
        <f>VLOOKUP($B5055,classification!$A$1:$D$339,2,FALSE)</f>
        <v>Predominantly Urban</v>
      </c>
      <c r="D5055" t="str">
        <f>VLOOKUP($B5055,classification!$A$1:$D$339,4,FALSE)</f>
        <v>Met District</v>
      </c>
      <c r="E5055" t="s">
        <v>472</v>
      </c>
      <c r="F5055">
        <v>252</v>
      </c>
      <c r="G5055">
        <v>228</v>
      </c>
      <c r="H5055">
        <v>24</v>
      </c>
      <c r="I5055">
        <v>134</v>
      </c>
      <c r="J5055">
        <v>117</v>
      </c>
      <c r="K5055">
        <v>17</v>
      </c>
      <c r="L5055">
        <v>118</v>
      </c>
      <c r="M5055">
        <v>111</v>
      </c>
      <c r="N5055">
        <v>7</v>
      </c>
    </row>
    <row r="5056" spans="1:14" x14ac:dyDescent="0.3">
      <c r="A5056" t="s">
        <v>743</v>
      </c>
      <c r="B5056" t="s">
        <v>44</v>
      </c>
      <c r="C5056" t="str">
        <f>VLOOKUP($B5056,classification!$A$1:$D$339,2,FALSE)</f>
        <v>Predominantly Urban</v>
      </c>
      <c r="D5056" t="str">
        <f>VLOOKUP($B5056,classification!$A$1:$D$339,4,FALSE)</f>
        <v>Met District</v>
      </c>
      <c r="E5056" t="s">
        <v>473</v>
      </c>
      <c r="F5056">
        <v>223</v>
      </c>
      <c r="G5056">
        <v>129</v>
      </c>
      <c r="H5056">
        <v>94</v>
      </c>
      <c r="I5056">
        <v>106</v>
      </c>
      <c r="J5056">
        <v>70</v>
      </c>
      <c r="K5056">
        <v>36</v>
      </c>
      <c r="L5056">
        <v>117</v>
      </c>
      <c r="M5056">
        <v>59</v>
      </c>
      <c r="N5056">
        <v>58</v>
      </c>
    </row>
    <row r="5057" spans="1:14" x14ac:dyDescent="0.3">
      <c r="A5057" t="s">
        <v>743</v>
      </c>
      <c r="B5057" t="s">
        <v>44</v>
      </c>
      <c r="C5057" t="str">
        <f>VLOOKUP($B5057,classification!$A$1:$D$339,2,FALSE)</f>
        <v>Predominantly Urban</v>
      </c>
      <c r="D5057" t="str">
        <f>VLOOKUP($B5057,classification!$A$1:$D$339,4,FALSE)</f>
        <v>Met District</v>
      </c>
      <c r="E5057" t="s">
        <v>474</v>
      </c>
      <c r="F5057">
        <v>163</v>
      </c>
      <c r="G5057">
        <v>107</v>
      </c>
      <c r="H5057">
        <v>56</v>
      </c>
      <c r="I5057">
        <v>79</v>
      </c>
      <c r="J5057">
        <v>45</v>
      </c>
      <c r="K5057">
        <v>34</v>
      </c>
      <c r="L5057">
        <v>84</v>
      </c>
      <c r="M5057">
        <v>62</v>
      </c>
      <c r="N5057">
        <v>22</v>
      </c>
    </row>
    <row r="5058" spans="1:14" x14ac:dyDescent="0.3">
      <c r="A5058" t="s">
        <v>743</v>
      </c>
      <c r="B5058" t="s">
        <v>44</v>
      </c>
      <c r="C5058" t="str">
        <f>VLOOKUP($B5058,classification!$A$1:$D$339,2,FALSE)</f>
        <v>Predominantly Urban</v>
      </c>
      <c r="D5058" t="str">
        <f>VLOOKUP($B5058,classification!$A$1:$D$339,4,FALSE)</f>
        <v>Met District</v>
      </c>
      <c r="E5058" t="s">
        <v>475</v>
      </c>
      <c r="F5058">
        <v>96</v>
      </c>
      <c r="G5058">
        <v>54</v>
      </c>
      <c r="H5058">
        <v>42</v>
      </c>
      <c r="I5058">
        <v>43</v>
      </c>
      <c r="J5058">
        <v>24</v>
      </c>
      <c r="K5058">
        <v>19</v>
      </c>
      <c r="L5058">
        <v>53</v>
      </c>
      <c r="M5058">
        <v>30</v>
      </c>
      <c r="N5058">
        <v>23</v>
      </c>
    </row>
    <row r="5059" spans="1:14" x14ac:dyDescent="0.3">
      <c r="A5059" t="s">
        <v>743</v>
      </c>
      <c r="B5059" t="s">
        <v>44</v>
      </c>
      <c r="C5059" t="str">
        <f>VLOOKUP($B5059,classification!$A$1:$D$339,2,FALSE)</f>
        <v>Predominantly Urban</v>
      </c>
      <c r="D5059" t="str">
        <f>VLOOKUP($B5059,classification!$A$1:$D$339,4,FALSE)</f>
        <v>Met District</v>
      </c>
      <c r="E5059" t="s">
        <v>476</v>
      </c>
      <c r="F5059">
        <v>78</v>
      </c>
      <c r="G5059">
        <v>48</v>
      </c>
      <c r="H5059">
        <v>30</v>
      </c>
      <c r="I5059">
        <v>43</v>
      </c>
      <c r="J5059">
        <v>22</v>
      </c>
      <c r="K5059">
        <v>21</v>
      </c>
      <c r="L5059">
        <v>35</v>
      </c>
      <c r="M5059">
        <v>26</v>
      </c>
      <c r="N5059">
        <v>9</v>
      </c>
    </row>
    <row r="5060" spans="1:14" x14ac:dyDescent="0.3">
      <c r="A5060" t="s">
        <v>743</v>
      </c>
      <c r="B5060" t="s">
        <v>44</v>
      </c>
      <c r="C5060" t="str">
        <f>VLOOKUP($B5060,classification!$A$1:$D$339,2,FALSE)</f>
        <v>Predominantly Urban</v>
      </c>
      <c r="D5060" t="str">
        <f>VLOOKUP($B5060,classification!$A$1:$D$339,4,FALSE)</f>
        <v>Met District</v>
      </c>
      <c r="E5060" t="s">
        <v>477</v>
      </c>
      <c r="F5060">
        <v>62</v>
      </c>
      <c r="G5060">
        <v>53</v>
      </c>
      <c r="H5060">
        <v>9</v>
      </c>
      <c r="I5060">
        <v>22</v>
      </c>
      <c r="J5060">
        <v>20</v>
      </c>
      <c r="K5060">
        <v>2</v>
      </c>
      <c r="L5060">
        <v>40</v>
      </c>
      <c r="M5060">
        <v>33</v>
      </c>
      <c r="N5060">
        <v>7</v>
      </c>
    </row>
    <row r="5061" spans="1:14" x14ac:dyDescent="0.3">
      <c r="A5061" t="s">
        <v>743</v>
      </c>
      <c r="B5061" t="s">
        <v>44</v>
      </c>
      <c r="C5061" t="str">
        <f>VLOOKUP($B5061,classification!$A$1:$D$339,2,FALSE)</f>
        <v>Predominantly Urban</v>
      </c>
      <c r="D5061" t="str">
        <f>VLOOKUP($B5061,classification!$A$1:$D$339,4,FALSE)</f>
        <v>Met District</v>
      </c>
      <c r="E5061" t="s">
        <v>478</v>
      </c>
      <c r="F5061">
        <v>48</v>
      </c>
      <c r="G5061">
        <v>39</v>
      </c>
      <c r="H5061">
        <v>9</v>
      </c>
      <c r="I5061">
        <v>11</v>
      </c>
      <c r="J5061">
        <v>11</v>
      </c>
      <c r="K5061">
        <v>0</v>
      </c>
      <c r="L5061">
        <v>37</v>
      </c>
      <c r="M5061">
        <v>28</v>
      </c>
      <c r="N5061">
        <v>9</v>
      </c>
    </row>
    <row r="5062" spans="1:14" x14ac:dyDescent="0.3">
      <c r="A5062" t="s">
        <v>744</v>
      </c>
      <c r="B5062" t="s">
        <v>45</v>
      </c>
      <c r="C5062" t="str">
        <f>VLOOKUP($B5062,classification!$A$1:$D$339,2,FALSE)</f>
        <v>Predominantly Urban</v>
      </c>
      <c r="D5062" t="str">
        <f>VLOOKUP($B5062,classification!$A$1:$D$339,4,FALSE)</f>
        <v>Met District</v>
      </c>
      <c r="E5062" t="s">
        <v>460</v>
      </c>
      <c r="F5062">
        <v>323</v>
      </c>
      <c r="G5062">
        <v>252</v>
      </c>
      <c r="H5062">
        <v>71</v>
      </c>
      <c r="I5062">
        <v>159</v>
      </c>
      <c r="J5062">
        <v>141</v>
      </c>
      <c r="K5062">
        <v>18</v>
      </c>
      <c r="L5062">
        <v>164</v>
      </c>
      <c r="M5062">
        <v>111</v>
      </c>
      <c r="N5062">
        <v>53</v>
      </c>
    </row>
    <row r="5063" spans="1:14" x14ac:dyDescent="0.3">
      <c r="A5063" t="s">
        <v>744</v>
      </c>
      <c r="B5063" t="s">
        <v>45</v>
      </c>
      <c r="C5063" t="str">
        <f>VLOOKUP($B5063,classification!$A$1:$D$339,2,FALSE)</f>
        <v>Predominantly Urban</v>
      </c>
      <c r="D5063" t="str">
        <f>VLOOKUP($B5063,classification!$A$1:$D$339,4,FALSE)</f>
        <v>Met District</v>
      </c>
      <c r="E5063" t="s">
        <v>461</v>
      </c>
      <c r="F5063">
        <v>219</v>
      </c>
      <c r="G5063">
        <v>137</v>
      </c>
      <c r="H5063">
        <v>82</v>
      </c>
      <c r="I5063">
        <v>120</v>
      </c>
      <c r="J5063">
        <v>70</v>
      </c>
      <c r="K5063">
        <v>50</v>
      </c>
      <c r="L5063">
        <v>99</v>
      </c>
      <c r="M5063">
        <v>67</v>
      </c>
      <c r="N5063">
        <v>32</v>
      </c>
    </row>
    <row r="5064" spans="1:14" x14ac:dyDescent="0.3">
      <c r="A5064" t="s">
        <v>744</v>
      </c>
      <c r="B5064" t="s">
        <v>45</v>
      </c>
      <c r="C5064" t="str">
        <f>VLOOKUP($B5064,classification!$A$1:$D$339,2,FALSE)</f>
        <v>Predominantly Urban</v>
      </c>
      <c r="D5064" t="str">
        <f>VLOOKUP($B5064,classification!$A$1:$D$339,4,FALSE)</f>
        <v>Met District</v>
      </c>
      <c r="E5064" t="s">
        <v>462</v>
      </c>
      <c r="F5064">
        <v>164</v>
      </c>
      <c r="G5064">
        <v>149</v>
      </c>
      <c r="H5064">
        <v>15</v>
      </c>
      <c r="I5064">
        <v>97</v>
      </c>
      <c r="J5064">
        <v>82</v>
      </c>
      <c r="K5064">
        <v>15</v>
      </c>
      <c r="L5064">
        <v>67</v>
      </c>
      <c r="M5064">
        <v>67</v>
      </c>
      <c r="N5064">
        <v>0</v>
      </c>
    </row>
    <row r="5065" spans="1:14" x14ac:dyDescent="0.3">
      <c r="A5065" t="s">
        <v>744</v>
      </c>
      <c r="B5065" t="s">
        <v>45</v>
      </c>
      <c r="C5065" t="str">
        <f>VLOOKUP($B5065,classification!$A$1:$D$339,2,FALSE)</f>
        <v>Predominantly Urban</v>
      </c>
      <c r="D5065" t="str">
        <f>VLOOKUP($B5065,classification!$A$1:$D$339,4,FALSE)</f>
        <v>Met District</v>
      </c>
      <c r="E5065" t="s">
        <v>463</v>
      </c>
      <c r="F5065">
        <v>178</v>
      </c>
      <c r="G5065">
        <v>331</v>
      </c>
      <c r="H5065">
        <v>-153</v>
      </c>
      <c r="I5065">
        <v>89</v>
      </c>
      <c r="J5065">
        <v>126</v>
      </c>
      <c r="K5065">
        <v>-37</v>
      </c>
      <c r="L5065">
        <v>89</v>
      </c>
      <c r="M5065">
        <v>205</v>
      </c>
      <c r="N5065">
        <v>-116</v>
      </c>
    </row>
    <row r="5066" spans="1:14" x14ac:dyDescent="0.3">
      <c r="A5066" t="s">
        <v>744</v>
      </c>
      <c r="B5066" t="s">
        <v>45</v>
      </c>
      <c r="C5066" t="str">
        <f>VLOOKUP($B5066,classification!$A$1:$D$339,2,FALSE)</f>
        <v>Predominantly Urban</v>
      </c>
      <c r="D5066" t="str">
        <f>VLOOKUP($B5066,classification!$A$1:$D$339,4,FALSE)</f>
        <v>Met District</v>
      </c>
      <c r="E5066" t="s">
        <v>464</v>
      </c>
      <c r="F5066">
        <v>759</v>
      </c>
      <c r="G5066">
        <v>641</v>
      </c>
      <c r="H5066">
        <v>118</v>
      </c>
      <c r="I5066">
        <v>331</v>
      </c>
      <c r="J5066">
        <v>275</v>
      </c>
      <c r="K5066">
        <v>56</v>
      </c>
      <c r="L5066">
        <v>428</v>
      </c>
      <c r="M5066">
        <v>366</v>
      </c>
      <c r="N5066">
        <v>62</v>
      </c>
    </row>
    <row r="5067" spans="1:14" x14ac:dyDescent="0.3">
      <c r="A5067" t="s">
        <v>744</v>
      </c>
      <c r="B5067" t="s">
        <v>45</v>
      </c>
      <c r="C5067" t="str">
        <f>VLOOKUP($B5067,classification!$A$1:$D$339,2,FALSE)</f>
        <v>Predominantly Urban</v>
      </c>
      <c r="D5067" t="str">
        <f>VLOOKUP($B5067,classification!$A$1:$D$339,4,FALSE)</f>
        <v>Met District</v>
      </c>
      <c r="E5067" t="s">
        <v>465</v>
      </c>
      <c r="F5067">
        <v>722</v>
      </c>
      <c r="G5067">
        <v>596</v>
      </c>
      <c r="H5067">
        <v>126</v>
      </c>
      <c r="I5067">
        <v>306</v>
      </c>
      <c r="J5067">
        <v>272</v>
      </c>
      <c r="K5067">
        <v>34</v>
      </c>
      <c r="L5067">
        <v>416</v>
      </c>
      <c r="M5067">
        <v>324</v>
      </c>
      <c r="N5067">
        <v>92</v>
      </c>
    </row>
    <row r="5068" spans="1:14" x14ac:dyDescent="0.3">
      <c r="A5068" t="s">
        <v>744</v>
      </c>
      <c r="B5068" t="s">
        <v>45</v>
      </c>
      <c r="C5068" t="str">
        <f>VLOOKUP($B5068,classification!$A$1:$D$339,2,FALSE)</f>
        <v>Predominantly Urban</v>
      </c>
      <c r="D5068" t="str">
        <f>VLOOKUP($B5068,classification!$A$1:$D$339,4,FALSE)</f>
        <v>Met District</v>
      </c>
      <c r="E5068" t="s">
        <v>466</v>
      </c>
      <c r="F5068">
        <v>541</v>
      </c>
      <c r="G5068">
        <v>428</v>
      </c>
      <c r="H5068">
        <v>113</v>
      </c>
      <c r="I5068">
        <v>281</v>
      </c>
      <c r="J5068">
        <v>228</v>
      </c>
      <c r="K5068">
        <v>53</v>
      </c>
      <c r="L5068">
        <v>260</v>
      </c>
      <c r="M5068">
        <v>200</v>
      </c>
      <c r="N5068">
        <v>60</v>
      </c>
    </row>
    <row r="5069" spans="1:14" x14ac:dyDescent="0.3">
      <c r="A5069" t="s">
        <v>744</v>
      </c>
      <c r="B5069" t="s">
        <v>45</v>
      </c>
      <c r="C5069" t="str">
        <f>VLOOKUP($B5069,classification!$A$1:$D$339,2,FALSE)</f>
        <v>Predominantly Urban</v>
      </c>
      <c r="D5069" t="str">
        <f>VLOOKUP($B5069,classification!$A$1:$D$339,4,FALSE)</f>
        <v>Met District</v>
      </c>
      <c r="E5069" t="s">
        <v>467</v>
      </c>
      <c r="F5069">
        <v>345</v>
      </c>
      <c r="G5069">
        <v>342</v>
      </c>
      <c r="H5069">
        <v>3</v>
      </c>
      <c r="I5069">
        <v>197</v>
      </c>
      <c r="J5069">
        <v>197</v>
      </c>
      <c r="K5069">
        <v>0</v>
      </c>
      <c r="L5069">
        <v>148</v>
      </c>
      <c r="M5069">
        <v>145</v>
      </c>
      <c r="N5069">
        <v>3</v>
      </c>
    </row>
    <row r="5070" spans="1:14" x14ac:dyDescent="0.3">
      <c r="A5070" t="s">
        <v>744</v>
      </c>
      <c r="B5070" t="s">
        <v>45</v>
      </c>
      <c r="C5070" t="str">
        <f>VLOOKUP($B5070,classification!$A$1:$D$339,2,FALSE)</f>
        <v>Predominantly Urban</v>
      </c>
      <c r="D5070" t="str">
        <f>VLOOKUP($B5070,classification!$A$1:$D$339,4,FALSE)</f>
        <v>Met District</v>
      </c>
      <c r="E5070" t="s">
        <v>468</v>
      </c>
      <c r="F5070">
        <v>258</v>
      </c>
      <c r="G5070">
        <v>226</v>
      </c>
      <c r="H5070">
        <v>32</v>
      </c>
      <c r="I5070">
        <v>150</v>
      </c>
      <c r="J5070">
        <v>132</v>
      </c>
      <c r="K5070">
        <v>18</v>
      </c>
      <c r="L5070">
        <v>108</v>
      </c>
      <c r="M5070">
        <v>94</v>
      </c>
      <c r="N5070">
        <v>14</v>
      </c>
    </row>
    <row r="5071" spans="1:14" x14ac:dyDescent="0.3">
      <c r="A5071" t="s">
        <v>744</v>
      </c>
      <c r="B5071" t="s">
        <v>45</v>
      </c>
      <c r="C5071" t="str">
        <f>VLOOKUP($B5071,classification!$A$1:$D$339,2,FALSE)</f>
        <v>Predominantly Urban</v>
      </c>
      <c r="D5071" t="str">
        <f>VLOOKUP($B5071,classification!$A$1:$D$339,4,FALSE)</f>
        <v>Met District</v>
      </c>
      <c r="E5071" t="s">
        <v>469</v>
      </c>
      <c r="F5071">
        <v>231</v>
      </c>
      <c r="G5071">
        <v>193</v>
      </c>
      <c r="H5071">
        <v>38</v>
      </c>
      <c r="I5071">
        <v>132</v>
      </c>
      <c r="J5071">
        <v>113</v>
      </c>
      <c r="K5071">
        <v>19</v>
      </c>
      <c r="L5071">
        <v>99</v>
      </c>
      <c r="M5071">
        <v>80</v>
      </c>
      <c r="N5071">
        <v>19</v>
      </c>
    </row>
    <row r="5072" spans="1:14" x14ac:dyDescent="0.3">
      <c r="A5072" t="s">
        <v>744</v>
      </c>
      <c r="B5072" t="s">
        <v>45</v>
      </c>
      <c r="C5072" t="str">
        <f>VLOOKUP($B5072,classification!$A$1:$D$339,2,FALSE)</f>
        <v>Predominantly Urban</v>
      </c>
      <c r="D5072" t="str">
        <f>VLOOKUP($B5072,classification!$A$1:$D$339,4,FALSE)</f>
        <v>Met District</v>
      </c>
      <c r="E5072" t="s">
        <v>470</v>
      </c>
      <c r="F5072">
        <v>220</v>
      </c>
      <c r="G5072">
        <v>181</v>
      </c>
      <c r="H5072">
        <v>39</v>
      </c>
      <c r="I5072">
        <v>119</v>
      </c>
      <c r="J5072">
        <v>101</v>
      </c>
      <c r="K5072">
        <v>18</v>
      </c>
      <c r="L5072">
        <v>101</v>
      </c>
      <c r="M5072">
        <v>80</v>
      </c>
      <c r="N5072">
        <v>21</v>
      </c>
    </row>
    <row r="5073" spans="1:14" x14ac:dyDescent="0.3">
      <c r="A5073" t="s">
        <v>744</v>
      </c>
      <c r="B5073" t="s">
        <v>45</v>
      </c>
      <c r="C5073" t="str">
        <f>VLOOKUP($B5073,classification!$A$1:$D$339,2,FALSE)</f>
        <v>Predominantly Urban</v>
      </c>
      <c r="D5073" t="str">
        <f>VLOOKUP($B5073,classification!$A$1:$D$339,4,FALSE)</f>
        <v>Met District</v>
      </c>
      <c r="E5073" t="s">
        <v>471</v>
      </c>
      <c r="F5073">
        <v>208</v>
      </c>
      <c r="G5073">
        <v>163</v>
      </c>
      <c r="H5073">
        <v>45</v>
      </c>
      <c r="I5073">
        <v>116</v>
      </c>
      <c r="J5073">
        <v>90</v>
      </c>
      <c r="K5073">
        <v>26</v>
      </c>
      <c r="L5073">
        <v>92</v>
      </c>
      <c r="M5073">
        <v>73</v>
      </c>
      <c r="N5073">
        <v>19</v>
      </c>
    </row>
    <row r="5074" spans="1:14" x14ac:dyDescent="0.3">
      <c r="A5074" t="s">
        <v>744</v>
      </c>
      <c r="B5074" t="s">
        <v>45</v>
      </c>
      <c r="C5074" t="str">
        <f>VLOOKUP($B5074,classification!$A$1:$D$339,2,FALSE)</f>
        <v>Predominantly Urban</v>
      </c>
      <c r="D5074" t="str">
        <f>VLOOKUP($B5074,classification!$A$1:$D$339,4,FALSE)</f>
        <v>Met District</v>
      </c>
      <c r="E5074" t="s">
        <v>472</v>
      </c>
      <c r="F5074">
        <v>145</v>
      </c>
      <c r="G5074">
        <v>115</v>
      </c>
      <c r="H5074">
        <v>30</v>
      </c>
      <c r="I5074">
        <v>72</v>
      </c>
      <c r="J5074">
        <v>60</v>
      </c>
      <c r="K5074">
        <v>12</v>
      </c>
      <c r="L5074">
        <v>73</v>
      </c>
      <c r="M5074">
        <v>55</v>
      </c>
      <c r="N5074">
        <v>18</v>
      </c>
    </row>
    <row r="5075" spans="1:14" x14ac:dyDescent="0.3">
      <c r="A5075" t="s">
        <v>744</v>
      </c>
      <c r="B5075" t="s">
        <v>45</v>
      </c>
      <c r="C5075" t="str">
        <f>VLOOKUP($B5075,classification!$A$1:$D$339,2,FALSE)</f>
        <v>Predominantly Urban</v>
      </c>
      <c r="D5075" t="str">
        <f>VLOOKUP($B5075,classification!$A$1:$D$339,4,FALSE)</f>
        <v>Met District</v>
      </c>
      <c r="E5075" t="s">
        <v>473</v>
      </c>
      <c r="F5075">
        <v>125</v>
      </c>
      <c r="G5075">
        <v>82</v>
      </c>
      <c r="H5075">
        <v>43</v>
      </c>
      <c r="I5075">
        <v>65</v>
      </c>
      <c r="J5075">
        <v>47</v>
      </c>
      <c r="K5075">
        <v>18</v>
      </c>
      <c r="L5075">
        <v>60</v>
      </c>
      <c r="M5075">
        <v>35</v>
      </c>
      <c r="N5075">
        <v>25</v>
      </c>
    </row>
    <row r="5076" spans="1:14" x14ac:dyDescent="0.3">
      <c r="A5076" t="s">
        <v>744</v>
      </c>
      <c r="B5076" t="s">
        <v>45</v>
      </c>
      <c r="C5076" t="str">
        <f>VLOOKUP($B5076,classification!$A$1:$D$339,2,FALSE)</f>
        <v>Predominantly Urban</v>
      </c>
      <c r="D5076" t="str">
        <f>VLOOKUP($B5076,classification!$A$1:$D$339,4,FALSE)</f>
        <v>Met District</v>
      </c>
      <c r="E5076" t="s">
        <v>474</v>
      </c>
      <c r="F5076">
        <v>74</v>
      </c>
      <c r="G5076">
        <v>46</v>
      </c>
      <c r="H5076">
        <v>28</v>
      </c>
      <c r="I5076">
        <v>35</v>
      </c>
      <c r="J5076">
        <v>28</v>
      </c>
      <c r="K5076">
        <v>7</v>
      </c>
      <c r="L5076">
        <v>39</v>
      </c>
      <c r="M5076">
        <v>18</v>
      </c>
      <c r="N5076">
        <v>21</v>
      </c>
    </row>
    <row r="5077" spans="1:14" x14ac:dyDescent="0.3">
      <c r="A5077" t="s">
        <v>744</v>
      </c>
      <c r="B5077" t="s">
        <v>45</v>
      </c>
      <c r="C5077" t="str">
        <f>VLOOKUP($B5077,classification!$A$1:$D$339,2,FALSE)</f>
        <v>Predominantly Urban</v>
      </c>
      <c r="D5077" t="str">
        <f>VLOOKUP($B5077,classification!$A$1:$D$339,4,FALSE)</f>
        <v>Met District</v>
      </c>
      <c r="E5077" t="s">
        <v>475</v>
      </c>
      <c r="F5077">
        <v>33</v>
      </c>
      <c r="G5077">
        <v>27</v>
      </c>
      <c r="H5077">
        <v>6</v>
      </c>
      <c r="I5077">
        <v>17</v>
      </c>
      <c r="J5077">
        <v>14</v>
      </c>
      <c r="K5077">
        <v>3</v>
      </c>
      <c r="L5077">
        <v>16</v>
      </c>
      <c r="M5077">
        <v>13</v>
      </c>
      <c r="N5077">
        <v>3</v>
      </c>
    </row>
    <row r="5078" spans="1:14" x14ac:dyDescent="0.3">
      <c r="A5078" t="s">
        <v>744</v>
      </c>
      <c r="B5078" t="s">
        <v>45</v>
      </c>
      <c r="C5078" t="str">
        <f>VLOOKUP($B5078,classification!$A$1:$D$339,2,FALSE)</f>
        <v>Predominantly Urban</v>
      </c>
      <c r="D5078" t="str">
        <f>VLOOKUP($B5078,classification!$A$1:$D$339,4,FALSE)</f>
        <v>Met District</v>
      </c>
      <c r="E5078" t="s">
        <v>476</v>
      </c>
      <c r="F5078">
        <v>28</v>
      </c>
      <c r="G5078">
        <v>40</v>
      </c>
      <c r="H5078">
        <v>-12</v>
      </c>
      <c r="I5078">
        <v>7</v>
      </c>
      <c r="J5078">
        <v>15</v>
      </c>
      <c r="K5078">
        <v>-8</v>
      </c>
      <c r="L5078">
        <v>21</v>
      </c>
      <c r="M5078">
        <v>25</v>
      </c>
      <c r="N5078">
        <v>-4</v>
      </c>
    </row>
    <row r="5079" spans="1:14" x14ac:dyDescent="0.3">
      <c r="A5079" t="s">
        <v>744</v>
      </c>
      <c r="B5079" t="s">
        <v>45</v>
      </c>
      <c r="C5079" t="str">
        <f>VLOOKUP($B5079,classification!$A$1:$D$339,2,FALSE)</f>
        <v>Predominantly Urban</v>
      </c>
      <c r="D5079" t="str">
        <f>VLOOKUP($B5079,classification!$A$1:$D$339,4,FALSE)</f>
        <v>Met District</v>
      </c>
      <c r="E5079" t="s">
        <v>477</v>
      </c>
      <c r="F5079">
        <v>23</v>
      </c>
      <c r="G5079">
        <v>17</v>
      </c>
      <c r="H5079">
        <v>6</v>
      </c>
      <c r="I5079">
        <v>7</v>
      </c>
      <c r="J5079">
        <v>8</v>
      </c>
      <c r="K5079">
        <v>-1</v>
      </c>
      <c r="L5079">
        <v>16</v>
      </c>
      <c r="M5079">
        <v>9</v>
      </c>
      <c r="N5079">
        <v>7</v>
      </c>
    </row>
    <row r="5080" spans="1:14" x14ac:dyDescent="0.3">
      <c r="A5080" t="s">
        <v>744</v>
      </c>
      <c r="B5080" t="s">
        <v>45</v>
      </c>
      <c r="C5080" t="str">
        <f>VLOOKUP($B5080,classification!$A$1:$D$339,2,FALSE)</f>
        <v>Predominantly Urban</v>
      </c>
      <c r="D5080" t="str">
        <f>VLOOKUP($B5080,classification!$A$1:$D$339,4,FALSE)</f>
        <v>Met District</v>
      </c>
      <c r="E5080" t="s">
        <v>478</v>
      </c>
      <c r="F5080">
        <v>13</v>
      </c>
      <c r="G5080">
        <v>25</v>
      </c>
      <c r="H5080">
        <v>-12</v>
      </c>
      <c r="I5080">
        <v>8</v>
      </c>
      <c r="J5080">
        <v>7</v>
      </c>
      <c r="K5080">
        <v>1</v>
      </c>
      <c r="L5080">
        <v>5</v>
      </c>
      <c r="M5080">
        <v>18</v>
      </c>
      <c r="N5080">
        <v>-13</v>
      </c>
    </row>
    <row r="5081" spans="1:14" x14ac:dyDescent="0.3">
      <c r="A5081" t="s">
        <v>745</v>
      </c>
      <c r="B5081" t="s">
        <v>46</v>
      </c>
      <c r="C5081" t="str">
        <f>VLOOKUP($B5081,classification!$A$1:$D$339,2,FALSE)</f>
        <v>Predominantly Urban</v>
      </c>
      <c r="D5081" t="str">
        <f>VLOOKUP($B5081,classification!$A$1:$D$339,4,FALSE)</f>
        <v>Met District</v>
      </c>
      <c r="E5081" t="s">
        <v>460</v>
      </c>
      <c r="F5081">
        <v>524</v>
      </c>
      <c r="G5081">
        <v>413</v>
      </c>
      <c r="H5081">
        <v>111</v>
      </c>
      <c r="I5081">
        <v>267</v>
      </c>
      <c r="J5081">
        <v>227</v>
      </c>
      <c r="K5081">
        <v>40</v>
      </c>
      <c r="L5081">
        <v>257</v>
      </c>
      <c r="M5081">
        <v>186</v>
      </c>
      <c r="N5081">
        <v>71</v>
      </c>
    </row>
    <row r="5082" spans="1:14" x14ac:dyDescent="0.3">
      <c r="A5082" t="s">
        <v>745</v>
      </c>
      <c r="B5082" t="s">
        <v>46</v>
      </c>
      <c r="C5082" t="str">
        <f>VLOOKUP($B5082,classification!$A$1:$D$339,2,FALSE)</f>
        <v>Predominantly Urban</v>
      </c>
      <c r="D5082" t="str">
        <f>VLOOKUP($B5082,classification!$A$1:$D$339,4,FALSE)</f>
        <v>Met District</v>
      </c>
      <c r="E5082" t="s">
        <v>461</v>
      </c>
      <c r="F5082">
        <v>409</v>
      </c>
      <c r="G5082">
        <v>318</v>
      </c>
      <c r="H5082">
        <v>91</v>
      </c>
      <c r="I5082">
        <v>227</v>
      </c>
      <c r="J5082">
        <v>161</v>
      </c>
      <c r="K5082">
        <v>66</v>
      </c>
      <c r="L5082">
        <v>182</v>
      </c>
      <c r="M5082">
        <v>157</v>
      </c>
      <c r="N5082">
        <v>25</v>
      </c>
    </row>
    <row r="5083" spans="1:14" x14ac:dyDescent="0.3">
      <c r="A5083" t="s">
        <v>745</v>
      </c>
      <c r="B5083" t="s">
        <v>46</v>
      </c>
      <c r="C5083" t="str">
        <f>VLOOKUP($B5083,classification!$A$1:$D$339,2,FALSE)</f>
        <v>Predominantly Urban</v>
      </c>
      <c r="D5083" t="str">
        <f>VLOOKUP($B5083,classification!$A$1:$D$339,4,FALSE)</f>
        <v>Met District</v>
      </c>
      <c r="E5083" t="s">
        <v>462</v>
      </c>
      <c r="F5083">
        <v>304</v>
      </c>
      <c r="G5083">
        <v>281</v>
      </c>
      <c r="H5083">
        <v>23</v>
      </c>
      <c r="I5083">
        <v>155</v>
      </c>
      <c r="J5083">
        <v>159</v>
      </c>
      <c r="K5083">
        <v>-4</v>
      </c>
      <c r="L5083">
        <v>149</v>
      </c>
      <c r="M5083">
        <v>122</v>
      </c>
      <c r="N5083">
        <v>27</v>
      </c>
    </row>
    <row r="5084" spans="1:14" x14ac:dyDescent="0.3">
      <c r="A5084" t="s">
        <v>745</v>
      </c>
      <c r="B5084" t="s">
        <v>46</v>
      </c>
      <c r="C5084" t="str">
        <f>VLOOKUP($B5084,classification!$A$1:$D$339,2,FALSE)</f>
        <v>Predominantly Urban</v>
      </c>
      <c r="D5084" t="str">
        <f>VLOOKUP($B5084,classification!$A$1:$D$339,4,FALSE)</f>
        <v>Met District</v>
      </c>
      <c r="E5084" t="s">
        <v>463</v>
      </c>
      <c r="F5084">
        <v>517</v>
      </c>
      <c r="G5084">
        <v>712</v>
      </c>
      <c r="H5084">
        <v>-195</v>
      </c>
      <c r="I5084">
        <v>209</v>
      </c>
      <c r="J5084">
        <v>317</v>
      </c>
      <c r="K5084">
        <v>-108</v>
      </c>
      <c r="L5084">
        <v>308</v>
      </c>
      <c r="M5084">
        <v>395</v>
      </c>
      <c r="N5084">
        <v>-87</v>
      </c>
    </row>
    <row r="5085" spans="1:14" x14ac:dyDescent="0.3">
      <c r="A5085" t="s">
        <v>745</v>
      </c>
      <c r="B5085" t="s">
        <v>46</v>
      </c>
      <c r="C5085" t="str">
        <f>VLOOKUP($B5085,classification!$A$1:$D$339,2,FALSE)</f>
        <v>Predominantly Urban</v>
      </c>
      <c r="D5085" t="str">
        <f>VLOOKUP($B5085,classification!$A$1:$D$339,4,FALSE)</f>
        <v>Met District</v>
      </c>
      <c r="E5085" t="s">
        <v>464</v>
      </c>
      <c r="F5085">
        <v>1516</v>
      </c>
      <c r="G5085">
        <v>1813</v>
      </c>
      <c r="H5085">
        <v>-297</v>
      </c>
      <c r="I5085">
        <v>632</v>
      </c>
      <c r="J5085">
        <v>811</v>
      </c>
      <c r="K5085">
        <v>-179</v>
      </c>
      <c r="L5085">
        <v>884</v>
      </c>
      <c r="M5085">
        <v>1002</v>
      </c>
      <c r="N5085">
        <v>-118</v>
      </c>
    </row>
    <row r="5086" spans="1:14" x14ac:dyDescent="0.3">
      <c r="A5086" t="s">
        <v>745</v>
      </c>
      <c r="B5086" t="s">
        <v>46</v>
      </c>
      <c r="C5086" t="str">
        <f>VLOOKUP($B5086,classification!$A$1:$D$339,2,FALSE)</f>
        <v>Predominantly Urban</v>
      </c>
      <c r="D5086" t="str">
        <f>VLOOKUP($B5086,classification!$A$1:$D$339,4,FALSE)</f>
        <v>Met District</v>
      </c>
      <c r="E5086" t="s">
        <v>465</v>
      </c>
      <c r="F5086">
        <v>1140</v>
      </c>
      <c r="G5086">
        <v>1341</v>
      </c>
      <c r="H5086">
        <v>-201</v>
      </c>
      <c r="I5086">
        <v>503</v>
      </c>
      <c r="J5086">
        <v>666</v>
      </c>
      <c r="K5086">
        <v>-163</v>
      </c>
      <c r="L5086">
        <v>637</v>
      </c>
      <c r="M5086">
        <v>675</v>
      </c>
      <c r="N5086">
        <v>-38</v>
      </c>
    </row>
    <row r="5087" spans="1:14" x14ac:dyDescent="0.3">
      <c r="A5087" t="s">
        <v>745</v>
      </c>
      <c r="B5087" t="s">
        <v>46</v>
      </c>
      <c r="C5087" t="str">
        <f>VLOOKUP($B5087,classification!$A$1:$D$339,2,FALSE)</f>
        <v>Predominantly Urban</v>
      </c>
      <c r="D5087" t="str">
        <f>VLOOKUP($B5087,classification!$A$1:$D$339,4,FALSE)</f>
        <v>Met District</v>
      </c>
      <c r="E5087" t="s">
        <v>466</v>
      </c>
      <c r="F5087">
        <v>865</v>
      </c>
      <c r="G5087">
        <v>860</v>
      </c>
      <c r="H5087">
        <v>5</v>
      </c>
      <c r="I5087">
        <v>431</v>
      </c>
      <c r="J5087">
        <v>453</v>
      </c>
      <c r="K5087">
        <v>-22</v>
      </c>
      <c r="L5087">
        <v>434</v>
      </c>
      <c r="M5087">
        <v>407</v>
      </c>
      <c r="N5087">
        <v>27</v>
      </c>
    </row>
    <row r="5088" spans="1:14" x14ac:dyDescent="0.3">
      <c r="A5088" t="s">
        <v>745</v>
      </c>
      <c r="B5088" t="s">
        <v>46</v>
      </c>
      <c r="C5088" t="str">
        <f>VLOOKUP($B5088,classification!$A$1:$D$339,2,FALSE)</f>
        <v>Predominantly Urban</v>
      </c>
      <c r="D5088" t="str">
        <f>VLOOKUP($B5088,classification!$A$1:$D$339,4,FALSE)</f>
        <v>Met District</v>
      </c>
      <c r="E5088" t="s">
        <v>467</v>
      </c>
      <c r="F5088">
        <v>595</v>
      </c>
      <c r="G5088">
        <v>601</v>
      </c>
      <c r="H5088">
        <v>-6</v>
      </c>
      <c r="I5088">
        <v>296</v>
      </c>
      <c r="J5088">
        <v>338</v>
      </c>
      <c r="K5088">
        <v>-42</v>
      </c>
      <c r="L5088">
        <v>299</v>
      </c>
      <c r="M5088">
        <v>263</v>
      </c>
      <c r="N5088">
        <v>36</v>
      </c>
    </row>
    <row r="5089" spans="1:14" x14ac:dyDescent="0.3">
      <c r="A5089" t="s">
        <v>745</v>
      </c>
      <c r="B5089" t="s">
        <v>46</v>
      </c>
      <c r="C5089" t="str">
        <f>VLOOKUP($B5089,classification!$A$1:$D$339,2,FALSE)</f>
        <v>Predominantly Urban</v>
      </c>
      <c r="D5089" t="str">
        <f>VLOOKUP($B5089,classification!$A$1:$D$339,4,FALSE)</f>
        <v>Met District</v>
      </c>
      <c r="E5089" t="s">
        <v>468</v>
      </c>
      <c r="F5089">
        <v>441</v>
      </c>
      <c r="G5089">
        <v>460</v>
      </c>
      <c r="H5089">
        <v>-19</v>
      </c>
      <c r="I5089">
        <v>226</v>
      </c>
      <c r="J5089">
        <v>272</v>
      </c>
      <c r="K5089">
        <v>-46</v>
      </c>
      <c r="L5089">
        <v>215</v>
      </c>
      <c r="M5089">
        <v>188</v>
      </c>
      <c r="N5089">
        <v>27</v>
      </c>
    </row>
    <row r="5090" spans="1:14" x14ac:dyDescent="0.3">
      <c r="A5090" t="s">
        <v>745</v>
      </c>
      <c r="B5090" t="s">
        <v>46</v>
      </c>
      <c r="C5090" t="str">
        <f>VLOOKUP($B5090,classification!$A$1:$D$339,2,FALSE)</f>
        <v>Predominantly Urban</v>
      </c>
      <c r="D5090" t="str">
        <f>VLOOKUP($B5090,classification!$A$1:$D$339,4,FALSE)</f>
        <v>Met District</v>
      </c>
      <c r="E5090" t="s">
        <v>469</v>
      </c>
      <c r="F5090">
        <v>426</v>
      </c>
      <c r="G5090">
        <v>442</v>
      </c>
      <c r="H5090">
        <v>-16</v>
      </c>
      <c r="I5090">
        <v>244</v>
      </c>
      <c r="J5090">
        <v>238</v>
      </c>
      <c r="K5090">
        <v>6</v>
      </c>
      <c r="L5090">
        <v>182</v>
      </c>
      <c r="M5090">
        <v>204</v>
      </c>
      <c r="N5090">
        <v>-22</v>
      </c>
    </row>
    <row r="5091" spans="1:14" x14ac:dyDescent="0.3">
      <c r="A5091" t="s">
        <v>745</v>
      </c>
      <c r="B5091" t="s">
        <v>46</v>
      </c>
      <c r="C5091" t="str">
        <f>VLOOKUP($B5091,classification!$A$1:$D$339,2,FALSE)</f>
        <v>Predominantly Urban</v>
      </c>
      <c r="D5091" t="str">
        <f>VLOOKUP($B5091,classification!$A$1:$D$339,4,FALSE)</f>
        <v>Met District</v>
      </c>
      <c r="E5091" t="s">
        <v>470</v>
      </c>
      <c r="F5091">
        <v>305</v>
      </c>
      <c r="G5091">
        <v>311</v>
      </c>
      <c r="H5091">
        <v>-6</v>
      </c>
      <c r="I5091">
        <v>167</v>
      </c>
      <c r="J5091">
        <v>164</v>
      </c>
      <c r="K5091">
        <v>3</v>
      </c>
      <c r="L5091">
        <v>138</v>
      </c>
      <c r="M5091">
        <v>147</v>
      </c>
      <c r="N5091">
        <v>-9</v>
      </c>
    </row>
    <row r="5092" spans="1:14" x14ac:dyDescent="0.3">
      <c r="A5092" t="s">
        <v>745</v>
      </c>
      <c r="B5092" t="s">
        <v>46</v>
      </c>
      <c r="C5092" t="str">
        <f>VLOOKUP($B5092,classification!$A$1:$D$339,2,FALSE)</f>
        <v>Predominantly Urban</v>
      </c>
      <c r="D5092" t="str">
        <f>VLOOKUP($B5092,classification!$A$1:$D$339,4,FALSE)</f>
        <v>Met District</v>
      </c>
      <c r="E5092" t="s">
        <v>471</v>
      </c>
      <c r="F5092">
        <v>295</v>
      </c>
      <c r="G5092">
        <v>292</v>
      </c>
      <c r="H5092">
        <v>3</v>
      </c>
      <c r="I5092">
        <v>166</v>
      </c>
      <c r="J5092">
        <v>141</v>
      </c>
      <c r="K5092">
        <v>25</v>
      </c>
      <c r="L5092">
        <v>129</v>
      </c>
      <c r="M5092">
        <v>151</v>
      </c>
      <c r="N5092">
        <v>-22</v>
      </c>
    </row>
    <row r="5093" spans="1:14" x14ac:dyDescent="0.3">
      <c r="A5093" t="s">
        <v>745</v>
      </c>
      <c r="B5093" t="s">
        <v>46</v>
      </c>
      <c r="C5093" t="str">
        <f>VLOOKUP($B5093,classification!$A$1:$D$339,2,FALSE)</f>
        <v>Predominantly Urban</v>
      </c>
      <c r="D5093" t="str">
        <f>VLOOKUP($B5093,classification!$A$1:$D$339,4,FALSE)</f>
        <v>Met District</v>
      </c>
      <c r="E5093" t="s">
        <v>472</v>
      </c>
      <c r="F5093">
        <v>201</v>
      </c>
      <c r="G5093">
        <v>221</v>
      </c>
      <c r="H5093">
        <v>-20</v>
      </c>
      <c r="I5093">
        <v>100</v>
      </c>
      <c r="J5093">
        <v>124</v>
      </c>
      <c r="K5093">
        <v>-24</v>
      </c>
      <c r="L5093">
        <v>101</v>
      </c>
      <c r="M5093">
        <v>97</v>
      </c>
      <c r="N5093">
        <v>4</v>
      </c>
    </row>
    <row r="5094" spans="1:14" x14ac:dyDescent="0.3">
      <c r="A5094" t="s">
        <v>745</v>
      </c>
      <c r="B5094" t="s">
        <v>46</v>
      </c>
      <c r="C5094" t="str">
        <f>VLOOKUP($B5094,classification!$A$1:$D$339,2,FALSE)</f>
        <v>Predominantly Urban</v>
      </c>
      <c r="D5094" t="str">
        <f>VLOOKUP($B5094,classification!$A$1:$D$339,4,FALSE)</f>
        <v>Met District</v>
      </c>
      <c r="E5094" t="s">
        <v>473</v>
      </c>
      <c r="F5094">
        <v>146</v>
      </c>
      <c r="G5094">
        <v>153</v>
      </c>
      <c r="H5094">
        <v>-7</v>
      </c>
      <c r="I5094">
        <v>70</v>
      </c>
      <c r="J5094">
        <v>83</v>
      </c>
      <c r="K5094">
        <v>-13</v>
      </c>
      <c r="L5094">
        <v>76</v>
      </c>
      <c r="M5094">
        <v>70</v>
      </c>
      <c r="N5094">
        <v>6</v>
      </c>
    </row>
    <row r="5095" spans="1:14" x14ac:dyDescent="0.3">
      <c r="A5095" t="s">
        <v>745</v>
      </c>
      <c r="B5095" t="s">
        <v>46</v>
      </c>
      <c r="C5095" t="str">
        <f>VLOOKUP($B5095,classification!$A$1:$D$339,2,FALSE)</f>
        <v>Predominantly Urban</v>
      </c>
      <c r="D5095" t="str">
        <f>VLOOKUP($B5095,classification!$A$1:$D$339,4,FALSE)</f>
        <v>Met District</v>
      </c>
      <c r="E5095" t="s">
        <v>474</v>
      </c>
      <c r="F5095">
        <v>102</v>
      </c>
      <c r="G5095">
        <v>78</v>
      </c>
      <c r="H5095">
        <v>24</v>
      </c>
      <c r="I5095">
        <v>55</v>
      </c>
      <c r="J5095">
        <v>42</v>
      </c>
      <c r="K5095">
        <v>13</v>
      </c>
      <c r="L5095">
        <v>47</v>
      </c>
      <c r="M5095">
        <v>36</v>
      </c>
      <c r="N5095">
        <v>11</v>
      </c>
    </row>
    <row r="5096" spans="1:14" x14ac:dyDescent="0.3">
      <c r="A5096" t="s">
        <v>745</v>
      </c>
      <c r="B5096" t="s">
        <v>46</v>
      </c>
      <c r="C5096" t="str">
        <f>VLOOKUP($B5096,classification!$A$1:$D$339,2,FALSE)</f>
        <v>Predominantly Urban</v>
      </c>
      <c r="D5096" t="str">
        <f>VLOOKUP($B5096,classification!$A$1:$D$339,4,FALSE)</f>
        <v>Met District</v>
      </c>
      <c r="E5096" t="s">
        <v>475</v>
      </c>
      <c r="F5096">
        <v>74</v>
      </c>
      <c r="G5096">
        <v>68</v>
      </c>
      <c r="H5096">
        <v>6</v>
      </c>
      <c r="I5096">
        <v>31</v>
      </c>
      <c r="J5096">
        <v>30</v>
      </c>
      <c r="K5096">
        <v>1</v>
      </c>
      <c r="L5096">
        <v>43</v>
      </c>
      <c r="M5096">
        <v>38</v>
      </c>
      <c r="N5096">
        <v>5</v>
      </c>
    </row>
    <row r="5097" spans="1:14" x14ac:dyDescent="0.3">
      <c r="A5097" t="s">
        <v>745</v>
      </c>
      <c r="B5097" t="s">
        <v>46</v>
      </c>
      <c r="C5097" t="str">
        <f>VLOOKUP($B5097,classification!$A$1:$D$339,2,FALSE)</f>
        <v>Predominantly Urban</v>
      </c>
      <c r="D5097" t="str">
        <f>VLOOKUP($B5097,classification!$A$1:$D$339,4,FALSE)</f>
        <v>Met District</v>
      </c>
      <c r="E5097" t="s">
        <v>476</v>
      </c>
      <c r="F5097">
        <v>47</v>
      </c>
      <c r="G5097">
        <v>50</v>
      </c>
      <c r="H5097">
        <v>-3</v>
      </c>
      <c r="I5097">
        <v>23</v>
      </c>
      <c r="J5097">
        <v>17</v>
      </c>
      <c r="K5097">
        <v>6</v>
      </c>
      <c r="L5097">
        <v>24</v>
      </c>
      <c r="M5097">
        <v>33</v>
      </c>
      <c r="N5097">
        <v>-9</v>
      </c>
    </row>
    <row r="5098" spans="1:14" x14ac:dyDescent="0.3">
      <c r="A5098" t="s">
        <v>745</v>
      </c>
      <c r="B5098" t="s">
        <v>46</v>
      </c>
      <c r="C5098" t="str">
        <f>VLOOKUP($B5098,classification!$A$1:$D$339,2,FALSE)</f>
        <v>Predominantly Urban</v>
      </c>
      <c r="D5098" t="str">
        <f>VLOOKUP($B5098,classification!$A$1:$D$339,4,FALSE)</f>
        <v>Met District</v>
      </c>
      <c r="E5098" t="s">
        <v>477</v>
      </c>
      <c r="F5098">
        <v>41</v>
      </c>
      <c r="G5098">
        <v>31</v>
      </c>
      <c r="H5098">
        <v>10</v>
      </c>
      <c r="I5098">
        <v>21</v>
      </c>
      <c r="J5098">
        <v>7</v>
      </c>
      <c r="K5098">
        <v>14</v>
      </c>
      <c r="L5098">
        <v>20</v>
      </c>
      <c r="M5098">
        <v>24</v>
      </c>
      <c r="N5098">
        <v>-4</v>
      </c>
    </row>
    <row r="5099" spans="1:14" x14ac:dyDescent="0.3">
      <c r="A5099" t="s">
        <v>745</v>
      </c>
      <c r="B5099" t="s">
        <v>46</v>
      </c>
      <c r="C5099" t="str">
        <f>VLOOKUP($B5099,classification!$A$1:$D$339,2,FALSE)</f>
        <v>Predominantly Urban</v>
      </c>
      <c r="D5099" t="str">
        <f>VLOOKUP($B5099,classification!$A$1:$D$339,4,FALSE)</f>
        <v>Met District</v>
      </c>
      <c r="E5099" t="s">
        <v>478</v>
      </c>
      <c r="F5099">
        <v>25</v>
      </c>
      <c r="G5099">
        <v>39</v>
      </c>
      <c r="H5099">
        <v>-14</v>
      </c>
      <c r="I5099">
        <v>8</v>
      </c>
      <c r="J5099">
        <v>13</v>
      </c>
      <c r="K5099">
        <v>-5</v>
      </c>
      <c r="L5099">
        <v>17</v>
      </c>
      <c r="M5099">
        <v>26</v>
      </c>
      <c r="N5099">
        <v>-9</v>
      </c>
    </row>
    <row r="5100" spans="1:14" x14ac:dyDescent="0.3">
      <c r="A5100" t="s">
        <v>746</v>
      </c>
      <c r="B5100" t="s">
        <v>100</v>
      </c>
      <c r="C5100" t="str">
        <f>VLOOKUP($B5100,classification!$A$1:$D$339,2,FALSE)</f>
        <v>Predominantly Urban</v>
      </c>
      <c r="D5100" t="str">
        <f>VLOOKUP($B5100,classification!$A$1:$D$339,4,FALSE)</f>
        <v>Met District</v>
      </c>
      <c r="E5100" t="s">
        <v>460</v>
      </c>
      <c r="F5100">
        <v>2721</v>
      </c>
      <c r="G5100">
        <v>3865</v>
      </c>
      <c r="H5100">
        <v>-1144</v>
      </c>
      <c r="I5100">
        <v>1370</v>
      </c>
      <c r="J5100">
        <v>1943</v>
      </c>
      <c r="K5100">
        <v>-573</v>
      </c>
      <c r="L5100">
        <v>1351</v>
      </c>
      <c r="M5100">
        <v>1922</v>
      </c>
      <c r="N5100">
        <v>-571</v>
      </c>
    </row>
    <row r="5101" spans="1:14" x14ac:dyDescent="0.3">
      <c r="A5101" t="s">
        <v>746</v>
      </c>
      <c r="B5101" t="s">
        <v>100</v>
      </c>
      <c r="C5101" t="str">
        <f>VLOOKUP($B5101,classification!$A$1:$D$339,2,FALSE)</f>
        <v>Predominantly Urban</v>
      </c>
      <c r="D5101" t="str">
        <f>VLOOKUP($B5101,classification!$A$1:$D$339,4,FALSE)</f>
        <v>Met District</v>
      </c>
      <c r="E5101" t="s">
        <v>461</v>
      </c>
      <c r="F5101">
        <v>1771</v>
      </c>
      <c r="G5101">
        <v>2963</v>
      </c>
      <c r="H5101">
        <v>-1192</v>
      </c>
      <c r="I5101">
        <v>945</v>
      </c>
      <c r="J5101">
        <v>1494</v>
      </c>
      <c r="K5101">
        <v>-549</v>
      </c>
      <c r="L5101">
        <v>826</v>
      </c>
      <c r="M5101">
        <v>1469</v>
      </c>
      <c r="N5101">
        <v>-643</v>
      </c>
    </row>
    <row r="5102" spans="1:14" x14ac:dyDescent="0.3">
      <c r="A5102" t="s">
        <v>746</v>
      </c>
      <c r="B5102" t="s">
        <v>100</v>
      </c>
      <c r="C5102" t="str">
        <f>VLOOKUP($B5102,classification!$A$1:$D$339,2,FALSE)</f>
        <v>Predominantly Urban</v>
      </c>
      <c r="D5102" t="str">
        <f>VLOOKUP($B5102,classification!$A$1:$D$339,4,FALSE)</f>
        <v>Met District</v>
      </c>
      <c r="E5102" t="s">
        <v>462</v>
      </c>
      <c r="F5102">
        <v>1326</v>
      </c>
      <c r="G5102">
        <v>2178</v>
      </c>
      <c r="H5102">
        <v>-852</v>
      </c>
      <c r="I5102">
        <v>710</v>
      </c>
      <c r="J5102">
        <v>1114</v>
      </c>
      <c r="K5102">
        <v>-404</v>
      </c>
      <c r="L5102">
        <v>616</v>
      </c>
      <c r="M5102">
        <v>1064</v>
      </c>
      <c r="N5102">
        <v>-448</v>
      </c>
    </row>
    <row r="5103" spans="1:14" x14ac:dyDescent="0.3">
      <c r="A5103" t="s">
        <v>746</v>
      </c>
      <c r="B5103" t="s">
        <v>100</v>
      </c>
      <c r="C5103" t="str">
        <f>VLOOKUP($B5103,classification!$A$1:$D$339,2,FALSE)</f>
        <v>Predominantly Urban</v>
      </c>
      <c r="D5103" t="str">
        <f>VLOOKUP($B5103,classification!$A$1:$D$339,4,FALSE)</f>
        <v>Met District</v>
      </c>
      <c r="E5103" t="s">
        <v>463</v>
      </c>
      <c r="F5103">
        <v>8142</v>
      </c>
      <c r="G5103">
        <v>4013</v>
      </c>
      <c r="H5103">
        <v>4129</v>
      </c>
      <c r="I5103">
        <v>3196</v>
      </c>
      <c r="J5103">
        <v>1878</v>
      </c>
      <c r="K5103">
        <v>1318</v>
      </c>
      <c r="L5103">
        <v>4946</v>
      </c>
      <c r="M5103">
        <v>2135</v>
      </c>
      <c r="N5103">
        <v>2811</v>
      </c>
    </row>
    <row r="5104" spans="1:14" x14ac:dyDescent="0.3">
      <c r="A5104" t="s">
        <v>746</v>
      </c>
      <c r="B5104" t="s">
        <v>100</v>
      </c>
      <c r="C5104" t="str">
        <f>VLOOKUP($B5104,classification!$A$1:$D$339,2,FALSE)</f>
        <v>Predominantly Urban</v>
      </c>
      <c r="D5104" t="str">
        <f>VLOOKUP($B5104,classification!$A$1:$D$339,4,FALSE)</f>
        <v>Met District</v>
      </c>
      <c r="E5104" t="s">
        <v>464</v>
      </c>
      <c r="F5104">
        <v>13697</v>
      </c>
      <c r="G5104">
        <v>16283</v>
      </c>
      <c r="H5104">
        <v>-2586</v>
      </c>
      <c r="I5104">
        <v>5775</v>
      </c>
      <c r="J5104">
        <v>6806</v>
      </c>
      <c r="K5104">
        <v>-1031</v>
      </c>
      <c r="L5104">
        <v>7922</v>
      </c>
      <c r="M5104">
        <v>9477</v>
      </c>
      <c r="N5104">
        <v>-1555</v>
      </c>
    </row>
    <row r="5105" spans="1:14" x14ac:dyDescent="0.3">
      <c r="A5105" t="s">
        <v>746</v>
      </c>
      <c r="B5105" t="s">
        <v>100</v>
      </c>
      <c r="C5105" t="str">
        <f>VLOOKUP($B5105,classification!$A$1:$D$339,2,FALSE)</f>
        <v>Predominantly Urban</v>
      </c>
      <c r="D5105" t="str">
        <f>VLOOKUP($B5105,classification!$A$1:$D$339,4,FALSE)</f>
        <v>Met District</v>
      </c>
      <c r="E5105" t="s">
        <v>465</v>
      </c>
      <c r="F5105">
        <v>7366</v>
      </c>
      <c r="G5105">
        <v>9161</v>
      </c>
      <c r="H5105">
        <v>-1795</v>
      </c>
      <c r="I5105">
        <v>3338</v>
      </c>
      <c r="J5105">
        <v>3978</v>
      </c>
      <c r="K5105">
        <v>-640</v>
      </c>
      <c r="L5105">
        <v>4028</v>
      </c>
      <c r="M5105">
        <v>5183</v>
      </c>
      <c r="N5105">
        <v>-1155</v>
      </c>
    </row>
    <row r="5106" spans="1:14" x14ac:dyDescent="0.3">
      <c r="A5106" t="s">
        <v>746</v>
      </c>
      <c r="B5106" t="s">
        <v>100</v>
      </c>
      <c r="C5106" t="str">
        <f>VLOOKUP($B5106,classification!$A$1:$D$339,2,FALSE)</f>
        <v>Predominantly Urban</v>
      </c>
      <c r="D5106" t="str">
        <f>VLOOKUP($B5106,classification!$A$1:$D$339,4,FALSE)</f>
        <v>Met District</v>
      </c>
      <c r="E5106" t="s">
        <v>466</v>
      </c>
      <c r="F5106">
        <v>5068</v>
      </c>
      <c r="G5106">
        <v>6846</v>
      </c>
      <c r="H5106">
        <v>-1778</v>
      </c>
      <c r="I5106">
        <v>2582</v>
      </c>
      <c r="J5106">
        <v>3251</v>
      </c>
      <c r="K5106">
        <v>-669</v>
      </c>
      <c r="L5106">
        <v>2486</v>
      </c>
      <c r="M5106">
        <v>3595</v>
      </c>
      <c r="N5106">
        <v>-1109</v>
      </c>
    </row>
    <row r="5107" spans="1:14" x14ac:dyDescent="0.3">
      <c r="A5107" t="s">
        <v>746</v>
      </c>
      <c r="B5107" t="s">
        <v>100</v>
      </c>
      <c r="C5107" t="str">
        <f>VLOOKUP($B5107,classification!$A$1:$D$339,2,FALSE)</f>
        <v>Predominantly Urban</v>
      </c>
      <c r="D5107" t="str">
        <f>VLOOKUP($B5107,classification!$A$1:$D$339,4,FALSE)</f>
        <v>Met District</v>
      </c>
      <c r="E5107" t="s">
        <v>467</v>
      </c>
      <c r="F5107">
        <v>3444</v>
      </c>
      <c r="G5107">
        <v>4916</v>
      </c>
      <c r="H5107">
        <v>-1472</v>
      </c>
      <c r="I5107">
        <v>1829</v>
      </c>
      <c r="J5107">
        <v>2600</v>
      </c>
      <c r="K5107">
        <v>-771</v>
      </c>
      <c r="L5107">
        <v>1615</v>
      </c>
      <c r="M5107">
        <v>2316</v>
      </c>
      <c r="N5107">
        <v>-701</v>
      </c>
    </row>
    <row r="5108" spans="1:14" x14ac:dyDescent="0.3">
      <c r="A5108" t="s">
        <v>746</v>
      </c>
      <c r="B5108" t="s">
        <v>100</v>
      </c>
      <c r="C5108" t="str">
        <f>VLOOKUP($B5108,classification!$A$1:$D$339,2,FALSE)</f>
        <v>Predominantly Urban</v>
      </c>
      <c r="D5108" t="str">
        <f>VLOOKUP($B5108,classification!$A$1:$D$339,4,FALSE)</f>
        <v>Met District</v>
      </c>
      <c r="E5108" t="s">
        <v>468</v>
      </c>
      <c r="F5108">
        <v>2212</v>
      </c>
      <c r="G5108">
        <v>3135</v>
      </c>
      <c r="H5108">
        <v>-923</v>
      </c>
      <c r="I5108">
        <v>1353</v>
      </c>
      <c r="J5108">
        <v>1811</v>
      </c>
      <c r="K5108">
        <v>-458</v>
      </c>
      <c r="L5108">
        <v>859</v>
      </c>
      <c r="M5108">
        <v>1324</v>
      </c>
      <c r="N5108">
        <v>-465</v>
      </c>
    </row>
    <row r="5109" spans="1:14" x14ac:dyDescent="0.3">
      <c r="A5109" t="s">
        <v>746</v>
      </c>
      <c r="B5109" t="s">
        <v>100</v>
      </c>
      <c r="C5109" t="str">
        <f>VLOOKUP($B5109,classification!$A$1:$D$339,2,FALSE)</f>
        <v>Predominantly Urban</v>
      </c>
      <c r="D5109" t="str">
        <f>VLOOKUP($B5109,classification!$A$1:$D$339,4,FALSE)</f>
        <v>Met District</v>
      </c>
      <c r="E5109" t="s">
        <v>469</v>
      </c>
      <c r="F5109">
        <v>1707</v>
      </c>
      <c r="G5109">
        <v>2431</v>
      </c>
      <c r="H5109">
        <v>-724</v>
      </c>
      <c r="I5109">
        <v>1030</v>
      </c>
      <c r="J5109">
        <v>1366</v>
      </c>
      <c r="K5109">
        <v>-336</v>
      </c>
      <c r="L5109">
        <v>677</v>
      </c>
      <c r="M5109">
        <v>1065</v>
      </c>
      <c r="N5109">
        <v>-388</v>
      </c>
    </row>
    <row r="5110" spans="1:14" x14ac:dyDescent="0.3">
      <c r="A5110" t="s">
        <v>746</v>
      </c>
      <c r="B5110" t="s">
        <v>100</v>
      </c>
      <c r="C5110" t="str">
        <f>VLOOKUP($B5110,classification!$A$1:$D$339,2,FALSE)</f>
        <v>Predominantly Urban</v>
      </c>
      <c r="D5110" t="str">
        <f>VLOOKUP($B5110,classification!$A$1:$D$339,4,FALSE)</f>
        <v>Met District</v>
      </c>
      <c r="E5110" t="s">
        <v>470</v>
      </c>
      <c r="F5110">
        <v>1346</v>
      </c>
      <c r="G5110">
        <v>2062</v>
      </c>
      <c r="H5110">
        <v>-716</v>
      </c>
      <c r="I5110">
        <v>783</v>
      </c>
      <c r="J5110">
        <v>1100</v>
      </c>
      <c r="K5110">
        <v>-317</v>
      </c>
      <c r="L5110">
        <v>563</v>
      </c>
      <c r="M5110">
        <v>962</v>
      </c>
      <c r="N5110">
        <v>-399</v>
      </c>
    </row>
    <row r="5111" spans="1:14" x14ac:dyDescent="0.3">
      <c r="A5111" t="s">
        <v>746</v>
      </c>
      <c r="B5111" t="s">
        <v>100</v>
      </c>
      <c r="C5111" t="str">
        <f>VLOOKUP($B5111,classification!$A$1:$D$339,2,FALSE)</f>
        <v>Predominantly Urban</v>
      </c>
      <c r="D5111" t="str">
        <f>VLOOKUP($B5111,classification!$A$1:$D$339,4,FALSE)</f>
        <v>Met District</v>
      </c>
      <c r="E5111" t="s">
        <v>471</v>
      </c>
      <c r="F5111">
        <v>978</v>
      </c>
      <c r="G5111">
        <v>1672</v>
      </c>
      <c r="H5111">
        <v>-694</v>
      </c>
      <c r="I5111">
        <v>569</v>
      </c>
      <c r="J5111">
        <v>887</v>
      </c>
      <c r="K5111">
        <v>-318</v>
      </c>
      <c r="L5111">
        <v>409</v>
      </c>
      <c r="M5111">
        <v>785</v>
      </c>
      <c r="N5111">
        <v>-376</v>
      </c>
    </row>
    <row r="5112" spans="1:14" x14ac:dyDescent="0.3">
      <c r="A5112" t="s">
        <v>746</v>
      </c>
      <c r="B5112" t="s">
        <v>100</v>
      </c>
      <c r="C5112" t="str">
        <f>VLOOKUP($B5112,classification!$A$1:$D$339,2,FALSE)</f>
        <v>Predominantly Urban</v>
      </c>
      <c r="D5112" t="str">
        <f>VLOOKUP($B5112,classification!$A$1:$D$339,4,FALSE)</f>
        <v>Met District</v>
      </c>
      <c r="E5112" t="s">
        <v>472</v>
      </c>
      <c r="F5112">
        <v>599</v>
      </c>
      <c r="G5112">
        <v>1267</v>
      </c>
      <c r="H5112">
        <v>-668</v>
      </c>
      <c r="I5112">
        <v>344</v>
      </c>
      <c r="J5112">
        <v>648</v>
      </c>
      <c r="K5112">
        <v>-304</v>
      </c>
      <c r="L5112">
        <v>255</v>
      </c>
      <c r="M5112">
        <v>619</v>
      </c>
      <c r="N5112">
        <v>-364</v>
      </c>
    </row>
    <row r="5113" spans="1:14" x14ac:dyDescent="0.3">
      <c r="A5113" t="s">
        <v>746</v>
      </c>
      <c r="B5113" t="s">
        <v>100</v>
      </c>
      <c r="C5113" t="str">
        <f>VLOOKUP($B5113,classification!$A$1:$D$339,2,FALSE)</f>
        <v>Predominantly Urban</v>
      </c>
      <c r="D5113" t="str">
        <f>VLOOKUP($B5113,classification!$A$1:$D$339,4,FALSE)</f>
        <v>Met District</v>
      </c>
      <c r="E5113" t="s">
        <v>473</v>
      </c>
      <c r="F5113">
        <v>375</v>
      </c>
      <c r="G5113">
        <v>860</v>
      </c>
      <c r="H5113">
        <v>-485</v>
      </c>
      <c r="I5113">
        <v>205</v>
      </c>
      <c r="J5113">
        <v>452</v>
      </c>
      <c r="K5113">
        <v>-247</v>
      </c>
      <c r="L5113">
        <v>170</v>
      </c>
      <c r="M5113">
        <v>408</v>
      </c>
      <c r="N5113">
        <v>-238</v>
      </c>
    </row>
    <row r="5114" spans="1:14" x14ac:dyDescent="0.3">
      <c r="A5114" t="s">
        <v>746</v>
      </c>
      <c r="B5114" t="s">
        <v>100</v>
      </c>
      <c r="C5114" t="str">
        <f>VLOOKUP($B5114,classification!$A$1:$D$339,2,FALSE)</f>
        <v>Predominantly Urban</v>
      </c>
      <c r="D5114" t="str">
        <f>VLOOKUP($B5114,classification!$A$1:$D$339,4,FALSE)</f>
        <v>Met District</v>
      </c>
      <c r="E5114" t="s">
        <v>474</v>
      </c>
      <c r="F5114">
        <v>320</v>
      </c>
      <c r="G5114">
        <v>628</v>
      </c>
      <c r="H5114">
        <v>-308</v>
      </c>
      <c r="I5114">
        <v>168</v>
      </c>
      <c r="J5114">
        <v>327</v>
      </c>
      <c r="K5114">
        <v>-159</v>
      </c>
      <c r="L5114">
        <v>152</v>
      </c>
      <c r="M5114">
        <v>301</v>
      </c>
      <c r="N5114">
        <v>-149</v>
      </c>
    </row>
    <row r="5115" spans="1:14" x14ac:dyDescent="0.3">
      <c r="A5115" t="s">
        <v>746</v>
      </c>
      <c r="B5115" t="s">
        <v>100</v>
      </c>
      <c r="C5115" t="str">
        <f>VLOOKUP($B5115,classification!$A$1:$D$339,2,FALSE)</f>
        <v>Predominantly Urban</v>
      </c>
      <c r="D5115" t="str">
        <f>VLOOKUP($B5115,classification!$A$1:$D$339,4,FALSE)</f>
        <v>Met District</v>
      </c>
      <c r="E5115" t="s">
        <v>475</v>
      </c>
      <c r="F5115">
        <v>260</v>
      </c>
      <c r="G5115">
        <v>388</v>
      </c>
      <c r="H5115">
        <v>-128</v>
      </c>
      <c r="I5115">
        <v>124</v>
      </c>
      <c r="J5115">
        <v>185</v>
      </c>
      <c r="K5115">
        <v>-61</v>
      </c>
      <c r="L5115">
        <v>136</v>
      </c>
      <c r="M5115">
        <v>203</v>
      </c>
      <c r="N5115">
        <v>-67</v>
      </c>
    </row>
    <row r="5116" spans="1:14" x14ac:dyDescent="0.3">
      <c r="A5116" t="s">
        <v>746</v>
      </c>
      <c r="B5116" t="s">
        <v>100</v>
      </c>
      <c r="C5116" t="str">
        <f>VLOOKUP($B5116,classification!$A$1:$D$339,2,FALSE)</f>
        <v>Predominantly Urban</v>
      </c>
      <c r="D5116" t="str">
        <f>VLOOKUP($B5116,classification!$A$1:$D$339,4,FALSE)</f>
        <v>Met District</v>
      </c>
      <c r="E5116" t="s">
        <v>476</v>
      </c>
      <c r="F5116">
        <v>255</v>
      </c>
      <c r="G5116">
        <v>322</v>
      </c>
      <c r="H5116">
        <v>-67</v>
      </c>
      <c r="I5116">
        <v>120</v>
      </c>
      <c r="J5116">
        <v>126</v>
      </c>
      <c r="K5116">
        <v>-6</v>
      </c>
      <c r="L5116">
        <v>135</v>
      </c>
      <c r="M5116">
        <v>196</v>
      </c>
      <c r="N5116">
        <v>-61</v>
      </c>
    </row>
    <row r="5117" spans="1:14" x14ac:dyDescent="0.3">
      <c r="A5117" t="s">
        <v>746</v>
      </c>
      <c r="B5117" t="s">
        <v>100</v>
      </c>
      <c r="C5117" t="str">
        <f>VLOOKUP($B5117,classification!$A$1:$D$339,2,FALSE)</f>
        <v>Predominantly Urban</v>
      </c>
      <c r="D5117" t="str">
        <f>VLOOKUP($B5117,classification!$A$1:$D$339,4,FALSE)</f>
        <v>Met District</v>
      </c>
      <c r="E5117" t="s">
        <v>477</v>
      </c>
      <c r="F5117">
        <v>210</v>
      </c>
      <c r="G5117">
        <v>314</v>
      </c>
      <c r="H5117">
        <v>-104</v>
      </c>
      <c r="I5117">
        <v>56</v>
      </c>
      <c r="J5117">
        <v>115</v>
      </c>
      <c r="K5117">
        <v>-59</v>
      </c>
      <c r="L5117">
        <v>154</v>
      </c>
      <c r="M5117">
        <v>199</v>
      </c>
      <c r="N5117">
        <v>-45</v>
      </c>
    </row>
    <row r="5118" spans="1:14" x14ac:dyDescent="0.3">
      <c r="A5118" t="s">
        <v>746</v>
      </c>
      <c r="B5118" t="s">
        <v>100</v>
      </c>
      <c r="C5118" t="str">
        <f>VLOOKUP($B5118,classification!$A$1:$D$339,2,FALSE)</f>
        <v>Predominantly Urban</v>
      </c>
      <c r="D5118" t="str">
        <f>VLOOKUP($B5118,classification!$A$1:$D$339,4,FALSE)</f>
        <v>Met District</v>
      </c>
      <c r="E5118" t="s">
        <v>478</v>
      </c>
      <c r="F5118">
        <v>184</v>
      </c>
      <c r="G5118">
        <v>237</v>
      </c>
      <c r="H5118">
        <v>-53</v>
      </c>
      <c r="I5118">
        <v>64</v>
      </c>
      <c r="J5118">
        <v>63</v>
      </c>
      <c r="K5118">
        <v>1</v>
      </c>
      <c r="L5118">
        <v>120</v>
      </c>
      <c r="M5118">
        <v>174</v>
      </c>
      <c r="N5118">
        <v>-54</v>
      </c>
    </row>
    <row r="5119" spans="1:14" x14ac:dyDescent="0.3">
      <c r="A5119" t="s">
        <v>747</v>
      </c>
      <c r="B5119" t="s">
        <v>101</v>
      </c>
      <c r="C5119" t="str">
        <f>VLOOKUP($B5119,classification!$A$1:$D$339,2,FALSE)</f>
        <v>Predominantly Urban</v>
      </c>
      <c r="D5119" t="str">
        <f>VLOOKUP($B5119,classification!$A$1:$D$339,4,FALSE)</f>
        <v>Met District</v>
      </c>
      <c r="E5119" t="s">
        <v>460</v>
      </c>
      <c r="F5119">
        <v>831</v>
      </c>
      <c r="G5119">
        <v>1124</v>
      </c>
      <c r="H5119">
        <v>-293</v>
      </c>
      <c r="I5119">
        <v>428</v>
      </c>
      <c r="J5119">
        <v>606</v>
      </c>
      <c r="K5119">
        <v>-178</v>
      </c>
      <c r="L5119">
        <v>403</v>
      </c>
      <c r="M5119">
        <v>518</v>
      </c>
      <c r="N5119">
        <v>-115</v>
      </c>
    </row>
    <row r="5120" spans="1:14" x14ac:dyDescent="0.3">
      <c r="A5120" t="s">
        <v>747</v>
      </c>
      <c r="B5120" t="s">
        <v>101</v>
      </c>
      <c r="C5120" t="str">
        <f>VLOOKUP($B5120,classification!$A$1:$D$339,2,FALSE)</f>
        <v>Predominantly Urban</v>
      </c>
      <c r="D5120" t="str">
        <f>VLOOKUP($B5120,classification!$A$1:$D$339,4,FALSE)</f>
        <v>Met District</v>
      </c>
      <c r="E5120" t="s">
        <v>461</v>
      </c>
      <c r="F5120">
        <v>511</v>
      </c>
      <c r="G5120">
        <v>782</v>
      </c>
      <c r="H5120">
        <v>-271</v>
      </c>
      <c r="I5120">
        <v>251</v>
      </c>
      <c r="J5120">
        <v>418</v>
      </c>
      <c r="K5120">
        <v>-167</v>
      </c>
      <c r="L5120">
        <v>260</v>
      </c>
      <c r="M5120">
        <v>364</v>
      </c>
      <c r="N5120">
        <v>-104</v>
      </c>
    </row>
    <row r="5121" spans="1:14" x14ac:dyDescent="0.3">
      <c r="A5121" t="s">
        <v>747</v>
      </c>
      <c r="B5121" t="s">
        <v>101</v>
      </c>
      <c r="C5121" t="str">
        <f>VLOOKUP($B5121,classification!$A$1:$D$339,2,FALSE)</f>
        <v>Predominantly Urban</v>
      </c>
      <c r="D5121" t="str">
        <f>VLOOKUP($B5121,classification!$A$1:$D$339,4,FALSE)</f>
        <v>Met District</v>
      </c>
      <c r="E5121" t="s">
        <v>462</v>
      </c>
      <c r="F5121">
        <v>343</v>
      </c>
      <c r="G5121">
        <v>596</v>
      </c>
      <c r="H5121">
        <v>-253</v>
      </c>
      <c r="I5121">
        <v>183</v>
      </c>
      <c r="J5121">
        <v>297</v>
      </c>
      <c r="K5121">
        <v>-114</v>
      </c>
      <c r="L5121">
        <v>160</v>
      </c>
      <c r="M5121">
        <v>299</v>
      </c>
      <c r="N5121">
        <v>-139</v>
      </c>
    </row>
    <row r="5122" spans="1:14" x14ac:dyDescent="0.3">
      <c r="A5122" t="s">
        <v>747</v>
      </c>
      <c r="B5122" t="s">
        <v>101</v>
      </c>
      <c r="C5122" t="str">
        <f>VLOOKUP($B5122,classification!$A$1:$D$339,2,FALSE)</f>
        <v>Predominantly Urban</v>
      </c>
      <c r="D5122" t="str">
        <f>VLOOKUP($B5122,classification!$A$1:$D$339,4,FALSE)</f>
        <v>Met District</v>
      </c>
      <c r="E5122" t="s">
        <v>463</v>
      </c>
      <c r="F5122">
        <v>5652</v>
      </c>
      <c r="G5122">
        <v>1703</v>
      </c>
      <c r="H5122">
        <v>3949</v>
      </c>
      <c r="I5122">
        <v>3000</v>
      </c>
      <c r="J5122">
        <v>758</v>
      </c>
      <c r="K5122">
        <v>2242</v>
      </c>
      <c r="L5122">
        <v>2652</v>
      </c>
      <c r="M5122">
        <v>945</v>
      </c>
      <c r="N5122">
        <v>1707</v>
      </c>
    </row>
    <row r="5123" spans="1:14" x14ac:dyDescent="0.3">
      <c r="A5123" t="s">
        <v>747</v>
      </c>
      <c r="B5123" t="s">
        <v>101</v>
      </c>
      <c r="C5123" t="str">
        <f>VLOOKUP($B5123,classification!$A$1:$D$339,2,FALSE)</f>
        <v>Predominantly Urban</v>
      </c>
      <c r="D5123" t="str">
        <f>VLOOKUP($B5123,classification!$A$1:$D$339,4,FALSE)</f>
        <v>Met District</v>
      </c>
      <c r="E5123" t="s">
        <v>464</v>
      </c>
      <c r="F5123">
        <v>6542</v>
      </c>
      <c r="G5123">
        <v>10547</v>
      </c>
      <c r="H5123">
        <v>-4005</v>
      </c>
      <c r="I5123">
        <v>3195</v>
      </c>
      <c r="J5123">
        <v>5263</v>
      </c>
      <c r="K5123">
        <v>-2068</v>
      </c>
      <c r="L5123">
        <v>3347</v>
      </c>
      <c r="M5123">
        <v>5284</v>
      </c>
      <c r="N5123">
        <v>-1937</v>
      </c>
    </row>
    <row r="5124" spans="1:14" x14ac:dyDescent="0.3">
      <c r="A5124" t="s">
        <v>747</v>
      </c>
      <c r="B5124" t="s">
        <v>101</v>
      </c>
      <c r="C5124" t="str">
        <f>VLOOKUP($B5124,classification!$A$1:$D$339,2,FALSE)</f>
        <v>Predominantly Urban</v>
      </c>
      <c r="D5124" t="str">
        <f>VLOOKUP($B5124,classification!$A$1:$D$339,4,FALSE)</f>
        <v>Met District</v>
      </c>
      <c r="E5124" t="s">
        <v>465</v>
      </c>
      <c r="F5124">
        <v>2262</v>
      </c>
      <c r="G5124">
        <v>3313</v>
      </c>
      <c r="H5124">
        <v>-1051</v>
      </c>
      <c r="I5124">
        <v>1039</v>
      </c>
      <c r="J5124">
        <v>1596</v>
      </c>
      <c r="K5124">
        <v>-557</v>
      </c>
      <c r="L5124">
        <v>1223</v>
      </c>
      <c r="M5124">
        <v>1717</v>
      </c>
      <c r="N5124">
        <v>-494</v>
      </c>
    </row>
    <row r="5125" spans="1:14" x14ac:dyDescent="0.3">
      <c r="A5125" t="s">
        <v>747</v>
      </c>
      <c r="B5125" t="s">
        <v>101</v>
      </c>
      <c r="C5125" t="str">
        <f>VLOOKUP($B5125,classification!$A$1:$D$339,2,FALSE)</f>
        <v>Predominantly Urban</v>
      </c>
      <c r="D5125" t="str">
        <f>VLOOKUP($B5125,classification!$A$1:$D$339,4,FALSE)</f>
        <v>Met District</v>
      </c>
      <c r="E5125" t="s">
        <v>466</v>
      </c>
      <c r="F5125">
        <v>1577</v>
      </c>
      <c r="G5125">
        <v>2138</v>
      </c>
      <c r="H5125">
        <v>-561</v>
      </c>
      <c r="I5125">
        <v>779</v>
      </c>
      <c r="J5125">
        <v>1062</v>
      </c>
      <c r="K5125">
        <v>-283</v>
      </c>
      <c r="L5125">
        <v>798</v>
      </c>
      <c r="M5125">
        <v>1076</v>
      </c>
      <c r="N5125">
        <v>-278</v>
      </c>
    </row>
    <row r="5126" spans="1:14" x14ac:dyDescent="0.3">
      <c r="A5126" t="s">
        <v>747</v>
      </c>
      <c r="B5126" t="s">
        <v>101</v>
      </c>
      <c r="C5126" t="str">
        <f>VLOOKUP($B5126,classification!$A$1:$D$339,2,FALSE)</f>
        <v>Predominantly Urban</v>
      </c>
      <c r="D5126" t="str">
        <f>VLOOKUP($B5126,classification!$A$1:$D$339,4,FALSE)</f>
        <v>Met District</v>
      </c>
      <c r="E5126" t="s">
        <v>467</v>
      </c>
      <c r="F5126">
        <v>1150</v>
      </c>
      <c r="G5126">
        <v>1458</v>
      </c>
      <c r="H5126">
        <v>-308</v>
      </c>
      <c r="I5126">
        <v>629</v>
      </c>
      <c r="J5126">
        <v>758</v>
      </c>
      <c r="K5126">
        <v>-129</v>
      </c>
      <c r="L5126">
        <v>521</v>
      </c>
      <c r="M5126">
        <v>700</v>
      </c>
      <c r="N5126">
        <v>-179</v>
      </c>
    </row>
    <row r="5127" spans="1:14" x14ac:dyDescent="0.3">
      <c r="A5127" t="s">
        <v>747</v>
      </c>
      <c r="B5127" t="s">
        <v>101</v>
      </c>
      <c r="C5127" t="str">
        <f>VLOOKUP($B5127,classification!$A$1:$D$339,2,FALSE)</f>
        <v>Predominantly Urban</v>
      </c>
      <c r="D5127" t="str">
        <f>VLOOKUP($B5127,classification!$A$1:$D$339,4,FALSE)</f>
        <v>Met District</v>
      </c>
      <c r="E5127" t="s">
        <v>468</v>
      </c>
      <c r="F5127">
        <v>674</v>
      </c>
      <c r="G5127">
        <v>992</v>
      </c>
      <c r="H5127">
        <v>-318</v>
      </c>
      <c r="I5127">
        <v>405</v>
      </c>
      <c r="J5127">
        <v>537</v>
      </c>
      <c r="K5127">
        <v>-132</v>
      </c>
      <c r="L5127">
        <v>269</v>
      </c>
      <c r="M5127">
        <v>455</v>
      </c>
      <c r="N5127">
        <v>-186</v>
      </c>
    </row>
    <row r="5128" spans="1:14" x14ac:dyDescent="0.3">
      <c r="A5128" t="s">
        <v>747</v>
      </c>
      <c r="B5128" t="s">
        <v>101</v>
      </c>
      <c r="C5128" t="str">
        <f>VLOOKUP($B5128,classification!$A$1:$D$339,2,FALSE)</f>
        <v>Predominantly Urban</v>
      </c>
      <c r="D5128" t="str">
        <f>VLOOKUP($B5128,classification!$A$1:$D$339,4,FALSE)</f>
        <v>Met District</v>
      </c>
      <c r="E5128" t="s">
        <v>469</v>
      </c>
      <c r="F5128">
        <v>506</v>
      </c>
      <c r="G5128">
        <v>735</v>
      </c>
      <c r="H5128">
        <v>-229</v>
      </c>
      <c r="I5128">
        <v>288</v>
      </c>
      <c r="J5128">
        <v>426</v>
      </c>
      <c r="K5128">
        <v>-138</v>
      </c>
      <c r="L5128">
        <v>218</v>
      </c>
      <c r="M5128">
        <v>309</v>
      </c>
      <c r="N5128">
        <v>-91</v>
      </c>
    </row>
    <row r="5129" spans="1:14" x14ac:dyDescent="0.3">
      <c r="A5129" t="s">
        <v>747</v>
      </c>
      <c r="B5129" t="s">
        <v>101</v>
      </c>
      <c r="C5129" t="str">
        <f>VLOOKUP($B5129,classification!$A$1:$D$339,2,FALSE)</f>
        <v>Predominantly Urban</v>
      </c>
      <c r="D5129" t="str">
        <f>VLOOKUP($B5129,classification!$A$1:$D$339,4,FALSE)</f>
        <v>Met District</v>
      </c>
      <c r="E5129" t="s">
        <v>470</v>
      </c>
      <c r="F5129">
        <v>403</v>
      </c>
      <c r="G5129">
        <v>619</v>
      </c>
      <c r="H5129">
        <v>-216</v>
      </c>
      <c r="I5129">
        <v>205</v>
      </c>
      <c r="J5129">
        <v>305</v>
      </c>
      <c r="K5129">
        <v>-100</v>
      </c>
      <c r="L5129">
        <v>198</v>
      </c>
      <c r="M5129">
        <v>314</v>
      </c>
      <c r="N5129">
        <v>-116</v>
      </c>
    </row>
    <row r="5130" spans="1:14" x14ac:dyDescent="0.3">
      <c r="A5130" t="s">
        <v>747</v>
      </c>
      <c r="B5130" t="s">
        <v>101</v>
      </c>
      <c r="C5130" t="str">
        <f>VLOOKUP($B5130,classification!$A$1:$D$339,2,FALSE)</f>
        <v>Predominantly Urban</v>
      </c>
      <c r="D5130" t="str">
        <f>VLOOKUP($B5130,classification!$A$1:$D$339,4,FALSE)</f>
        <v>Met District</v>
      </c>
      <c r="E5130" t="s">
        <v>471</v>
      </c>
      <c r="F5130">
        <v>290</v>
      </c>
      <c r="G5130">
        <v>474</v>
      </c>
      <c r="H5130">
        <v>-184</v>
      </c>
      <c r="I5130">
        <v>153</v>
      </c>
      <c r="J5130">
        <v>256</v>
      </c>
      <c r="K5130">
        <v>-103</v>
      </c>
      <c r="L5130">
        <v>137</v>
      </c>
      <c r="M5130">
        <v>218</v>
      </c>
      <c r="N5130">
        <v>-81</v>
      </c>
    </row>
    <row r="5131" spans="1:14" x14ac:dyDescent="0.3">
      <c r="A5131" t="s">
        <v>747</v>
      </c>
      <c r="B5131" t="s">
        <v>101</v>
      </c>
      <c r="C5131" t="str">
        <f>VLOOKUP($B5131,classification!$A$1:$D$339,2,FALSE)</f>
        <v>Predominantly Urban</v>
      </c>
      <c r="D5131" t="str">
        <f>VLOOKUP($B5131,classification!$A$1:$D$339,4,FALSE)</f>
        <v>Met District</v>
      </c>
      <c r="E5131" t="s">
        <v>472</v>
      </c>
      <c r="F5131">
        <v>179</v>
      </c>
      <c r="G5131">
        <v>352</v>
      </c>
      <c r="H5131">
        <v>-173</v>
      </c>
      <c r="I5131">
        <v>103</v>
      </c>
      <c r="J5131">
        <v>197</v>
      </c>
      <c r="K5131">
        <v>-94</v>
      </c>
      <c r="L5131">
        <v>76</v>
      </c>
      <c r="M5131">
        <v>155</v>
      </c>
      <c r="N5131">
        <v>-79</v>
      </c>
    </row>
    <row r="5132" spans="1:14" x14ac:dyDescent="0.3">
      <c r="A5132" t="s">
        <v>747</v>
      </c>
      <c r="B5132" t="s">
        <v>101</v>
      </c>
      <c r="C5132" t="str">
        <f>VLOOKUP($B5132,classification!$A$1:$D$339,2,FALSE)</f>
        <v>Predominantly Urban</v>
      </c>
      <c r="D5132" t="str">
        <f>VLOOKUP($B5132,classification!$A$1:$D$339,4,FALSE)</f>
        <v>Met District</v>
      </c>
      <c r="E5132" t="s">
        <v>473</v>
      </c>
      <c r="F5132">
        <v>114</v>
      </c>
      <c r="G5132">
        <v>248</v>
      </c>
      <c r="H5132">
        <v>-134</v>
      </c>
      <c r="I5132">
        <v>56</v>
      </c>
      <c r="J5132">
        <v>129</v>
      </c>
      <c r="K5132">
        <v>-73</v>
      </c>
      <c r="L5132">
        <v>58</v>
      </c>
      <c r="M5132">
        <v>119</v>
      </c>
      <c r="N5132">
        <v>-61</v>
      </c>
    </row>
    <row r="5133" spans="1:14" x14ac:dyDescent="0.3">
      <c r="A5133" t="s">
        <v>747</v>
      </c>
      <c r="B5133" t="s">
        <v>101</v>
      </c>
      <c r="C5133" t="str">
        <f>VLOOKUP($B5133,classification!$A$1:$D$339,2,FALSE)</f>
        <v>Predominantly Urban</v>
      </c>
      <c r="D5133" t="str">
        <f>VLOOKUP($B5133,classification!$A$1:$D$339,4,FALSE)</f>
        <v>Met District</v>
      </c>
      <c r="E5133" t="s">
        <v>474</v>
      </c>
      <c r="F5133">
        <v>81</v>
      </c>
      <c r="G5133">
        <v>164</v>
      </c>
      <c r="H5133">
        <v>-83</v>
      </c>
      <c r="I5133">
        <v>41</v>
      </c>
      <c r="J5133">
        <v>83</v>
      </c>
      <c r="K5133">
        <v>-42</v>
      </c>
      <c r="L5133">
        <v>40</v>
      </c>
      <c r="M5133">
        <v>81</v>
      </c>
      <c r="N5133">
        <v>-41</v>
      </c>
    </row>
    <row r="5134" spans="1:14" x14ac:dyDescent="0.3">
      <c r="A5134" t="s">
        <v>747</v>
      </c>
      <c r="B5134" t="s">
        <v>101</v>
      </c>
      <c r="C5134" t="str">
        <f>VLOOKUP($B5134,classification!$A$1:$D$339,2,FALSE)</f>
        <v>Predominantly Urban</v>
      </c>
      <c r="D5134" t="str">
        <f>VLOOKUP($B5134,classification!$A$1:$D$339,4,FALSE)</f>
        <v>Met District</v>
      </c>
      <c r="E5134" t="s">
        <v>475</v>
      </c>
      <c r="F5134">
        <v>69</v>
      </c>
      <c r="G5134">
        <v>107</v>
      </c>
      <c r="H5134">
        <v>-38</v>
      </c>
      <c r="I5134">
        <v>30</v>
      </c>
      <c r="J5134">
        <v>50</v>
      </c>
      <c r="K5134">
        <v>-20</v>
      </c>
      <c r="L5134">
        <v>39</v>
      </c>
      <c r="M5134">
        <v>57</v>
      </c>
      <c r="N5134">
        <v>-18</v>
      </c>
    </row>
    <row r="5135" spans="1:14" x14ac:dyDescent="0.3">
      <c r="A5135" t="s">
        <v>747</v>
      </c>
      <c r="B5135" t="s">
        <v>101</v>
      </c>
      <c r="C5135" t="str">
        <f>VLOOKUP($B5135,classification!$A$1:$D$339,2,FALSE)</f>
        <v>Predominantly Urban</v>
      </c>
      <c r="D5135" t="str">
        <f>VLOOKUP($B5135,classification!$A$1:$D$339,4,FALSE)</f>
        <v>Met District</v>
      </c>
      <c r="E5135" t="s">
        <v>476</v>
      </c>
      <c r="F5135">
        <v>61</v>
      </c>
      <c r="G5135">
        <v>89</v>
      </c>
      <c r="H5135">
        <v>-28</v>
      </c>
      <c r="I5135">
        <v>29</v>
      </c>
      <c r="J5135">
        <v>31</v>
      </c>
      <c r="K5135">
        <v>-2</v>
      </c>
      <c r="L5135">
        <v>32</v>
      </c>
      <c r="M5135">
        <v>58</v>
      </c>
      <c r="N5135">
        <v>-26</v>
      </c>
    </row>
    <row r="5136" spans="1:14" x14ac:dyDescent="0.3">
      <c r="A5136" t="s">
        <v>747</v>
      </c>
      <c r="B5136" t="s">
        <v>101</v>
      </c>
      <c r="C5136" t="str">
        <f>VLOOKUP($B5136,classification!$A$1:$D$339,2,FALSE)</f>
        <v>Predominantly Urban</v>
      </c>
      <c r="D5136" t="str">
        <f>VLOOKUP($B5136,classification!$A$1:$D$339,4,FALSE)</f>
        <v>Met District</v>
      </c>
      <c r="E5136" t="s">
        <v>477</v>
      </c>
      <c r="F5136">
        <v>56</v>
      </c>
      <c r="G5136">
        <v>69</v>
      </c>
      <c r="H5136">
        <v>-13</v>
      </c>
      <c r="I5136">
        <v>21</v>
      </c>
      <c r="J5136">
        <v>20</v>
      </c>
      <c r="K5136">
        <v>1</v>
      </c>
      <c r="L5136">
        <v>35</v>
      </c>
      <c r="M5136">
        <v>49</v>
      </c>
      <c r="N5136">
        <v>-14</v>
      </c>
    </row>
    <row r="5137" spans="1:14" x14ac:dyDescent="0.3">
      <c r="A5137" t="s">
        <v>747</v>
      </c>
      <c r="B5137" t="s">
        <v>101</v>
      </c>
      <c r="C5137" t="str">
        <f>VLOOKUP($B5137,classification!$A$1:$D$339,2,FALSE)</f>
        <v>Predominantly Urban</v>
      </c>
      <c r="D5137" t="str">
        <f>VLOOKUP($B5137,classification!$A$1:$D$339,4,FALSE)</f>
        <v>Met District</v>
      </c>
      <c r="E5137" t="s">
        <v>478</v>
      </c>
      <c r="F5137">
        <v>40</v>
      </c>
      <c r="G5137">
        <v>72</v>
      </c>
      <c r="H5137">
        <v>-32</v>
      </c>
      <c r="I5137">
        <v>16</v>
      </c>
      <c r="J5137">
        <v>22</v>
      </c>
      <c r="K5137">
        <v>-6</v>
      </c>
      <c r="L5137">
        <v>24</v>
      </c>
      <c r="M5137">
        <v>50</v>
      </c>
      <c r="N5137">
        <v>-26</v>
      </c>
    </row>
    <row r="5138" spans="1:14" x14ac:dyDescent="0.3">
      <c r="A5138" t="s">
        <v>748</v>
      </c>
      <c r="B5138" t="s">
        <v>102</v>
      </c>
      <c r="C5138" t="str">
        <f>VLOOKUP($B5138,classification!$A$1:$D$339,2,FALSE)</f>
        <v>Predominantly Urban</v>
      </c>
      <c r="D5138" t="str">
        <f>VLOOKUP($B5138,classification!$A$1:$D$339,4,FALSE)</f>
        <v>Met District</v>
      </c>
      <c r="E5138" t="s">
        <v>460</v>
      </c>
      <c r="F5138">
        <v>984</v>
      </c>
      <c r="G5138">
        <v>840</v>
      </c>
      <c r="H5138">
        <v>144</v>
      </c>
      <c r="I5138">
        <v>504</v>
      </c>
      <c r="J5138">
        <v>388</v>
      </c>
      <c r="K5138">
        <v>116</v>
      </c>
      <c r="L5138">
        <v>480</v>
      </c>
      <c r="M5138">
        <v>452</v>
      </c>
      <c r="N5138">
        <v>28</v>
      </c>
    </row>
    <row r="5139" spans="1:14" x14ac:dyDescent="0.3">
      <c r="A5139" t="s">
        <v>748</v>
      </c>
      <c r="B5139" t="s">
        <v>102</v>
      </c>
      <c r="C5139" t="str">
        <f>VLOOKUP($B5139,classification!$A$1:$D$339,2,FALSE)</f>
        <v>Predominantly Urban</v>
      </c>
      <c r="D5139" t="str">
        <f>VLOOKUP($B5139,classification!$A$1:$D$339,4,FALSE)</f>
        <v>Met District</v>
      </c>
      <c r="E5139" t="s">
        <v>461</v>
      </c>
      <c r="F5139">
        <v>638</v>
      </c>
      <c r="G5139">
        <v>637</v>
      </c>
      <c r="H5139">
        <v>1</v>
      </c>
      <c r="I5139">
        <v>332</v>
      </c>
      <c r="J5139">
        <v>330</v>
      </c>
      <c r="K5139">
        <v>2</v>
      </c>
      <c r="L5139">
        <v>306</v>
      </c>
      <c r="M5139">
        <v>307</v>
      </c>
      <c r="N5139">
        <v>-1</v>
      </c>
    </row>
    <row r="5140" spans="1:14" x14ac:dyDescent="0.3">
      <c r="A5140" t="s">
        <v>748</v>
      </c>
      <c r="B5140" t="s">
        <v>102</v>
      </c>
      <c r="C5140" t="str">
        <f>VLOOKUP($B5140,classification!$A$1:$D$339,2,FALSE)</f>
        <v>Predominantly Urban</v>
      </c>
      <c r="D5140" t="str">
        <f>VLOOKUP($B5140,classification!$A$1:$D$339,4,FALSE)</f>
        <v>Met District</v>
      </c>
      <c r="E5140" t="s">
        <v>462</v>
      </c>
      <c r="F5140">
        <v>523</v>
      </c>
      <c r="G5140">
        <v>432</v>
      </c>
      <c r="H5140">
        <v>91</v>
      </c>
      <c r="I5140">
        <v>259</v>
      </c>
      <c r="J5140">
        <v>229</v>
      </c>
      <c r="K5140">
        <v>30</v>
      </c>
      <c r="L5140">
        <v>264</v>
      </c>
      <c r="M5140">
        <v>203</v>
      </c>
      <c r="N5140">
        <v>61</v>
      </c>
    </row>
    <row r="5141" spans="1:14" x14ac:dyDescent="0.3">
      <c r="A5141" t="s">
        <v>748</v>
      </c>
      <c r="B5141" t="s">
        <v>102</v>
      </c>
      <c r="C5141" t="str">
        <f>VLOOKUP($B5141,classification!$A$1:$D$339,2,FALSE)</f>
        <v>Predominantly Urban</v>
      </c>
      <c r="D5141" t="str">
        <f>VLOOKUP($B5141,classification!$A$1:$D$339,4,FALSE)</f>
        <v>Met District</v>
      </c>
      <c r="E5141" t="s">
        <v>463</v>
      </c>
      <c r="F5141">
        <v>497</v>
      </c>
      <c r="G5141">
        <v>1093</v>
      </c>
      <c r="H5141">
        <v>-596</v>
      </c>
      <c r="I5141">
        <v>234</v>
      </c>
      <c r="J5141">
        <v>530</v>
      </c>
      <c r="K5141">
        <v>-296</v>
      </c>
      <c r="L5141">
        <v>263</v>
      </c>
      <c r="M5141">
        <v>563</v>
      </c>
      <c r="N5141">
        <v>-300</v>
      </c>
    </row>
    <row r="5142" spans="1:14" x14ac:dyDescent="0.3">
      <c r="A5142" t="s">
        <v>748</v>
      </c>
      <c r="B5142" t="s">
        <v>102</v>
      </c>
      <c r="C5142" t="str">
        <f>VLOOKUP($B5142,classification!$A$1:$D$339,2,FALSE)</f>
        <v>Predominantly Urban</v>
      </c>
      <c r="D5142" t="str">
        <f>VLOOKUP($B5142,classification!$A$1:$D$339,4,FALSE)</f>
        <v>Met District</v>
      </c>
      <c r="E5142" t="s">
        <v>464</v>
      </c>
      <c r="F5142">
        <v>2101</v>
      </c>
      <c r="G5142">
        <v>1607</v>
      </c>
      <c r="H5142">
        <v>494</v>
      </c>
      <c r="I5142">
        <v>873</v>
      </c>
      <c r="J5142">
        <v>655</v>
      </c>
      <c r="K5142">
        <v>218</v>
      </c>
      <c r="L5142">
        <v>1228</v>
      </c>
      <c r="M5142">
        <v>952</v>
      </c>
      <c r="N5142">
        <v>276</v>
      </c>
    </row>
    <row r="5143" spans="1:14" x14ac:dyDescent="0.3">
      <c r="A5143" t="s">
        <v>748</v>
      </c>
      <c r="B5143" t="s">
        <v>102</v>
      </c>
      <c r="C5143" t="str">
        <f>VLOOKUP($B5143,classification!$A$1:$D$339,2,FALSE)</f>
        <v>Predominantly Urban</v>
      </c>
      <c r="D5143" t="str">
        <f>VLOOKUP($B5143,classification!$A$1:$D$339,4,FALSE)</f>
        <v>Met District</v>
      </c>
      <c r="E5143" t="s">
        <v>465</v>
      </c>
      <c r="F5143">
        <v>1739</v>
      </c>
      <c r="G5143">
        <v>1588</v>
      </c>
      <c r="H5143">
        <v>151</v>
      </c>
      <c r="I5143">
        <v>734</v>
      </c>
      <c r="J5143">
        <v>689</v>
      </c>
      <c r="K5143">
        <v>45</v>
      </c>
      <c r="L5143">
        <v>1005</v>
      </c>
      <c r="M5143">
        <v>899</v>
      </c>
      <c r="N5143">
        <v>106</v>
      </c>
    </row>
    <row r="5144" spans="1:14" x14ac:dyDescent="0.3">
      <c r="A5144" t="s">
        <v>748</v>
      </c>
      <c r="B5144" t="s">
        <v>102</v>
      </c>
      <c r="C5144" t="str">
        <f>VLOOKUP($B5144,classification!$A$1:$D$339,2,FALSE)</f>
        <v>Predominantly Urban</v>
      </c>
      <c r="D5144" t="str">
        <f>VLOOKUP($B5144,classification!$A$1:$D$339,4,FALSE)</f>
        <v>Met District</v>
      </c>
      <c r="E5144" t="s">
        <v>466</v>
      </c>
      <c r="F5144">
        <v>1408</v>
      </c>
      <c r="G5144">
        <v>1295</v>
      </c>
      <c r="H5144">
        <v>113</v>
      </c>
      <c r="I5144">
        <v>687</v>
      </c>
      <c r="J5144">
        <v>656</v>
      </c>
      <c r="K5144">
        <v>31</v>
      </c>
      <c r="L5144">
        <v>721</v>
      </c>
      <c r="M5144">
        <v>639</v>
      </c>
      <c r="N5144">
        <v>82</v>
      </c>
    </row>
    <row r="5145" spans="1:14" x14ac:dyDescent="0.3">
      <c r="A5145" t="s">
        <v>748</v>
      </c>
      <c r="B5145" t="s">
        <v>102</v>
      </c>
      <c r="C5145" t="str">
        <f>VLOOKUP($B5145,classification!$A$1:$D$339,2,FALSE)</f>
        <v>Predominantly Urban</v>
      </c>
      <c r="D5145" t="str">
        <f>VLOOKUP($B5145,classification!$A$1:$D$339,4,FALSE)</f>
        <v>Met District</v>
      </c>
      <c r="E5145" t="s">
        <v>467</v>
      </c>
      <c r="F5145">
        <v>1007</v>
      </c>
      <c r="G5145">
        <v>944</v>
      </c>
      <c r="H5145">
        <v>63</v>
      </c>
      <c r="I5145">
        <v>524</v>
      </c>
      <c r="J5145">
        <v>522</v>
      </c>
      <c r="K5145">
        <v>2</v>
      </c>
      <c r="L5145">
        <v>483</v>
      </c>
      <c r="M5145">
        <v>422</v>
      </c>
      <c r="N5145">
        <v>61</v>
      </c>
    </row>
    <row r="5146" spans="1:14" x14ac:dyDescent="0.3">
      <c r="A5146" t="s">
        <v>748</v>
      </c>
      <c r="B5146" t="s">
        <v>102</v>
      </c>
      <c r="C5146" t="str">
        <f>VLOOKUP($B5146,classification!$A$1:$D$339,2,FALSE)</f>
        <v>Predominantly Urban</v>
      </c>
      <c r="D5146" t="str">
        <f>VLOOKUP($B5146,classification!$A$1:$D$339,4,FALSE)</f>
        <v>Met District</v>
      </c>
      <c r="E5146" t="s">
        <v>468</v>
      </c>
      <c r="F5146">
        <v>707</v>
      </c>
      <c r="G5146">
        <v>550</v>
      </c>
      <c r="H5146">
        <v>157</v>
      </c>
      <c r="I5146">
        <v>403</v>
      </c>
      <c r="J5146">
        <v>309</v>
      </c>
      <c r="K5146">
        <v>94</v>
      </c>
      <c r="L5146">
        <v>304</v>
      </c>
      <c r="M5146">
        <v>241</v>
      </c>
      <c r="N5146">
        <v>63</v>
      </c>
    </row>
    <row r="5147" spans="1:14" x14ac:dyDescent="0.3">
      <c r="A5147" t="s">
        <v>748</v>
      </c>
      <c r="B5147" t="s">
        <v>102</v>
      </c>
      <c r="C5147" t="str">
        <f>VLOOKUP($B5147,classification!$A$1:$D$339,2,FALSE)</f>
        <v>Predominantly Urban</v>
      </c>
      <c r="D5147" t="str">
        <f>VLOOKUP($B5147,classification!$A$1:$D$339,4,FALSE)</f>
        <v>Met District</v>
      </c>
      <c r="E5147" t="s">
        <v>469</v>
      </c>
      <c r="F5147">
        <v>632</v>
      </c>
      <c r="G5147">
        <v>597</v>
      </c>
      <c r="H5147">
        <v>35</v>
      </c>
      <c r="I5147">
        <v>365</v>
      </c>
      <c r="J5147">
        <v>323</v>
      </c>
      <c r="K5147">
        <v>42</v>
      </c>
      <c r="L5147">
        <v>267</v>
      </c>
      <c r="M5147">
        <v>274</v>
      </c>
      <c r="N5147">
        <v>-7</v>
      </c>
    </row>
    <row r="5148" spans="1:14" x14ac:dyDescent="0.3">
      <c r="A5148" t="s">
        <v>748</v>
      </c>
      <c r="B5148" t="s">
        <v>102</v>
      </c>
      <c r="C5148" t="str">
        <f>VLOOKUP($B5148,classification!$A$1:$D$339,2,FALSE)</f>
        <v>Predominantly Urban</v>
      </c>
      <c r="D5148" t="str">
        <f>VLOOKUP($B5148,classification!$A$1:$D$339,4,FALSE)</f>
        <v>Met District</v>
      </c>
      <c r="E5148" t="s">
        <v>470</v>
      </c>
      <c r="F5148">
        <v>507</v>
      </c>
      <c r="G5148">
        <v>562</v>
      </c>
      <c r="H5148">
        <v>-55</v>
      </c>
      <c r="I5148">
        <v>280</v>
      </c>
      <c r="J5148">
        <v>292</v>
      </c>
      <c r="K5148">
        <v>-12</v>
      </c>
      <c r="L5148">
        <v>227</v>
      </c>
      <c r="M5148">
        <v>270</v>
      </c>
      <c r="N5148">
        <v>-43</v>
      </c>
    </row>
    <row r="5149" spans="1:14" x14ac:dyDescent="0.3">
      <c r="A5149" t="s">
        <v>748</v>
      </c>
      <c r="B5149" t="s">
        <v>102</v>
      </c>
      <c r="C5149" t="str">
        <f>VLOOKUP($B5149,classification!$A$1:$D$339,2,FALSE)</f>
        <v>Predominantly Urban</v>
      </c>
      <c r="D5149" t="str">
        <f>VLOOKUP($B5149,classification!$A$1:$D$339,4,FALSE)</f>
        <v>Met District</v>
      </c>
      <c r="E5149" t="s">
        <v>471</v>
      </c>
      <c r="F5149">
        <v>455</v>
      </c>
      <c r="G5149">
        <v>423</v>
      </c>
      <c r="H5149">
        <v>32</v>
      </c>
      <c r="I5149">
        <v>249</v>
      </c>
      <c r="J5149">
        <v>218</v>
      </c>
      <c r="K5149">
        <v>31</v>
      </c>
      <c r="L5149">
        <v>206</v>
      </c>
      <c r="M5149">
        <v>205</v>
      </c>
      <c r="N5149">
        <v>1</v>
      </c>
    </row>
    <row r="5150" spans="1:14" x14ac:dyDescent="0.3">
      <c r="A5150" t="s">
        <v>748</v>
      </c>
      <c r="B5150" t="s">
        <v>102</v>
      </c>
      <c r="C5150" t="str">
        <f>VLOOKUP($B5150,classification!$A$1:$D$339,2,FALSE)</f>
        <v>Predominantly Urban</v>
      </c>
      <c r="D5150" t="str">
        <f>VLOOKUP($B5150,classification!$A$1:$D$339,4,FALSE)</f>
        <v>Met District</v>
      </c>
      <c r="E5150" t="s">
        <v>472</v>
      </c>
      <c r="F5150">
        <v>263</v>
      </c>
      <c r="G5150">
        <v>330</v>
      </c>
      <c r="H5150">
        <v>-67</v>
      </c>
      <c r="I5150">
        <v>133</v>
      </c>
      <c r="J5150">
        <v>167</v>
      </c>
      <c r="K5150">
        <v>-34</v>
      </c>
      <c r="L5150">
        <v>130</v>
      </c>
      <c r="M5150">
        <v>163</v>
      </c>
      <c r="N5150">
        <v>-33</v>
      </c>
    </row>
    <row r="5151" spans="1:14" x14ac:dyDescent="0.3">
      <c r="A5151" t="s">
        <v>748</v>
      </c>
      <c r="B5151" t="s">
        <v>102</v>
      </c>
      <c r="C5151" t="str">
        <f>VLOOKUP($B5151,classification!$A$1:$D$339,2,FALSE)</f>
        <v>Predominantly Urban</v>
      </c>
      <c r="D5151" t="str">
        <f>VLOOKUP($B5151,classification!$A$1:$D$339,4,FALSE)</f>
        <v>Met District</v>
      </c>
      <c r="E5151" t="s">
        <v>473</v>
      </c>
      <c r="F5151">
        <v>199</v>
      </c>
      <c r="G5151">
        <v>267</v>
      </c>
      <c r="H5151">
        <v>-68</v>
      </c>
      <c r="I5151">
        <v>115</v>
      </c>
      <c r="J5151">
        <v>149</v>
      </c>
      <c r="K5151">
        <v>-34</v>
      </c>
      <c r="L5151">
        <v>84</v>
      </c>
      <c r="M5151">
        <v>118</v>
      </c>
      <c r="N5151">
        <v>-34</v>
      </c>
    </row>
    <row r="5152" spans="1:14" x14ac:dyDescent="0.3">
      <c r="A5152" t="s">
        <v>748</v>
      </c>
      <c r="B5152" t="s">
        <v>102</v>
      </c>
      <c r="C5152" t="str">
        <f>VLOOKUP($B5152,classification!$A$1:$D$339,2,FALSE)</f>
        <v>Predominantly Urban</v>
      </c>
      <c r="D5152" t="str">
        <f>VLOOKUP($B5152,classification!$A$1:$D$339,4,FALSE)</f>
        <v>Met District</v>
      </c>
      <c r="E5152" t="s">
        <v>474</v>
      </c>
      <c r="F5152">
        <v>150</v>
      </c>
      <c r="G5152">
        <v>194</v>
      </c>
      <c r="H5152">
        <v>-44</v>
      </c>
      <c r="I5152">
        <v>74</v>
      </c>
      <c r="J5152">
        <v>100</v>
      </c>
      <c r="K5152">
        <v>-26</v>
      </c>
      <c r="L5152">
        <v>76</v>
      </c>
      <c r="M5152">
        <v>94</v>
      </c>
      <c r="N5152">
        <v>-18</v>
      </c>
    </row>
    <row r="5153" spans="1:14" x14ac:dyDescent="0.3">
      <c r="A5153" t="s">
        <v>748</v>
      </c>
      <c r="B5153" t="s">
        <v>102</v>
      </c>
      <c r="C5153" t="str">
        <f>VLOOKUP($B5153,classification!$A$1:$D$339,2,FALSE)</f>
        <v>Predominantly Urban</v>
      </c>
      <c r="D5153" t="str">
        <f>VLOOKUP($B5153,classification!$A$1:$D$339,4,FALSE)</f>
        <v>Met District</v>
      </c>
      <c r="E5153" t="s">
        <v>475</v>
      </c>
      <c r="F5153">
        <v>106</v>
      </c>
      <c r="G5153">
        <v>116</v>
      </c>
      <c r="H5153">
        <v>-10</v>
      </c>
      <c r="I5153">
        <v>51</v>
      </c>
      <c r="J5153">
        <v>58</v>
      </c>
      <c r="K5153">
        <v>-7</v>
      </c>
      <c r="L5153">
        <v>55</v>
      </c>
      <c r="M5153">
        <v>58</v>
      </c>
      <c r="N5153">
        <v>-3</v>
      </c>
    </row>
    <row r="5154" spans="1:14" x14ac:dyDescent="0.3">
      <c r="A5154" t="s">
        <v>748</v>
      </c>
      <c r="B5154" t="s">
        <v>102</v>
      </c>
      <c r="C5154" t="str">
        <f>VLOOKUP($B5154,classification!$A$1:$D$339,2,FALSE)</f>
        <v>Predominantly Urban</v>
      </c>
      <c r="D5154" t="str">
        <f>VLOOKUP($B5154,classification!$A$1:$D$339,4,FALSE)</f>
        <v>Met District</v>
      </c>
      <c r="E5154" t="s">
        <v>476</v>
      </c>
      <c r="F5154">
        <v>95</v>
      </c>
      <c r="G5154">
        <v>139</v>
      </c>
      <c r="H5154">
        <v>-44</v>
      </c>
      <c r="I5154">
        <v>34</v>
      </c>
      <c r="J5154">
        <v>53</v>
      </c>
      <c r="K5154">
        <v>-19</v>
      </c>
      <c r="L5154">
        <v>61</v>
      </c>
      <c r="M5154">
        <v>86</v>
      </c>
      <c r="N5154">
        <v>-25</v>
      </c>
    </row>
    <row r="5155" spans="1:14" x14ac:dyDescent="0.3">
      <c r="A5155" t="s">
        <v>748</v>
      </c>
      <c r="B5155" t="s">
        <v>102</v>
      </c>
      <c r="C5155" t="str">
        <f>VLOOKUP($B5155,classification!$A$1:$D$339,2,FALSE)</f>
        <v>Predominantly Urban</v>
      </c>
      <c r="D5155" t="str">
        <f>VLOOKUP($B5155,classification!$A$1:$D$339,4,FALSE)</f>
        <v>Met District</v>
      </c>
      <c r="E5155" t="s">
        <v>477</v>
      </c>
      <c r="F5155">
        <v>70</v>
      </c>
      <c r="G5155">
        <v>102</v>
      </c>
      <c r="H5155">
        <v>-32</v>
      </c>
      <c r="I5155">
        <v>16</v>
      </c>
      <c r="J5155">
        <v>29</v>
      </c>
      <c r="K5155">
        <v>-13</v>
      </c>
      <c r="L5155">
        <v>54</v>
      </c>
      <c r="M5155">
        <v>73</v>
      </c>
      <c r="N5155">
        <v>-19</v>
      </c>
    </row>
    <row r="5156" spans="1:14" x14ac:dyDescent="0.3">
      <c r="A5156" t="s">
        <v>748</v>
      </c>
      <c r="B5156" t="s">
        <v>102</v>
      </c>
      <c r="C5156" t="str">
        <f>VLOOKUP($B5156,classification!$A$1:$D$339,2,FALSE)</f>
        <v>Predominantly Urban</v>
      </c>
      <c r="D5156" t="str">
        <f>VLOOKUP($B5156,classification!$A$1:$D$339,4,FALSE)</f>
        <v>Met District</v>
      </c>
      <c r="E5156" t="s">
        <v>478</v>
      </c>
      <c r="F5156">
        <v>88</v>
      </c>
      <c r="G5156">
        <v>129</v>
      </c>
      <c r="H5156">
        <v>-41</v>
      </c>
      <c r="I5156">
        <v>20</v>
      </c>
      <c r="J5156">
        <v>35</v>
      </c>
      <c r="K5156">
        <v>-15</v>
      </c>
      <c r="L5156">
        <v>68</v>
      </c>
      <c r="M5156">
        <v>94</v>
      </c>
      <c r="N5156">
        <v>-26</v>
      </c>
    </row>
    <row r="5157" spans="1:14" x14ac:dyDescent="0.3">
      <c r="A5157" t="s">
        <v>749</v>
      </c>
      <c r="B5157" t="s">
        <v>103</v>
      </c>
      <c r="C5157" t="str">
        <f>VLOOKUP($B5157,classification!$A$1:$D$339,2,FALSE)</f>
        <v>Predominantly Urban</v>
      </c>
      <c r="D5157" t="str">
        <f>VLOOKUP($B5157,classification!$A$1:$D$339,4,FALSE)</f>
        <v>Met District</v>
      </c>
      <c r="E5157" t="s">
        <v>460</v>
      </c>
      <c r="F5157">
        <v>1411</v>
      </c>
      <c r="G5157">
        <v>1661</v>
      </c>
      <c r="H5157">
        <v>-250</v>
      </c>
      <c r="I5157">
        <v>693</v>
      </c>
      <c r="J5157">
        <v>839</v>
      </c>
      <c r="K5157">
        <v>-146</v>
      </c>
      <c r="L5157">
        <v>718</v>
      </c>
      <c r="M5157">
        <v>822</v>
      </c>
      <c r="N5157">
        <v>-104</v>
      </c>
    </row>
    <row r="5158" spans="1:14" x14ac:dyDescent="0.3">
      <c r="A5158" t="s">
        <v>749</v>
      </c>
      <c r="B5158" t="s">
        <v>103</v>
      </c>
      <c r="C5158" t="str">
        <f>VLOOKUP($B5158,classification!$A$1:$D$339,2,FALSE)</f>
        <v>Predominantly Urban</v>
      </c>
      <c r="D5158" t="str">
        <f>VLOOKUP($B5158,classification!$A$1:$D$339,4,FALSE)</f>
        <v>Met District</v>
      </c>
      <c r="E5158" t="s">
        <v>461</v>
      </c>
      <c r="F5158">
        <v>1004</v>
      </c>
      <c r="G5158">
        <v>1141</v>
      </c>
      <c r="H5158">
        <v>-137</v>
      </c>
      <c r="I5158">
        <v>521</v>
      </c>
      <c r="J5158">
        <v>586</v>
      </c>
      <c r="K5158">
        <v>-65</v>
      </c>
      <c r="L5158">
        <v>483</v>
      </c>
      <c r="M5158">
        <v>555</v>
      </c>
      <c r="N5158">
        <v>-72</v>
      </c>
    </row>
    <row r="5159" spans="1:14" x14ac:dyDescent="0.3">
      <c r="A5159" t="s">
        <v>749</v>
      </c>
      <c r="B5159" t="s">
        <v>103</v>
      </c>
      <c r="C5159" t="str">
        <f>VLOOKUP($B5159,classification!$A$1:$D$339,2,FALSE)</f>
        <v>Predominantly Urban</v>
      </c>
      <c r="D5159" t="str">
        <f>VLOOKUP($B5159,classification!$A$1:$D$339,4,FALSE)</f>
        <v>Met District</v>
      </c>
      <c r="E5159" t="s">
        <v>462</v>
      </c>
      <c r="F5159">
        <v>830</v>
      </c>
      <c r="G5159">
        <v>815</v>
      </c>
      <c r="H5159">
        <v>15</v>
      </c>
      <c r="I5159">
        <v>426</v>
      </c>
      <c r="J5159">
        <v>394</v>
      </c>
      <c r="K5159">
        <v>32</v>
      </c>
      <c r="L5159">
        <v>404</v>
      </c>
      <c r="M5159">
        <v>421</v>
      </c>
      <c r="N5159">
        <v>-17</v>
      </c>
    </row>
    <row r="5160" spans="1:14" x14ac:dyDescent="0.3">
      <c r="A5160" t="s">
        <v>749</v>
      </c>
      <c r="B5160" t="s">
        <v>103</v>
      </c>
      <c r="C5160" t="str">
        <f>VLOOKUP($B5160,classification!$A$1:$D$339,2,FALSE)</f>
        <v>Predominantly Urban</v>
      </c>
      <c r="D5160" t="str">
        <f>VLOOKUP($B5160,classification!$A$1:$D$339,4,FALSE)</f>
        <v>Met District</v>
      </c>
      <c r="E5160" t="s">
        <v>463</v>
      </c>
      <c r="F5160">
        <v>742</v>
      </c>
      <c r="G5160">
        <v>1246</v>
      </c>
      <c r="H5160">
        <v>-504</v>
      </c>
      <c r="I5160">
        <v>338</v>
      </c>
      <c r="J5160">
        <v>554</v>
      </c>
      <c r="K5160">
        <v>-216</v>
      </c>
      <c r="L5160">
        <v>404</v>
      </c>
      <c r="M5160">
        <v>692</v>
      </c>
      <c r="N5160">
        <v>-288</v>
      </c>
    </row>
    <row r="5161" spans="1:14" x14ac:dyDescent="0.3">
      <c r="A5161" t="s">
        <v>749</v>
      </c>
      <c r="B5161" t="s">
        <v>103</v>
      </c>
      <c r="C5161" t="str">
        <f>VLOOKUP($B5161,classification!$A$1:$D$339,2,FALSE)</f>
        <v>Predominantly Urban</v>
      </c>
      <c r="D5161" t="str">
        <f>VLOOKUP($B5161,classification!$A$1:$D$339,4,FALSE)</f>
        <v>Met District</v>
      </c>
      <c r="E5161" t="s">
        <v>464</v>
      </c>
      <c r="F5161">
        <v>2077</v>
      </c>
      <c r="G5161">
        <v>2084</v>
      </c>
      <c r="H5161">
        <v>-7</v>
      </c>
      <c r="I5161">
        <v>829</v>
      </c>
      <c r="J5161">
        <v>798</v>
      </c>
      <c r="K5161">
        <v>31</v>
      </c>
      <c r="L5161">
        <v>1248</v>
      </c>
      <c r="M5161">
        <v>1286</v>
      </c>
      <c r="N5161">
        <v>-38</v>
      </c>
    </row>
    <row r="5162" spans="1:14" x14ac:dyDescent="0.3">
      <c r="A5162" t="s">
        <v>749</v>
      </c>
      <c r="B5162" t="s">
        <v>103</v>
      </c>
      <c r="C5162" t="str">
        <f>VLOOKUP($B5162,classification!$A$1:$D$339,2,FALSE)</f>
        <v>Predominantly Urban</v>
      </c>
      <c r="D5162" t="str">
        <f>VLOOKUP($B5162,classification!$A$1:$D$339,4,FALSE)</f>
        <v>Met District</v>
      </c>
      <c r="E5162" t="s">
        <v>465</v>
      </c>
      <c r="F5162">
        <v>2225</v>
      </c>
      <c r="G5162">
        <v>2345</v>
      </c>
      <c r="H5162">
        <v>-120</v>
      </c>
      <c r="I5162">
        <v>882</v>
      </c>
      <c r="J5162">
        <v>966</v>
      </c>
      <c r="K5162">
        <v>-84</v>
      </c>
      <c r="L5162">
        <v>1343</v>
      </c>
      <c r="M5162">
        <v>1379</v>
      </c>
      <c r="N5162">
        <v>-36</v>
      </c>
    </row>
    <row r="5163" spans="1:14" x14ac:dyDescent="0.3">
      <c r="A5163" t="s">
        <v>749</v>
      </c>
      <c r="B5163" t="s">
        <v>103</v>
      </c>
      <c r="C5163" t="str">
        <f>VLOOKUP($B5163,classification!$A$1:$D$339,2,FALSE)</f>
        <v>Predominantly Urban</v>
      </c>
      <c r="D5163" t="str">
        <f>VLOOKUP($B5163,classification!$A$1:$D$339,4,FALSE)</f>
        <v>Met District</v>
      </c>
      <c r="E5163" t="s">
        <v>466</v>
      </c>
      <c r="F5163">
        <v>2024</v>
      </c>
      <c r="G5163">
        <v>2077</v>
      </c>
      <c r="H5163">
        <v>-53</v>
      </c>
      <c r="I5163">
        <v>970</v>
      </c>
      <c r="J5163">
        <v>947</v>
      </c>
      <c r="K5163">
        <v>23</v>
      </c>
      <c r="L5163">
        <v>1054</v>
      </c>
      <c r="M5163">
        <v>1130</v>
      </c>
      <c r="N5163">
        <v>-76</v>
      </c>
    </row>
    <row r="5164" spans="1:14" x14ac:dyDescent="0.3">
      <c r="A5164" t="s">
        <v>749</v>
      </c>
      <c r="B5164" t="s">
        <v>103</v>
      </c>
      <c r="C5164" t="str">
        <f>VLOOKUP($B5164,classification!$A$1:$D$339,2,FALSE)</f>
        <v>Predominantly Urban</v>
      </c>
      <c r="D5164" t="str">
        <f>VLOOKUP($B5164,classification!$A$1:$D$339,4,FALSE)</f>
        <v>Met District</v>
      </c>
      <c r="E5164" t="s">
        <v>467</v>
      </c>
      <c r="F5164">
        <v>1478</v>
      </c>
      <c r="G5164">
        <v>1576</v>
      </c>
      <c r="H5164">
        <v>-98</v>
      </c>
      <c r="I5164">
        <v>785</v>
      </c>
      <c r="J5164">
        <v>813</v>
      </c>
      <c r="K5164">
        <v>-28</v>
      </c>
      <c r="L5164">
        <v>693</v>
      </c>
      <c r="M5164">
        <v>763</v>
      </c>
      <c r="N5164">
        <v>-70</v>
      </c>
    </row>
    <row r="5165" spans="1:14" x14ac:dyDescent="0.3">
      <c r="A5165" t="s">
        <v>749</v>
      </c>
      <c r="B5165" t="s">
        <v>103</v>
      </c>
      <c r="C5165" t="str">
        <f>VLOOKUP($B5165,classification!$A$1:$D$339,2,FALSE)</f>
        <v>Predominantly Urban</v>
      </c>
      <c r="D5165" t="str">
        <f>VLOOKUP($B5165,classification!$A$1:$D$339,4,FALSE)</f>
        <v>Met District</v>
      </c>
      <c r="E5165" t="s">
        <v>468</v>
      </c>
      <c r="F5165">
        <v>1007</v>
      </c>
      <c r="G5165">
        <v>1124</v>
      </c>
      <c r="H5165">
        <v>-117</v>
      </c>
      <c r="I5165">
        <v>568</v>
      </c>
      <c r="J5165">
        <v>604</v>
      </c>
      <c r="K5165">
        <v>-36</v>
      </c>
      <c r="L5165">
        <v>439</v>
      </c>
      <c r="M5165">
        <v>520</v>
      </c>
      <c r="N5165">
        <v>-81</v>
      </c>
    </row>
    <row r="5166" spans="1:14" x14ac:dyDescent="0.3">
      <c r="A5166" t="s">
        <v>749</v>
      </c>
      <c r="B5166" t="s">
        <v>103</v>
      </c>
      <c r="C5166" t="str">
        <f>VLOOKUP($B5166,classification!$A$1:$D$339,2,FALSE)</f>
        <v>Predominantly Urban</v>
      </c>
      <c r="D5166" t="str">
        <f>VLOOKUP($B5166,classification!$A$1:$D$339,4,FALSE)</f>
        <v>Met District</v>
      </c>
      <c r="E5166" t="s">
        <v>469</v>
      </c>
      <c r="F5166">
        <v>793</v>
      </c>
      <c r="G5166">
        <v>913</v>
      </c>
      <c r="H5166">
        <v>-120</v>
      </c>
      <c r="I5166">
        <v>465</v>
      </c>
      <c r="J5166">
        <v>528</v>
      </c>
      <c r="K5166">
        <v>-63</v>
      </c>
      <c r="L5166">
        <v>328</v>
      </c>
      <c r="M5166">
        <v>385</v>
      </c>
      <c r="N5166">
        <v>-57</v>
      </c>
    </row>
    <row r="5167" spans="1:14" x14ac:dyDescent="0.3">
      <c r="A5167" t="s">
        <v>749</v>
      </c>
      <c r="B5167" t="s">
        <v>103</v>
      </c>
      <c r="C5167" t="str">
        <f>VLOOKUP($B5167,classification!$A$1:$D$339,2,FALSE)</f>
        <v>Predominantly Urban</v>
      </c>
      <c r="D5167" t="str">
        <f>VLOOKUP($B5167,classification!$A$1:$D$339,4,FALSE)</f>
        <v>Met District</v>
      </c>
      <c r="E5167" t="s">
        <v>470</v>
      </c>
      <c r="F5167">
        <v>597</v>
      </c>
      <c r="G5167">
        <v>802</v>
      </c>
      <c r="H5167">
        <v>-205</v>
      </c>
      <c r="I5167">
        <v>339</v>
      </c>
      <c r="J5167">
        <v>439</v>
      </c>
      <c r="K5167">
        <v>-100</v>
      </c>
      <c r="L5167">
        <v>258</v>
      </c>
      <c r="M5167">
        <v>363</v>
      </c>
      <c r="N5167">
        <v>-105</v>
      </c>
    </row>
    <row r="5168" spans="1:14" x14ac:dyDescent="0.3">
      <c r="A5168" t="s">
        <v>749</v>
      </c>
      <c r="B5168" t="s">
        <v>103</v>
      </c>
      <c r="C5168" t="str">
        <f>VLOOKUP($B5168,classification!$A$1:$D$339,2,FALSE)</f>
        <v>Predominantly Urban</v>
      </c>
      <c r="D5168" t="str">
        <f>VLOOKUP($B5168,classification!$A$1:$D$339,4,FALSE)</f>
        <v>Met District</v>
      </c>
      <c r="E5168" t="s">
        <v>471</v>
      </c>
      <c r="F5168">
        <v>396</v>
      </c>
      <c r="G5168">
        <v>600</v>
      </c>
      <c r="H5168">
        <v>-204</v>
      </c>
      <c r="I5168">
        <v>245</v>
      </c>
      <c r="J5168">
        <v>327</v>
      </c>
      <c r="K5168">
        <v>-82</v>
      </c>
      <c r="L5168">
        <v>151</v>
      </c>
      <c r="M5168">
        <v>273</v>
      </c>
      <c r="N5168">
        <v>-122</v>
      </c>
    </row>
    <row r="5169" spans="1:14" x14ac:dyDescent="0.3">
      <c r="A5169" t="s">
        <v>749</v>
      </c>
      <c r="B5169" t="s">
        <v>103</v>
      </c>
      <c r="C5169" t="str">
        <f>VLOOKUP($B5169,classification!$A$1:$D$339,2,FALSE)</f>
        <v>Predominantly Urban</v>
      </c>
      <c r="D5169" t="str">
        <f>VLOOKUP($B5169,classification!$A$1:$D$339,4,FALSE)</f>
        <v>Met District</v>
      </c>
      <c r="E5169" t="s">
        <v>472</v>
      </c>
      <c r="F5169">
        <v>302</v>
      </c>
      <c r="G5169">
        <v>386</v>
      </c>
      <c r="H5169">
        <v>-84</v>
      </c>
      <c r="I5169">
        <v>164</v>
      </c>
      <c r="J5169">
        <v>197</v>
      </c>
      <c r="K5169">
        <v>-33</v>
      </c>
      <c r="L5169">
        <v>138</v>
      </c>
      <c r="M5169">
        <v>189</v>
      </c>
      <c r="N5169">
        <v>-51</v>
      </c>
    </row>
    <row r="5170" spans="1:14" x14ac:dyDescent="0.3">
      <c r="A5170" t="s">
        <v>749</v>
      </c>
      <c r="B5170" t="s">
        <v>103</v>
      </c>
      <c r="C5170" t="str">
        <f>VLOOKUP($B5170,classification!$A$1:$D$339,2,FALSE)</f>
        <v>Predominantly Urban</v>
      </c>
      <c r="D5170" t="str">
        <f>VLOOKUP($B5170,classification!$A$1:$D$339,4,FALSE)</f>
        <v>Met District</v>
      </c>
      <c r="E5170" t="s">
        <v>473</v>
      </c>
      <c r="F5170">
        <v>201</v>
      </c>
      <c r="G5170">
        <v>268</v>
      </c>
      <c r="H5170">
        <v>-67</v>
      </c>
      <c r="I5170">
        <v>112</v>
      </c>
      <c r="J5170">
        <v>142</v>
      </c>
      <c r="K5170">
        <v>-30</v>
      </c>
      <c r="L5170">
        <v>89</v>
      </c>
      <c r="M5170">
        <v>126</v>
      </c>
      <c r="N5170">
        <v>-37</v>
      </c>
    </row>
    <row r="5171" spans="1:14" x14ac:dyDescent="0.3">
      <c r="A5171" t="s">
        <v>749</v>
      </c>
      <c r="B5171" t="s">
        <v>103</v>
      </c>
      <c r="C5171" t="str">
        <f>VLOOKUP($B5171,classification!$A$1:$D$339,2,FALSE)</f>
        <v>Predominantly Urban</v>
      </c>
      <c r="D5171" t="str">
        <f>VLOOKUP($B5171,classification!$A$1:$D$339,4,FALSE)</f>
        <v>Met District</v>
      </c>
      <c r="E5171" t="s">
        <v>474</v>
      </c>
      <c r="F5171">
        <v>135</v>
      </c>
      <c r="G5171">
        <v>157</v>
      </c>
      <c r="H5171">
        <v>-22</v>
      </c>
      <c r="I5171">
        <v>74</v>
      </c>
      <c r="J5171">
        <v>81</v>
      </c>
      <c r="K5171">
        <v>-7</v>
      </c>
      <c r="L5171">
        <v>61</v>
      </c>
      <c r="M5171">
        <v>76</v>
      </c>
      <c r="N5171">
        <v>-15</v>
      </c>
    </row>
    <row r="5172" spans="1:14" x14ac:dyDescent="0.3">
      <c r="A5172" t="s">
        <v>749</v>
      </c>
      <c r="B5172" t="s">
        <v>103</v>
      </c>
      <c r="C5172" t="str">
        <f>VLOOKUP($B5172,classification!$A$1:$D$339,2,FALSE)</f>
        <v>Predominantly Urban</v>
      </c>
      <c r="D5172" t="str">
        <f>VLOOKUP($B5172,classification!$A$1:$D$339,4,FALSE)</f>
        <v>Met District</v>
      </c>
      <c r="E5172" t="s">
        <v>475</v>
      </c>
      <c r="F5172">
        <v>76</v>
      </c>
      <c r="G5172">
        <v>133</v>
      </c>
      <c r="H5172">
        <v>-57</v>
      </c>
      <c r="I5172">
        <v>39</v>
      </c>
      <c r="J5172">
        <v>51</v>
      </c>
      <c r="K5172">
        <v>-12</v>
      </c>
      <c r="L5172">
        <v>37</v>
      </c>
      <c r="M5172">
        <v>82</v>
      </c>
      <c r="N5172">
        <v>-45</v>
      </c>
    </row>
    <row r="5173" spans="1:14" x14ac:dyDescent="0.3">
      <c r="A5173" t="s">
        <v>749</v>
      </c>
      <c r="B5173" t="s">
        <v>103</v>
      </c>
      <c r="C5173" t="str">
        <f>VLOOKUP($B5173,classification!$A$1:$D$339,2,FALSE)</f>
        <v>Predominantly Urban</v>
      </c>
      <c r="D5173" t="str">
        <f>VLOOKUP($B5173,classification!$A$1:$D$339,4,FALSE)</f>
        <v>Met District</v>
      </c>
      <c r="E5173" t="s">
        <v>476</v>
      </c>
      <c r="F5173">
        <v>71</v>
      </c>
      <c r="G5173">
        <v>128</v>
      </c>
      <c r="H5173">
        <v>-57</v>
      </c>
      <c r="I5173">
        <v>21</v>
      </c>
      <c r="J5173">
        <v>57</v>
      </c>
      <c r="K5173">
        <v>-36</v>
      </c>
      <c r="L5173">
        <v>50</v>
      </c>
      <c r="M5173">
        <v>71</v>
      </c>
      <c r="N5173">
        <v>-21</v>
      </c>
    </row>
    <row r="5174" spans="1:14" x14ac:dyDescent="0.3">
      <c r="A5174" t="s">
        <v>749</v>
      </c>
      <c r="B5174" t="s">
        <v>103</v>
      </c>
      <c r="C5174" t="str">
        <f>VLOOKUP($B5174,classification!$A$1:$D$339,2,FALSE)</f>
        <v>Predominantly Urban</v>
      </c>
      <c r="D5174" t="str">
        <f>VLOOKUP($B5174,classification!$A$1:$D$339,4,FALSE)</f>
        <v>Met District</v>
      </c>
      <c r="E5174" t="s">
        <v>477</v>
      </c>
      <c r="F5174">
        <v>46</v>
      </c>
      <c r="G5174">
        <v>128</v>
      </c>
      <c r="H5174">
        <v>-82</v>
      </c>
      <c r="I5174">
        <v>17</v>
      </c>
      <c r="J5174">
        <v>39</v>
      </c>
      <c r="K5174">
        <v>-22</v>
      </c>
      <c r="L5174">
        <v>29</v>
      </c>
      <c r="M5174">
        <v>89</v>
      </c>
      <c r="N5174">
        <v>-60</v>
      </c>
    </row>
    <row r="5175" spans="1:14" x14ac:dyDescent="0.3">
      <c r="A5175" t="s">
        <v>749</v>
      </c>
      <c r="B5175" t="s">
        <v>103</v>
      </c>
      <c r="C5175" t="str">
        <f>VLOOKUP($B5175,classification!$A$1:$D$339,2,FALSE)</f>
        <v>Predominantly Urban</v>
      </c>
      <c r="D5175" t="str">
        <f>VLOOKUP($B5175,classification!$A$1:$D$339,4,FALSE)</f>
        <v>Met District</v>
      </c>
      <c r="E5175" t="s">
        <v>478</v>
      </c>
      <c r="F5175">
        <v>35</v>
      </c>
      <c r="G5175">
        <v>104</v>
      </c>
      <c r="H5175">
        <v>-69</v>
      </c>
      <c r="I5175">
        <v>9</v>
      </c>
      <c r="J5175">
        <v>28</v>
      </c>
      <c r="K5175">
        <v>-19</v>
      </c>
      <c r="L5175">
        <v>26</v>
      </c>
      <c r="M5175">
        <v>76</v>
      </c>
      <c r="N5175">
        <v>-50</v>
      </c>
    </row>
    <row r="5176" spans="1:14" x14ac:dyDescent="0.3">
      <c r="A5176" t="s">
        <v>750</v>
      </c>
      <c r="B5176" t="s">
        <v>104</v>
      </c>
      <c r="C5176" t="str">
        <f>VLOOKUP($B5176,classification!$A$1:$D$339,2,FALSE)</f>
        <v>Predominantly Urban</v>
      </c>
      <c r="D5176" t="str">
        <f>VLOOKUP($B5176,classification!$A$1:$D$339,4,FALSE)</f>
        <v>Met District</v>
      </c>
      <c r="E5176" t="s">
        <v>460</v>
      </c>
      <c r="F5176">
        <v>976</v>
      </c>
      <c r="G5176">
        <v>642</v>
      </c>
      <c r="H5176">
        <v>334</v>
      </c>
      <c r="I5176">
        <v>481</v>
      </c>
      <c r="J5176">
        <v>313</v>
      </c>
      <c r="K5176">
        <v>168</v>
      </c>
      <c r="L5176">
        <v>495</v>
      </c>
      <c r="M5176">
        <v>329</v>
      </c>
      <c r="N5176">
        <v>166</v>
      </c>
    </row>
    <row r="5177" spans="1:14" x14ac:dyDescent="0.3">
      <c r="A5177" t="s">
        <v>750</v>
      </c>
      <c r="B5177" t="s">
        <v>104</v>
      </c>
      <c r="C5177" t="str">
        <f>VLOOKUP($B5177,classification!$A$1:$D$339,2,FALSE)</f>
        <v>Predominantly Urban</v>
      </c>
      <c r="D5177" t="str">
        <f>VLOOKUP($B5177,classification!$A$1:$D$339,4,FALSE)</f>
        <v>Met District</v>
      </c>
      <c r="E5177" t="s">
        <v>461</v>
      </c>
      <c r="F5177">
        <v>718</v>
      </c>
      <c r="G5177">
        <v>454</v>
      </c>
      <c r="H5177">
        <v>264</v>
      </c>
      <c r="I5177">
        <v>369</v>
      </c>
      <c r="J5177">
        <v>224</v>
      </c>
      <c r="K5177">
        <v>145</v>
      </c>
      <c r="L5177">
        <v>349</v>
      </c>
      <c r="M5177">
        <v>230</v>
      </c>
      <c r="N5177">
        <v>119</v>
      </c>
    </row>
    <row r="5178" spans="1:14" x14ac:dyDescent="0.3">
      <c r="A5178" t="s">
        <v>750</v>
      </c>
      <c r="B5178" t="s">
        <v>104</v>
      </c>
      <c r="C5178" t="str">
        <f>VLOOKUP($B5178,classification!$A$1:$D$339,2,FALSE)</f>
        <v>Predominantly Urban</v>
      </c>
      <c r="D5178" t="str">
        <f>VLOOKUP($B5178,classification!$A$1:$D$339,4,FALSE)</f>
        <v>Met District</v>
      </c>
      <c r="E5178" t="s">
        <v>462</v>
      </c>
      <c r="F5178">
        <v>537</v>
      </c>
      <c r="G5178">
        <v>349</v>
      </c>
      <c r="H5178">
        <v>188</v>
      </c>
      <c r="I5178">
        <v>284</v>
      </c>
      <c r="J5178">
        <v>167</v>
      </c>
      <c r="K5178">
        <v>117</v>
      </c>
      <c r="L5178">
        <v>253</v>
      </c>
      <c r="M5178">
        <v>182</v>
      </c>
      <c r="N5178">
        <v>71</v>
      </c>
    </row>
    <row r="5179" spans="1:14" x14ac:dyDescent="0.3">
      <c r="A5179" t="s">
        <v>750</v>
      </c>
      <c r="B5179" t="s">
        <v>104</v>
      </c>
      <c r="C5179" t="str">
        <f>VLOOKUP($B5179,classification!$A$1:$D$339,2,FALSE)</f>
        <v>Predominantly Urban</v>
      </c>
      <c r="D5179" t="str">
        <f>VLOOKUP($B5179,classification!$A$1:$D$339,4,FALSE)</f>
        <v>Met District</v>
      </c>
      <c r="E5179" t="s">
        <v>463</v>
      </c>
      <c r="F5179">
        <v>424</v>
      </c>
      <c r="G5179">
        <v>1147</v>
      </c>
      <c r="H5179">
        <v>-723</v>
      </c>
      <c r="I5179">
        <v>195</v>
      </c>
      <c r="J5179">
        <v>519</v>
      </c>
      <c r="K5179">
        <v>-324</v>
      </c>
      <c r="L5179">
        <v>229</v>
      </c>
      <c r="M5179">
        <v>628</v>
      </c>
      <c r="N5179">
        <v>-399</v>
      </c>
    </row>
    <row r="5180" spans="1:14" x14ac:dyDescent="0.3">
      <c r="A5180" t="s">
        <v>750</v>
      </c>
      <c r="B5180" t="s">
        <v>104</v>
      </c>
      <c r="C5180" t="str">
        <f>VLOOKUP($B5180,classification!$A$1:$D$339,2,FALSE)</f>
        <v>Predominantly Urban</v>
      </c>
      <c r="D5180" t="str">
        <f>VLOOKUP($B5180,classification!$A$1:$D$339,4,FALSE)</f>
        <v>Met District</v>
      </c>
      <c r="E5180" t="s">
        <v>464</v>
      </c>
      <c r="F5180">
        <v>1959</v>
      </c>
      <c r="G5180">
        <v>1429</v>
      </c>
      <c r="H5180">
        <v>530</v>
      </c>
      <c r="I5180">
        <v>865</v>
      </c>
      <c r="J5180">
        <v>646</v>
      </c>
      <c r="K5180">
        <v>219</v>
      </c>
      <c r="L5180">
        <v>1094</v>
      </c>
      <c r="M5180">
        <v>783</v>
      </c>
      <c r="N5180">
        <v>311</v>
      </c>
    </row>
    <row r="5181" spans="1:14" x14ac:dyDescent="0.3">
      <c r="A5181" t="s">
        <v>750</v>
      </c>
      <c r="B5181" t="s">
        <v>104</v>
      </c>
      <c r="C5181" t="str">
        <f>VLOOKUP($B5181,classification!$A$1:$D$339,2,FALSE)</f>
        <v>Predominantly Urban</v>
      </c>
      <c r="D5181" t="str">
        <f>VLOOKUP($B5181,classification!$A$1:$D$339,4,FALSE)</f>
        <v>Met District</v>
      </c>
      <c r="E5181" t="s">
        <v>465</v>
      </c>
      <c r="F5181">
        <v>1603</v>
      </c>
      <c r="G5181">
        <v>1549</v>
      </c>
      <c r="H5181">
        <v>54</v>
      </c>
      <c r="I5181">
        <v>656</v>
      </c>
      <c r="J5181">
        <v>684</v>
      </c>
      <c r="K5181">
        <v>-28</v>
      </c>
      <c r="L5181">
        <v>947</v>
      </c>
      <c r="M5181">
        <v>865</v>
      </c>
      <c r="N5181">
        <v>82</v>
      </c>
    </row>
    <row r="5182" spans="1:14" x14ac:dyDescent="0.3">
      <c r="A5182" t="s">
        <v>750</v>
      </c>
      <c r="B5182" t="s">
        <v>104</v>
      </c>
      <c r="C5182" t="str">
        <f>VLOOKUP($B5182,classification!$A$1:$D$339,2,FALSE)</f>
        <v>Predominantly Urban</v>
      </c>
      <c r="D5182" t="str">
        <f>VLOOKUP($B5182,classification!$A$1:$D$339,4,FALSE)</f>
        <v>Met District</v>
      </c>
      <c r="E5182" t="s">
        <v>466</v>
      </c>
      <c r="F5182">
        <v>1439</v>
      </c>
      <c r="G5182">
        <v>1205</v>
      </c>
      <c r="H5182">
        <v>234</v>
      </c>
      <c r="I5182">
        <v>663</v>
      </c>
      <c r="J5182">
        <v>611</v>
      </c>
      <c r="K5182">
        <v>52</v>
      </c>
      <c r="L5182">
        <v>776</v>
      </c>
      <c r="M5182">
        <v>594</v>
      </c>
      <c r="N5182">
        <v>182</v>
      </c>
    </row>
    <row r="5183" spans="1:14" x14ac:dyDescent="0.3">
      <c r="A5183" t="s">
        <v>750</v>
      </c>
      <c r="B5183" t="s">
        <v>104</v>
      </c>
      <c r="C5183" t="str">
        <f>VLOOKUP($B5183,classification!$A$1:$D$339,2,FALSE)</f>
        <v>Predominantly Urban</v>
      </c>
      <c r="D5183" t="str">
        <f>VLOOKUP($B5183,classification!$A$1:$D$339,4,FALSE)</f>
        <v>Met District</v>
      </c>
      <c r="E5183" t="s">
        <v>467</v>
      </c>
      <c r="F5183">
        <v>1095</v>
      </c>
      <c r="G5183">
        <v>828</v>
      </c>
      <c r="H5183">
        <v>267</v>
      </c>
      <c r="I5183">
        <v>542</v>
      </c>
      <c r="J5183">
        <v>444</v>
      </c>
      <c r="K5183">
        <v>98</v>
      </c>
      <c r="L5183">
        <v>553</v>
      </c>
      <c r="M5183">
        <v>384</v>
      </c>
      <c r="N5183">
        <v>169</v>
      </c>
    </row>
    <row r="5184" spans="1:14" x14ac:dyDescent="0.3">
      <c r="A5184" t="s">
        <v>750</v>
      </c>
      <c r="B5184" t="s">
        <v>104</v>
      </c>
      <c r="C5184" t="str">
        <f>VLOOKUP($B5184,classification!$A$1:$D$339,2,FALSE)</f>
        <v>Predominantly Urban</v>
      </c>
      <c r="D5184" t="str">
        <f>VLOOKUP($B5184,classification!$A$1:$D$339,4,FALSE)</f>
        <v>Met District</v>
      </c>
      <c r="E5184" t="s">
        <v>468</v>
      </c>
      <c r="F5184">
        <v>753</v>
      </c>
      <c r="G5184">
        <v>500</v>
      </c>
      <c r="H5184">
        <v>253</v>
      </c>
      <c r="I5184">
        <v>416</v>
      </c>
      <c r="J5184">
        <v>260</v>
      </c>
      <c r="K5184">
        <v>156</v>
      </c>
      <c r="L5184">
        <v>337</v>
      </c>
      <c r="M5184">
        <v>240</v>
      </c>
      <c r="N5184">
        <v>97</v>
      </c>
    </row>
    <row r="5185" spans="1:14" x14ac:dyDescent="0.3">
      <c r="A5185" t="s">
        <v>750</v>
      </c>
      <c r="B5185" t="s">
        <v>104</v>
      </c>
      <c r="C5185" t="str">
        <f>VLOOKUP($B5185,classification!$A$1:$D$339,2,FALSE)</f>
        <v>Predominantly Urban</v>
      </c>
      <c r="D5185" t="str">
        <f>VLOOKUP($B5185,classification!$A$1:$D$339,4,FALSE)</f>
        <v>Met District</v>
      </c>
      <c r="E5185" t="s">
        <v>469</v>
      </c>
      <c r="F5185">
        <v>594</v>
      </c>
      <c r="G5185">
        <v>529</v>
      </c>
      <c r="H5185">
        <v>65</v>
      </c>
      <c r="I5185">
        <v>360</v>
      </c>
      <c r="J5185">
        <v>303</v>
      </c>
      <c r="K5185">
        <v>57</v>
      </c>
      <c r="L5185">
        <v>234</v>
      </c>
      <c r="M5185">
        <v>226</v>
      </c>
      <c r="N5185">
        <v>8</v>
      </c>
    </row>
    <row r="5186" spans="1:14" x14ac:dyDescent="0.3">
      <c r="A5186" t="s">
        <v>750</v>
      </c>
      <c r="B5186" t="s">
        <v>104</v>
      </c>
      <c r="C5186" t="str">
        <f>VLOOKUP($B5186,classification!$A$1:$D$339,2,FALSE)</f>
        <v>Predominantly Urban</v>
      </c>
      <c r="D5186" t="str">
        <f>VLOOKUP($B5186,classification!$A$1:$D$339,4,FALSE)</f>
        <v>Met District</v>
      </c>
      <c r="E5186" t="s">
        <v>470</v>
      </c>
      <c r="F5186">
        <v>512</v>
      </c>
      <c r="G5186">
        <v>513</v>
      </c>
      <c r="H5186">
        <v>-1</v>
      </c>
      <c r="I5186">
        <v>284</v>
      </c>
      <c r="J5186">
        <v>269</v>
      </c>
      <c r="K5186">
        <v>15</v>
      </c>
      <c r="L5186">
        <v>228</v>
      </c>
      <c r="M5186">
        <v>244</v>
      </c>
      <c r="N5186">
        <v>-16</v>
      </c>
    </row>
    <row r="5187" spans="1:14" x14ac:dyDescent="0.3">
      <c r="A5187" t="s">
        <v>750</v>
      </c>
      <c r="B5187" t="s">
        <v>104</v>
      </c>
      <c r="C5187" t="str">
        <f>VLOOKUP($B5187,classification!$A$1:$D$339,2,FALSE)</f>
        <v>Predominantly Urban</v>
      </c>
      <c r="D5187" t="str">
        <f>VLOOKUP($B5187,classification!$A$1:$D$339,4,FALSE)</f>
        <v>Met District</v>
      </c>
      <c r="E5187" t="s">
        <v>471</v>
      </c>
      <c r="F5187">
        <v>358</v>
      </c>
      <c r="G5187">
        <v>496</v>
      </c>
      <c r="H5187">
        <v>-138</v>
      </c>
      <c r="I5187">
        <v>188</v>
      </c>
      <c r="J5187">
        <v>258</v>
      </c>
      <c r="K5187">
        <v>-70</v>
      </c>
      <c r="L5187">
        <v>170</v>
      </c>
      <c r="M5187">
        <v>238</v>
      </c>
      <c r="N5187">
        <v>-68</v>
      </c>
    </row>
    <row r="5188" spans="1:14" x14ac:dyDescent="0.3">
      <c r="A5188" t="s">
        <v>750</v>
      </c>
      <c r="B5188" t="s">
        <v>104</v>
      </c>
      <c r="C5188" t="str">
        <f>VLOOKUP($B5188,classification!$A$1:$D$339,2,FALSE)</f>
        <v>Predominantly Urban</v>
      </c>
      <c r="D5188" t="str">
        <f>VLOOKUP($B5188,classification!$A$1:$D$339,4,FALSE)</f>
        <v>Met District</v>
      </c>
      <c r="E5188" t="s">
        <v>472</v>
      </c>
      <c r="F5188">
        <v>268</v>
      </c>
      <c r="G5188">
        <v>390</v>
      </c>
      <c r="H5188">
        <v>-122</v>
      </c>
      <c r="I5188">
        <v>126</v>
      </c>
      <c r="J5188">
        <v>199</v>
      </c>
      <c r="K5188">
        <v>-73</v>
      </c>
      <c r="L5188">
        <v>142</v>
      </c>
      <c r="M5188">
        <v>191</v>
      </c>
      <c r="N5188">
        <v>-49</v>
      </c>
    </row>
    <row r="5189" spans="1:14" x14ac:dyDescent="0.3">
      <c r="A5189" t="s">
        <v>750</v>
      </c>
      <c r="B5189" t="s">
        <v>104</v>
      </c>
      <c r="C5189" t="str">
        <f>VLOOKUP($B5189,classification!$A$1:$D$339,2,FALSE)</f>
        <v>Predominantly Urban</v>
      </c>
      <c r="D5189" t="str">
        <f>VLOOKUP($B5189,classification!$A$1:$D$339,4,FALSE)</f>
        <v>Met District</v>
      </c>
      <c r="E5189" t="s">
        <v>473</v>
      </c>
      <c r="F5189">
        <v>181</v>
      </c>
      <c r="G5189">
        <v>262</v>
      </c>
      <c r="H5189">
        <v>-81</v>
      </c>
      <c r="I5189">
        <v>96</v>
      </c>
      <c r="J5189">
        <v>139</v>
      </c>
      <c r="K5189">
        <v>-43</v>
      </c>
      <c r="L5189">
        <v>85</v>
      </c>
      <c r="M5189">
        <v>123</v>
      </c>
      <c r="N5189">
        <v>-38</v>
      </c>
    </row>
    <row r="5190" spans="1:14" x14ac:dyDescent="0.3">
      <c r="A5190" t="s">
        <v>750</v>
      </c>
      <c r="B5190" t="s">
        <v>104</v>
      </c>
      <c r="C5190" t="str">
        <f>VLOOKUP($B5190,classification!$A$1:$D$339,2,FALSE)</f>
        <v>Predominantly Urban</v>
      </c>
      <c r="D5190" t="str">
        <f>VLOOKUP($B5190,classification!$A$1:$D$339,4,FALSE)</f>
        <v>Met District</v>
      </c>
      <c r="E5190" t="s">
        <v>474</v>
      </c>
      <c r="F5190">
        <v>200</v>
      </c>
      <c r="G5190">
        <v>208</v>
      </c>
      <c r="H5190">
        <v>-8</v>
      </c>
      <c r="I5190">
        <v>79</v>
      </c>
      <c r="J5190">
        <v>104</v>
      </c>
      <c r="K5190">
        <v>-25</v>
      </c>
      <c r="L5190">
        <v>121</v>
      </c>
      <c r="M5190">
        <v>104</v>
      </c>
      <c r="N5190">
        <v>17</v>
      </c>
    </row>
    <row r="5191" spans="1:14" x14ac:dyDescent="0.3">
      <c r="A5191" t="s">
        <v>750</v>
      </c>
      <c r="B5191" t="s">
        <v>104</v>
      </c>
      <c r="C5191" t="str">
        <f>VLOOKUP($B5191,classification!$A$1:$D$339,2,FALSE)</f>
        <v>Predominantly Urban</v>
      </c>
      <c r="D5191" t="str">
        <f>VLOOKUP($B5191,classification!$A$1:$D$339,4,FALSE)</f>
        <v>Met District</v>
      </c>
      <c r="E5191" t="s">
        <v>475</v>
      </c>
      <c r="F5191">
        <v>142</v>
      </c>
      <c r="G5191">
        <v>144</v>
      </c>
      <c r="H5191">
        <v>-2</v>
      </c>
      <c r="I5191">
        <v>65</v>
      </c>
      <c r="J5191">
        <v>64</v>
      </c>
      <c r="K5191">
        <v>1</v>
      </c>
      <c r="L5191">
        <v>77</v>
      </c>
      <c r="M5191">
        <v>80</v>
      </c>
      <c r="N5191">
        <v>-3</v>
      </c>
    </row>
    <row r="5192" spans="1:14" x14ac:dyDescent="0.3">
      <c r="A5192" t="s">
        <v>750</v>
      </c>
      <c r="B5192" t="s">
        <v>104</v>
      </c>
      <c r="C5192" t="str">
        <f>VLOOKUP($B5192,classification!$A$1:$D$339,2,FALSE)</f>
        <v>Predominantly Urban</v>
      </c>
      <c r="D5192" t="str">
        <f>VLOOKUP($B5192,classification!$A$1:$D$339,4,FALSE)</f>
        <v>Met District</v>
      </c>
      <c r="E5192" t="s">
        <v>476</v>
      </c>
      <c r="F5192">
        <v>114</v>
      </c>
      <c r="G5192">
        <v>141</v>
      </c>
      <c r="H5192">
        <v>-27</v>
      </c>
      <c r="I5192">
        <v>50</v>
      </c>
      <c r="J5192">
        <v>63</v>
      </c>
      <c r="K5192">
        <v>-13</v>
      </c>
      <c r="L5192">
        <v>64</v>
      </c>
      <c r="M5192">
        <v>78</v>
      </c>
      <c r="N5192">
        <v>-14</v>
      </c>
    </row>
    <row r="5193" spans="1:14" x14ac:dyDescent="0.3">
      <c r="A5193" t="s">
        <v>750</v>
      </c>
      <c r="B5193" t="s">
        <v>104</v>
      </c>
      <c r="C5193" t="str">
        <f>VLOOKUP($B5193,classification!$A$1:$D$339,2,FALSE)</f>
        <v>Predominantly Urban</v>
      </c>
      <c r="D5193" t="str">
        <f>VLOOKUP($B5193,classification!$A$1:$D$339,4,FALSE)</f>
        <v>Met District</v>
      </c>
      <c r="E5193" t="s">
        <v>477</v>
      </c>
      <c r="F5193">
        <v>124</v>
      </c>
      <c r="G5193">
        <v>123</v>
      </c>
      <c r="H5193">
        <v>1</v>
      </c>
      <c r="I5193">
        <v>40</v>
      </c>
      <c r="J5193">
        <v>37</v>
      </c>
      <c r="K5193">
        <v>3</v>
      </c>
      <c r="L5193">
        <v>84</v>
      </c>
      <c r="M5193">
        <v>86</v>
      </c>
      <c r="N5193">
        <v>-2</v>
      </c>
    </row>
    <row r="5194" spans="1:14" x14ac:dyDescent="0.3">
      <c r="A5194" t="s">
        <v>750</v>
      </c>
      <c r="B5194" t="s">
        <v>104</v>
      </c>
      <c r="C5194" t="str">
        <f>VLOOKUP($B5194,classification!$A$1:$D$339,2,FALSE)</f>
        <v>Predominantly Urban</v>
      </c>
      <c r="D5194" t="str">
        <f>VLOOKUP($B5194,classification!$A$1:$D$339,4,FALSE)</f>
        <v>Met District</v>
      </c>
      <c r="E5194" t="s">
        <v>478</v>
      </c>
      <c r="F5194">
        <v>85</v>
      </c>
      <c r="G5194">
        <v>141</v>
      </c>
      <c r="H5194">
        <v>-56</v>
      </c>
      <c r="I5194">
        <v>24</v>
      </c>
      <c r="J5194">
        <v>38</v>
      </c>
      <c r="K5194">
        <v>-14</v>
      </c>
      <c r="L5194">
        <v>61</v>
      </c>
      <c r="M5194">
        <v>103</v>
      </c>
      <c r="N5194">
        <v>-42</v>
      </c>
    </row>
    <row r="5195" spans="1:14" x14ac:dyDescent="0.3">
      <c r="A5195" t="s">
        <v>751</v>
      </c>
      <c r="B5195" t="s">
        <v>105</v>
      </c>
      <c r="C5195" t="str">
        <f>VLOOKUP($B5195,classification!$A$1:$D$339,2,FALSE)</f>
        <v>Predominantly Urban</v>
      </c>
      <c r="D5195" t="str">
        <f>VLOOKUP($B5195,classification!$A$1:$D$339,4,FALSE)</f>
        <v>Met District</v>
      </c>
      <c r="E5195" t="s">
        <v>460</v>
      </c>
      <c r="F5195">
        <v>1105</v>
      </c>
      <c r="G5195">
        <v>957</v>
      </c>
      <c r="H5195">
        <v>148</v>
      </c>
      <c r="I5195">
        <v>557</v>
      </c>
      <c r="J5195">
        <v>480</v>
      </c>
      <c r="K5195">
        <v>77</v>
      </c>
      <c r="L5195">
        <v>548</v>
      </c>
      <c r="M5195">
        <v>477</v>
      </c>
      <c r="N5195">
        <v>71</v>
      </c>
    </row>
    <row r="5196" spans="1:14" x14ac:dyDescent="0.3">
      <c r="A5196" t="s">
        <v>751</v>
      </c>
      <c r="B5196" t="s">
        <v>105</v>
      </c>
      <c r="C5196" t="str">
        <f>VLOOKUP($B5196,classification!$A$1:$D$339,2,FALSE)</f>
        <v>Predominantly Urban</v>
      </c>
      <c r="D5196" t="str">
        <f>VLOOKUP($B5196,classification!$A$1:$D$339,4,FALSE)</f>
        <v>Met District</v>
      </c>
      <c r="E5196" t="s">
        <v>461</v>
      </c>
      <c r="F5196">
        <v>871</v>
      </c>
      <c r="G5196">
        <v>761</v>
      </c>
      <c r="H5196">
        <v>110</v>
      </c>
      <c r="I5196">
        <v>466</v>
      </c>
      <c r="J5196">
        <v>401</v>
      </c>
      <c r="K5196">
        <v>65</v>
      </c>
      <c r="L5196">
        <v>405</v>
      </c>
      <c r="M5196">
        <v>360</v>
      </c>
      <c r="N5196">
        <v>45</v>
      </c>
    </row>
    <row r="5197" spans="1:14" x14ac:dyDescent="0.3">
      <c r="A5197" t="s">
        <v>751</v>
      </c>
      <c r="B5197" t="s">
        <v>105</v>
      </c>
      <c r="C5197" t="str">
        <f>VLOOKUP($B5197,classification!$A$1:$D$339,2,FALSE)</f>
        <v>Predominantly Urban</v>
      </c>
      <c r="D5197" t="str">
        <f>VLOOKUP($B5197,classification!$A$1:$D$339,4,FALSE)</f>
        <v>Met District</v>
      </c>
      <c r="E5197" t="s">
        <v>462</v>
      </c>
      <c r="F5197">
        <v>644</v>
      </c>
      <c r="G5197">
        <v>552</v>
      </c>
      <c r="H5197">
        <v>92</v>
      </c>
      <c r="I5197">
        <v>307</v>
      </c>
      <c r="J5197">
        <v>298</v>
      </c>
      <c r="K5197">
        <v>9</v>
      </c>
      <c r="L5197">
        <v>337</v>
      </c>
      <c r="M5197">
        <v>254</v>
      </c>
      <c r="N5197">
        <v>83</v>
      </c>
    </row>
    <row r="5198" spans="1:14" x14ac:dyDescent="0.3">
      <c r="A5198" t="s">
        <v>751</v>
      </c>
      <c r="B5198" t="s">
        <v>105</v>
      </c>
      <c r="C5198" t="str">
        <f>VLOOKUP($B5198,classification!$A$1:$D$339,2,FALSE)</f>
        <v>Predominantly Urban</v>
      </c>
      <c r="D5198" t="str">
        <f>VLOOKUP($B5198,classification!$A$1:$D$339,4,FALSE)</f>
        <v>Met District</v>
      </c>
      <c r="E5198" t="s">
        <v>463</v>
      </c>
      <c r="F5198">
        <v>630</v>
      </c>
      <c r="G5198">
        <v>1056</v>
      </c>
      <c r="H5198">
        <v>-426</v>
      </c>
      <c r="I5198">
        <v>277</v>
      </c>
      <c r="J5198">
        <v>448</v>
      </c>
      <c r="K5198">
        <v>-171</v>
      </c>
      <c r="L5198">
        <v>353</v>
      </c>
      <c r="M5198">
        <v>608</v>
      </c>
      <c r="N5198">
        <v>-255</v>
      </c>
    </row>
    <row r="5199" spans="1:14" x14ac:dyDescent="0.3">
      <c r="A5199" t="s">
        <v>751</v>
      </c>
      <c r="B5199" t="s">
        <v>105</v>
      </c>
      <c r="C5199" t="str">
        <f>VLOOKUP($B5199,classification!$A$1:$D$339,2,FALSE)</f>
        <v>Predominantly Urban</v>
      </c>
      <c r="D5199" t="str">
        <f>VLOOKUP($B5199,classification!$A$1:$D$339,4,FALSE)</f>
        <v>Met District</v>
      </c>
      <c r="E5199" t="s">
        <v>464</v>
      </c>
      <c r="F5199">
        <v>2012</v>
      </c>
      <c r="G5199">
        <v>1804</v>
      </c>
      <c r="H5199">
        <v>208</v>
      </c>
      <c r="I5199">
        <v>798</v>
      </c>
      <c r="J5199">
        <v>700</v>
      </c>
      <c r="K5199">
        <v>98</v>
      </c>
      <c r="L5199">
        <v>1214</v>
      </c>
      <c r="M5199">
        <v>1104</v>
      </c>
      <c r="N5199">
        <v>110</v>
      </c>
    </row>
    <row r="5200" spans="1:14" x14ac:dyDescent="0.3">
      <c r="A5200" t="s">
        <v>751</v>
      </c>
      <c r="B5200" t="s">
        <v>105</v>
      </c>
      <c r="C5200" t="str">
        <f>VLOOKUP($B5200,classification!$A$1:$D$339,2,FALSE)</f>
        <v>Predominantly Urban</v>
      </c>
      <c r="D5200" t="str">
        <f>VLOOKUP($B5200,classification!$A$1:$D$339,4,FALSE)</f>
        <v>Met District</v>
      </c>
      <c r="E5200" t="s">
        <v>465</v>
      </c>
      <c r="F5200">
        <v>1786</v>
      </c>
      <c r="G5200">
        <v>1671</v>
      </c>
      <c r="H5200">
        <v>115</v>
      </c>
      <c r="I5200">
        <v>743</v>
      </c>
      <c r="J5200">
        <v>703</v>
      </c>
      <c r="K5200">
        <v>40</v>
      </c>
      <c r="L5200">
        <v>1043</v>
      </c>
      <c r="M5200">
        <v>968</v>
      </c>
      <c r="N5200">
        <v>75</v>
      </c>
    </row>
    <row r="5201" spans="1:14" x14ac:dyDescent="0.3">
      <c r="A5201" t="s">
        <v>751</v>
      </c>
      <c r="B5201" t="s">
        <v>105</v>
      </c>
      <c r="C5201" t="str">
        <f>VLOOKUP($B5201,classification!$A$1:$D$339,2,FALSE)</f>
        <v>Predominantly Urban</v>
      </c>
      <c r="D5201" t="str">
        <f>VLOOKUP($B5201,classification!$A$1:$D$339,4,FALSE)</f>
        <v>Met District</v>
      </c>
      <c r="E5201" t="s">
        <v>466</v>
      </c>
      <c r="F5201">
        <v>1542</v>
      </c>
      <c r="G5201">
        <v>1396</v>
      </c>
      <c r="H5201">
        <v>146</v>
      </c>
      <c r="I5201">
        <v>728</v>
      </c>
      <c r="J5201">
        <v>639</v>
      </c>
      <c r="K5201">
        <v>89</v>
      </c>
      <c r="L5201">
        <v>814</v>
      </c>
      <c r="M5201">
        <v>757</v>
      </c>
      <c r="N5201">
        <v>57</v>
      </c>
    </row>
    <row r="5202" spans="1:14" x14ac:dyDescent="0.3">
      <c r="A5202" t="s">
        <v>751</v>
      </c>
      <c r="B5202" t="s">
        <v>105</v>
      </c>
      <c r="C5202" t="str">
        <f>VLOOKUP($B5202,classification!$A$1:$D$339,2,FALSE)</f>
        <v>Predominantly Urban</v>
      </c>
      <c r="D5202" t="str">
        <f>VLOOKUP($B5202,classification!$A$1:$D$339,4,FALSE)</f>
        <v>Met District</v>
      </c>
      <c r="E5202" t="s">
        <v>467</v>
      </c>
      <c r="F5202">
        <v>1082</v>
      </c>
      <c r="G5202">
        <v>982</v>
      </c>
      <c r="H5202">
        <v>100</v>
      </c>
      <c r="I5202">
        <v>545</v>
      </c>
      <c r="J5202">
        <v>522</v>
      </c>
      <c r="K5202">
        <v>23</v>
      </c>
      <c r="L5202">
        <v>537</v>
      </c>
      <c r="M5202">
        <v>460</v>
      </c>
      <c r="N5202">
        <v>77</v>
      </c>
    </row>
    <row r="5203" spans="1:14" x14ac:dyDescent="0.3">
      <c r="A5203" t="s">
        <v>751</v>
      </c>
      <c r="B5203" t="s">
        <v>105</v>
      </c>
      <c r="C5203" t="str">
        <f>VLOOKUP($B5203,classification!$A$1:$D$339,2,FALSE)</f>
        <v>Predominantly Urban</v>
      </c>
      <c r="D5203" t="str">
        <f>VLOOKUP($B5203,classification!$A$1:$D$339,4,FALSE)</f>
        <v>Met District</v>
      </c>
      <c r="E5203" t="s">
        <v>468</v>
      </c>
      <c r="F5203">
        <v>837</v>
      </c>
      <c r="G5203">
        <v>674</v>
      </c>
      <c r="H5203">
        <v>163</v>
      </c>
      <c r="I5203">
        <v>448</v>
      </c>
      <c r="J5203">
        <v>362</v>
      </c>
      <c r="K5203">
        <v>86</v>
      </c>
      <c r="L5203">
        <v>389</v>
      </c>
      <c r="M5203">
        <v>312</v>
      </c>
      <c r="N5203">
        <v>77</v>
      </c>
    </row>
    <row r="5204" spans="1:14" x14ac:dyDescent="0.3">
      <c r="A5204" t="s">
        <v>751</v>
      </c>
      <c r="B5204" t="s">
        <v>105</v>
      </c>
      <c r="C5204" t="str">
        <f>VLOOKUP($B5204,classification!$A$1:$D$339,2,FALSE)</f>
        <v>Predominantly Urban</v>
      </c>
      <c r="D5204" t="str">
        <f>VLOOKUP($B5204,classification!$A$1:$D$339,4,FALSE)</f>
        <v>Met District</v>
      </c>
      <c r="E5204" t="s">
        <v>469</v>
      </c>
      <c r="F5204">
        <v>652</v>
      </c>
      <c r="G5204">
        <v>569</v>
      </c>
      <c r="H5204">
        <v>83</v>
      </c>
      <c r="I5204">
        <v>383</v>
      </c>
      <c r="J5204">
        <v>330</v>
      </c>
      <c r="K5204">
        <v>53</v>
      </c>
      <c r="L5204">
        <v>269</v>
      </c>
      <c r="M5204">
        <v>239</v>
      </c>
      <c r="N5204">
        <v>30</v>
      </c>
    </row>
    <row r="5205" spans="1:14" x14ac:dyDescent="0.3">
      <c r="A5205" t="s">
        <v>751</v>
      </c>
      <c r="B5205" t="s">
        <v>105</v>
      </c>
      <c r="C5205" t="str">
        <f>VLOOKUP($B5205,classification!$A$1:$D$339,2,FALSE)</f>
        <v>Predominantly Urban</v>
      </c>
      <c r="D5205" t="str">
        <f>VLOOKUP($B5205,classification!$A$1:$D$339,4,FALSE)</f>
        <v>Met District</v>
      </c>
      <c r="E5205" t="s">
        <v>470</v>
      </c>
      <c r="F5205">
        <v>511</v>
      </c>
      <c r="G5205">
        <v>570</v>
      </c>
      <c r="H5205">
        <v>-59</v>
      </c>
      <c r="I5205">
        <v>279</v>
      </c>
      <c r="J5205">
        <v>294</v>
      </c>
      <c r="K5205">
        <v>-15</v>
      </c>
      <c r="L5205">
        <v>232</v>
      </c>
      <c r="M5205">
        <v>276</v>
      </c>
      <c r="N5205">
        <v>-44</v>
      </c>
    </row>
    <row r="5206" spans="1:14" x14ac:dyDescent="0.3">
      <c r="A5206" t="s">
        <v>751</v>
      </c>
      <c r="B5206" t="s">
        <v>105</v>
      </c>
      <c r="C5206" t="str">
        <f>VLOOKUP($B5206,classification!$A$1:$D$339,2,FALSE)</f>
        <v>Predominantly Urban</v>
      </c>
      <c r="D5206" t="str">
        <f>VLOOKUP($B5206,classification!$A$1:$D$339,4,FALSE)</f>
        <v>Met District</v>
      </c>
      <c r="E5206" t="s">
        <v>471</v>
      </c>
      <c r="F5206">
        <v>414</v>
      </c>
      <c r="G5206">
        <v>421</v>
      </c>
      <c r="H5206">
        <v>-7</v>
      </c>
      <c r="I5206">
        <v>217</v>
      </c>
      <c r="J5206">
        <v>200</v>
      </c>
      <c r="K5206">
        <v>17</v>
      </c>
      <c r="L5206">
        <v>197</v>
      </c>
      <c r="M5206">
        <v>221</v>
      </c>
      <c r="N5206">
        <v>-24</v>
      </c>
    </row>
    <row r="5207" spans="1:14" x14ac:dyDescent="0.3">
      <c r="A5207" t="s">
        <v>751</v>
      </c>
      <c r="B5207" t="s">
        <v>105</v>
      </c>
      <c r="C5207" t="str">
        <f>VLOOKUP($B5207,classification!$A$1:$D$339,2,FALSE)</f>
        <v>Predominantly Urban</v>
      </c>
      <c r="D5207" t="str">
        <f>VLOOKUP($B5207,classification!$A$1:$D$339,4,FALSE)</f>
        <v>Met District</v>
      </c>
      <c r="E5207" t="s">
        <v>472</v>
      </c>
      <c r="F5207">
        <v>310</v>
      </c>
      <c r="G5207">
        <v>361</v>
      </c>
      <c r="H5207">
        <v>-51</v>
      </c>
      <c r="I5207">
        <v>159</v>
      </c>
      <c r="J5207">
        <v>193</v>
      </c>
      <c r="K5207">
        <v>-34</v>
      </c>
      <c r="L5207">
        <v>151</v>
      </c>
      <c r="M5207">
        <v>168</v>
      </c>
      <c r="N5207">
        <v>-17</v>
      </c>
    </row>
    <row r="5208" spans="1:14" x14ac:dyDescent="0.3">
      <c r="A5208" t="s">
        <v>751</v>
      </c>
      <c r="B5208" t="s">
        <v>105</v>
      </c>
      <c r="C5208" t="str">
        <f>VLOOKUP($B5208,classification!$A$1:$D$339,2,FALSE)</f>
        <v>Predominantly Urban</v>
      </c>
      <c r="D5208" t="str">
        <f>VLOOKUP($B5208,classification!$A$1:$D$339,4,FALSE)</f>
        <v>Met District</v>
      </c>
      <c r="E5208" t="s">
        <v>473</v>
      </c>
      <c r="F5208">
        <v>173</v>
      </c>
      <c r="G5208">
        <v>293</v>
      </c>
      <c r="H5208">
        <v>-120</v>
      </c>
      <c r="I5208">
        <v>85</v>
      </c>
      <c r="J5208">
        <v>153</v>
      </c>
      <c r="K5208">
        <v>-68</v>
      </c>
      <c r="L5208">
        <v>88</v>
      </c>
      <c r="M5208">
        <v>140</v>
      </c>
      <c r="N5208">
        <v>-52</v>
      </c>
    </row>
    <row r="5209" spans="1:14" x14ac:dyDescent="0.3">
      <c r="A5209" t="s">
        <v>751</v>
      </c>
      <c r="B5209" t="s">
        <v>105</v>
      </c>
      <c r="C5209" t="str">
        <f>VLOOKUP($B5209,classification!$A$1:$D$339,2,FALSE)</f>
        <v>Predominantly Urban</v>
      </c>
      <c r="D5209" t="str">
        <f>VLOOKUP($B5209,classification!$A$1:$D$339,4,FALSE)</f>
        <v>Met District</v>
      </c>
      <c r="E5209" t="s">
        <v>474</v>
      </c>
      <c r="F5209">
        <v>127</v>
      </c>
      <c r="G5209">
        <v>179</v>
      </c>
      <c r="H5209">
        <v>-52</v>
      </c>
      <c r="I5209">
        <v>72</v>
      </c>
      <c r="J5209">
        <v>96</v>
      </c>
      <c r="K5209">
        <v>-24</v>
      </c>
      <c r="L5209">
        <v>55</v>
      </c>
      <c r="M5209">
        <v>83</v>
      </c>
      <c r="N5209">
        <v>-28</v>
      </c>
    </row>
    <row r="5210" spans="1:14" x14ac:dyDescent="0.3">
      <c r="A5210" t="s">
        <v>751</v>
      </c>
      <c r="B5210" t="s">
        <v>105</v>
      </c>
      <c r="C5210" t="str">
        <f>VLOOKUP($B5210,classification!$A$1:$D$339,2,FALSE)</f>
        <v>Predominantly Urban</v>
      </c>
      <c r="D5210" t="str">
        <f>VLOOKUP($B5210,classification!$A$1:$D$339,4,FALSE)</f>
        <v>Met District</v>
      </c>
      <c r="E5210" t="s">
        <v>475</v>
      </c>
      <c r="F5210">
        <v>80</v>
      </c>
      <c r="G5210">
        <v>138</v>
      </c>
      <c r="H5210">
        <v>-58</v>
      </c>
      <c r="I5210">
        <v>31</v>
      </c>
      <c r="J5210">
        <v>68</v>
      </c>
      <c r="K5210">
        <v>-37</v>
      </c>
      <c r="L5210">
        <v>49</v>
      </c>
      <c r="M5210">
        <v>70</v>
      </c>
      <c r="N5210">
        <v>-21</v>
      </c>
    </row>
    <row r="5211" spans="1:14" x14ac:dyDescent="0.3">
      <c r="A5211" t="s">
        <v>751</v>
      </c>
      <c r="B5211" t="s">
        <v>105</v>
      </c>
      <c r="C5211" t="str">
        <f>VLOOKUP($B5211,classification!$A$1:$D$339,2,FALSE)</f>
        <v>Predominantly Urban</v>
      </c>
      <c r="D5211" t="str">
        <f>VLOOKUP($B5211,classification!$A$1:$D$339,4,FALSE)</f>
        <v>Met District</v>
      </c>
      <c r="E5211" t="s">
        <v>476</v>
      </c>
      <c r="F5211">
        <v>74</v>
      </c>
      <c r="G5211">
        <v>109</v>
      </c>
      <c r="H5211">
        <v>-35</v>
      </c>
      <c r="I5211">
        <v>31</v>
      </c>
      <c r="J5211">
        <v>45</v>
      </c>
      <c r="K5211">
        <v>-14</v>
      </c>
      <c r="L5211">
        <v>43</v>
      </c>
      <c r="M5211">
        <v>64</v>
      </c>
      <c r="N5211">
        <v>-21</v>
      </c>
    </row>
    <row r="5212" spans="1:14" x14ac:dyDescent="0.3">
      <c r="A5212" t="s">
        <v>751</v>
      </c>
      <c r="B5212" t="s">
        <v>105</v>
      </c>
      <c r="C5212" t="str">
        <f>VLOOKUP($B5212,classification!$A$1:$D$339,2,FALSE)</f>
        <v>Predominantly Urban</v>
      </c>
      <c r="D5212" t="str">
        <f>VLOOKUP($B5212,classification!$A$1:$D$339,4,FALSE)</f>
        <v>Met District</v>
      </c>
      <c r="E5212" t="s">
        <v>477</v>
      </c>
      <c r="F5212">
        <v>66</v>
      </c>
      <c r="G5212">
        <v>100</v>
      </c>
      <c r="H5212">
        <v>-34</v>
      </c>
      <c r="I5212">
        <v>24</v>
      </c>
      <c r="J5212">
        <v>36</v>
      </c>
      <c r="K5212">
        <v>-12</v>
      </c>
      <c r="L5212">
        <v>42</v>
      </c>
      <c r="M5212">
        <v>64</v>
      </c>
      <c r="N5212">
        <v>-22</v>
      </c>
    </row>
    <row r="5213" spans="1:14" x14ac:dyDescent="0.3">
      <c r="A5213" t="s">
        <v>751</v>
      </c>
      <c r="B5213" t="s">
        <v>105</v>
      </c>
      <c r="C5213" t="str">
        <f>VLOOKUP($B5213,classification!$A$1:$D$339,2,FALSE)</f>
        <v>Predominantly Urban</v>
      </c>
      <c r="D5213" t="str">
        <f>VLOOKUP($B5213,classification!$A$1:$D$339,4,FALSE)</f>
        <v>Met District</v>
      </c>
      <c r="E5213" t="s">
        <v>478</v>
      </c>
      <c r="F5213">
        <v>45</v>
      </c>
      <c r="G5213">
        <v>75</v>
      </c>
      <c r="H5213">
        <v>-30</v>
      </c>
      <c r="I5213">
        <v>15</v>
      </c>
      <c r="J5213">
        <v>22</v>
      </c>
      <c r="K5213">
        <v>-7</v>
      </c>
      <c r="L5213">
        <v>30</v>
      </c>
      <c r="M5213">
        <v>53</v>
      </c>
      <c r="N5213">
        <v>-23</v>
      </c>
    </row>
    <row r="5214" spans="1:14" x14ac:dyDescent="0.3">
      <c r="A5214" t="s">
        <v>752</v>
      </c>
      <c r="B5214" t="s">
        <v>106</v>
      </c>
      <c r="C5214" t="str">
        <f>VLOOKUP($B5214,classification!$A$1:$D$339,2,FALSE)</f>
        <v>Predominantly Urban</v>
      </c>
      <c r="D5214" t="str">
        <f>VLOOKUP($B5214,classification!$A$1:$D$339,4,FALSE)</f>
        <v>Met District</v>
      </c>
      <c r="E5214" t="s">
        <v>460</v>
      </c>
      <c r="F5214">
        <v>897</v>
      </c>
      <c r="G5214">
        <v>846</v>
      </c>
      <c r="H5214">
        <v>51</v>
      </c>
      <c r="I5214">
        <v>447</v>
      </c>
      <c r="J5214">
        <v>446</v>
      </c>
      <c r="K5214">
        <v>1</v>
      </c>
      <c r="L5214">
        <v>450</v>
      </c>
      <c r="M5214">
        <v>400</v>
      </c>
      <c r="N5214">
        <v>50</v>
      </c>
    </row>
    <row r="5215" spans="1:14" x14ac:dyDescent="0.3">
      <c r="A5215" t="s">
        <v>752</v>
      </c>
      <c r="B5215" t="s">
        <v>106</v>
      </c>
      <c r="C5215" t="str">
        <f>VLOOKUP($B5215,classification!$A$1:$D$339,2,FALSE)</f>
        <v>Predominantly Urban</v>
      </c>
      <c r="D5215" t="str">
        <f>VLOOKUP($B5215,classification!$A$1:$D$339,4,FALSE)</f>
        <v>Met District</v>
      </c>
      <c r="E5215" t="s">
        <v>461</v>
      </c>
      <c r="F5215">
        <v>712</v>
      </c>
      <c r="G5215">
        <v>614</v>
      </c>
      <c r="H5215">
        <v>98</v>
      </c>
      <c r="I5215">
        <v>341</v>
      </c>
      <c r="J5215">
        <v>343</v>
      </c>
      <c r="K5215">
        <v>-2</v>
      </c>
      <c r="L5215">
        <v>371</v>
      </c>
      <c r="M5215">
        <v>271</v>
      </c>
      <c r="N5215">
        <v>100</v>
      </c>
    </row>
    <row r="5216" spans="1:14" x14ac:dyDescent="0.3">
      <c r="A5216" t="s">
        <v>752</v>
      </c>
      <c r="B5216" t="s">
        <v>106</v>
      </c>
      <c r="C5216" t="str">
        <f>VLOOKUP($B5216,classification!$A$1:$D$339,2,FALSE)</f>
        <v>Predominantly Urban</v>
      </c>
      <c r="D5216" t="str">
        <f>VLOOKUP($B5216,classification!$A$1:$D$339,4,FALSE)</f>
        <v>Met District</v>
      </c>
      <c r="E5216" t="s">
        <v>462</v>
      </c>
      <c r="F5216">
        <v>524</v>
      </c>
      <c r="G5216">
        <v>473</v>
      </c>
      <c r="H5216">
        <v>51</v>
      </c>
      <c r="I5216">
        <v>263</v>
      </c>
      <c r="J5216">
        <v>228</v>
      </c>
      <c r="K5216">
        <v>35</v>
      </c>
      <c r="L5216">
        <v>261</v>
      </c>
      <c r="M5216">
        <v>245</v>
      </c>
      <c r="N5216">
        <v>16</v>
      </c>
    </row>
    <row r="5217" spans="1:14" x14ac:dyDescent="0.3">
      <c r="A5217" t="s">
        <v>752</v>
      </c>
      <c r="B5217" t="s">
        <v>106</v>
      </c>
      <c r="C5217" t="str">
        <f>VLOOKUP($B5217,classification!$A$1:$D$339,2,FALSE)</f>
        <v>Predominantly Urban</v>
      </c>
      <c r="D5217" t="str">
        <f>VLOOKUP($B5217,classification!$A$1:$D$339,4,FALSE)</f>
        <v>Met District</v>
      </c>
      <c r="E5217" t="s">
        <v>463</v>
      </c>
      <c r="F5217">
        <v>669</v>
      </c>
      <c r="G5217">
        <v>1091</v>
      </c>
      <c r="H5217">
        <v>-422</v>
      </c>
      <c r="I5217">
        <v>306</v>
      </c>
      <c r="J5217">
        <v>465</v>
      </c>
      <c r="K5217">
        <v>-159</v>
      </c>
      <c r="L5217">
        <v>363</v>
      </c>
      <c r="M5217">
        <v>626</v>
      </c>
      <c r="N5217">
        <v>-263</v>
      </c>
    </row>
    <row r="5218" spans="1:14" x14ac:dyDescent="0.3">
      <c r="A5218" t="s">
        <v>752</v>
      </c>
      <c r="B5218" t="s">
        <v>106</v>
      </c>
      <c r="C5218" t="str">
        <f>VLOOKUP($B5218,classification!$A$1:$D$339,2,FALSE)</f>
        <v>Predominantly Urban</v>
      </c>
      <c r="D5218" t="str">
        <f>VLOOKUP($B5218,classification!$A$1:$D$339,4,FALSE)</f>
        <v>Met District</v>
      </c>
      <c r="E5218" t="s">
        <v>464</v>
      </c>
      <c r="F5218">
        <v>2127</v>
      </c>
      <c r="G5218">
        <v>2321</v>
      </c>
      <c r="H5218">
        <v>-194</v>
      </c>
      <c r="I5218">
        <v>930</v>
      </c>
      <c r="J5218">
        <v>977</v>
      </c>
      <c r="K5218">
        <v>-47</v>
      </c>
      <c r="L5218">
        <v>1197</v>
      </c>
      <c r="M5218">
        <v>1344</v>
      </c>
      <c r="N5218">
        <v>-147</v>
      </c>
    </row>
    <row r="5219" spans="1:14" x14ac:dyDescent="0.3">
      <c r="A5219" t="s">
        <v>752</v>
      </c>
      <c r="B5219" t="s">
        <v>106</v>
      </c>
      <c r="C5219" t="str">
        <f>VLOOKUP($B5219,classification!$A$1:$D$339,2,FALSE)</f>
        <v>Predominantly Urban</v>
      </c>
      <c r="D5219" t="str">
        <f>VLOOKUP($B5219,classification!$A$1:$D$339,4,FALSE)</f>
        <v>Met District</v>
      </c>
      <c r="E5219" t="s">
        <v>465</v>
      </c>
      <c r="F5219">
        <v>1552</v>
      </c>
      <c r="G5219">
        <v>1856</v>
      </c>
      <c r="H5219">
        <v>-304</v>
      </c>
      <c r="I5219">
        <v>679</v>
      </c>
      <c r="J5219">
        <v>837</v>
      </c>
      <c r="K5219">
        <v>-158</v>
      </c>
      <c r="L5219">
        <v>873</v>
      </c>
      <c r="M5219">
        <v>1019</v>
      </c>
      <c r="N5219">
        <v>-146</v>
      </c>
    </row>
    <row r="5220" spans="1:14" x14ac:dyDescent="0.3">
      <c r="A5220" t="s">
        <v>752</v>
      </c>
      <c r="B5220" t="s">
        <v>106</v>
      </c>
      <c r="C5220" t="str">
        <f>VLOOKUP($B5220,classification!$A$1:$D$339,2,FALSE)</f>
        <v>Predominantly Urban</v>
      </c>
      <c r="D5220" t="str">
        <f>VLOOKUP($B5220,classification!$A$1:$D$339,4,FALSE)</f>
        <v>Met District</v>
      </c>
      <c r="E5220" t="s">
        <v>466</v>
      </c>
      <c r="F5220">
        <v>1292</v>
      </c>
      <c r="G5220">
        <v>1417</v>
      </c>
      <c r="H5220">
        <v>-125</v>
      </c>
      <c r="I5220">
        <v>633</v>
      </c>
      <c r="J5220">
        <v>768</v>
      </c>
      <c r="K5220">
        <v>-135</v>
      </c>
      <c r="L5220">
        <v>659</v>
      </c>
      <c r="M5220">
        <v>649</v>
      </c>
      <c r="N5220">
        <v>10</v>
      </c>
    </row>
    <row r="5221" spans="1:14" x14ac:dyDescent="0.3">
      <c r="A5221" t="s">
        <v>752</v>
      </c>
      <c r="B5221" t="s">
        <v>106</v>
      </c>
      <c r="C5221" t="str">
        <f>VLOOKUP($B5221,classification!$A$1:$D$339,2,FALSE)</f>
        <v>Predominantly Urban</v>
      </c>
      <c r="D5221" t="str">
        <f>VLOOKUP($B5221,classification!$A$1:$D$339,4,FALSE)</f>
        <v>Met District</v>
      </c>
      <c r="E5221" t="s">
        <v>467</v>
      </c>
      <c r="F5221">
        <v>961</v>
      </c>
      <c r="G5221">
        <v>1023</v>
      </c>
      <c r="H5221">
        <v>-62</v>
      </c>
      <c r="I5221">
        <v>534</v>
      </c>
      <c r="J5221">
        <v>545</v>
      </c>
      <c r="K5221">
        <v>-11</v>
      </c>
      <c r="L5221">
        <v>427</v>
      </c>
      <c r="M5221">
        <v>478</v>
      </c>
      <c r="N5221">
        <v>-51</v>
      </c>
    </row>
    <row r="5222" spans="1:14" x14ac:dyDescent="0.3">
      <c r="A5222" t="s">
        <v>752</v>
      </c>
      <c r="B5222" t="s">
        <v>106</v>
      </c>
      <c r="C5222" t="str">
        <f>VLOOKUP($B5222,classification!$A$1:$D$339,2,FALSE)</f>
        <v>Predominantly Urban</v>
      </c>
      <c r="D5222" t="str">
        <f>VLOOKUP($B5222,classification!$A$1:$D$339,4,FALSE)</f>
        <v>Met District</v>
      </c>
      <c r="E5222" t="s">
        <v>468</v>
      </c>
      <c r="F5222">
        <v>672</v>
      </c>
      <c r="G5222">
        <v>784</v>
      </c>
      <c r="H5222">
        <v>-112</v>
      </c>
      <c r="I5222">
        <v>389</v>
      </c>
      <c r="J5222">
        <v>442</v>
      </c>
      <c r="K5222">
        <v>-53</v>
      </c>
      <c r="L5222">
        <v>283</v>
      </c>
      <c r="M5222">
        <v>342</v>
      </c>
      <c r="N5222">
        <v>-59</v>
      </c>
    </row>
    <row r="5223" spans="1:14" x14ac:dyDescent="0.3">
      <c r="A5223" t="s">
        <v>752</v>
      </c>
      <c r="B5223" t="s">
        <v>106</v>
      </c>
      <c r="C5223" t="str">
        <f>VLOOKUP($B5223,classification!$A$1:$D$339,2,FALSE)</f>
        <v>Predominantly Urban</v>
      </c>
      <c r="D5223" t="str">
        <f>VLOOKUP($B5223,classification!$A$1:$D$339,4,FALSE)</f>
        <v>Met District</v>
      </c>
      <c r="E5223" t="s">
        <v>469</v>
      </c>
      <c r="F5223">
        <v>563</v>
      </c>
      <c r="G5223">
        <v>593</v>
      </c>
      <c r="H5223">
        <v>-30</v>
      </c>
      <c r="I5223">
        <v>284</v>
      </c>
      <c r="J5223">
        <v>337</v>
      </c>
      <c r="K5223">
        <v>-53</v>
      </c>
      <c r="L5223">
        <v>279</v>
      </c>
      <c r="M5223">
        <v>256</v>
      </c>
      <c r="N5223">
        <v>23</v>
      </c>
    </row>
    <row r="5224" spans="1:14" x14ac:dyDescent="0.3">
      <c r="A5224" t="s">
        <v>752</v>
      </c>
      <c r="B5224" t="s">
        <v>106</v>
      </c>
      <c r="C5224" t="str">
        <f>VLOOKUP($B5224,classification!$A$1:$D$339,2,FALSE)</f>
        <v>Predominantly Urban</v>
      </c>
      <c r="D5224" t="str">
        <f>VLOOKUP($B5224,classification!$A$1:$D$339,4,FALSE)</f>
        <v>Met District</v>
      </c>
      <c r="E5224" t="s">
        <v>470</v>
      </c>
      <c r="F5224">
        <v>457</v>
      </c>
      <c r="G5224">
        <v>490</v>
      </c>
      <c r="H5224">
        <v>-33</v>
      </c>
      <c r="I5224">
        <v>264</v>
      </c>
      <c r="J5224">
        <v>258</v>
      </c>
      <c r="K5224">
        <v>6</v>
      </c>
      <c r="L5224">
        <v>193</v>
      </c>
      <c r="M5224">
        <v>232</v>
      </c>
      <c r="N5224">
        <v>-39</v>
      </c>
    </row>
    <row r="5225" spans="1:14" x14ac:dyDescent="0.3">
      <c r="A5225" t="s">
        <v>752</v>
      </c>
      <c r="B5225" t="s">
        <v>106</v>
      </c>
      <c r="C5225" t="str">
        <f>VLOOKUP($B5225,classification!$A$1:$D$339,2,FALSE)</f>
        <v>Predominantly Urban</v>
      </c>
      <c r="D5225" t="str">
        <f>VLOOKUP($B5225,classification!$A$1:$D$339,4,FALSE)</f>
        <v>Met District</v>
      </c>
      <c r="E5225" t="s">
        <v>471</v>
      </c>
      <c r="F5225">
        <v>333</v>
      </c>
      <c r="G5225">
        <v>413</v>
      </c>
      <c r="H5225">
        <v>-80</v>
      </c>
      <c r="I5225">
        <v>185</v>
      </c>
      <c r="J5225">
        <v>212</v>
      </c>
      <c r="K5225">
        <v>-27</v>
      </c>
      <c r="L5225">
        <v>148</v>
      </c>
      <c r="M5225">
        <v>201</v>
      </c>
      <c r="N5225">
        <v>-53</v>
      </c>
    </row>
    <row r="5226" spans="1:14" x14ac:dyDescent="0.3">
      <c r="A5226" t="s">
        <v>752</v>
      </c>
      <c r="B5226" t="s">
        <v>106</v>
      </c>
      <c r="C5226" t="str">
        <f>VLOOKUP($B5226,classification!$A$1:$D$339,2,FALSE)</f>
        <v>Predominantly Urban</v>
      </c>
      <c r="D5226" t="str">
        <f>VLOOKUP($B5226,classification!$A$1:$D$339,4,FALSE)</f>
        <v>Met District</v>
      </c>
      <c r="E5226" t="s">
        <v>472</v>
      </c>
      <c r="F5226">
        <v>202</v>
      </c>
      <c r="G5226">
        <v>314</v>
      </c>
      <c r="H5226">
        <v>-112</v>
      </c>
      <c r="I5226">
        <v>119</v>
      </c>
      <c r="J5226">
        <v>160</v>
      </c>
      <c r="K5226">
        <v>-41</v>
      </c>
      <c r="L5226">
        <v>83</v>
      </c>
      <c r="M5226">
        <v>154</v>
      </c>
      <c r="N5226">
        <v>-71</v>
      </c>
    </row>
    <row r="5227" spans="1:14" x14ac:dyDescent="0.3">
      <c r="A5227" t="s">
        <v>752</v>
      </c>
      <c r="B5227" t="s">
        <v>106</v>
      </c>
      <c r="C5227" t="str">
        <f>VLOOKUP($B5227,classification!$A$1:$D$339,2,FALSE)</f>
        <v>Predominantly Urban</v>
      </c>
      <c r="D5227" t="str">
        <f>VLOOKUP($B5227,classification!$A$1:$D$339,4,FALSE)</f>
        <v>Met District</v>
      </c>
      <c r="E5227" t="s">
        <v>473</v>
      </c>
      <c r="F5227">
        <v>153</v>
      </c>
      <c r="G5227">
        <v>170</v>
      </c>
      <c r="H5227">
        <v>-17</v>
      </c>
      <c r="I5227">
        <v>79</v>
      </c>
      <c r="J5227">
        <v>90</v>
      </c>
      <c r="K5227">
        <v>-11</v>
      </c>
      <c r="L5227">
        <v>74</v>
      </c>
      <c r="M5227">
        <v>80</v>
      </c>
      <c r="N5227">
        <v>-6</v>
      </c>
    </row>
    <row r="5228" spans="1:14" x14ac:dyDescent="0.3">
      <c r="A5228" t="s">
        <v>752</v>
      </c>
      <c r="B5228" t="s">
        <v>106</v>
      </c>
      <c r="C5228" t="str">
        <f>VLOOKUP($B5228,classification!$A$1:$D$339,2,FALSE)</f>
        <v>Predominantly Urban</v>
      </c>
      <c r="D5228" t="str">
        <f>VLOOKUP($B5228,classification!$A$1:$D$339,4,FALSE)</f>
        <v>Met District</v>
      </c>
      <c r="E5228" t="s">
        <v>474</v>
      </c>
      <c r="F5228">
        <v>105</v>
      </c>
      <c r="G5228">
        <v>140</v>
      </c>
      <c r="H5228">
        <v>-35</v>
      </c>
      <c r="I5228">
        <v>47</v>
      </c>
      <c r="J5228">
        <v>75</v>
      </c>
      <c r="K5228">
        <v>-28</v>
      </c>
      <c r="L5228">
        <v>58</v>
      </c>
      <c r="M5228">
        <v>65</v>
      </c>
      <c r="N5228">
        <v>-7</v>
      </c>
    </row>
    <row r="5229" spans="1:14" x14ac:dyDescent="0.3">
      <c r="A5229" t="s">
        <v>752</v>
      </c>
      <c r="B5229" t="s">
        <v>106</v>
      </c>
      <c r="C5229" t="str">
        <f>VLOOKUP($B5229,classification!$A$1:$D$339,2,FALSE)</f>
        <v>Predominantly Urban</v>
      </c>
      <c r="D5229" t="str">
        <f>VLOOKUP($B5229,classification!$A$1:$D$339,4,FALSE)</f>
        <v>Met District</v>
      </c>
      <c r="E5229" t="s">
        <v>475</v>
      </c>
      <c r="F5229">
        <v>88</v>
      </c>
      <c r="G5229">
        <v>95</v>
      </c>
      <c r="H5229">
        <v>-7</v>
      </c>
      <c r="I5229">
        <v>54</v>
      </c>
      <c r="J5229">
        <v>45</v>
      </c>
      <c r="K5229">
        <v>9</v>
      </c>
      <c r="L5229">
        <v>34</v>
      </c>
      <c r="M5229">
        <v>50</v>
      </c>
      <c r="N5229">
        <v>-16</v>
      </c>
    </row>
    <row r="5230" spans="1:14" x14ac:dyDescent="0.3">
      <c r="A5230" t="s">
        <v>752</v>
      </c>
      <c r="B5230" t="s">
        <v>106</v>
      </c>
      <c r="C5230" t="str">
        <f>VLOOKUP($B5230,classification!$A$1:$D$339,2,FALSE)</f>
        <v>Predominantly Urban</v>
      </c>
      <c r="D5230" t="str">
        <f>VLOOKUP($B5230,classification!$A$1:$D$339,4,FALSE)</f>
        <v>Met District</v>
      </c>
      <c r="E5230" t="s">
        <v>476</v>
      </c>
      <c r="F5230">
        <v>82</v>
      </c>
      <c r="G5230">
        <v>69</v>
      </c>
      <c r="H5230">
        <v>13</v>
      </c>
      <c r="I5230">
        <v>34</v>
      </c>
      <c r="J5230">
        <v>25</v>
      </c>
      <c r="K5230">
        <v>9</v>
      </c>
      <c r="L5230">
        <v>48</v>
      </c>
      <c r="M5230">
        <v>44</v>
      </c>
      <c r="N5230">
        <v>4</v>
      </c>
    </row>
    <row r="5231" spans="1:14" x14ac:dyDescent="0.3">
      <c r="A5231" t="s">
        <v>752</v>
      </c>
      <c r="B5231" t="s">
        <v>106</v>
      </c>
      <c r="C5231" t="str">
        <f>VLOOKUP($B5231,classification!$A$1:$D$339,2,FALSE)</f>
        <v>Predominantly Urban</v>
      </c>
      <c r="D5231" t="str">
        <f>VLOOKUP($B5231,classification!$A$1:$D$339,4,FALSE)</f>
        <v>Met District</v>
      </c>
      <c r="E5231" t="s">
        <v>477</v>
      </c>
      <c r="F5231">
        <v>63</v>
      </c>
      <c r="G5231">
        <v>65</v>
      </c>
      <c r="H5231">
        <v>-2</v>
      </c>
      <c r="I5231">
        <v>28</v>
      </c>
      <c r="J5231">
        <v>28</v>
      </c>
      <c r="K5231">
        <v>0</v>
      </c>
      <c r="L5231">
        <v>35</v>
      </c>
      <c r="M5231">
        <v>37</v>
      </c>
      <c r="N5231">
        <v>-2</v>
      </c>
    </row>
    <row r="5232" spans="1:14" x14ac:dyDescent="0.3">
      <c r="A5232" t="s">
        <v>752</v>
      </c>
      <c r="B5232" t="s">
        <v>106</v>
      </c>
      <c r="C5232" t="str">
        <f>VLOOKUP($B5232,classification!$A$1:$D$339,2,FALSE)</f>
        <v>Predominantly Urban</v>
      </c>
      <c r="D5232" t="str">
        <f>VLOOKUP($B5232,classification!$A$1:$D$339,4,FALSE)</f>
        <v>Met District</v>
      </c>
      <c r="E5232" t="s">
        <v>478</v>
      </c>
      <c r="F5232">
        <v>86</v>
      </c>
      <c r="G5232">
        <v>53</v>
      </c>
      <c r="H5232">
        <v>33</v>
      </c>
      <c r="I5232">
        <v>25</v>
      </c>
      <c r="J5232">
        <v>14</v>
      </c>
      <c r="K5232">
        <v>11</v>
      </c>
      <c r="L5232">
        <v>61</v>
      </c>
      <c r="M5232">
        <v>39</v>
      </c>
      <c r="N5232">
        <v>22</v>
      </c>
    </row>
    <row r="5233" spans="1:14" x14ac:dyDescent="0.3">
      <c r="A5233" t="s">
        <v>753</v>
      </c>
      <c r="B5233" t="s">
        <v>80</v>
      </c>
      <c r="C5233" t="str">
        <f>VLOOKUP($B5233,classification!$A$1:$D$339,2,FALSE)</f>
        <v>Predominantly Urban</v>
      </c>
      <c r="D5233" t="str">
        <f>VLOOKUP($B5233,classification!$A$1:$D$339,4,FALSE)</f>
        <v>Met District</v>
      </c>
      <c r="E5233" t="s">
        <v>460</v>
      </c>
      <c r="F5233">
        <v>1336</v>
      </c>
      <c r="G5233">
        <v>1331</v>
      </c>
      <c r="H5233">
        <v>5</v>
      </c>
      <c r="I5233">
        <v>664</v>
      </c>
      <c r="J5233">
        <v>683</v>
      </c>
      <c r="K5233">
        <v>-19</v>
      </c>
      <c r="L5233">
        <v>672</v>
      </c>
      <c r="M5233">
        <v>648</v>
      </c>
      <c r="N5233">
        <v>24</v>
      </c>
    </row>
    <row r="5234" spans="1:14" x14ac:dyDescent="0.3">
      <c r="A5234" t="s">
        <v>753</v>
      </c>
      <c r="B5234" t="s">
        <v>80</v>
      </c>
      <c r="C5234" t="str">
        <f>VLOOKUP($B5234,classification!$A$1:$D$339,2,FALSE)</f>
        <v>Predominantly Urban</v>
      </c>
      <c r="D5234" t="str">
        <f>VLOOKUP($B5234,classification!$A$1:$D$339,4,FALSE)</f>
        <v>Met District</v>
      </c>
      <c r="E5234" t="s">
        <v>461</v>
      </c>
      <c r="F5234">
        <v>936</v>
      </c>
      <c r="G5234">
        <v>988</v>
      </c>
      <c r="H5234">
        <v>-52</v>
      </c>
      <c r="I5234">
        <v>486</v>
      </c>
      <c r="J5234">
        <v>516</v>
      </c>
      <c r="K5234">
        <v>-30</v>
      </c>
      <c r="L5234">
        <v>450</v>
      </c>
      <c r="M5234">
        <v>472</v>
      </c>
      <c r="N5234">
        <v>-22</v>
      </c>
    </row>
    <row r="5235" spans="1:14" x14ac:dyDescent="0.3">
      <c r="A5235" t="s">
        <v>753</v>
      </c>
      <c r="B5235" t="s">
        <v>80</v>
      </c>
      <c r="C5235" t="str">
        <f>VLOOKUP($B5235,classification!$A$1:$D$339,2,FALSE)</f>
        <v>Predominantly Urban</v>
      </c>
      <c r="D5235" t="str">
        <f>VLOOKUP($B5235,classification!$A$1:$D$339,4,FALSE)</f>
        <v>Met District</v>
      </c>
      <c r="E5235" t="s">
        <v>462</v>
      </c>
      <c r="F5235">
        <v>812</v>
      </c>
      <c r="G5235">
        <v>793</v>
      </c>
      <c r="H5235">
        <v>19</v>
      </c>
      <c r="I5235">
        <v>371</v>
      </c>
      <c r="J5235">
        <v>381</v>
      </c>
      <c r="K5235">
        <v>-10</v>
      </c>
      <c r="L5235">
        <v>441</v>
      </c>
      <c r="M5235">
        <v>412</v>
      </c>
      <c r="N5235">
        <v>29</v>
      </c>
    </row>
    <row r="5236" spans="1:14" x14ac:dyDescent="0.3">
      <c r="A5236" t="s">
        <v>753</v>
      </c>
      <c r="B5236" t="s">
        <v>80</v>
      </c>
      <c r="C5236" t="str">
        <f>VLOOKUP($B5236,classification!$A$1:$D$339,2,FALSE)</f>
        <v>Predominantly Urban</v>
      </c>
      <c r="D5236" t="str">
        <f>VLOOKUP($B5236,classification!$A$1:$D$339,4,FALSE)</f>
        <v>Met District</v>
      </c>
      <c r="E5236" t="s">
        <v>463</v>
      </c>
      <c r="F5236">
        <v>956</v>
      </c>
      <c r="G5236">
        <v>1866</v>
      </c>
      <c r="H5236">
        <v>-910</v>
      </c>
      <c r="I5236">
        <v>415</v>
      </c>
      <c r="J5236">
        <v>799</v>
      </c>
      <c r="K5236">
        <v>-384</v>
      </c>
      <c r="L5236">
        <v>541</v>
      </c>
      <c r="M5236">
        <v>1067</v>
      </c>
      <c r="N5236">
        <v>-526</v>
      </c>
    </row>
    <row r="5237" spans="1:14" x14ac:dyDescent="0.3">
      <c r="A5237" t="s">
        <v>753</v>
      </c>
      <c r="B5237" t="s">
        <v>80</v>
      </c>
      <c r="C5237" t="str">
        <f>VLOOKUP($B5237,classification!$A$1:$D$339,2,FALSE)</f>
        <v>Predominantly Urban</v>
      </c>
      <c r="D5237" t="str">
        <f>VLOOKUP($B5237,classification!$A$1:$D$339,4,FALSE)</f>
        <v>Met District</v>
      </c>
      <c r="E5237" t="s">
        <v>464</v>
      </c>
      <c r="F5237">
        <v>3477</v>
      </c>
      <c r="G5237">
        <v>3609</v>
      </c>
      <c r="H5237">
        <v>-132</v>
      </c>
      <c r="I5237">
        <v>1512</v>
      </c>
      <c r="J5237">
        <v>1600</v>
      </c>
      <c r="K5237">
        <v>-88</v>
      </c>
      <c r="L5237">
        <v>1965</v>
      </c>
      <c r="M5237">
        <v>2009</v>
      </c>
      <c r="N5237">
        <v>-44</v>
      </c>
    </row>
    <row r="5238" spans="1:14" x14ac:dyDescent="0.3">
      <c r="A5238" t="s">
        <v>753</v>
      </c>
      <c r="B5238" t="s">
        <v>80</v>
      </c>
      <c r="C5238" t="str">
        <f>VLOOKUP($B5238,classification!$A$1:$D$339,2,FALSE)</f>
        <v>Predominantly Urban</v>
      </c>
      <c r="D5238" t="str">
        <f>VLOOKUP($B5238,classification!$A$1:$D$339,4,FALSE)</f>
        <v>Met District</v>
      </c>
      <c r="E5238" t="s">
        <v>465</v>
      </c>
      <c r="F5238">
        <v>2546</v>
      </c>
      <c r="G5238">
        <v>2761</v>
      </c>
      <c r="H5238">
        <v>-215</v>
      </c>
      <c r="I5238">
        <v>1161</v>
      </c>
      <c r="J5238">
        <v>1205</v>
      </c>
      <c r="K5238">
        <v>-44</v>
      </c>
      <c r="L5238">
        <v>1385</v>
      </c>
      <c r="M5238">
        <v>1556</v>
      </c>
      <c r="N5238">
        <v>-171</v>
      </c>
    </row>
    <row r="5239" spans="1:14" x14ac:dyDescent="0.3">
      <c r="A5239" t="s">
        <v>753</v>
      </c>
      <c r="B5239" t="s">
        <v>80</v>
      </c>
      <c r="C5239" t="str">
        <f>VLOOKUP($B5239,classification!$A$1:$D$339,2,FALSE)</f>
        <v>Predominantly Urban</v>
      </c>
      <c r="D5239" t="str">
        <f>VLOOKUP($B5239,classification!$A$1:$D$339,4,FALSE)</f>
        <v>Met District</v>
      </c>
      <c r="E5239" t="s">
        <v>466</v>
      </c>
      <c r="F5239">
        <v>2021</v>
      </c>
      <c r="G5239">
        <v>2046</v>
      </c>
      <c r="H5239">
        <v>-25</v>
      </c>
      <c r="I5239">
        <v>973</v>
      </c>
      <c r="J5239">
        <v>950</v>
      </c>
      <c r="K5239">
        <v>23</v>
      </c>
      <c r="L5239">
        <v>1048</v>
      </c>
      <c r="M5239">
        <v>1096</v>
      </c>
      <c r="N5239">
        <v>-48</v>
      </c>
    </row>
    <row r="5240" spans="1:14" x14ac:dyDescent="0.3">
      <c r="A5240" t="s">
        <v>753</v>
      </c>
      <c r="B5240" t="s">
        <v>80</v>
      </c>
      <c r="C5240" t="str">
        <f>VLOOKUP($B5240,classification!$A$1:$D$339,2,FALSE)</f>
        <v>Predominantly Urban</v>
      </c>
      <c r="D5240" t="str">
        <f>VLOOKUP($B5240,classification!$A$1:$D$339,4,FALSE)</f>
        <v>Met District</v>
      </c>
      <c r="E5240" t="s">
        <v>467</v>
      </c>
      <c r="F5240">
        <v>1396</v>
      </c>
      <c r="G5240">
        <v>1509</v>
      </c>
      <c r="H5240">
        <v>-113</v>
      </c>
      <c r="I5240">
        <v>721</v>
      </c>
      <c r="J5240">
        <v>815</v>
      </c>
      <c r="K5240">
        <v>-94</v>
      </c>
      <c r="L5240">
        <v>675</v>
      </c>
      <c r="M5240">
        <v>694</v>
      </c>
      <c r="N5240">
        <v>-19</v>
      </c>
    </row>
    <row r="5241" spans="1:14" x14ac:dyDescent="0.3">
      <c r="A5241" t="s">
        <v>753</v>
      </c>
      <c r="B5241" t="s">
        <v>80</v>
      </c>
      <c r="C5241" t="str">
        <f>VLOOKUP($B5241,classification!$A$1:$D$339,2,FALSE)</f>
        <v>Predominantly Urban</v>
      </c>
      <c r="D5241" t="str">
        <f>VLOOKUP($B5241,classification!$A$1:$D$339,4,FALSE)</f>
        <v>Met District</v>
      </c>
      <c r="E5241" t="s">
        <v>468</v>
      </c>
      <c r="F5241">
        <v>1024</v>
      </c>
      <c r="G5241">
        <v>1015</v>
      </c>
      <c r="H5241">
        <v>9</v>
      </c>
      <c r="I5241">
        <v>572</v>
      </c>
      <c r="J5241">
        <v>568</v>
      </c>
      <c r="K5241">
        <v>4</v>
      </c>
      <c r="L5241">
        <v>452</v>
      </c>
      <c r="M5241">
        <v>447</v>
      </c>
      <c r="N5241">
        <v>5</v>
      </c>
    </row>
    <row r="5242" spans="1:14" x14ac:dyDescent="0.3">
      <c r="A5242" t="s">
        <v>753</v>
      </c>
      <c r="B5242" t="s">
        <v>80</v>
      </c>
      <c r="C5242" t="str">
        <f>VLOOKUP($B5242,classification!$A$1:$D$339,2,FALSE)</f>
        <v>Predominantly Urban</v>
      </c>
      <c r="D5242" t="str">
        <f>VLOOKUP($B5242,classification!$A$1:$D$339,4,FALSE)</f>
        <v>Met District</v>
      </c>
      <c r="E5242" t="s">
        <v>469</v>
      </c>
      <c r="F5242">
        <v>800</v>
      </c>
      <c r="G5242">
        <v>862</v>
      </c>
      <c r="H5242">
        <v>-62</v>
      </c>
      <c r="I5242">
        <v>441</v>
      </c>
      <c r="J5242">
        <v>472</v>
      </c>
      <c r="K5242">
        <v>-31</v>
      </c>
      <c r="L5242">
        <v>359</v>
      </c>
      <c r="M5242">
        <v>390</v>
      </c>
      <c r="N5242">
        <v>-31</v>
      </c>
    </row>
    <row r="5243" spans="1:14" x14ac:dyDescent="0.3">
      <c r="A5243" t="s">
        <v>753</v>
      </c>
      <c r="B5243" t="s">
        <v>80</v>
      </c>
      <c r="C5243" t="str">
        <f>VLOOKUP($B5243,classification!$A$1:$D$339,2,FALSE)</f>
        <v>Predominantly Urban</v>
      </c>
      <c r="D5243" t="str">
        <f>VLOOKUP($B5243,classification!$A$1:$D$339,4,FALSE)</f>
        <v>Met District</v>
      </c>
      <c r="E5243" t="s">
        <v>470</v>
      </c>
      <c r="F5243">
        <v>718</v>
      </c>
      <c r="G5243">
        <v>785</v>
      </c>
      <c r="H5243">
        <v>-67</v>
      </c>
      <c r="I5243">
        <v>391</v>
      </c>
      <c r="J5243">
        <v>433</v>
      </c>
      <c r="K5243">
        <v>-42</v>
      </c>
      <c r="L5243">
        <v>327</v>
      </c>
      <c r="M5243">
        <v>352</v>
      </c>
      <c r="N5243">
        <v>-25</v>
      </c>
    </row>
    <row r="5244" spans="1:14" x14ac:dyDescent="0.3">
      <c r="A5244" t="s">
        <v>753</v>
      </c>
      <c r="B5244" t="s">
        <v>80</v>
      </c>
      <c r="C5244" t="str">
        <f>VLOOKUP($B5244,classification!$A$1:$D$339,2,FALSE)</f>
        <v>Predominantly Urban</v>
      </c>
      <c r="D5244" t="str">
        <f>VLOOKUP($B5244,classification!$A$1:$D$339,4,FALSE)</f>
        <v>Met District</v>
      </c>
      <c r="E5244" t="s">
        <v>471</v>
      </c>
      <c r="F5244">
        <v>572</v>
      </c>
      <c r="G5244">
        <v>639</v>
      </c>
      <c r="H5244">
        <v>-67</v>
      </c>
      <c r="I5244">
        <v>309</v>
      </c>
      <c r="J5244">
        <v>335</v>
      </c>
      <c r="K5244">
        <v>-26</v>
      </c>
      <c r="L5244">
        <v>263</v>
      </c>
      <c r="M5244">
        <v>304</v>
      </c>
      <c r="N5244">
        <v>-41</v>
      </c>
    </row>
    <row r="5245" spans="1:14" x14ac:dyDescent="0.3">
      <c r="A5245" t="s">
        <v>753</v>
      </c>
      <c r="B5245" t="s">
        <v>80</v>
      </c>
      <c r="C5245" t="str">
        <f>VLOOKUP($B5245,classification!$A$1:$D$339,2,FALSE)</f>
        <v>Predominantly Urban</v>
      </c>
      <c r="D5245" t="str">
        <f>VLOOKUP($B5245,classification!$A$1:$D$339,4,FALSE)</f>
        <v>Met District</v>
      </c>
      <c r="E5245" t="s">
        <v>472</v>
      </c>
      <c r="F5245">
        <v>437</v>
      </c>
      <c r="G5245">
        <v>531</v>
      </c>
      <c r="H5245">
        <v>-94</v>
      </c>
      <c r="I5245">
        <v>214</v>
      </c>
      <c r="J5245">
        <v>248</v>
      </c>
      <c r="K5245">
        <v>-34</v>
      </c>
      <c r="L5245">
        <v>223</v>
      </c>
      <c r="M5245">
        <v>283</v>
      </c>
      <c r="N5245">
        <v>-60</v>
      </c>
    </row>
    <row r="5246" spans="1:14" x14ac:dyDescent="0.3">
      <c r="A5246" t="s">
        <v>753</v>
      </c>
      <c r="B5246" t="s">
        <v>80</v>
      </c>
      <c r="C5246" t="str">
        <f>VLOOKUP($B5246,classification!$A$1:$D$339,2,FALSE)</f>
        <v>Predominantly Urban</v>
      </c>
      <c r="D5246" t="str">
        <f>VLOOKUP($B5246,classification!$A$1:$D$339,4,FALSE)</f>
        <v>Met District</v>
      </c>
      <c r="E5246" t="s">
        <v>473</v>
      </c>
      <c r="F5246">
        <v>296</v>
      </c>
      <c r="G5246">
        <v>426</v>
      </c>
      <c r="H5246">
        <v>-130</v>
      </c>
      <c r="I5246">
        <v>154</v>
      </c>
      <c r="J5246">
        <v>225</v>
      </c>
      <c r="K5246">
        <v>-71</v>
      </c>
      <c r="L5246">
        <v>142</v>
      </c>
      <c r="M5246">
        <v>201</v>
      </c>
      <c r="N5246">
        <v>-59</v>
      </c>
    </row>
    <row r="5247" spans="1:14" x14ac:dyDescent="0.3">
      <c r="A5247" t="s">
        <v>753</v>
      </c>
      <c r="B5247" t="s">
        <v>80</v>
      </c>
      <c r="C5247" t="str">
        <f>VLOOKUP($B5247,classification!$A$1:$D$339,2,FALSE)</f>
        <v>Predominantly Urban</v>
      </c>
      <c r="D5247" t="str">
        <f>VLOOKUP($B5247,classification!$A$1:$D$339,4,FALSE)</f>
        <v>Met District</v>
      </c>
      <c r="E5247" t="s">
        <v>474</v>
      </c>
      <c r="F5247">
        <v>268</v>
      </c>
      <c r="G5247">
        <v>348</v>
      </c>
      <c r="H5247">
        <v>-80</v>
      </c>
      <c r="I5247">
        <v>125</v>
      </c>
      <c r="J5247">
        <v>177</v>
      </c>
      <c r="K5247">
        <v>-52</v>
      </c>
      <c r="L5247">
        <v>143</v>
      </c>
      <c r="M5247">
        <v>171</v>
      </c>
      <c r="N5247">
        <v>-28</v>
      </c>
    </row>
    <row r="5248" spans="1:14" x14ac:dyDescent="0.3">
      <c r="A5248" t="s">
        <v>753</v>
      </c>
      <c r="B5248" t="s">
        <v>80</v>
      </c>
      <c r="C5248" t="str">
        <f>VLOOKUP($B5248,classification!$A$1:$D$339,2,FALSE)</f>
        <v>Predominantly Urban</v>
      </c>
      <c r="D5248" t="str">
        <f>VLOOKUP($B5248,classification!$A$1:$D$339,4,FALSE)</f>
        <v>Met District</v>
      </c>
      <c r="E5248" t="s">
        <v>475</v>
      </c>
      <c r="F5248">
        <v>173</v>
      </c>
      <c r="G5248">
        <v>184</v>
      </c>
      <c r="H5248">
        <v>-11</v>
      </c>
      <c r="I5248">
        <v>83</v>
      </c>
      <c r="J5248">
        <v>83</v>
      </c>
      <c r="K5248">
        <v>0</v>
      </c>
      <c r="L5248">
        <v>90</v>
      </c>
      <c r="M5248">
        <v>101</v>
      </c>
      <c r="N5248">
        <v>-11</v>
      </c>
    </row>
    <row r="5249" spans="1:14" x14ac:dyDescent="0.3">
      <c r="A5249" t="s">
        <v>753</v>
      </c>
      <c r="B5249" t="s">
        <v>80</v>
      </c>
      <c r="C5249" t="str">
        <f>VLOOKUP($B5249,classification!$A$1:$D$339,2,FALSE)</f>
        <v>Predominantly Urban</v>
      </c>
      <c r="D5249" t="str">
        <f>VLOOKUP($B5249,classification!$A$1:$D$339,4,FALSE)</f>
        <v>Met District</v>
      </c>
      <c r="E5249" t="s">
        <v>476</v>
      </c>
      <c r="F5249">
        <v>190</v>
      </c>
      <c r="G5249">
        <v>126</v>
      </c>
      <c r="H5249">
        <v>64</v>
      </c>
      <c r="I5249">
        <v>77</v>
      </c>
      <c r="J5249">
        <v>54</v>
      </c>
      <c r="K5249">
        <v>23</v>
      </c>
      <c r="L5249">
        <v>113</v>
      </c>
      <c r="M5249">
        <v>72</v>
      </c>
      <c r="N5249">
        <v>41</v>
      </c>
    </row>
    <row r="5250" spans="1:14" x14ac:dyDescent="0.3">
      <c r="A5250" t="s">
        <v>753</v>
      </c>
      <c r="B5250" t="s">
        <v>80</v>
      </c>
      <c r="C5250" t="str">
        <f>VLOOKUP($B5250,classification!$A$1:$D$339,2,FALSE)</f>
        <v>Predominantly Urban</v>
      </c>
      <c r="D5250" t="str">
        <f>VLOOKUP($B5250,classification!$A$1:$D$339,4,FALSE)</f>
        <v>Met District</v>
      </c>
      <c r="E5250" t="s">
        <v>477</v>
      </c>
      <c r="F5250">
        <v>123</v>
      </c>
      <c r="G5250">
        <v>97</v>
      </c>
      <c r="H5250">
        <v>26</v>
      </c>
      <c r="I5250">
        <v>39</v>
      </c>
      <c r="J5250">
        <v>22</v>
      </c>
      <c r="K5250">
        <v>17</v>
      </c>
      <c r="L5250">
        <v>84</v>
      </c>
      <c r="M5250">
        <v>75</v>
      </c>
      <c r="N5250">
        <v>9</v>
      </c>
    </row>
    <row r="5251" spans="1:14" x14ac:dyDescent="0.3">
      <c r="A5251" t="s">
        <v>753</v>
      </c>
      <c r="B5251" t="s">
        <v>80</v>
      </c>
      <c r="C5251" t="str">
        <f>VLOOKUP($B5251,classification!$A$1:$D$339,2,FALSE)</f>
        <v>Predominantly Urban</v>
      </c>
      <c r="D5251" t="str">
        <f>VLOOKUP($B5251,classification!$A$1:$D$339,4,FALSE)</f>
        <v>Met District</v>
      </c>
      <c r="E5251" t="s">
        <v>478</v>
      </c>
      <c r="F5251">
        <v>103</v>
      </c>
      <c r="G5251">
        <v>104</v>
      </c>
      <c r="H5251">
        <v>-1</v>
      </c>
      <c r="I5251">
        <v>31</v>
      </c>
      <c r="J5251">
        <v>32</v>
      </c>
      <c r="K5251">
        <v>-1</v>
      </c>
      <c r="L5251">
        <v>72</v>
      </c>
      <c r="M5251">
        <v>72</v>
      </c>
      <c r="N5251">
        <v>0</v>
      </c>
    </row>
    <row r="5252" spans="1:14" x14ac:dyDescent="0.3">
      <c r="A5252" t="s">
        <v>754</v>
      </c>
      <c r="B5252" t="s">
        <v>81</v>
      </c>
      <c r="C5252" t="str">
        <f>VLOOKUP($B5252,classification!$A$1:$D$339,2,FALSE)</f>
        <v>Predominantly Urban</v>
      </c>
      <c r="D5252" t="str">
        <f>VLOOKUP($B5252,classification!$A$1:$D$339,4,FALSE)</f>
        <v>Met District</v>
      </c>
      <c r="E5252" t="s">
        <v>460</v>
      </c>
      <c r="F5252">
        <v>563</v>
      </c>
      <c r="G5252">
        <v>495</v>
      </c>
      <c r="H5252">
        <v>68</v>
      </c>
      <c r="I5252">
        <v>288</v>
      </c>
      <c r="J5252">
        <v>277</v>
      </c>
      <c r="K5252">
        <v>11</v>
      </c>
      <c r="L5252">
        <v>275</v>
      </c>
      <c r="M5252">
        <v>218</v>
      </c>
      <c r="N5252">
        <v>57</v>
      </c>
    </row>
    <row r="5253" spans="1:14" x14ac:dyDescent="0.3">
      <c r="A5253" t="s">
        <v>754</v>
      </c>
      <c r="B5253" t="s">
        <v>81</v>
      </c>
      <c r="C5253" t="str">
        <f>VLOOKUP($B5253,classification!$A$1:$D$339,2,FALSE)</f>
        <v>Predominantly Urban</v>
      </c>
      <c r="D5253" t="str">
        <f>VLOOKUP($B5253,classification!$A$1:$D$339,4,FALSE)</f>
        <v>Met District</v>
      </c>
      <c r="E5253" t="s">
        <v>461</v>
      </c>
      <c r="F5253">
        <v>431</v>
      </c>
      <c r="G5253">
        <v>372</v>
      </c>
      <c r="H5253">
        <v>59</v>
      </c>
      <c r="I5253">
        <v>214</v>
      </c>
      <c r="J5253">
        <v>191</v>
      </c>
      <c r="K5253">
        <v>23</v>
      </c>
      <c r="L5253">
        <v>217</v>
      </c>
      <c r="M5253">
        <v>181</v>
      </c>
      <c r="N5253">
        <v>36</v>
      </c>
    </row>
    <row r="5254" spans="1:14" x14ac:dyDescent="0.3">
      <c r="A5254" t="s">
        <v>754</v>
      </c>
      <c r="B5254" t="s">
        <v>81</v>
      </c>
      <c r="C5254" t="str">
        <f>VLOOKUP($B5254,classification!$A$1:$D$339,2,FALSE)</f>
        <v>Predominantly Urban</v>
      </c>
      <c r="D5254" t="str">
        <f>VLOOKUP($B5254,classification!$A$1:$D$339,4,FALSE)</f>
        <v>Met District</v>
      </c>
      <c r="E5254" t="s">
        <v>462</v>
      </c>
      <c r="F5254">
        <v>360</v>
      </c>
      <c r="G5254">
        <v>304</v>
      </c>
      <c r="H5254">
        <v>56</v>
      </c>
      <c r="I5254">
        <v>165</v>
      </c>
      <c r="J5254">
        <v>160</v>
      </c>
      <c r="K5254">
        <v>5</v>
      </c>
      <c r="L5254">
        <v>195</v>
      </c>
      <c r="M5254">
        <v>144</v>
      </c>
      <c r="N5254">
        <v>51</v>
      </c>
    </row>
    <row r="5255" spans="1:14" x14ac:dyDescent="0.3">
      <c r="A5255" t="s">
        <v>754</v>
      </c>
      <c r="B5255" t="s">
        <v>81</v>
      </c>
      <c r="C5255" t="str">
        <f>VLOOKUP($B5255,classification!$A$1:$D$339,2,FALSE)</f>
        <v>Predominantly Urban</v>
      </c>
      <c r="D5255" t="str">
        <f>VLOOKUP($B5255,classification!$A$1:$D$339,4,FALSE)</f>
        <v>Met District</v>
      </c>
      <c r="E5255" t="s">
        <v>463</v>
      </c>
      <c r="F5255">
        <v>355</v>
      </c>
      <c r="G5255">
        <v>907</v>
      </c>
      <c r="H5255">
        <v>-552</v>
      </c>
      <c r="I5255">
        <v>167</v>
      </c>
      <c r="J5255">
        <v>434</v>
      </c>
      <c r="K5255">
        <v>-267</v>
      </c>
      <c r="L5255">
        <v>188</v>
      </c>
      <c r="M5255">
        <v>473</v>
      </c>
      <c r="N5255">
        <v>-285</v>
      </c>
    </row>
    <row r="5256" spans="1:14" x14ac:dyDescent="0.3">
      <c r="A5256" t="s">
        <v>754</v>
      </c>
      <c r="B5256" t="s">
        <v>81</v>
      </c>
      <c r="C5256" t="str">
        <f>VLOOKUP($B5256,classification!$A$1:$D$339,2,FALSE)</f>
        <v>Predominantly Urban</v>
      </c>
      <c r="D5256" t="str">
        <f>VLOOKUP($B5256,classification!$A$1:$D$339,4,FALSE)</f>
        <v>Met District</v>
      </c>
      <c r="E5256" t="s">
        <v>464</v>
      </c>
      <c r="F5256">
        <v>1730</v>
      </c>
      <c r="G5256">
        <v>1082</v>
      </c>
      <c r="H5256">
        <v>648</v>
      </c>
      <c r="I5256">
        <v>760</v>
      </c>
      <c r="J5256">
        <v>469</v>
      </c>
      <c r="K5256">
        <v>291</v>
      </c>
      <c r="L5256">
        <v>970</v>
      </c>
      <c r="M5256">
        <v>613</v>
      </c>
      <c r="N5256">
        <v>357</v>
      </c>
    </row>
    <row r="5257" spans="1:14" x14ac:dyDescent="0.3">
      <c r="A5257" t="s">
        <v>754</v>
      </c>
      <c r="B5257" t="s">
        <v>81</v>
      </c>
      <c r="C5257" t="str">
        <f>VLOOKUP($B5257,classification!$A$1:$D$339,2,FALSE)</f>
        <v>Predominantly Urban</v>
      </c>
      <c r="D5257" t="str">
        <f>VLOOKUP($B5257,classification!$A$1:$D$339,4,FALSE)</f>
        <v>Met District</v>
      </c>
      <c r="E5257" t="s">
        <v>465</v>
      </c>
      <c r="F5257">
        <v>1226</v>
      </c>
      <c r="G5257">
        <v>1078</v>
      </c>
      <c r="H5257">
        <v>148</v>
      </c>
      <c r="I5257">
        <v>566</v>
      </c>
      <c r="J5257">
        <v>504</v>
      </c>
      <c r="K5257">
        <v>62</v>
      </c>
      <c r="L5257">
        <v>660</v>
      </c>
      <c r="M5257">
        <v>574</v>
      </c>
      <c r="N5257">
        <v>86</v>
      </c>
    </row>
    <row r="5258" spans="1:14" x14ac:dyDescent="0.3">
      <c r="A5258" t="s">
        <v>754</v>
      </c>
      <c r="B5258" t="s">
        <v>81</v>
      </c>
      <c r="C5258" t="str">
        <f>VLOOKUP($B5258,classification!$A$1:$D$339,2,FALSE)</f>
        <v>Predominantly Urban</v>
      </c>
      <c r="D5258" t="str">
        <f>VLOOKUP($B5258,classification!$A$1:$D$339,4,FALSE)</f>
        <v>Met District</v>
      </c>
      <c r="E5258" t="s">
        <v>466</v>
      </c>
      <c r="F5258">
        <v>986</v>
      </c>
      <c r="G5258">
        <v>866</v>
      </c>
      <c r="H5258">
        <v>120</v>
      </c>
      <c r="I5258">
        <v>440</v>
      </c>
      <c r="J5258">
        <v>426</v>
      </c>
      <c r="K5258">
        <v>14</v>
      </c>
      <c r="L5258">
        <v>546</v>
      </c>
      <c r="M5258">
        <v>440</v>
      </c>
      <c r="N5258">
        <v>106</v>
      </c>
    </row>
    <row r="5259" spans="1:14" x14ac:dyDescent="0.3">
      <c r="A5259" t="s">
        <v>754</v>
      </c>
      <c r="B5259" t="s">
        <v>81</v>
      </c>
      <c r="C5259" t="str">
        <f>VLOOKUP($B5259,classification!$A$1:$D$339,2,FALSE)</f>
        <v>Predominantly Urban</v>
      </c>
      <c r="D5259" t="str">
        <f>VLOOKUP($B5259,classification!$A$1:$D$339,4,FALSE)</f>
        <v>Met District</v>
      </c>
      <c r="E5259" t="s">
        <v>467</v>
      </c>
      <c r="F5259">
        <v>679</v>
      </c>
      <c r="G5259">
        <v>658</v>
      </c>
      <c r="H5259">
        <v>21</v>
      </c>
      <c r="I5259">
        <v>350</v>
      </c>
      <c r="J5259">
        <v>357</v>
      </c>
      <c r="K5259">
        <v>-7</v>
      </c>
      <c r="L5259">
        <v>329</v>
      </c>
      <c r="M5259">
        <v>301</v>
      </c>
      <c r="N5259">
        <v>28</v>
      </c>
    </row>
    <row r="5260" spans="1:14" x14ac:dyDescent="0.3">
      <c r="A5260" t="s">
        <v>754</v>
      </c>
      <c r="B5260" t="s">
        <v>81</v>
      </c>
      <c r="C5260" t="str">
        <f>VLOOKUP($B5260,classification!$A$1:$D$339,2,FALSE)</f>
        <v>Predominantly Urban</v>
      </c>
      <c r="D5260" t="str">
        <f>VLOOKUP($B5260,classification!$A$1:$D$339,4,FALSE)</f>
        <v>Met District</v>
      </c>
      <c r="E5260" t="s">
        <v>468</v>
      </c>
      <c r="F5260">
        <v>528</v>
      </c>
      <c r="G5260">
        <v>449</v>
      </c>
      <c r="H5260">
        <v>79</v>
      </c>
      <c r="I5260">
        <v>306</v>
      </c>
      <c r="J5260">
        <v>234</v>
      </c>
      <c r="K5260">
        <v>72</v>
      </c>
      <c r="L5260">
        <v>222</v>
      </c>
      <c r="M5260">
        <v>215</v>
      </c>
      <c r="N5260">
        <v>7</v>
      </c>
    </row>
    <row r="5261" spans="1:14" x14ac:dyDescent="0.3">
      <c r="A5261" t="s">
        <v>754</v>
      </c>
      <c r="B5261" t="s">
        <v>81</v>
      </c>
      <c r="C5261" t="str">
        <f>VLOOKUP($B5261,classification!$A$1:$D$339,2,FALSE)</f>
        <v>Predominantly Urban</v>
      </c>
      <c r="D5261" t="str">
        <f>VLOOKUP($B5261,classification!$A$1:$D$339,4,FALSE)</f>
        <v>Met District</v>
      </c>
      <c r="E5261" t="s">
        <v>469</v>
      </c>
      <c r="F5261">
        <v>426</v>
      </c>
      <c r="G5261">
        <v>443</v>
      </c>
      <c r="H5261">
        <v>-17</v>
      </c>
      <c r="I5261">
        <v>240</v>
      </c>
      <c r="J5261">
        <v>234</v>
      </c>
      <c r="K5261">
        <v>6</v>
      </c>
      <c r="L5261">
        <v>186</v>
      </c>
      <c r="M5261">
        <v>209</v>
      </c>
      <c r="N5261">
        <v>-23</v>
      </c>
    </row>
    <row r="5262" spans="1:14" x14ac:dyDescent="0.3">
      <c r="A5262" t="s">
        <v>754</v>
      </c>
      <c r="B5262" t="s">
        <v>81</v>
      </c>
      <c r="C5262" t="str">
        <f>VLOOKUP($B5262,classification!$A$1:$D$339,2,FALSE)</f>
        <v>Predominantly Urban</v>
      </c>
      <c r="D5262" t="str">
        <f>VLOOKUP($B5262,classification!$A$1:$D$339,4,FALSE)</f>
        <v>Met District</v>
      </c>
      <c r="E5262" t="s">
        <v>470</v>
      </c>
      <c r="F5262">
        <v>422</v>
      </c>
      <c r="G5262">
        <v>377</v>
      </c>
      <c r="H5262">
        <v>45</v>
      </c>
      <c r="I5262">
        <v>218</v>
      </c>
      <c r="J5262">
        <v>188</v>
      </c>
      <c r="K5262">
        <v>30</v>
      </c>
      <c r="L5262">
        <v>204</v>
      </c>
      <c r="M5262">
        <v>189</v>
      </c>
      <c r="N5262">
        <v>15</v>
      </c>
    </row>
    <row r="5263" spans="1:14" x14ac:dyDescent="0.3">
      <c r="A5263" t="s">
        <v>754</v>
      </c>
      <c r="B5263" t="s">
        <v>81</v>
      </c>
      <c r="C5263" t="str">
        <f>VLOOKUP($B5263,classification!$A$1:$D$339,2,FALSE)</f>
        <v>Predominantly Urban</v>
      </c>
      <c r="D5263" t="str">
        <f>VLOOKUP($B5263,classification!$A$1:$D$339,4,FALSE)</f>
        <v>Met District</v>
      </c>
      <c r="E5263" t="s">
        <v>471</v>
      </c>
      <c r="F5263">
        <v>294</v>
      </c>
      <c r="G5263">
        <v>329</v>
      </c>
      <c r="H5263">
        <v>-35</v>
      </c>
      <c r="I5263">
        <v>152</v>
      </c>
      <c r="J5263">
        <v>166</v>
      </c>
      <c r="K5263">
        <v>-14</v>
      </c>
      <c r="L5263">
        <v>142</v>
      </c>
      <c r="M5263">
        <v>163</v>
      </c>
      <c r="N5263">
        <v>-21</v>
      </c>
    </row>
    <row r="5264" spans="1:14" x14ac:dyDescent="0.3">
      <c r="A5264" t="s">
        <v>754</v>
      </c>
      <c r="B5264" t="s">
        <v>81</v>
      </c>
      <c r="C5264" t="str">
        <f>VLOOKUP($B5264,classification!$A$1:$D$339,2,FALSE)</f>
        <v>Predominantly Urban</v>
      </c>
      <c r="D5264" t="str">
        <f>VLOOKUP($B5264,classification!$A$1:$D$339,4,FALSE)</f>
        <v>Met District</v>
      </c>
      <c r="E5264" t="s">
        <v>472</v>
      </c>
      <c r="F5264">
        <v>273</v>
      </c>
      <c r="G5264">
        <v>269</v>
      </c>
      <c r="H5264">
        <v>4</v>
      </c>
      <c r="I5264">
        <v>128</v>
      </c>
      <c r="J5264">
        <v>140</v>
      </c>
      <c r="K5264">
        <v>-12</v>
      </c>
      <c r="L5264">
        <v>145</v>
      </c>
      <c r="M5264">
        <v>129</v>
      </c>
      <c r="N5264">
        <v>16</v>
      </c>
    </row>
    <row r="5265" spans="1:14" x14ac:dyDescent="0.3">
      <c r="A5265" t="s">
        <v>754</v>
      </c>
      <c r="B5265" t="s">
        <v>81</v>
      </c>
      <c r="C5265" t="str">
        <f>VLOOKUP($B5265,classification!$A$1:$D$339,2,FALSE)</f>
        <v>Predominantly Urban</v>
      </c>
      <c r="D5265" t="str">
        <f>VLOOKUP($B5265,classification!$A$1:$D$339,4,FALSE)</f>
        <v>Met District</v>
      </c>
      <c r="E5265" t="s">
        <v>473</v>
      </c>
      <c r="F5265">
        <v>187</v>
      </c>
      <c r="G5265">
        <v>208</v>
      </c>
      <c r="H5265">
        <v>-21</v>
      </c>
      <c r="I5265">
        <v>102</v>
      </c>
      <c r="J5265">
        <v>113</v>
      </c>
      <c r="K5265">
        <v>-11</v>
      </c>
      <c r="L5265">
        <v>85</v>
      </c>
      <c r="M5265">
        <v>95</v>
      </c>
      <c r="N5265">
        <v>-10</v>
      </c>
    </row>
    <row r="5266" spans="1:14" x14ac:dyDescent="0.3">
      <c r="A5266" t="s">
        <v>754</v>
      </c>
      <c r="B5266" t="s">
        <v>81</v>
      </c>
      <c r="C5266" t="str">
        <f>VLOOKUP($B5266,classification!$A$1:$D$339,2,FALSE)</f>
        <v>Predominantly Urban</v>
      </c>
      <c r="D5266" t="str">
        <f>VLOOKUP($B5266,classification!$A$1:$D$339,4,FALSE)</f>
        <v>Met District</v>
      </c>
      <c r="E5266" t="s">
        <v>474</v>
      </c>
      <c r="F5266">
        <v>165</v>
      </c>
      <c r="G5266">
        <v>155</v>
      </c>
      <c r="H5266">
        <v>10</v>
      </c>
      <c r="I5266">
        <v>79</v>
      </c>
      <c r="J5266">
        <v>81</v>
      </c>
      <c r="K5266">
        <v>-2</v>
      </c>
      <c r="L5266">
        <v>86</v>
      </c>
      <c r="M5266">
        <v>74</v>
      </c>
      <c r="N5266">
        <v>12</v>
      </c>
    </row>
    <row r="5267" spans="1:14" x14ac:dyDescent="0.3">
      <c r="A5267" t="s">
        <v>754</v>
      </c>
      <c r="B5267" t="s">
        <v>81</v>
      </c>
      <c r="C5267" t="str">
        <f>VLOOKUP($B5267,classification!$A$1:$D$339,2,FALSE)</f>
        <v>Predominantly Urban</v>
      </c>
      <c r="D5267" t="str">
        <f>VLOOKUP($B5267,classification!$A$1:$D$339,4,FALSE)</f>
        <v>Met District</v>
      </c>
      <c r="E5267" t="s">
        <v>475</v>
      </c>
      <c r="F5267">
        <v>86</v>
      </c>
      <c r="G5267">
        <v>105</v>
      </c>
      <c r="H5267">
        <v>-19</v>
      </c>
      <c r="I5267">
        <v>44</v>
      </c>
      <c r="J5267">
        <v>50</v>
      </c>
      <c r="K5267">
        <v>-6</v>
      </c>
      <c r="L5267">
        <v>42</v>
      </c>
      <c r="M5267">
        <v>55</v>
      </c>
      <c r="N5267">
        <v>-13</v>
      </c>
    </row>
    <row r="5268" spans="1:14" x14ac:dyDescent="0.3">
      <c r="A5268" t="s">
        <v>754</v>
      </c>
      <c r="B5268" t="s">
        <v>81</v>
      </c>
      <c r="C5268" t="str">
        <f>VLOOKUP($B5268,classification!$A$1:$D$339,2,FALSE)</f>
        <v>Predominantly Urban</v>
      </c>
      <c r="D5268" t="str">
        <f>VLOOKUP($B5268,classification!$A$1:$D$339,4,FALSE)</f>
        <v>Met District</v>
      </c>
      <c r="E5268" t="s">
        <v>476</v>
      </c>
      <c r="F5268">
        <v>71</v>
      </c>
      <c r="G5268">
        <v>68</v>
      </c>
      <c r="H5268">
        <v>3</v>
      </c>
      <c r="I5268">
        <v>30</v>
      </c>
      <c r="J5268">
        <v>28</v>
      </c>
      <c r="K5268">
        <v>2</v>
      </c>
      <c r="L5268">
        <v>41</v>
      </c>
      <c r="M5268">
        <v>40</v>
      </c>
      <c r="N5268">
        <v>1</v>
      </c>
    </row>
    <row r="5269" spans="1:14" x14ac:dyDescent="0.3">
      <c r="A5269" t="s">
        <v>754</v>
      </c>
      <c r="B5269" t="s">
        <v>81</v>
      </c>
      <c r="C5269" t="str">
        <f>VLOOKUP($B5269,classification!$A$1:$D$339,2,FALSE)</f>
        <v>Predominantly Urban</v>
      </c>
      <c r="D5269" t="str">
        <f>VLOOKUP($B5269,classification!$A$1:$D$339,4,FALSE)</f>
        <v>Met District</v>
      </c>
      <c r="E5269" t="s">
        <v>477</v>
      </c>
      <c r="F5269">
        <v>51</v>
      </c>
      <c r="G5269">
        <v>48</v>
      </c>
      <c r="H5269">
        <v>3</v>
      </c>
      <c r="I5269">
        <v>14</v>
      </c>
      <c r="J5269">
        <v>18</v>
      </c>
      <c r="K5269">
        <v>-4</v>
      </c>
      <c r="L5269">
        <v>37</v>
      </c>
      <c r="M5269">
        <v>30</v>
      </c>
      <c r="N5269">
        <v>7</v>
      </c>
    </row>
    <row r="5270" spans="1:14" x14ac:dyDescent="0.3">
      <c r="A5270" t="s">
        <v>754</v>
      </c>
      <c r="B5270" t="s">
        <v>81</v>
      </c>
      <c r="C5270" t="str">
        <f>VLOOKUP($B5270,classification!$A$1:$D$339,2,FALSE)</f>
        <v>Predominantly Urban</v>
      </c>
      <c r="D5270" t="str">
        <f>VLOOKUP($B5270,classification!$A$1:$D$339,4,FALSE)</f>
        <v>Met District</v>
      </c>
      <c r="E5270" t="s">
        <v>478</v>
      </c>
      <c r="F5270">
        <v>39</v>
      </c>
      <c r="G5270">
        <v>45</v>
      </c>
      <c r="H5270">
        <v>-6</v>
      </c>
      <c r="I5270">
        <v>9</v>
      </c>
      <c r="J5270">
        <v>14</v>
      </c>
      <c r="K5270">
        <v>-5</v>
      </c>
      <c r="L5270">
        <v>30</v>
      </c>
      <c r="M5270">
        <v>31</v>
      </c>
      <c r="N5270">
        <v>-1</v>
      </c>
    </row>
    <row r="5271" spans="1:14" x14ac:dyDescent="0.3">
      <c r="A5271" t="s">
        <v>755</v>
      </c>
      <c r="B5271" t="s">
        <v>82</v>
      </c>
      <c r="C5271" t="str">
        <f>VLOOKUP($B5271,classification!$A$1:$D$339,2,FALSE)</f>
        <v>Predominantly Urban</v>
      </c>
      <c r="D5271" t="str">
        <f>VLOOKUP($B5271,classification!$A$1:$D$339,4,FALSE)</f>
        <v>Met District</v>
      </c>
      <c r="E5271" t="s">
        <v>460</v>
      </c>
      <c r="F5271">
        <v>897</v>
      </c>
      <c r="G5271">
        <v>891</v>
      </c>
      <c r="H5271">
        <v>6</v>
      </c>
      <c r="I5271">
        <v>491</v>
      </c>
      <c r="J5271">
        <v>482</v>
      </c>
      <c r="K5271">
        <v>9</v>
      </c>
      <c r="L5271">
        <v>406</v>
      </c>
      <c r="M5271">
        <v>409</v>
      </c>
      <c r="N5271">
        <v>-3</v>
      </c>
    </row>
    <row r="5272" spans="1:14" x14ac:dyDescent="0.3">
      <c r="A5272" t="s">
        <v>755</v>
      </c>
      <c r="B5272" t="s">
        <v>82</v>
      </c>
      <c r="C5272" t="str">
        <f>VLOOKUP($B5272,classification!$A$1:$D$339,2,FALSE)</f>
        <v>Predominantly Urban</v>
      </c>
      <c r="D5272" t="str">
        <f>VLOOKUP($B5272,classification!$A$1:$D$339,4,FALSE)</f>
        <v>Met District</v>
      </c>
      <c r="E5272" t="s">
        <v>461</v>
      </c>
      <c r="F5272">
        <v>599</v>
      </c>
      <c r="G5272">
        <v>670</v>
      </c>
      <c r="H5272">
        <v>-71</v>
      </c>
      <c r="I5272">
        <v>314</v>
      </c>
      <c r="J5272">
        <v>338</v>
      </c>
      <c r="K5272">
        <v>-24</v>
      </c>
      <c r="L5272">
        <v>285</v>
      </c>
      <c r="M5272">
        <v>332</v>
      </c>
      <c r="N5272">
        <v>-47</v>
      </c>
    </row>
    <row r="5273" spans="1:14" x14ac:dyDescent="0.3">
      <c r="A5273" t="s">
        <v>755</v>
      </c>
      <c r="B5273" t="s">
        <v>82</v>
      </c>
      <c r="C5273" t="str">
        <f>VLOOKUP($B5273,classification!$A$1:$D$339,2,FALSE)</f>
        <v>Predominantly Urban</v>
      </c>
      <c r="D5273" t="str">
        <f>VLOOKUP($B5273,classification!$A$1:$D$339,4,FALSE)</f>
        <v>Met District</v>
      </c>
      <c r="E5273" t="s">
        <v>462</v>
      </c>
      <c r="F5273">
        <v>472</v>
      </c>
      <c r="G5273">
        <v>515</v>
      </c>
      <c r="H5273">
        <v>-43</v>
      </c>
      <c r="I5273">
        <v>261</v>
      </c>
      <c r="J5273">
        <v>230</v>
      </c>
      <c r="K5273">
        <v>31</v>
      </c>
      <c r="L5273">
        <v>211</v>
      </c>
      <c r="M5273">
        <v>285</v>
      </c>
      <c r="N5273">
        <v>-74</v>
      </c>
    </row>
    <row r="5274" spans="1:14" x14ac:dyDescent="0.3">
      <c r="A5274" t="s">
        <v>755</v>
      </c>
      <c r="B5274" t="s">
        <v>82</v>
      </c>
      <c r="C5274" t="str">
        <f>VLOOKUP($B5274,classification!$A$1:$D$339,2,FALSE)</f>
        <v>Predominantly Urban</v>
      </c>
      <c r="D5274" t="str">
        <f>VLOOKUP($B5274,classification!$A$1:$D$339,4,FALSE)</f>
        <v>Met District</v>
      </c>
      <c r="E5274" t="s">
        <v>463</v>
      </c>
      <c r="F5274">
        <v>1337</v>
      </c>
      <c r="G5274">
        <v>1569</v>
      </c>
      <c r="H5274">
        <v>-232</v>
      </c>
      <c r="I5274">
        <v>560</v>
      </c>
      <c r="J5274">
        <v>629</v>
      </c>
      <c r="K5274">
        <v>-69</v>
      </c>
      <c r="L5274">
        <v>777</v>
      </c>
      <c r="M5274">
        <v>940</v>
      </c>
      <c r="N5274">
        <v>-163</v>
      </c>
    </row>
    <row r="5275" spans="1:14" x14ac:dyDescent="0.3">
      <c r="A5275" t="s">
        <v>755</v>
      </c>
      <c r="B5275" t="s">
        <v>82</v>
      </c>
      <c r="C5275" t="str">
        <f>VLOOKUP($B5275,classification!$A$1:$D$339,2,FALSE)</f>
        <v>Predominantly Urban</v>
      </c>
      <c r="D5275" t="str">
        <f>VLOOKUP($B5275,classification!$A$1:$D$339,4,FALSE)</f>
        <v>Met District</v>
      </c>
      <c r="E5275" t="s">
        <v>464</v>
      </c>
      <c r="F5275">
        <v>3494</v>
      </c>
      <c r="G5275">
        <v>4178</v>
      </c>
      <c r="H5275">
        <v>-684</v>
      </c>
      <c r="I5275">
        <v>1555</v>
      </c>
      <c r="J5275">
        <v>1903</v>
      </c>
      <c r="K5275">
        <v>-348</v>
      </c>
      <c r="L5275">
        <v>1939</v>
      </c>
      <c r="M5275">
        <v>2275</v>
      </c>
      <c r="N5275">
        <v>-336</v>
      </c>
    </row>
    <row r="5276" spans="1:14" x14ac:dyDescent="0.3">
      <c r="A5276" t="s">
        <v>755</v>
      </c>
      <c r="B5276" t="s">
        <v>82</v>
      </c>
      <c r="C5276" t="str">
        <f>VLOOKUP($B5276,classification!$A$1:$D$339,2,FALSE)</f>
        <v>Predominantly Urban</v>
      </c>
      <c r="D5276" t="str">
        <f>VLOOKUP($B5276,classification!$A$1:$D$339,4,FALSE)</f>
        <v>Met District</v>
      </c>
      <c r="E5276" t="s">
        <v>465</v>
      </c>
      <c r="F5276">
        <v>2161</v>
      </c>
      <c r="G5276">
        <v>2536</v>
      </c>
      <c r="H5276">
        <v>-375</v>
      </c>
      <c r="I5276">
        <v>966</v>
      </c>
      <c r="J5276">
        <v>1278</v>
      </c>
      <c r="K5276">
        <v>-312</v>
      </c>
      <c r="L5276">
        <v>1195</v>
      </c>
      <c r="M5276">
        <v>1258</v>
      </c>
      <c r="N5276">
        <v>-63</v>
      </c>
    </row>
    <row r="5277" spans="1:14" x14ac:dyDescent="0.3">
      <c r="A5277" t="s">
        <v>755</v>
      </c>
      <c r="B5277" t="s">
        <v>82</v>
      </c>
      <c r="C5277" t="str">
        <f>VLOOKUP($B5277,classification!$A$1:$D$339,2,FALSE)</f>
        <v>Predominantly Urban</v>
      </c>
      <c r="D5277" t="str">
        <f>VLOOKUP($B5277,classification!$A$1:$D$339,4,FALSE)</f>
        <v>Met District</v>
      </c>
      <c r="E5277" t="s">
        <v>466</v>
      </c>
      <c r="F5277">
        <v>1537</v>
      </c>
      <c r="G5277">
        <v>1590</v>
      </c>
      <c r="H5277">
        <v>-53</v>
      </c>
      <c r="I5277">
        <v>737</v>
      </c>
      <c r="J5277">
        <v>799</v>
      </c>
      <c r="K5277">
        <v>-62</v>
      </c>
      <c r="L5277">
        <v>800</v>
      </c>
      <c r="M5277">
        <v>791</v>
      </c>
      <c r="N5277">
        <v>9</v>
      </c>
    </row>
    <row r="5278" spans="1:14" x14ac:dyDescent="0.3">
      <c r="A5278" t="s">
        <v>755</v>
      </c>
      <c r="B5278" t="s">
        <v>82</v>
      </c>
      <c r="C5278" t="str">
        <f>VLOOKUP($B5278,classification!$A$1:$D$339,2,FALSE)</f>
        <v>Predominantly Urban</v>
      </c>
      <c r="D5278" t="str">
        <f>VLOOKUP($B5278,classification!$A$1:$D$339,4,FALSE)</f>
        <v>Met District</v>
      </c>
      <c r="E5278" t="s">
        <v>467</v>
      </c>
      <c r="F5278">
        <v>1132</v>
      </c>
      <c r="G5278">
        <v>1128</v>
      </c>
      <c r="H5278">
        <v>4</v>
      </c>
      <c r="I5278">
        <v>618</v>
      </c>
      <c r="J5278">
        <v>616</v>
      </c>
      <c r="K5278">
        <v>2</v>
      </c>
      <c r="L5278">
        <v>514</v>
      </c>
      <c r="M5278">
        <v>512</v>
      </c>
      <c r="N5278">
        <v>2</v>
      </c>
    </row>
    <row r="5279" spans="1:14" x14ac:dyDescent="0.3">
      <c r="A5279" t="s">
        <v>755</v>
      </c>
      <c r="B5279" t="s">
        <v>82</v>
      </c>
      <c r="C5279" t="str">
        <f>VLOOKUP($B5279,classification!$A$1:$D$339,2,FALSE)</f>
        <v>Predominantly Urban</v>
      </c>
      <c r="D5279" t="str">
        <f>VLOOKUP($B5279,classification!$A$1:$D$339,4,FALSE)</f>
        <v>Met District</v>
      </c>
      <c r="E5279" t="s">
        <v>468</v>
      </c>
      <c r="F5279">
        <v>775</v>
      </c>
      <c r="G5279">
        <v>788</v>
      </c>
      <c r="H5279">
        <v>-13</v>
      </c>
      <c r="I5279">
        <v>436</v>
      </c>
      <c r="J5279">
        <v>424</v>
      </c>
      <c r="K5279">
        <v>12</v>
      </c>
      <c r="L5279">
        <v>339</v>
      </c>
      <c r="M5279">
        <v>364</v>
      </c>
      <c r="N5279">
        <v>-25</v>
      </c>
    </row>
    <row r="5280" spans="1:14" x14ac:dyDescent="0.3">
      <c r="A5280" t="s">
        <v>755</v>
      </c>
      <c r="B5280" t="s">
        <v>82</v>
      </c>
      <c r="C5280" t="str">
        <f>VLOOKUP($B5280,classification!$A$1:$D$339,2,FALSE)</f>
        <v>Predominantly Urban</v>
      </c>
      <c r="D5280" t="str">
        <f>VLOOKUP($B5280,classification!$A$1:$D$339,4,FALSE)</f>
        <v>Met District</v>
      </c>
      <c r="E5280" t="s">
        <v>469</v>
      </c>
      <c r="F5280">
        <v>767</v>
      </c>
      <c r="G5280">
        <v>691</v>
      </c>
      <c r="H5280">
        <v>76</v>
      </c>
      <c r="I5280">
        <v>399</v>
      </c>
      <c r="J5280">
        <v>389</v>
      </c>
      <c r="K5280">
        <v>10</v>
      </c>
      <c r="L5280">
        <v>368</v>
      </c>
      <c r="M5280">
        <v>302</v>
      </c>
      <c r="N5280">
        <v>66</v>
      </c>
    </row>
    <row r="5281" spans="1:14" x14ac:dyDescent="0.3">
      <c r="A5281" t="s">
        <v>755</v>
      </c>
      <c r="B5281" t="s">
        <v>82</v>
      </c>
      <c r="C5281" t="str">
        <f>VLOOKUP($B5281,classification!$A$1:$D$339,2,FALSE)</f>
        <v>Predominantly Urban</v>
      </c>
      <c r="D5281" t="str">
        <f>VLOOKUP($B5281,classification!$A$1:$D$339,4,FALSE)</f>
        <v>Met District</v>
      </c>
      <c r="E5281" t="s">
        <v>470</v>
      </c>
      <c r="F5281">
        <v>666</v>
      </c>
      <c r="G5281">
        <v>653</v>
      </c>
      <c r="H5281">
        <v>13</v>
      </c>
      <c r="I5281">
        <v>369</v>
      </c>
      <c r="J5281">
        <v>366</v>
      </c>
      <c r="K5281">
        <v>3</v>
      </c>
      <c r="L5281">
        <v>297</v>
      </c>
      <c r="M5281">
        <v>287</v>
      </c>
      <c r="N5281">
        <v>10</v>
      </c>
    </row>
    <row r="5282" spans="1:14" x14ac:dyDescent="0.3">
      <c r="A5282" t="s">
        <v>755</v>
      </c>
      <c r="B5282" t="s">
        <v>82</v>
      </c>
      <c r="C5282" t="str">
        <f>VLOOKUP($B5282,classification!$A$1:$D$339,2,FALSE)</f>
        <v>Predominantly Urban</v>
      </c>
      <c r="D5282" t="str">
        <f>VLOOKUP($B5282,classification!$A$1:$D$339,4,FALSE)</f>
        <v>Met District</v>
      </c>
      <c r="E5282" t="s">
        <v>471</v>
      </c>
      <c r="F5282">
        <v>502</v>
      </c>
      <c r="G5282">
        <v>572</v>
      </c>
      <c r="H5282">
        <v>-70</v>
      </c>
      <c r="I5282">
        <v>275</v>
      </c>
      <c r="J5282">
        <v>312</v>
      </c>
      <c r="K5282">
        <v>-37</v>
      </c>
      <c r="L5282">
        <v>227</v>
      </c>
      <c r="M5282">
        <v>260</v>
      </c>
      <c r="N5282">
        <v>-33</v>
      </c>
    </row>
    <row r="5283" spans="1:14" x14ac:dyDescent="0.3">
      <c r="A5283" t="s">
        <v>755</v>
      </c>
      <c r="B5283" t="s">
        <v>82</v>
      </c>
      <c r="C5283" t="str">
        <f>VLOOKUP($B5283,classification!$A$1:$D$339,2,FALSE)</f>
        <v>Predominantly Urban</v>
      </c>
      <c r="D5283" t="str">
        <f>VLOOKUP($B5283,classification!$A$1:$D$339,4,FALSE)</f>
        <v>Met District</v>
      </c>
      <c r="E5283" t="s">
        <v>472</v>
      </c>
      <c r="F5283">
        <v>365</v>
      </c>
      <c r="G5283">
        <v>395</v>
      </c>
      <c r="H5283">
        <v>-30</v>
      </c>
      <c r="I5283">
        <v>184</v>
      </c>
      <c r="J5283">
        <v>203</v>
      </c>
      <c r="K5283">
        <v>-19</v>
      </c>
      <c r="L5283">
        <v>181</v>
      </c>
      <c r="M5283">
        <v>192</v>
      </c>
      <c r="N5283">
        <v>-11</v>
      </c>
    </row>
    <row r="5284" spans="1:14" x14ac:dyDescent="0.3">
      <c r="A5284" t="s">
        <v>755</v>
      </c>
      <c r="B5284" t="s">
        <v>82</v>
      </c>
      <c r="C5284" t="str">
        <f>VLOOKUP($B5284,classification!$A$1:$D$339,2,FALSE)</f>
        <v>Predominantly Urban</v>
      </c>
      <c r="D5284" t="str">
        <f>VLOOKUP($B5284,classification!$A$1:$D$339,4,FALSE)</f>
        <v>Met District</v>
      </c>
      <c r="E5284" t="s">
        <v>473</v>
      </c>
      <c r="F5284">
        <v>254</v>
      </c>
      <c r="G5284">
        <v>341</v>
      </c>
      <c r="H5284">
        <v>-87</v>
      </c>
      <c r="I5284">
        <v>132</v>
      </c>
      <c r="J5284">
        <v>161</v>
      </c>
      <c r="K5284">
        <v>-29</v>
      </c>
      <c r="L5284">
        <v>122</v>
      </c>
      <c r="M5284">
        <v>180</v>
      </c>
      <c r="N5284">
        <v>-58</v>
      </c>
    </row>
    <row r="5285" spans="1:14" x14ac:dyDescent="0.3">
      <c r="A5285" t="s">
        <v>755</v>
      </c>
      <c r="B5285" t="s">
        <v>82</v>
      </c>
      <c r="C5285" t="str">
        <f>VLOOKUP($B5285,classification!$A$1:$D$339,2,FALSE)</f>
        <v>Predominantly Urban</v>
      </c>
      <c r="D5285" t="str">
        <f>VLOOKUP($B5285,classification!$A$1:$D$339,4,FALSE)</f>
        <v>Met District</v>
      </c>
      <c r="E5285" t="s">
        <v>474</v>
      </c>
      <c r="F5285">
        <v>197</v>
      </c>
      <c r="G5285">
        <v>261</v>
      </c>
      <c r="H5285">
        <v>-64</v>
      </c>
      <c r="I5285">
        <v>106</v>
      </c>
      <c r="J5285">
        <v>135</v>
      </c>
      <c r="K5285">
        <v>-29</v>
      </c>
      <c r="L5285">
        <v>91</v>
      </c>
      <c r="M5285">
        <v>126</v>
      </c>
      <c r="N5285">
        <v>-35</v>
      </c>
    </row>
    <row r="5286" spans="1:14" x14ac:dyDescent="0.3">
      <c r="A5286" t="s">
        <v>755</v>
      </c>
      <c r="B5286" t="s">
        <v>82</v>
      </c>
      <c r="C5286" t="str">
        <f>VLOOKUP($B5286,classification!$A$1:$D$339,2,FALSE)</f>
        <v>Predominantly Urban</v>
      </c>
      <c r="D5286" t="str">
        <f>VLOOKUP($B5286,classification!$A$1:$D$339,4,FALSE)</f>
        <v>Met District</v>
      </c>
      <c r="E5286" t="s">
        <v>475</v>
      </c>
      <c r="F5286">
        <v>143</v>
      </c>
      <c r="G5286">
        <v>141</v>
      </c>
      <c r="H5286">
        <v>2</v>
      </c>
      <c r="I5286">
        <v>61</v>
      </c>
      <c r="J5286">
        <v>64</v>
      </c>
      <c r="K5286">
        <v>-3</v>
      </c>
      <c r="L5286">
        <v>82</v>
      </c>
      <c r="M5286">
        <v>77</v>
      </c>
      <c r="N5286">
        <v>5</v>
      </c>
    </row>
    <row r="5287" spans="1:14" x14ac:dyDescent="0.3">
      <c r="A5287" t="s">
        <v>755</v>
      </c>
      <c r="B5287" t="s">
        <v>82</v>
      </c>
      <c r="C5287" t="str">
        <f>VLOOKUP($B5287,classification!$A$1:$D$339,2,FALSE)</f>
        <v>Predominantly Urban</v>
      </c>
      <c r="D5287" t="str">
        <f>VLOOKUP($B5287,classification!$A$1:$D$339,4,FALSE)</f>
        <v>Met District</v>
      </c>
      <c r="E5287" t="s">
        <v>476</v>
      </c>
      <c r="F5287">
        <v>122</v>
      </c>
      <c r="G5287">
        <v>98</v>
      </c>
      <c r="H5287">
        <v>24</v>
      </c>
      <c r="I5287">
        <v>58</v>
      </c>
      <c r="J5287">
        <v>41</v>
      </c>
      <c r="K5287">
        <v>17</v>
      </c>
      <c r="L5287">
        <v>64</v>
      </c>
      <c r="M5287">
        <v>57</v>
      </c>
      <c r="N5287">
        <v>7</v>
      </c>
    </row>
    <row r="5288" spans="1:14" x14ac:dyDescent="0.3">
      <c r="A5288" t="s">
        <v>755</v>
      </c>
      <c r="B5288" t="s">
        <v>82</v>
      </c>
      <c r="C5288" t="str">
        <f>VLOOKUP($B5288,classification!$A$1:$D$339,2,FALSE)</f>
        <v>Predominantly Urban</v>
      </c>
      <c r="D5288" t="str">
        <f>VLOOKUP($B5288,classification!$A$1:$D$339,4,FALSE)</f>
        <v>Met District</v>
      </c>
      <c r="E5288" t="s">
        <v>477</v>
      </c>
      <c r="F5288">
        <v>109</v>
      </c>
      <c r="G5288">
        <v>89</v>
      </c>
      <c r="H5288">
        <v>20</v>
      </c>
      <c r="I5288">
        <v>42</v>
      </c>
      <c r="J5288">
        <v>26</v>
      </c>
      <c r="K5288">
        <v>16</v>
      </c>
      <c r="L5288">
        <v>67</v>
      </c>
      <c r="M5288">
        <v>63</v>
      </c>
      <c r="N5288">
        <v>4</v>
      </c>
    </row>
    <row r="5289" spans="1:14" x14ac:dyDescent="0.3">
      <c r="A5289" t="s">
        <v>755</v>
      </c>
      <c r="B5289" t="s">
        <v>82</v>
      </c>
      <c r="C5289" t="str">
        <f>VLOOKUP($B5289,classification!$A$1:$D$339,2,FALSE)</f>
        <v>Predominantly Urban</v>
      </c>
      <c r="D5289" t="str">
        <f>VLOOKUP($B5289,classification!$A$1:$D$339,4,FALSE)</f>
        <v>Met District</v>
      </c>
      <c r="E5289" t="s">
        <v>478</v>
      </c>
      <c r="F5289">
        <v>91</v>
      </c>
      <c r="G5289">
        <v>55</v>
      </c>
      <c r="H5289">
        <v>36</v>
      </c>
      <c r="I5289">
        <v>27</v>
      </c>
      <c r="J5289">
        <v>15</v>
      </c>
      <c r="K5289">
        <v>12</v>
      </c>
      <c r="L5289">
        <v>64</v>
      </c>
      <c r="M5289">
        <v>40</v>
      </c>
      <c r="N5289">
        <v>24</v>
      </c>
    </row>
    <row r="5290" spans="1:14" x14ac:dyDescent="0.3">
      <c r="A5290" t="s">
        <v>756</v>
      </c>
      <c r="B5290" t="s">
        <v>83</v>
      </c>
      <c r="C5290" t="str">
        <f>VLOOKUP($B5290,classification!$A$1:$D$339,2,FALSE)</f>
        <v>Predominantly Urban</v>
      </c>
      <c r="D5290" t="str">
        <f>VLOOKUP($B5290,classification!$A$1:$D$339,4,FALSE)</f>
        <v>Met District</v>
      </c>
      <c r="E5290" t="s">
        <v>460</v>
      </c>
      <c r="F5290">
        <v>1596</v>
      </c>
      <c r="G5290">
        <v>1885</v>
      </c>
      <c r="H5290">
        <v>-289</v>
      </c>
      <c r="I5290">
        <v>868</v>
      </c>
      <c r="J5290">
        <v>978</v>
      </c>
      <c r="K5290">
        <v>-110</v>
      </c>
      <c r="L5290">
        <v>728</v>
      </c>
      <c r="M5290">
        <v>907</v>
      </c>
      <c r="N5290">
        <v>-179</v>
      </c>
    </row>
    <row r="5291" spans="1:14" x14ac:dyDescent="0.3">
      <c r="A5291" t="s">
        <v>756</v>
      </c>
      <c r="B5291" t="s">
        <v>83</v>
      </c>
      <c r="C5291" t="str">
        <f>VLOOKUP($B5291,classification!$A$1:$D$339,2,FALSE)</f>
        <v>Predominantly Urban</v>
      </c>
      <c r="D5291" t="str">
        <f>VLOOKUP($B5291,classification!$A$1:$D$339,4,FALSE)</f>
        <v>Met District</v>
      </c>
      <c r="E5291" t="s">
        <v>461</v>
      </c>
      <c r="F5291">
        <v>919</v>
      </c>
      <c r="G5291">
        <v>1299</v>
      </c>
      <c r="H5291">
        <v>-380</v>
      </c>
      <c r="I5291">
        <v>482</v>
      </c>
      <c r="J5291">
        <v>687</v>
      </c>
      <c r="K5291">
        <v>-205</v>
      </c>
      <c r="L5291">
        <v>437</v>
      </c>
      <c r="M5291">
        <v>612</v>
      </c>
      <c r="N5291">
        <v>-175</v>
      </c>
    </row>
    <row r="5292" spans="1:14" x14ac:dyDescent="0.3">
      <c r="A5292" t="s">
        <v>756</v>
      </c>
      <c r="B5292" t="s">
        <v>83</v>
      </c>
      <c r="C5292" t="str">
        <f>VLOOKUP($B5292,classification!$A$1:$D$339,2,FALSE)</f>
        <v>Predominantly Urban</v>
      </c>
      <c r="D5292" t="str">
        <f>VLOOKUP($B5292,classification!$A$1:$D$339,4,FALSE)</f>
        <v>Met District</v>
      </c>
      <c r="E5292" t="s">
        <v>462</v>
      </c>
      <c r="F5292">
        <v>718</v>
      </c>
      <c r="G5292">
        <v>1023</v>
      </c>
      <c r="H5292">
        <v>-305</v>
      </c>
      <c r="I5292">
        <v>367</v>
      </c>
      <c r="J5292">
        <v>529</v>
      </c>
      <c r="K5292">
        <v>-162</v>
      </c>
      <c r="L5292">
        <v>351</v>
      </c>
      <c r="M5292">
        <v>494</v>
      </c>
      <c r="N5292">
        <v>-143</v>
      </c>
    </row>
    <row r="5293" spans="1:14" x14ac:dyDescent="0.3">
      <c r="A5293" t="s">
        <v>756</v>
      </c>
      <c r="B5293" t="s">
        <v>83</v>
      </c>
      <c r="C5293" t="str">
        <f>VLOOKUP($B5293,classification!$A$1:$D$339,2,FALSE)</f>
        <v>Predominantly Urban</v>
      </c>
      <c r="D5293" t="str">
        <f>VLOOKUP($B5293,classification!$A$1:$D$339,4,FALSE)</f>
        <v>Met District</v>
      </c>
      <c r="E5293" t="s">
        <v>463</v>
      </c>
      <c r="F5293">
        <v>9408</v>
      </c>
      <c r="G5293">
        <v>2861</v>
      </c>
      <c r="H5293">
        <v>6547</v>
      </c>
      <c r="I5293">
        <v>3886</v>
      </c>
      <c r="J5293">
        <v>1233</v>
      </c>
      <c r="K5293">
        <v>2653</v>
      </c>
      <c r="L5293">
        <v>5522</v>
      </c>
      <c r="M5293">
        <v>1628</v>
      </c>
      <c r="N5293">
        <v>3894</v>
      </c>
    </row>
    <row r="5294" spans="1:14" x14ac:dyDescent="0.3">
      <c r="A5294" t="s">
        <v>756</v>
      </c>
      <c r="B5294" t="s">
        <v>83</v>
      </c>
      <c r="C5294" t="str">
        <f>VLOOKUP($B5294,classification!$A$1:$D$339,2,FALSE)</f>
        <v>Predominantly Urban</v>
      </c>
      <c r="D5294" t="str">
        <f>VLOOKUP($B5294,classification!$A$1:$D$339,4,FALSE)</f>
        <v>Met District</v>
      </c>
      <c r="E5294" t="s">
        <v>464</v>
      </c>
      <c r="F5294">
        <v>14801</v>
      </c>
      <c r="G5294">
        <v>17332</v>
      </c>
      <c r="H5294">
        <v>-2531</v>
      </c>
      <c r="I5294">
        <v>6497</v>
      </c>
      <c r="J5294">
        <v>7230</v>
      </c>
      <c r="K5294">
        <v>-733</v>
      </c>
      <c r="L5294">
        <v>8304</v>
      </c>
      <c r="M5294">
        <v>10102</v>
      </c>
      <c r="N5294">
        <v>-1798</v>
      </c>
    </row>
    <row r="5295" spans="1:14" x14ac:dyDescent="0.3">
      <c r="A5295" t="s">
        <v>756</v>
      </c>
      <c r="B5295" t="s">
        <v>83</v>
      </c>
      <c r="C5295" t="str">
        <f>VLOOKUP($B5295,classification!$A$1:$D$339,2,FALSE)</f>
        <v>Predominantly Urban</v>
      </c>
      <c r="D5295" t="str">
        <f>VLOOKUP($B5295,classification!$A$1:$D$339,4,FALSE)</f>
        <v>Met District</v>
      </c>
      <c r="E5295" t="s">
        <v>465</v>
      </c>
      <c r="F5295">
        <v>6655</v>
      </c>
      <c r="G5295">
        <v>7670</v>
      </c>
      <c r="H5295">
        <v>-1015</v>
      </c>
      <c r="I5295">
        <v>3151</v>
      </c>
      <c r="J5295">
        <v>3506</v>
      </c>
      <c r="K5295">
        <v>-355</v>
      </c>
      <c r="L5295">
        <v>3504</v>
      </c>
      <c r="M5295">
        <v>4164</v>
      </c>
      <c r="N5295">
        <v>-660</v>
      </c>
    </row>
    <row r="5296" spans="1:14" x14ac:dyDescent="0.3">
      <c r="A5296" t="s">
        <v>756</v>
      </c>
      <c r="B5296" t="s">
        <v>83</v>
      </c>
      <c r="C5296" t="str">
        <f>VLOOKUP($B5296,classification!$A$1:$D$339,2,FALSE)</f>
        <v>Predominantly Urban</v>
      </c>
      <c r="D5296" t="str">
        <f>VLOOKUP($B5296,classification!$A$1:$D$339,4,FALSE)</f>
        <v>Met District</v>
      </c>
      <c r="E5296" t="s">
        <v>466</v>
      </c>
      <c r="F5296">
        <v>3793</v>
      </c>
      <c r="G5296">
        <v>4609</v>
      </c>
      <c r="H5296">
        <v>-816</v>
      </c>
      <c r="I5296">
        <v>1946</v>
      </c>
      <c r="J5296">
        <v>2336</v>
      </c>
      <c r="K5296">
        <v>-390</v>
      </c>
      <c r="L5296">
        <v>1847</v>
      </c>
      <c r="M5296">
        <v>2273</v>
      </c>
      <c r="N5296">
        <v>-426</v>
      </c>
    </row>
    <row r="5297" spans="1:14" x14ac:dyDescent="0.3">
      <c r="A5297" t="s">
        <v>756</v>
      </c>
      <c r="B5297" t="s">
        <v>83</v>
      </c>
      <c r="C5297" t="str">
        <f>VLOOKUP($B5297,classification!$A$1:$D$339,2,FALSE)</f>
        <v>Predominantly Urban</v>
      </c>
      <c r="D5297" t="str">
        <f>VLOOKUP($B5297,classification!$A$1:$D$339,4,FALSE)</f>
        <v>Met District</v>
      </c>
      <c r="E5297" t="s">
        <v>467</v>
      </c>
      <c r="F5297">
        <v>2440</v>
      </c>
      <c r="G5297">
        <v>2907</v>
      </c>
      <c r="H5297">
        <v>-467</v>
      </c>
      <c r="I5297">
        <v>1323</v>
      </c>
      <c r="J5297">
        <v>1603</v>
      </c>
      <c r="K5297">
        <v>-280</v>
      </c>
      <c r="L5297">
        <v>1117</v>
      </c>
      <c r="M5297">
        <v>1304</v>
      </c>
      <c r="N5297">
        <v>-187</v>
      </c>
    </row>
    <row r="5298" spans="1:14" x14ac:dyDescent="0.3">
      <c r="A5298" t="s">
        <v>756</v>
      </c>
      <c r="B5298" t="s">
        <v>83</v>
      </c>
      <c r="C5298" t="str">
        <f>VLOOKUP($B5298,classification!$A$1:$D$339,2,FALSE)</f>
        <v>Predominantly Urban</v>
      </c>
      <c r="D5298" t="str">
        <f>VLOOKUP($B5298,classification!$A$1:$D$339,4,FALSE)</f>
        <v>Met District</v>
      </c>
      <c r="E5298" t="s">
        <v>468</v>
      </c>
      <c r="F5298">
        <v>1486</v>
      </c>
      <c r="G5298">
        <v>1915</v>
      </c>
      <c r="H5298">
        <v>-429</v>
      </c>
      <c r="I5298">
        <v>847</v>
      </c>
      <c r="J5298">
        <v>1057</v>
      </c>
      <c r="K5298">
        <v>-210</v>
      </c>
      <c r="L5298">
        <v>639</v>
      </c>
      <c r="M5298">
        <v>858</v>
      </c>
      <c r="N5298">
        <v>-219</v>
      </c>
    </row>
    <row r="5299" spans="1:14" x14ac:dyDescent="0.3">
      <c r="A5299" t="s">
        <v>756</v>
      </c>
      <c r="B5299" t="s">
        <v>83</v>
      </c>
      <c r="C5299" t="str">
        <f>VLOOKUP($B5299,classification!$A$1:$D$339,2,FALSE)</f>
        <v>Predominantly Urban</v>
      </c>
      <c r="D5299" t="str">
        <f>VLOOKUP($B5299,classification!$A$1:$D$339,4,FALSE)</f>
        <v>Met District</v>
      </c>
      <c r="E5299" t="s">
        <v>469</v>
      </c>
      <c r="F5299">
        <v>1138</v>
      </c>
      <c r="G5299">
        <v>1450</v>
      </c>
      <c r="H5299">
        <v>-312</v>
      </c>
      <c r="I5299">
        <v>630</v>
      </c>
      <c r="J5299">
        <v>785</v>
      </c>
      <c r="K5299">
        <v>-155</v>
      </c>
      <c r="L5299">
        <v>508</v>
      </c>
      <c r="M5299">
        <v>665</v>
      </c>
      <c r="N5299">
        <v>-157</v>
      </c>
    </row>
    <row r="5300" spans="1:14" x14ac:dyDescent="0.3">
      <c r="A5300" t="s">
        <v>756</v>
      </c>
      <c r="B5300" t="s">
        <v>83</v>
      </c>
      <c r="C5300" t="str">
        <f>VLOOKUP($B5300,classification!$A$1:$D$339,2,FALSE)</f>
        <v>Predominantly Urban</v>
      </c>
      <c r="D5300" t="str">
        <f>VLOOKUP($B5300,classification!$A$1:$D$339,4,FALSE)</f>
        <v>Met District</v>
      </c>
      <c r="E5300" t="s">
        <v>470</v>
      </c>
      <c r="F5300">
        <v>912</v>
      </c>
      <c r="G5300">
        <v>1262</v>
      </c>
      <c r="H5300">
        <v>-350</v>
      </c>
      <c r="I5300">
        <v>486</v>
      </c>
      <c r="J5300">
        <v>698</v>
      </c>
      <c r="K5300">
        <v>-212</v>
      </c>
      <c r="L5300">
        <v>426</v>
      </c>
      <c r="M5300">
        <v>564</v>
      </c>
      <c r="N5300">
        <v>-138</v>
      </c>
    </row>
    <row r="5301" spans="1:14" x14ac:dyDescent="0.3">
      <c r="A5301" t="s">
        <v>756</v>
      </c>
      <c r="B5301" t="s">
        <v>83</v>
      </c>
      <c r="C5301" t="str">
        <f>VLOOKUP($B5301,classification!$A$1:$D$339,2,FALSE)</f>
        <v>Predominantly Urban</v>
      </c>
      <c r="D5301" t="str">
        <f>VLOOKUP($B5301,classification!$A$1:$D$339,4,FALSE)</f>
        <v>Met District</v>
      </c>
      <c r="E5301" t="s">
        <v>471</v>
      </c>
      <c r="F5301">
        <v>757</v>
      </c>
      <c r="G5301">
        <v>1022</v>
      </c>
      <c r="H5301">
        <v>-265</v>
      </c>
      <c r="I5301">
        <v>406</v>
      </c>
      <c r="J5301">
        <v>526</v>
      </c>
      <c r="K5301">
        <v>-120</v>
      </c>
      <c r="L5301">
        <v>351</v>
      </c>
      <c r="M5301">
        <v>496</v>
      </c>
      <c r="N5301">
        <v>-145</v>
      </c>
    </row>
    <row r="5302" spans="1:14" x14ac:dyDescent="0.3">
      <c r="A5302" t="s">
        <v>756</v>
      </c>
      <c r="B5302" t="s">
        <v>83</v>
      </c>
      <c r="C5302" t="str">
        <f>VLOOKUP($B5302,classification!$A$1:$D$339,2,FALSE)</f>
        <v>Predominantly Urban</v>
      </c>
      <c r="D5302" t="str">
        <f>VLOOKUP($B5302,classification!$A$1:$D$339,4,FALSE)</f>
        <v>Met District</v>
      </c>
      <c r="E5302" t="s">
        <v>472</v>
      </c>
      <c r="F5302">
        <v>509</v>
      </c>
      <c r="G5302">
        <v>781</v>
      </c>
      <c r="H5302">
        <v>-272</v>
      </c>
      <c r="I5302">
        <v>244</v>
      </c>
      <c r="J5302">
        <v>391</v>
      </c>
      <c r="K5302">
        <v>-147</v>
      </c>
      <c r="L5302">
        <v>265</v>
      </c>
      <c r="M5302">
        <v>390</v>
      </c>
      <c r="N5302">
        <v>-125</v>
      </c>
    </row>
    <row r="5303" spans="1:14" x14ac:dyDescent="0.3">
      <c r="A5303" t="s">
        <v>756</v>
      </c>
      <c r="B5303" t="s">
        <v>83</v>
      </c>
      <c r="C5303" t="str">
        <f>VLOOKUP($B5303,classification!$A$1:$D$339,2,FALSE)</f>
        <v>Predominantly Urban</v>
      </c>
      <c r="D5303" t="str">
        <f>VLOOKUP($B5303,classification!$A$1:$D$339,4,FALSE)</f>
        <v>Met District</v>
      </c>
      <c r="E5303" t="s">
        <v>473</v>
      </c>
      <c r="F5303">
        <v>412</v>
      </c>
      <c r="G5303">
        <v>570</v>
      </c>
      <c r="H5303">
        <v>-158</v>
      </c>
      <c r="I5303">
        <v>190</v>
      </c>
      <c r="J5303">
        <v>302</v>
      </c>
      <c r="K5303">
        <v>-112</v>
      </c>
      <c r="L5303">
        <v>222</v>
      </c>
      <c r="M5303">
        <v>268</v>
      </c>
      <c r="N5303">
        <v>-46</v>
      </c>
    </row>
    <row r="5304" spans="1:14" x14ac:dyDescent="0.3">
      <c r="A5304" t="s">
        <v>756</v>
      </c>
      <c r="B5304" t="s">
        <v>83</v>
      </c>
      <c r="C5304" t="str">
        <f>VLOOKUP($B5304,classification!$A$1:$D$339,2,FALSE)</f>
        <v>Predominantly Urban</v>
      </c>
      <c r="D5304" t="str">
        <f>VLOOKUP($B5304,classification!$A$1:$D$339,4,FALSE)</f>
        <v>Met District</v>
      </c>
      <c r="E5304" t="s">
        <v>474</v>
      </c>
      <c r="F5304">
        <v>359</v>
      </c>
      <c r="G5304">
        <v>404</v>
      </c>
      <c r="H5304">
        <v>-45</v>
      </c>
      <c r="I5304">
        <v>197</v>
      </c>
      <c r="J5304">
        <v>224</v>
      </c>
      <c r="K5304">
        <v>-27</v>
      </c>
      <c r="L5304">
        <v>162</v>
      </c>
      <c r="M5304">
        <v>180</v>
      </c>
      <c r="N5304">
        <v>-18</v>
      </c>
    </row>
    <row r="5305" spans="1:14" x14ac:dyDescent="0.3">
      <c r="A5305" t="s">
        <v>756</v>
      </c>
      <c r="B5305" t="s">
        <v>83</v>
      </c>
      <c r="C5305" t="str">
        <f>VLOOKUP($B5305,classification!$A$1:$D$339,2,FALSE)</f>
        <v>Predominantly Urban</v>
      </c>
      <c r="D5305" t="str">
        <f>VLOOKUP($B5305,classification!$A$1:$D$339,4,FALSE)</f>
        <v>Met District</v>
      </c>
      <c r="E5305" t="s">
        <v>475</v>
      </c>
      <c r="F5305">
        <v>213</v>
      </c>
      <c r="G5305">
        <v>249</v>
      </c>
      <c r="H5305">
        <v>-36</v>
      </c>
      <c r="I5305">
        <v>90</v>
      </c>
      <c r="J5305">
        <v>122</v>
      </c>
      <c r="K5305">
        <v>-32</v>
      </c>
      <c r="L5305">
        <v>123</v>
      </c>
      <c r="M5305">
        <v>127</v>
      </c>
      <c r="N5305">
        <v>-4</v>
      </c>
    </row>
    <row r="5306" spans="1:14" x14ac:dyDescent="0.3">
      <c r="A5306" t="s">
        <v>756</v>
      </c>
      <c r="B5306" t="s">
        <v>83</v>
      </c>
      <c r="C5306" t="str">
        <f>VLOOKUP($B5306,classification!$A$1:$D$339,2,FALSE)</f>
        <v>Predominantly Urban</v>
      </c>
      <c r="D5306" t="str">
        <f>VLOOKUP($B5306,classification!$A$1:$D$339,4,FALSE)</f>
        <v>Met District</v>
      </c>
      <c r="E5306" t="s">
        <v>476</v>
      </c>
      <c r="F5306">
        <v>200</v>
      </c>
      <c r="G5306">
        <v>206</v>
      </c>
      <c r="H5306">
        <v>-6</v>
      </c>
      <c r="I5306">
        <v>80</v>
      </c>
      <c r="J5306">
        <v>92</v>
      </c>
      <c r="K5306">
        <v>-12</v>
      </c>
      <c r="L5306">
        <v>120</v>
      </c>
      <c r="M5306">
        <v>114</v>
      </c>
      <c r="N5306">
        <v>6</v>
      </c>
    </row>
    <row r="5307" spans="1:14" x14ac:dyDescent="0.3">
      <c r="A5307" t="s">
        <v>756</v>
      </c>
      <c r="B5307" t="s">
        <v>83</v>
      </c>
      <c r="C5307" t="str">
        <f>VLOOKUP($B5307,classification!$A$1:$D$339,2,FALSE)</f>
        <v>Predominantly Urban</v>
      </c>
      <c r="D5307" t="str">
        <f>VLOOKUP($B5307,classification!$A$1:$D$339,4,FALSE)</f>
        <v>Met District</v>
      </c>
      <c r="E5307" t="s">
        <v>477</v>
      </c>
      <c r="F5307">
        <v>130</v>
      </c>
      <c r="G5307">
        <v>176</v>
      </c>
      <c r="H5307">
        <v>-46</v>
      </c>
      <c r="I5307">
        <v>41</v>
      </c>
      <c r="J5307">
        <v>58</v>
      </c>
      <c r="K5307">
        <v>-17</v>
      </c>
      <c r="L5307">
        <v>89</v>
      </c>
      <c r="M5307">
        <v>118</v>
      </c>
      <c r="N5307">
        <v>-29</v>
      </c>
    </row>
    <row r="5308" spans="1:14" x14ac:dyDescent="0.3">
      <c r="A5308" t="s">
        <v>756</v>
      </c>
      <c r="B5308" t="s">
        <v>83</v>
      </c>
      <c r="C5308" t="str">
        <f>VLOOKUP($B5308,classification!$A$1:$D$339,2,FALSE)</f>
        <v>Predominantly Urban</v>
      </c>
      <c r="D5308" t="str">
        <f>VLOOKUP($B5308,classification!$A$1:$D$339,4,FALSE)</f>
        <v>Met District</v>
      </c>
      <c r="E5308" t="s">
        <v>478</v>
      </c>
      <c r="F5308">
        <v>96</v>
      </c>
      <c r="G5308">
        <v>174</v>
      </c>
      <c r="H5308">
        <v>-78</v>
      </c>
      <c r="I5308">
        <v>28</v>
      </c>
      <c r="J5308">
        <v>45</v>
      </c>
      <c r="K5308">
        <v>-17</v>
      </c>
      <c r="L5308">
        <v>68</v>
      </c>
      <c r="M5308">
        <v>129</v>
      </c>
      <c r="N5308">
        <v>-61</v>
      </c>
    </row>
    <row r="5309" spans="1:14" x14ac:dyDescent="0.3">
      <c r="A5309" t="s">
        <v>757</v>
      </c>
      <c r="B5309" t="s">
        <v>84</v>
      </c>
      <c r="C5309" t="str">
        <f>VLOOKUP($B5309,classification!$A$1:$D$339,2,FALSE)</f>
        <v>Predominantly Urban</v>
      </c>
      <c r="D5309" t="str">
        <f>VLOOKUP($B5309,classification!$A$1:$D$339,4,FALSE)</f>
        <v>Met District</v>
      </c>
      <c r="E5309" t="s">
        <v>460</v>
      </c>
      <c r="F5309">
        <v>961</v>
      </c>
      <c r="G5309">
        <v>734</v>
      </c>
      <c r="H5309">
        <v>227</v>
      </c>
      <c r="I5309">
        <v>489</v>
      </c>
      <c r="J5309">
        <v>356</v>
      </c>
      <c r="K5309">
        <v>133</v>
      </c>
      <c r="L5309">
        <v>472</v>
      </c>
      <c r="M5309">
        <v>378</v>
      </c>
      <c r="N5309">
        <v>94</v>
      </c>
    </row>
    <row r="5310" spans="1:14" x14ac:dyDescent="0.3">
      <c r="A5310" t="s">
        <v>757</v>
      </c>
      <c r="B5310" t="s">
        <v>84</v>
      </c>
      <c r="C5310" t="str">
        <f>VLOOKUP($B5310,classification!$A$1:$D$339,2,FALSE)</f>
        <v>Predominantly Urban</v>
      </c>
      <c r="D5310" t="str">
        <f>VLOOKUP($B5310,classification!$A$1:$D$339,4,FALSE)</f>
        <v>Met District</v>
      </c>
      <c r="E5310" t="s">
        <v>461</v>
      </c>
      <c r="F5310">
        <v>616</v>
      </c>
      <c r="G5310">
        <v>438</v>
      </c>
      <c r="H5310">
        <v>178</v>
      </c>
      <c r="I5310">
        <v>317</v>
      </c>
      <c r="J5310">
        <v>230</v>
      </c>
      <c r="K5310">
        <v>87</v>
      </c>
      <c r="L5310">
        <v>299</v>
      </c>
      <c r="M5310">
        <v>208</v>
      </c>
      <c r="N5310">
        <v>91</v>
      </c>
    </row>
    <row r="5311" spans="1:14" x14ac:dyDescent="0.3">
      <c r="A5311" t="s">
        <v>757</v>
      </c>
      <c r="B5311" t="s">
        <v>84</v>
      </c>
      <c r="C5311" t="str">
        <f>VLOOKUP($B5311,classification!$A$1:$D$339,2,FALSE)</f>
        <v>Predominantly Urban</v>
      </c>
      <c r="D5311" t="str">
        <f>VLOOKUP($B5311,classification!$A$1:$D$339,4,FALSE)</f>
        <v>Met District</v>
      </c>
      <c r="E5311" t="s">
        <v>462</v>
      </c>
      <c r="F5311">
        <v>494</v>
      </c>
      <c r="G5311">
        <v>391</v>
      </c>
      <c r="H5311">
        <v>103</v>
      </c>
      <c r="I5311">
        <v>243</v>
      </c>
      <c r="J5311">
        <v>204</v>
      </c>
      <c r="K5311">
        <v>39</v>
      </c>
      <c r="L5311">
        <v>251</v>
      </c>
      <c r="M5311">
        <v>187</v>
      </c>
      <c r="N5311">
        <v>64</v>
      </c>
    </row>
    <row r="5312" spans="1:14" x14ac:dyDescent="0.3">
      <c r="A5312" t="s">
        <v>757</v>
      </c>
      <c r="B5312" t="s">
        <v>84</v>
      </c>
      <c r="C5312" t="str">
        <f>VLOOKUP($B5312,classification!$A$1:$D$339,2,FALSE)</f>
        <v>Predominantly Urban</v>
      </c>
      <c r="D5312" t="str">
        <f>VLOOKUP($B5312,classification!$A$1:$D$339,4,FALSE)</f>
        <v>Met District</v>
      </c>
      <c r="E5312" t="s">
        <v>463</v>
      </c>
      <c r="F5312">
        <v>521</v>
      </c>
      <c r="G5312">
        <v>1219</v>
      </c>
      <c r="H5312">
        <v>-698</v>
      </c>
      <c r="I5312">
        <v>259</v>
      </c>
      <c r="J5312">
        <v>503</v>
      </c>
      <c r="K5312">
        <v>-244</v>
      </c>
      <c r="L5312">
        <v>262</v>
      </c>
      <c r="M5312">
        <v>716</v>
      </c>
      <c r="N5312">
        <v>-454</v>
      </c>
    </row>
    <row r="5313" spans="1:14" x14ac:dyDescent="0.3">
      <c r="A5313" t="s">
        <v>757</v>
      </c>
      <c r="B5313" t="s">
        <v>84</v>
      </c>
      <c r="C5313" t="str">
        <f>VLOOKUP($B5313,classification!$A$1:$D$339,2,FALSE)</f>
        <v>Predominantly Urban</v>
      </c>
      <c r="D5313" t="str">
        <f>VLOOKUP($B5313,classification!$A$1:$D$339,4,FALSE)</f>
        <v>Met District</v>
      </c>
      <c r="E5313" t="s">
        <v>464</v>
      </c>
      <c r="F5313">
        <v>2427</v>
      </c>
      <c r="G5313">
        <v>1695</v>
      </c>
      <c r="H5313">
        <v>732</v>
      </c>
      <c r="I5313">
        <v>987</v>
      </c>
      <c r="J5313">
        <v>709</v>
      </c>
      <c r="K5313">
        <v>278</v>
      </c>
      <c r="L5313">
        <v>1440</v>
      </c>
      <c r="M5313">
        <v>986</v>
      </c>
      <c r="N5313">
        <v>454</v>
      </c>
    </row>
    <row r="5314" spans="1:14" x14ac:dyDescent="0.3">
      <c r="A5314" t="s">
        <v>757</v>
      </c>
      <c r="B5314" t="s">
        <v>84</v>
      </c>
      <c r="C5314" t="str">
        <f>VLOOKUP($B5314,classification!$A$1:$D$339,2,FALSE)</f>
        <v>Predominantly Urban</v>
      </c>
      <c r="D5314" t="str">
        <f>VLOOKUP($B5314,classification!$A$1:$D$339,4,FALSE)</f>
        <v>Met District</v>
      </c>
      <c r="E5314" t="s">
        <v>465</v>
      </c>
      <c r="F5314">
        <v>2167</v>
      </c>
      <c r="G5314">
        <v>1713</v>
      </c>
      <c r="H5314">
        <v>454</v>
      </c>
      <c r="I5314">
        <v>958</v>
      </c>
      <c r="J5314">
        <v>788</v>
      </c>
      <c r="K5314">
        <v>170</v>
      </c>
      <c r="L5314">
        <v>1209</v>
      </c>
      <c r="M5314">
        <v>925</v>
      </c>
      <c r="N5314">
        <v>284</v>
      </c>
    </row>
    <row r="5315" spans="1:14" x14ac:dyDescent="0.3">
      <c r="A5315" t="s">
        <v>757</v>
      </c>
      <c r="B5315" t="s">
        <v>84</v>
      </c>
      <c r="C5315" t="str">
        <f>VLOOKUP($B5315,classification!$A$1:$D$339,2,FALSE)</f>
        <v>Predominantly Urban</v>
      </c>
      <c r="D5315" t="str">
        <f>VLOOKUP($B5315,classification!$A$1:$D$339,4,FALSE)</f>
        <v>Met District</v>
      </c>
      <c r="E5315" t="s">
        <v>466</v>
      </c>
      <c r="F5315">
        <v>1612</v>
      </c>
      <c r="G5315">
        <v>1180</v>
      </c>
      <c r="H5315">
        <v>432</v>
      </c>
      <c r="I5315">
        <v>848</v>
      </c>
      <c r="J5315">
        <v>599</v>
      </c>
      <c r="K5315">
        <v>249</v>
      </c>
      <c r="L5315">
        <v>764</v>
      </c>
      <c r="M5315">
        <v>581</v>
      </c>
      <c r="N5315">
        <v>183</v>
      </c>
    </row>
    <row r="5316" spans="1:14" x14ac:dyDescent="0.3">
      <c r="A5316" t="s">
        <v>757</v>
      </c>
      <c r="B5316" t="s">
        <v>84</v>
      </c>
      <c r="C5316" t="str">
        <f>VLOOKUP($B5316,classification!$A$1:$D$339,2,FALSE)</f>
        <v>Predominantly Urban</v>
      </c>
      <c r="D5316" t="str">
        <f>VLOOKUP($B5316,classification!$A$1:$D$339,4,FALSE)</f>
        <v>Met District</v>
      </c>
      <c r="E5316" t="s">
        <v>467</v>
      </c>
      <c r="F5316">
        <v>1153</v>
      </c>
      <c r="G5316">
        <v>818</v>
      </c>
      <c r="H5316">
        <v>335</v>
      </c>
      <c r="I5316">
        <v>644</v>
      </c>
      <c r="J5316">
        <v>480</v>
      </c>
      <c r="K5316">
        <v>164</v>
      </c>
      <c r="L5316">
        <v>509</v>
      </c>
      <c r="M5316">
        <v>338</v>
      </c>
      <c r="N5316">
        <v>171</v>
      </c>
    </row>
    <row r="5317" spans="1:14" x14ac:dyDescent="0.3">
      <c r="A5317" t="s">
        <v>757</v>
      </c>
      <c r="B5317" t="s">
        <v>84</v>
      </c>
      <c r="C5317" t="str">
        <f>VLOOKUP($B5317,classification!$A$1:$D$339,2,FALSE)</f>
        <v>Predominantly Urban</v>
      </c>
      <c r="D5317" t="str">
        <f>VLOOKUP($B5317,classification!$A$1:$D$339,4,FALSE)</f>
        <v>Met District</v>
      </c>
      <c r="E5317" t="s">
        <v>468</v>
      </c>
      <c r="F5317">
        <v>754</v>
      </c>
      <c r="G5317">
        <v>573</v>
      </c>
      <c r="H5317">
        <v>181</v>
      </c>
      <c r="I5317">
        <v>444</v>
      </c>
      <c r="J5317">
        <v>314</v>
      </c>
      <c r="K5317">
        <v>130</v>
      </c>
      <c r="L5317">
        <v>310</v>
      </c>
      <c r="M5317">
        <v>259</v>
      </c>
      <c r="N5317">
        <v>51</v>
      </c>
    </row>
    <row r="5318" spans="1:14" x14ac:dyDescent="0.3">
      <c r="A5318" t="s">
        <v>757</v>
      </c>
      <c r="B5318" t="s">
        <v>84</v>
      </c>
      <c r="C5318" t="str">
        <f>VLOOKUP($B5318,classification!$A$1:$D$339,2,FALSE)</f>
        <v>Predominantly Urban</v>
      </c>
      <c r="D5318" t="str">
        <f>VLOOKUP($B5318,classification!$A$1:$D$339,4,FALSE)</f>
        <v>Met District</v>
      </c>
      <c r="E5318" t="s">
        <v>469</v>
      </c>
      <c r="F5318">
        <v>729</v>
      </c>
      <c r="G5318">
        <v>557</v>
      </c>
      <c r="H5318">
        <v>172</v>
      </c>
      <c r="I5318">
        <v>408</v>
      </c>
      <c r="J5318">
        <v>323</v>
      </c>
      <c r="K5318">
        <v>85</v>
      </c>
      <c r="L5318">
        <v>321</v>
      </c>
      <c r="M5318">
        <v>234</v>
      </c>
      <c r="N5318">
        <v>87</v>
      </c>
    </row>
    <row r="5319" spans="1:14" x14ac:dyDescent="0.3">
      <c r="A5319" t="s">
        <v>757</v>
      </c>
      <c r="B5319" t="s">
        <v>84</v>
      </c>
      <c r="C5319" t="str">
        <f>VLOOKUP($B5319,classification!$A$1:$D$339,2,FALSE)</f>
        <v>Predominantly Urban</v>
      </c>
      <c r="D5319" t="str">
        <f>VLOOKUP($B5319,classification!$A$1:$D$339,4,FALSE)</f>
        <v>Met District</v>
      </c>
      <c r="E5319" t="s">
        <v>470</v>
      </c>
      <c r="F5319">
        <v>645</v>
      </c>
      <c r="G5319">
        <v>557</v>
      </c>
      <c r="H5319">
        <v>88</v>
      </c>
      <c r="I5319">
        <v>342</v>
      </c>
      <c r="J5319">
        <v>295</v>
      </c>
      <c r="K5319">
        <v>47</v>
      </c>
      <c r="L5319">
        <v>303</v>
      </c>
      <c r="M5319">
        <v>262</v>
      </c>
      <c r="N5319">
        <v>41</v>
      </c>
    </row>
    <row r="5320" spans="1:14" x14ac:dyDescent="0.3">
      <c r="A5320" t="s">
        <v>757</v>
      </c>
      <c r="B5320" t="s">
        <v>84</v>
      </c>
      <c r="C5320" t="str">
        <f>VLOOKUP($B5320,classification!$A$1:$D$339,2,FALSE)</f>
        <v>Predominantly Urban</v>
      </c>
      <c r="D5320" t="str">
        <f>VLOOKUP($B5320,classification!$A$1:$D$339,4,FALSE)</f>
        <v>Met District</v>
      </c>
      <c r="E5320" t="s">
        <v>471</v>
      </c>
      <c r="F5320">
        <v>507</v>
      </c>
      <c r="G5320">
        <v>405</v>
      </c>
      <c r="H5320">
        <v>102</v>
      </c>
      <c r="I5320">
        <v>270</v>
      </c>
      <c r="J5320">
        <v>211</v>
      </c>
      <c r="K5320">
        <v>59</v>
      </c>
      <c r="L5320">
        <v>237</v>
      </c>
      <c r="M5320">
        <v>194</v>
      </c>
      <c r="N5320">
        <v>43</v>
      </c>
    </row>
    <row r="5321" spans="1:14" x14ac:dyDescent="0.3">
      <c r="A5321" t="s">
        <v>757</v>
      </c>
      <c r="B5321" t="s">
        <v>84</v>
      </c>
      <c r="C5321" t="str">
        <f>VLOOKUP($B5321,classification!$A$1:$D$339,2,FALSE)</f>
        <v>Predominantly Urban</v>
      </c>
      <c r="D5321" t="str">
        <f>VLOOKUP($B5321,classification!$A$1:$D$339,4,FALSE)</f>
        <v>Met District</v>
      </c>
      <c r="E5321" t="s">
        <v>472</v>
      </c>
      <c r="F5321">
        <v>386</v>
      </c>
      <c r="G5321">
        <v>335</v>
      </c>
      <c r="H5321">
        <v>51</v>
      </c>
      <c r="I5321">
        <v>199</v>
      </c>
      <c r="J5321">
        <v>172</v>
      </c>
      <c r="K5321">
        <v>27</v>
      </c>
      <c r="L5321">
        <v>187</v>
      </c>
      <c r="M5321">
        <v>163</v>
      </c>
      <c r="N5321">
        <v>24</v>
      </c>
    </row>
    <row r="5322" spans="1:14" x14ac:dyDescent="0.3">
      <c r="A5322" t="s">
        <v>757</v>
      </c>
      <c r="B5322" t="s">
        <v>84</v>
      </c>
      <c r="C5322" t="str">
        <f>VLOOKUP($B5322,classification!$A$1:$D$339,2,FALSE)</f>
        <v>Predominantly Urban</v>
      </c>
      <c r="D5322" t="str">
        <f>VLOOKUP($B5322,classification!$A$1:$D$339,4,FALSE)</f>
        <v>Met District</v>
      </c>
      <c r="E5322" t="s">
        <v>473</v>
      </c>
      <c r="F5322">
        <v>299</v>
      </c>
      <c r="G5322">
        <v>230</v>
      </c>
      <c r="H5322">
        <v>69</v>
      </c>
      <c r="I5322">
        <v>138</v>
      </c>
      <c r="J5322">
        <v>118</v>
      </c>
      <c r="K5322">
        <v>20</v>
      </c>
      <c r="L5322">
        <v>161</v>
      </c>
      <c r="M5322">
        <v>112</v>
      </c>
      <c r="N5322">
        <v>49</v>
      </c>
    </row>
    <row r="5323" spans="1:14" x14ac:dyDescent="0.3">
      <c r="A5323" t="s">
        <v>757</v>
      </c>
      <c r="B5323" t="s">
        <v>84</v>
      </c>
      <c r="C5323" t="str">
        <f>VLOOKUP($B5323,classification!$A$1:$D$339,2,FALSE)</f>
        <v>Predominantly Urban</v>
      </c>
      <c r="D5323" t="str">
        <f>VLOOKUP($B5323,classification!$A$1:$D$339,4,FALSE)</f>
        <v>Met District</v>
      </c>
      <c r="E5323" t="s">
        <v>474</v>
      </c>
      <c r="F5323">
        <v>210</v>
      </c>
      <c r="G5323">
        <v>207</v>
      </c>
      <c r="H5323">
        <v>3</v>
      </c>
      <c r="I5323">
        <v>105</v>
      </c>
      <c r="J5323">
        <v>106</v>
      </c>
      <c r="K5323">
        <v>-1</v>
      </c>
      <c r="L5323">
        <v>105</v>
      </c>
      <c r="M5323">
        <v>101</v>
      </c>
      <c r="N5323">
        <v>4</v>
      </c>
    </row>
    <row r="5324" spans="1:14" x14ac:dyDescent="0.3">
      <c r="A5324" t="s">
        <v>757</v>
      </c>
      <c r="B5324" t="s">
        <v>84</v>
      </c>
      <c r="C5324" t="str">
        <f>VLOOKUP($B5324,classification!$A$1:$D$339,2,FALSE)</f>
        <v>Predominantly Urban</v>
      </c>
      <c r="D5324" t="str">
        <f>VLOOKUP($B5324,classification!$A$1:$D$339,4,FALSE)</f>
        <v>Met District</v>
      </c>
      <c r="E5324" t="s">
        <v>475</v>
      </c>
      <c r="F5324">
        <v>126</v>
      </c>
      <c r="G5324">
        <v>109</v>
      </c>
      <c r="H5324">
        <v>17</v>
      </c>
      <c r="I5324">
        <v>60</v>
      </c>
      <c r="J5324">
        <v>52</v>
      </c>
      <c r="K5324">
        <v>8</v>
      </c>
      <c r="L5324">
        <v>66</v>
      </c>
      <c r="M5324">
        <v>57</v>
      </c>
      <c r="N5324">
        <v>9</v>
      </c>
    </row>
    <row r="5325" spans="1:14" x14ac:dyDescent="0.3">
      <c r="A5325" t="s">
        <v>757</v>
      </c>
      <c r="B5325" t="s">
        <v>84</v>
      </c>
      <c r="C5325" t="str">
        <f>VLOOKUP($B5325,classification!$A$1:$D$339,2,FALSE)</f>
        <v>Predominantly Urban</v>
      </c>
      <c r="D5325" t="str">
        <f>VLOOKUP($B5325,classification!$A$1:$D$339,4,FALSE)</f>
        <v>Met District</v>
      </c>
      <c r="E5325" t="s">
        <v>476</v>
      </c>
      <c r="F5325">
        <v>115</v>
      </c>
      <c r="G5325">
        <v>107</v>
      </c>
      <c r="H5325">
        <v>8</v>
      </c>
      <c r="I5325">
        <v>55</v>
      </c>
      <c r="J5325">
        <v>55</v>
      </c>
      <c r="K5325">
        <v>0</v>
      </c>
      <c r="L5325">
        <v>60</v>
      </c>
      <c r="M5325">
        <v>52</v>
      </c>
      <c r="N5325">
        <v>8</v>
      </c>
    </row>
    <row r="5326" spans="1:14" x14ac:dyDescent="0.3">
      <c r="A5326" t="s">
        <v>757</v>
      </c>
      <c r="B5326" t="s">
        <v>84</v>
      </c>
      <c r="C5326" t="str">
        <f>VLOOKUP($B5326,classification!$A$1:$D$339,2,FALSE)</f>
        <v>Predominantly Urban</v>
      </c>
      <c r="D5326" t="str">
        <f>VLOOKUP($B5326,classification!$A$1:$D$339,4,FALSE)</f>
        <v>Met District</v>
      </c>
      <c r="E5326" t="s">
        <v>477</v>
      </c>
      <c r="F5326">
        <v>70</v>
      </c>
      <c r="G5326">
        <v>71</v>
      </c>
      <c r="H5326">
        <v>-1</v>
      </c>
      <c r="I5326">
        <v>29</v>
      </c>
      <c r="J5326">
        <v>26</v>
      </c>
      <c r="K5326">
        <v>3</v>
      </c>
      <c r="L5326">
        <v>41</v>
      </c>
      <c r="M5326">
        <v>45</v>
      </c>
      <c r="N5326">
        <v>-4</v>
      </c>
    </row>
    <row r="5327" spans="1:14" x14ac:dyDescent="0.3">
      <c r="A5327" t="s">
        <v>757</v>
      </c>
      <c r="B5327" t="s">
        <v>84</v>
      </c>
      <c r="C5327" t="str">
        <f>VLOOKUP($B5327,classification!$A$1:$D$339,2,FALSE)</f>
        <v>Predominantly Urban</v>
      </c>
      <c r="D5327" t="str">
        <f>VLOOKUP($B5327,classification!$A$1:$D$339,4,FALSE)</f>
        <v>Met District</v>
      </c>
      <c r="E5327" t="s">
        <v>478</v>
      </c>
      <c r="F5327">
        <v>53</v>
      </c>
      <c r="G5327">
        <v>68</v>
      </c>
      <c r="H5327">
        <v>-15</v>
      </c>
      <c r="I5327">
        <v>14</v>
      </c>
      <c r="J5327">
        <v>18</v>
      </c>
      <c r="K5327">
        <v>-4</v>
      </c>
      <c r="L5327">
        <v>39</v>
      </c>
      <c r="M5327">
        <v>50</v>
      </c>
      <c r="N5327">
        <v>-11</v>
      </c>
    </row>
    <row r="5328" spans="1:14" x14ac:dyDescent="0.3">
      <c r="A5328" t="s">
        <v>758</v>
      </c>
      <c r="B5328" t="s">
        <v>42</v>
      </c>
      <c r="C5328" t="str">
        <f>VLOOKUP($B5328,classification!$A$1:$D$339,2,FALSE)</f>
        <v>Predominantly Urban</v>
      </c>
      <c r="D5328" t="str">
        <f>VLOOKUP($B5328,classification!$A$1:$D$339,4,FALSE)</f>
        <v>Met District</v>
      </c>
      <c r="E5328" t="s">
        <v>460</v>
      </c>
      <c r="F5328">
        <v>434</v>
      </c>
      <c r="G5328">
        <v>594</v>
      </c>
      <c r="H5328">
        <v>-160</v>
      </c>
      <c r="I5328">
        <v>205</v>
      </c>
      <c r="J5328">
        <v>307</v>
      </c>
      <c r="K5328">
        <v>-102</v>
      </c>
      <c r="L5328">
        <v>229</v>
      </c>
      <c r="M5328">
        <v>287</v>
      </c>
      <c r="N5328">
        <v>-58</v>
      </c>
    </row>
    <row r="5329" spans="1:14" x14ac:dyDescent="0.3">
      <c r="A5329" t="s">
        <v>758</v>
      </c>
      <c r="B5329" t="s">
        <v>42</v>
      </c>
      <c r="C5329" t="str">
        <f>VLOOKUP($B5329,classification!$A$1:$D$339,2,FALSE)</f>
        <v>Predominantly Urban</v>
      </c>
      <c r="D5329" t="str">
        <f>VLOOKUP($B5329,classification!$A$1:$D$339,4,FALSE)</f>
        <v>Met District</v>
      </c>
      <c r="E5329" t="s">
        <v>461</v>
      </c>
      <c r="F5329">
        <v>269</v>
      </c>
      <c r="G5329">
        <v>342</v>
      </c>
      <c r="H5329">
        <v>-73</v>
      </c>
      <c r="I5329">
        <v>145</v>
      </c>
      <c r="J5329">
        <v>176</v>
      </c>
      <c r="K5329">
        <v>-31</v>
      </c>
      <c r="L5329">
        <v>124</v>
      </c>
      <c r="M5329">
        <v>166</v>
      </c>
      <c r="N5329">
        <v>-42</v>
      </c>
    </row>
    <row r="5330" spans="1:14" x14ac:dyDescent="0.3">
      <c r="A5330" t="s">
        <v>758</v>
      </c>
      <c r="B5330" t="s">
        <v>42</v>
      </c>
      <c r="C5330" t="str">
        <f>VLOOKUP($B5330,classification!$A$1:$D$339,2,FALSE)</f>
        <v>Predominantly Urban</v>
      </c>
      <c r="D5330" t="str">
        <f>VLOOKUP($B5330,classification!$A$1:$D$339,4,FALSE)</f>
        <v>Met District</v>
      </c>
      <c r="E5330" t="s">
        <v>462</v>
      </c>
      <c r="F5330">
        <v>196</v>
      </c>
      <c r="G5330">
        <v>297</v>
      </c>
      <c r="H5330">
        <v>-101</v>
      </c>
      <c r="I5330">
        <v>98</v>
      </c>
      <c r="J5330">
        <v>135</v>
      </c>
      <c r="K5330">
        <v>-37</v>
      </c>
      <c r="L5330">
        <v>98</v>
      </c>
      <c r="M5330">
        <v>162</v>
      </c>
      <c r="N5330">
        <v>-64</v>
      </c>
    </row>
    <row r="5331" spans="1:14" x14ac:dyDescent="0.3">
      <c r="A5331" t="s">
        <v>758</v>
      </c>
      <c r="B5331" t="s">
        <v>42</v>
      </c>
      <c r="C5331" t="str">
        <f>VLOOKUP($B5331,classification!$A$1:$D$339,2,FALSE)</f>
        <v>Predominantly Urban</v>
      </c>
      <c r="D5331" t="str">
        <f>VLOOKUP($B5331,classification!$A$1:$D$339,4,FALSE)</f>
        <v>Met District</v>
      </c>
      <c r="E5331" t="s">
        <v>463</v>
      </c>
      <c r="F5331">
        <v>868</v>
      </c>
      <c r="G5331">
        <v>727</v>
      </c>
      <c r="H5331">
        <v>141</v>
      </c>
      <c r="I5331">
        <v>398</v>
      </c>
      <c r="J5331">
        <v>296</v>
      </c>
      <c r="K5331">
        <v>102</v>
      </c>
      <c r="L5331">
        <v>470</v>
      </c>
      <c r="M5331">
        <v>431</v>
      </c>
      <c r="N5331">
        <v>39</v>
      </c>
    </row>
    <row r="5332" spans="1:14" x14ac:dyDescent="0.3">
      <c r="A5332" t="s">
        <v>758</v>
      </c>
      <c r="B5332" t="s">
        <v>42</v>
      </c>
      <c r="C5332" t="str">
        <f>VLOOKUP($B5332,classification!$A$1:$D$339,2,FALSE)</f>
        <v>Predominantly Urban</v>
      </c>
      <c r="D5332" t="str">
        <f>VLOOKUP($B5332,classification!$A$1:$D$339,4,FALSE)</f>
        <v>Met District</v>
      </c>
      <c r="E5332" t="s">
        <v>464</v>
      </c>
      <c r="F5332">
        <v>1685</v>
      </c>
      <c r="G5332">
        <v>2101</v>
      </c>
      <c r="H5332">
        <v>-416</v>
      </c>
      <c r="I5332">
        <v>682</v>
      </c>
      <c r="J5332">
        <v>923</v>
      </c>
      <c r="K5332">
        <v>-241</v>
      </c>
      <c r="L5332">
        <v>1003</v>
      </c>
      <c r="M5332">
        <v>1178</v>
      </c>
      <c r="N5332">
        <v>-175</v>
      </c>
    </row>
    <row r="5333" spans="1:14" x14ac:dyDescent="0.3">
      <c r="A5333" t="s">
        <v>758</v>
      </c>
      <c r="B5333" t="s">
        <v>42</v>
      </c>
      <c r="C5333" t="str">
        <f>VLOOKUP($B5333,classification!$A$1:$D$339,2,FALSE)</f>
        <v>Predominantly Urban</v>
      </c>
      <c r="D5333" t="str">
        <f>VLOOKUP($B5333,classification!$A$1:$D$339,4,FALSE)</f>
        <v>Met District</v>
      </c>
      <c r="E5333" t="s">
        <v>465</v>
      </c>
      <c r="F5333">
        <v>1501</v>
      </c>
      <c r="G5333">
        <v>1481</v>
      </c>
      <c r="H5333">
        <v>20</v>
      </c>
      <c r="I5333">
        <v>723</v>
      </c>
      <c r="J5333">
        <v>685</v>
      </c>
      <c r="K5333">
        <v>38</v>
      </c>
      <c r="L5333">
        <v>778</v>
      </c>
      <c r="M5333">
        <v>796</v>
      </c>
      <c r="N5333">
        <v>-18</v>
      </c>
    </row>
    <row r="5334" spans="1:14" x14ac:dyDescent="0.3">
      <c r="A5334" t="s">
        <v>758</v>
      </c>
      <c r="B5334" t="s">
        <v>42</v>
      </c>
      <c r="C5334" t="str">
        <f>VLOOKUP($B5334,classification!$A$1:$D$339,2,FALSE)</f>
        <v>Predominantly Urban</v>
      </c>
      <c r="D5334" t="str">
        <f>VLOOKUP($B5334,classification!$A$1:$D$339,4,FALSE)</f>
        <v>Met District</v>
      </c>
      <c r="E5334" t="s">
        <v>466</v>
      </c>
      <c r="F5334">
        <v>1027</v>
      </c>
      <c r="G5334">
        <v>1144</v>
      </c>
      <c r="H5334">
        <v>-117</v>
      </c>
      <c r="I5334">
        <v>530</v>
      </c>
      <c r="J5334">
        <v>592</v>
      </c>
      <c r="K5334">
        <v>-62</v>
      </c>
      <c r="L5334">
        <v>497</v>
      </c>
      <c r="M5334">
        <v>552</v>
      </c>
      <c r="N5334">
        <v>-55</v>
      </c>
    </row>
    <row r="5335" spans="1:14" x14ac:dyDescent="0.3">
      <c r="A5335" t="s">
        <v>758</v>
      </c>
      <c r="B5335" t="s">
        <v>42</v>
      </c>
      <c r="C5335" t="str">
        <f>VLOOKUP($B5335,classification!$A$1:$D$339,2,FALSE)</f>
        <v>Predominantly Urban</v>
      </c>
      <c r="D5335" t="str">
        <f>VLOOKUP($B5335,classification!$A$1:$D$339,4,FALSE)</f>
        <v>Met District</v>
      </c>
      <c r="E5335" t="s">
        <v>467</v>
      </c>
      <c r="F5335">
        <v>658</v>
      </c>
      <c r="G5335">
        <v>746</v>
      </c>
      <c r="H5335">
        <v>-88</v>
      </c>
      <c r="I5335">
        <v>374</v>
      </c>
      <c r="J5335">
        <v>414</v>
      </c>
      <c r="K5335">
        <v>-40</v>
      </c>
      <c r="L5335">
        <v>284</v>
      </c>
      <c r="M5335">
        <v>332</v>
      </c>
      <c r="N5335">
        <v>-48</v>
      </c>
    </row>
    <row r="5336" spans="1:14" x14ac:dyDescent="0.3">
      <c r="A5336" t="s">
        <v>758</v>
      </c>
      <c r="B5336" t="s">
        <v>42</v>
      </c>
      <c r="C5336" t="str">
        <f>VLOOKUP($B5336,classification!$A$1:$D$339,2,FALSE)</f>
        <v>Predominantly Urban</v>
      </c>
      <c r="D5336" t="str">
        <f>VLOOKUP($B5336,classification!$A$1:$D$339,4,FALSE)</f>
        <v>Met District</v>
      </c>
      <c r="E5336" t="s">
        <v>468</v>
      </c>
      <c r="F5336">
        <v>464</v>
      </c>
      <c r="G5336">
        <v>519</v>
      </c>
      <c r="H5336">
        <v>-55</v>
      </c>
      <c r="I5336">
        <v>252</v>
      </c>
      <c r="J5336">
        <v>287</v>
      </c>
      <c r="K5336">
        <v>-35</v>
      </c>
      <c r="L5336">
        <v>212</v>
      </c>
      <c r="M5336">
        <v>232</v>
      </c>
      <c r="N5336">
        <v>-20</v>
      </c>
    </row>
    <row r="5337" spans="1:14" x14ac:dyDescent="0.3">
      <c r="A5337" t="s">
        <v>758</v>
      </c>
      <c r="B5337" t="s">
        <v>42</v>
      </c>
      <c r="C5337" t="str">
        <f>VLOOKUP($B5337,classification!$A$1:$D$339,2,FALSE)</f>
        <v>Predominantly Urban</v>
      </c>
      <c r="D5337" t="str">
        <f>VLOOKUP($B5337,classification!$A$1:$D$339,4,FALSE)</f>
        <v>Met District</v>
      </c>
      <c r="E5337" t="s">
        <v>469</v>
      </c>
      <c r="F5337">
        <v>366</v>
      </c>
      <c r="G5337">
        <v>412</v>
      </c>
      <c r="H5337">
        <v>-46</v>
      </c>
      <c r="I5337">
        <v>207</v>
      </c>
      <c r="J5337">
        <v>219</v>
      </c>
      <c r="K5337">
        <v>-12</v>
      </c>
      <c r="L5337">
        <v>159</v>
      </c>
      <c r="M5337">
        <v>193</v>
      </c>
      <c r="N5337">
        <v>-34</v>
      </c>
    </row>
    <row r="5338" spans="1:14" x14ac:dyDescent="0.3">
      <c r="A5338" t="s">
        <v>758</v>
      </c>
      <c r="B5338" t="s">
        <v>42</v>
      </c>
      <c r="C5338" t="str">
        <f>VLOOKUP($B5338,classification!$A$1:$D$339,2,FALSE)</f>
        <v>Predominantly Urban</v>
      </c>
      <c r="D5338" t="str">
        <f>VLOOKUP($B5338,classification!$A$1:$D$339,4,FALSE)</f>
        <v>Met District</v>
      </c>
      <c r="E5338" t="s">
        <v>470</v>
      </c>
      <c r="F5338">
        <v>301</v>
      </c>
      <c r="G5338">
        <v>303</v>
      </c>
      <c r="H5338">
        <v>-2</v>
      </c>
      <c r="I5338">
        <v>152</v>
      </c>
      <c r="J5338">
        <v>181</v>
      </c>
      <c r="K5338">
        <v>-29</v>
      </c>
      <c r="L5338">
        <v>149</v>
      </c>
      <c r="M5338">
        <v>122</v>
      </c>
      <c r="N5338">
        <v>27</v>
      </c>
    </row>
    <row r="5339" spans="1:14" x14ac:dyDescent="0.3">
      <c r="A5339" t="s">
        <v>758</v>
      </c>
      <c r="B5339" t="s">
        <v>42</v>
      </c>
      <c r="C5339" t="str">
        <f>VLOOKUP($B5339,classification!$A$1:$D$339,2,FALSE)</f>
        <v>Predominantly Urban</v>
      </c>
      <c r="D5339" t="str">
        <f>VLOOKUP($B5339,classification!$A$1:$D$339,4,FALSE)</f>
        <v>Met District</v>
      </c>
      <c r="E5339" t="s">
        <v>471</v>
      </c>
      <c r="F5339">
        <v>250</v>
      </c>
      <c r="G5339">
        <v>292</v>
      </c>
      <c r="H5339">
        <v>-42</v>
      </c>
      <c r="I5339">
        <v>140</v>
      </c>
      <c r="J5339">
        <v>148</v>
      </c>
      <c r="K5339">
        <v>-8</v>
      </c>
      <c r="L5339">
        <v>110</v>
      </c>
      <c r="M5339">
        <v>144</v>
      </c>
      <c r="N5339">
        <v>-34</v>
      </c>
    </row>
    <row r="5340" spans="1:14" x14ac:dyDescent="0.3">
      <c r="A5340" t="s">
        <v>758</v>
      </c>
      <c r="B5340" t="s">
        <v>42</v>
      </c>
      <c r="C5340" t="str">
        <f>VLOOKUP($B5340,classification!$A$1:$D$339,2,FALSE)</f>
        <v>Predominantly Urban</v>
      </c>
      <c r="D5340" t="str">
        <f>VLOOKUP($B5340,classification!$A$1:$D$339,4,FALSE)</f>
        <v>Met District</v>
      </c>
      <c r="E5340" t="s">
        <v>472</v>
      </c>
      <c r="F5340">
        <v>161</v>
      </c>
      <c r="G5340">
        <v>226</v>
      </c>
      <c r="H5340">
        <v>-65</v>
      </c>
      <c r="I5340">
        <v>83</v>
      </c>
      <c r="J5340">
        <v>121</v>
      </c>
      <c r="K5340">
        <v>-38</v>
      </c>
      <c r="L5340">
        <v>78</v>
      </c>
      <c r="M5340">
        <v>105</v>
      </c>
      <c r="N5340">
        <v>-27</v>
      </c>
    </row>
    <row r="5341" spans="1:14" x14ac:dyDescent="0.3">
      <c r="A5341" t="s">
        <v>758</v>
      </c>
      <c r="B5341" t="s">
        <v>42</v>
      </c>
      <c r="C5341" t="str">
        <f>VLOOKUP($B5341,classification!$A$1:$D$339,2,FALSE)</f>
        <v>Predominantly Urban</v>
      </c>
      <c r="D5341" t="str">
        <f>VLOOKUP($B5341,classification!$A$1:$D$339,4,FALSE)</f>
        <v>Met District</v>
      </c>
      <c r="E5341" t="s">
        <v>473</v>
      </c>
      <c r="F5341">
        <v>116</v>
      </c>
      <c r="G5341">
        <v>175</v>
      </c>
      <c r="H5341">
        <v>-59</v>
      </c>
      <c r="I5341">
        <v>66</v>
      </c>
      <c r="J5341">
        <v>99</v>
      </c>
      <c r="K5341">
        <v>-33</v>
      </c>
      <c r="L5341">
        <v>50</v>
      </c>
      <c r="M5341">
        <v>76</v>
      </c>
      <c r="N5341">
        <v>-26</v>
      </c>
    </row>
    <row r="5342" spans="1:14" x14ac:dyDescent="0.3">
      <c r="A5342" t="s">
        <v>758</v>
      </c>
      <c r="B5342" t="s">
        <v>42</v>
      </c>
      <c r="C5342" t="str">
        <f>VLOOKUP($B5342,classification!$A$1:$D$339,2,FALSE)</f>
        <v>Predominantly Urban</v>
      </c>
      <c r="D5342" t="str">
        <f>VLOOKUP($B5342,classification!$A$1:$D$339,4,FALSE)</f>
        <v>Met District</v>
      </c>
      <c r="E5342" t="s">
        <v>474</v>
      </c>
      <c r="F5342">
        <v>96</v>
      </c>
      <c r="G5342">
        <v>82</v>
      </c>
      <c r="H5342">
        <v>14</v>
      </c>
      <c r="I5342">
        <v>43</v>
      </c>
      <c r="J5342">
        <v>36</v>
      </c>
      <c r="K5342">
        <v>7</v>
      </c>
      <c r="L5342">
        <v>53</v>
      </c>
      <c r="M5342">
        <v>46</v>
      </c>
      <c r="N5342">
        <v>7</v>
      </c>
    </row>
    <row r="5343" spans="1:14" x14ac:dyDescent="0.3">
      <c r="A5343" t="s">
        <v>758</v>
      </c>
      <c r="B5343" t="s">
        <v>42</v>
      </c>
      <c r="C5343" t="str">
        <f>VLOOKUP($B5343,classification!$A$1:$D$339,2,FALSE)</f>
        <v>Predominantly Urban</v>
      </c>
      <c r="D5343" t="str">
        <f>VLOOKUP($B5343,classification!$A$1:$D$339,4,FALSE)</f>
        <v>Met District</v>
      </c>
      <c r="E5343" t="s">
        <v>475</v>
      </c>
      <c r="F5343">
        <v>55</v>
      </c>
      <c r="G5343">
        <v>51</v>
      </c>
      <c r="H5343">
        <v>4</v>
      </c>
      <c r="I5343">
        <v>26</v>
      </c>
      <c r="J5343">
        <v>26</v>
      </c>
      <c r="K5343">
        <v>0</v>
      </c>
      <c r="L5343">
        <v>29</v>
      </c>
      <c r="M5343">
        <v>25</v>
      </c>
      <c r="N5343">
        <v>4</v>
      </c>
    </row>
    <row r="5344" spans="1:14" x14ac:dyDescent="0.3">
      <c r="A5344" t="s">
        <v>758</v>
      </c>
      <c r="B5344" t="s">
        <v>42</v>
      </c>
      <c r="C5344" t="str">
        <f>VLOOKUP($B5344,classification!$A$1:$D$339,2,FALSE)</f>
        <v>Predominantly Urban</v>
      </c>
      <c r="D5344" t="str">
        <f>VLOOKUP($B5344,classification!$A$1:$D$339,4,FALSE)</f>
        <v>Met District</v>
      </c>
      <c r="E5344" t="s">
        <v>476</v>
      </c>
      <c r="F5344">
        <v>38</v>
      </c>
      <c r="G5344">
        <v>47</v>
      </c>
      <c r="H5344">
        <v>-9</v>
      </c>
      <c r="I5344">
        <v>17</v>
      </c>
      <c r="J5344">
        <v>21</v>
      </c>
      <c r="K5344">
        <v>-4</v>
      </c>
      <c r="L5344">
        <v>21</v>
      </c>
      <c r="M5344">
        <v>26</v>
      </c>
      <c r="N5344">
        <v>-5</v>
      </c>
    </row>
    <row r="5345" spans="1:14" x14ac:dyDescent="0.3">
      <c r="A5345" t="s">
        <v>758</v>
      </c>
      <c r="B5345" t="s">
        <v>42</v>
      </c>
      <c r="C5345" t="str">
        <f>VLOOKUP($B5345,classification!$A$1:$D$339,2,FALSE)</f>
        <v>Predominantly Urban</v>
      </c>
      <c r="D5345" t="str">
        <f>VLOOKUP($B5345,classification!$A$1:$D$339,4,FALSE)</f>
        <v>Met District</v>
      </c>
      <c r="E5345" t="s">
        <v>477</v>
      </c>
      <c r="F5345">
        <v>36</v>
      </c>
      <c r="G5345">
        <v>43</v>
      </c>
      <c r="H5345">
        <v>-7</v>
      </c>
      <c r="I5345">
        <v>10</v>
      </c>
      <c r="J5345">
        <v>17</v>
      </c>
      <c r="K5345">
        <v>-7</v>
      </c>
      <c r="L5345">
        <v>26</v>
      </c>
      <c r="M5345">
        <v>26</v>
      </c>
      <c r="N5345">
        <v>0</v>
      </c>
    </row>
    <row r="5346" spans="1:14" x14ac:dyDescent="0.3">
      <c r="A5346" t="s">
        <v>758</v>
      </c>
      <c r="B5346" t="s">
        <v>42</v>
      </c>
      <c r="C5346" t="str">
        <f>VLOOKUP($B5346,classification!$A$1:$D$339,2,FALSE)</f>
        <v>Predominantly Urban</v>
      </c>
      <c r="D5346" t="str">
        <f>VLOOKUP($B5346,classification!$A$1:$D$339,4,FALSE)</f>
        <v>Met District</v>
      </c>
      <c r="E5346" t="s">
        <v>478</v>
      </c>
      <c r="F5346">
        <v>36</v>
      </c>
      <c r="G5346">
        <v>19</v>
      </c>
      <c r="H5346">
        <v>17</v>
      </c>
      <c r="I5346">
        <v>10</v>
      </c>
      <c r="J5346">
        <v>2</v>
      </c>
      <c r="K5346">
        <v>8</v>
      </c>
      <c r="L5346">
        <v>26</v>
      </c>
      <c r="M5346">
        <v>17</v>
      </c>
      <c r="N5346">
        <v>9</v>
      </c>
    </row>
    <row r="5347" spans="1:14" x14ac:dyDescent="0.3">
      <c r="A5347" t="s">
        <v>759</v>
      </c>
      <c r="B5347" t="s">
        <v>120</v>
      </c>
      <c r="C5347" t="str">
        <f>VLOOKUP($B5347,classification!$A$1:$D$339,2,FALSE)</f>
        <v>Predominantly Urban</v>
      </c>
      <c r="D5347" t="str">
        <f>VLOOKUP($B5347,classification!$A$1:$D$339,4,FALSE)</f>
        <v>London Borough</v>
      </c>
      <c r="E5347" t="s">
        <v>460</v>
      </c>
      <c r="F5347">
        <v>22</v>
      </c>
      <c r="G5347">
        <v>48</v>
      </c>
      <c r="H5347">
        <v>-26</v>
      </c>
      <c r="I5347">
        <v>17</v>
      </c>
      <c r="J5347">
        <v>25</v>
      </c>
      <c r="K5347">
        <v>-8</v>
      </c>
      <c r="L5347">
        <v>5</v>
      </c>
      <c r="M5347">
        <v>23</v>
      </c>
      <c r="N5347">
        <v>-18</v>
      </c>
    </row>
    <row r="5348" spans="1:14" x14ac:dyDescent="0.3">
      <c r="A5348" t="s">
        <v>759</v>
      </c>
      <c r="B5348" t="s">
        <v>120</v>
      </c>
      <c r="C5348" t="str">
        <f>VLOOKUP($B5348,classification!$A$1:$D$339,2,FALSE)</f>
        <v>Predominantly Urban</v>
      </c>
      <c r="D5348" t="str">
        <f>VLOOKUP($B5348,classification!$A$1:$D$339,4,FALSE)</f>
        <v>London Borough</v>
      </c>
      <c r="E5348" t="s">
        <v>461</v>
      </c>
      <c r="F5348">
        <v>15</v>
      </c>
      <c r="G5348">
        <v>17</v>
      </c>
      <c r="H5348">
        <v>-2</v>
      </c>
      <c r="I5348">
        <v>5</v>
      </c>
      <c r="J5348">
        <v>2</v>
      </c>
      <c r="K5348">
        <v>3</v>
      </c>
      <c r="L5348">
        <v>10</v>
      </c>
      <c r="M5348">
        <v>15</v>
      </c>
      <c r="N5348">
        <v>-5</v>
      </c>
    </row>
    <row r="5349" spans="1:14" x14ac:dyDescent="0.3">
      <c r="A5349" t="s">
        <v>759</v>
      </c>
      <c r="B5349" t="s">
        <v>120</v>
      </c>
      <c r="C5349" t="str">
        <f>VLOOKUP($B5349,classification!$A$1:$D$339,2,FALSE)</f>
        <v>Predominantly Urban</v>
      </c>
      <c r="D5349" t="str">
        <f>VLOOKUP($B5349,classification!$A$1:$D$339,4,FALSE)</f>
        <v>London Borough</v>
      </c>
      <c r="E5349" t="s">
        <v>462</v>
      </c>
      <c r="F5349">
        <v>6</v>
      </c>
      <c r="G5349">
        <v>21</v>
      </c>
      <c r="H5349">
        <v>-15</v>
      </c>
      <c r="I5349">
        <v>6</v>
      </c>
      <c r="J5349">
        <v>13</v>
      </c>
      <c r="K5349">
        <v>-7</v>
      </c>
      <c r="L5349">
        <v>0</v>
      </c>
      <c r="M5349">
        <v>8</v>
      </c>
      <c r="N5349">
        <v>-8</v>
      </c>
    </row>
    <row r="5350" spans="1:14" x14ac:dyDescent="0.3">
      <c r="A5350" t="s">
        <v>759</v>
      </c>
      <c r="B5350" t="s">
        <v>120</v>
      </c>
      <c r="C5350" t="str">
        <f>VLOOKUP($B5350,classification!$A$1:$D$339,2,FALSE)</f>
        <v>Predominantly Urban</v>
      </c>
      <c r="D5350" t="str">
        <f>VLOOKUP($B5350,classification!$A$1:$D$339,4,FALSE)</f>
        <v>London Borough</v>
      </c>
      <c r="E5350" t="s">
        <v>463</v>
      </c>
      <c r="F5350">
        <v>17</v>
      </c>
      <c r="G5350">
        <v>25</v>
      </c>
      <c r="H5350">
        <v>-8</v>
      </c>
      <c r="I5350">
        <v>7</v>
      </c>
      <c r="J5350">
        <v>9</v>
      </c>
      <c r="K5350">
        <v>-2</v>
      </c>
      <c r="L5350">
        <v>10</v>
      </c>
      <c r="M5350">
        <v>16</v>
      </c>
      <c r="N5350">
        <v>-6</v>
      </c>
    </row>
    <row r="5351" spans="1:14" x14ac:dyDescent="0.3">
      <c r="A5351" t="s">
        <v>759</v>
      </c>
      <c r="B5351" t="s">
        <v>120</v>
      </c>
      <c r="C5351" t="str">
        <f>VLOOKUP($B5351,classification!$A$1:$D$339,2,FALSE)</f>
        <v>Predominantly Urban</v>
      </c>
      <c r="D5351" t="str">
        <f>VLOOKUP($B5351,classification!$A$1:$D$339,4,FALSE)</f>
        <v>London Borough</v>
      </c>
      <c r="E5351" t="s">
        <v>464</v>
      </c>
      <c r="F5351">
        <v>274</v>
      </c>
      <c r="G5351">
        <v>120</v>
      </c>
      <c r="H5351">
        <v>154</v>
      </c>
      <c r="I5351">
        <v>114</v>
      </c>
      <c r="J5351">
        <v>60</v>
      </c>
      <c r="K5351">
        <v>54</v>
      </c>
      <c r="L5351">
        <v>160</v>
      </c>
      <c r="M5351">
        <v>60</v>
      </c>
      <c r="N5351">
        <v>100</v>
      </c>
    </row>
    <row r="5352" spans="1:14" x14ac:dyDescent="0.3">
      <c r="A5352" t="s">
        <v>759</v>
      </c>
      <c r="B5352" t="s">
        <v>120</v>
      </c>
      <c r="C5352" t="str">
        <f>VLOOKUP($B5352,classification!$A$1:$D$339,2,FALSE)</f>
        <v>Predominantly Urban</v>
      </c>
      <c r="D5352" t="str">
        <f>VLOOKUP($B5352,classification!$A$1:$D$339,4,FALSE)</f>
        <v>London Borough</v>
      </c>
      <c r="E5352" t="s">
        <v>465</v>
      </c>
      <c r="F5352">
        <v>237</v>
      </c>
      <c r="G5352">
        <v>211</v>
      </c>
      <c r="H5352">
        <v>26</v>
      </c>
      <c r="I5352">
        <v>127</v>
      </c>
      <c r="J5352">
        <v>84</v>
      </c>
      <c r="K5352">
        <v>43</v>
      </c>
      <c r="L5352">
        <v>110</v>
      </c>
      <c r="M5352">
        <v>127</v>
      </c>
      <c r="N5352">
        <v>-17</v>
      </c>
    </row>
    <row r="5353" spans="1:14" x14ac:dyDescent="0.3">
      <c r="A5353" t="s">
        <v>759</v>
      </c>
      <c r="B5353" t="s">
        <v>120</v>
      </c>
      <c r="C5353" t="str">
        <f>VLOOKUP($B5353,classification!$A$1:$D$339,2,FALSE)</f>
        <v>Predominantly Urban</v>
      </c>
      <c r="D5353" t="str">
        <f>VLOOKUP($B5353,classification!$A$1:$D$339,4,FALSE)</f>
        <v>London Borough</v>
      </c>
      <c r="E5353" t="s">
        <v>466</v>
      </c>
      <c r="F5353">
        <v>199</v>
      </c>
      <c r="G5353">
        <v>171</v>
      </c>
      <c r="H5353">
        <v>28</v>
      </c>
      <c r="I5353">
        <v>95</v>
      </c>
      <c r="J5353">
        <v>84</v>
      </c>
      <c r="K5353">
        <v>11</v>
      </c>
      <c r="L5353">
        <v>104</v>
      </c>
      <c r="M5353">
        <v>87</v>
      </c>
      <c r="N5353">
        <v>17</v>
      </c>
    </row>
    <row r="5354" spans="1:14" x14ac:dyDescent="0.3">
      <c r="A5354" t="s">
        <v>759</v>
      </c>
      <c r="B5354" t="s">
        <v>120</v>
      </c>
      <c r="C5354" t="str">
        <f>VLOOKUP($B5354,classification!$A$1:$D$339,2,FALSE)</f>
        <v>Predominantly Urban</v>
      </c>
      <c r="D5354" t="str">
        <f>VLOOKUP($B5354,classification!$A$1:$D$339,4,FALSE)</f>
        <v>London Borough</v>
      </c>
      <c r="E5354" t="s">
        <v>467</v>
      </c>
      <c r="F5354">
        <v>103</v>
      </c>
      <c r="G5354">
        <v>110</v>
      </c>
      <c r="H5354">
        <v>-7</v>
      </c>
      <c r="I5354">
        <v>55</v>
      </c>
      <c r="J5354">
        <v>49</v>
      </c>
      <c r="K5354">
        <v>6</v>
      </c>
      <c r="L5354">
        <v>48</v>
      </c>
      <c r="M5354">
        <v>61</v>
      </c>
      <c r="N5354">
        <v>-13</v>
      </c>
    </row>
    <row r="5355" spans="1:14" x14ac:dyDescent="0.3">
      <c r="A5355" t="s">
        <v>759</v>
      </c>
      <c r="B5355" t="s">
        <v>120</v>
      </c>
      <c r="C5355" t="str">
        <f>VLOOKUP($B5355,classification!$A$1:$D$339,2,FALSE)</f>
        <v>Predominantly Urban</v>
      </c>
      <c r="D5355" t="str">
        <f>VLOOKUP($B5355,classification!$A$1:$D$339,4,FALSE)</f>
        <v>London Borough</v>
      </c>
      <c r="E5355" t="s">
        <v>468</v>
      </c>
      <c r="F5355">
        <v>69</v>
      </c>
      <c r="G5355">
        <v>62</v>
      </c>
      <c r="H5355">
        <v>7</v>
      </c>
      <c r="I5355">
        <v>45</v>
      </c>
      <c r="J5355">
        <v>30</v>
      </c>
      <c r="K5355">
        <v>15</v>
      </c>
      <c r="L5355">
        <v>24</v>
      </c>
      <c r="M5355">
        <v>32</v>
      </c>
      <c r="N5355">
        <v>-8</v>
      </c>
    </row>
    <row r="5356" spans="1:14" x14ac:dyDescent="0.3">
      <c r="A5356" t="s">
        <v>759</v>
      </c>
      <c r="B5356" t="s">
        <v>120</v>
      </c>
      <c r="C5356" t="str">
        <f>VLOOKUP($B5356,classification!$A$1:$D$339,2,FALSE)</f>
        <v>Predominantly Urban</v>
      </c>
      <c r="D5356" t="str">
        <f>VLOOKUP($B5356,classification!$A$1:$D$339,4,FALSE)</f>
        <v>London Borough</v>
      </c>
      <c r="E5356" t="s">
        <v>469</v>
      </c>
      <c r="F5356">
        <v>43</v>
      </c>
      <c r="G5356">
        <v>38</v>
      </c>
      <c r="H5356">
        <v>5</v>
      </c>
      <c r="I5356">
        <v>28</v>
      </c>
      <c r="J5356">
        <v>26</v>
      </c>
      <c r="K5356">
        <v>2</v>
      </c>
      <c r="L5356">
        <v>15</v>
      </c>
      <c r="M5356">
        <v>12</v>
      </c>
      <c r="N5356">
        <v>3</v>
      </c>
    </row>
    <row r="5357" spans="1:14" x14ac:dyDescent="0.3">
      <c r="A5357" t="s">
        <v>759</v>
      </c>
      <c r="B5357" t="s">
        <v>120</v>
      </c>
      <c r="C5357" t="str">
        <f>VLOOKUP($B5357,classification!$A$1:$D$339,2,FALSE)</f>
        <v>Predominantly Urban</v>
      </c>
      <c r="D5357" t="str">
        <f>VLOOKUP($B5357,classification!$A$1:$D$339,4,FALSE)</f>
        <v>London Borough</v>
      </c>
      <c r="E5357" t="s">
        <v>470</v>
      </c>
      <c r="F5357">
        <v>40</v>
      </c>
      <c r="G5357">
        <v>28</v>
      </c>
      <c r="H5357">
        <v>12</v>
      </c>
      <c r="I5357">
        <v>28</v>
      </c>
      <c r="J5357">
        <v>22</v>
      </c>
      <c r="K5357">
        <v>6</v>
      </c>
      <c r="L5357">
        <v>12</v>
      </c>
      <c r="M5357">
        <v>6</v>
      </c>
      <c r="N5357">
        <v>6</v>
      </c>
    </row>
    <row r="5358" spans="1:14" x14ac:dyDescent="0.3">
      <c r="A5358" t="s">
        <v>759</v>
      </c>
      <c r="B5358" t="s">
        <v>120</v>
      </c>
      <c r="C5358" t="str">
        <f>VLOOKUP($B5358,classification!$A$1:$D$339,2,FALSE)</f>
        <v>Predominantly Urban</v>
      </c>
      <c r="D5358" t="str">
        <f>VLOOKUP($B5358,classification!$A$1:$D$339,4,FALSE)</f>
        <v>London Borough</v>
      </c>
      <c r="E5358" t="s">
        <v>471</v>
      </c>
      <c r="F5358">
        <v>33</v>
      </c>
      <c r="G5358">
        <v>32</v>
      </c>
      <c r="H5358">
        <v>1</v>
      </c>
      <c r="I5358">
        <v>16</v>
      </c>
      <c r="J5358">
        <v>21</v>
      </c>
      <c r="K5358">
        <v>-5</v>
      </c>
      <c r="L5358">
        <v>17</v>
      </c>
      <c r="M5358">
        <v>11</v>
      </c>
      <c r="N5358">
        <v>6</v>
      </c>
    </row>
    <row r="5359" spans="1:14" x14ac:dyDescent="0.3">
      <c r="A5359" t="s">
        <v>759</v>
      </c>
      <c r="B5359" t="s">
        <v>120</v>
      </c>
      <c r="C5359" t="str">
        <f>VLOOKUP($B5359,classification!$A$1:$D$339,2,FALSE)</f>
        <v>Predominantly Urban</v>
      </c>
      <c r="D5359" t="str">
        <f>VLOOKUP($B5359,classification!$A$1:$D$339,4,FALSE)</f>
        <v>London Borough</v>
      </c>
      <c r="E5359" t="s">
        <v>472</v>
      </c>
      <c r="F5359">
        <v>18</v>
      </c>
      <c r="G5359">
        <v>20</v>
      </c>
      <c r="H5359">
        <v>-2</v>
      </c>
      <c r="I5359">
        <v>11</v>
      </c>
      <c r="J5359">
        <v>14</v>
      </c>
      <c r="K5359">
        <v>-3</v>
      </c>
      <c r="L5359">
        <v>7</v>
      </c>
      <c r="M5359">
        <v>6</v>
      </c>
      <c r="N5359">
        <v>1</v>
      </c>
    </row>
    <row r="5360" spans="1:14" x14ac:dyDescent="0.3">
      <c r="A5360" t="s">
        <v>759</v>
      </c>
      <c r="B5360" t="s">
        <v>120</v>
      </c>
      <c r="C5360" t="str">
        <f>VLOOKUP($B5360,classification!$A$1:$D$339,2,FALSE)</f>
        <v>Predominantly Urban</v>
      </c>
      <c r="D5360" t="str">
        <f>VLOOKUP($B5360,classification!$A$1:$D$339,4,FALSE)</f>
        <v>London Borough</v>
      </c>
      <c r="E5360" t="s">
        <v>473</v>
      </c>
      <c r="F5360">
        <v>14</v>
      </c>
      <c r="G5360">
        <v>26</v>
      </c>
      <c r="H5360">
        <v>-12</v>
      </c>
      <c r="I5360">
        <v>6</v>
      </c>
      <c r="J5360">
        <v>14</v>
      </c>
      <c r="K5360">
        <v>-8</v>
      </c>
      <c r="L5360">
        <v>8</v>
      </c>
      <c r="M5360">
        <v>12</v>
      </c>
      <c r="N5360">
        <v>-4</v>
      </c>
    </row>
    <row r="5361" spans="1:14" x14ac:dyDescent="0.3">
      <c r="A5361" t="s">
        <v>759</v>
      </c>
      <c r="B5361" t="s">
        <v>120</v>
      </c>
      <c r="C5361" t="str">
        <f>VLOOKUP($B5361,classification!$A$1:$D$339,2,FALSE)</f>
        <v>Predominantly Urban</v>
      </c>
      <c r="D5361" t="str">
        <f>VLOOKUP($B5361,classification!$A$1:$D$339,4,FALSE)</f>
        <v>London Borough</v>
      </c>
      <c r="E5361" t="s">
        <v>474</v>
      </c>
      <c r="F5361">
        <v>19</v>
      </c>
      <c r="G5361">
        <v>17</v>
      </c>
      <c r="H5361">
        <v>2</v>
      </c>
      <c r="I5361">
        <v>5</v>
      </c>
      <c r="J5361">
        <v>8</v>
      </c>
      <c r="K5361">
        <v>-3</v>
      </c>
      <c r="L5361">
        <v>14</v>
      </c>
      <c r="M5361">
        <v>9</v>
      </c>
      <c r="N5361">
        <v>5</v>
      </c>
    </row>
    <row r="5362" spans="1:14" x14ac:dyDescent="0.3">
      <c r="A5362" t="s">
        <v>759</v>
      </c>
      <c r="B5362" t="s">
        <v>120</v>
      </c>
      <c r="C5362" t="str">
        <f>VLOOKUP($B5362,classification!$A$1:$D$339,2,FALSE)</f>
        <v>Predominantly Urban</v>
      </c>
      <c r="D5362" t="str">
        <f>VLOOKUP($B5362,classification!$A$1:$D$339,4,FALSE)</f>
        <v>London Borough</v>
      </c>
      <c r="E5362" t="s">
        <v>475</v>
      </c>
      <c r="F5362">
        <v>0</v>
      </c>
      <c r="G5362">
        <v>10</v>
      </c>
      <c r="H5362">
        <v>-10</v>
      </c>
      <c r="I5362">
        <v>0</v>
      </c>
      <c r="J5362">
        <v>3</v>
      </c>
      <c r="K5362">
        <v>-3</v>
      </c>
      <c r="L5362">
        <v>0</v>
      </c>
      <c r="M5362">
        <v>7</v>
      </c>
      <c r="N5362">
        <v>-7</v>
      </c>
    </row>
    <row r="5363" spans="1:14" x14ac:dyDescent="0.3">
      <c r="A5363" t="s">
        <v>759</v>
      </c>
      <c r="B5363" t="s">
        <v>120</v>
      </c>
      <c r="C5363" t="str">
        <f>VLOOKUP($B5363,classification!$A$1:$D$339,2,FALSE)</f>
        <v>Predominantly Urban</v>
      </c>
      <c r="D5363" t="str">
        <f>VLOOKUP($B5363,classification!$A$1:$D$339,4,FALSE)</f>
        <v>London Borough</v>
      </c>
      <c r="E5363" t="s">
        <v>476</v>
      </c>
      <c r="F5363">
        <v>7</v>
      </c>
      <c r="G5363">
        <v>10</v>
      </c>
      <c r="H5363">
        <v>-3</v>
      </c>
      <c r="I5363">
        <v>0</v>
      </c>
      <c r="J5363">
        <v>3</v>
      </c>
      <c r="K5363">
        <v>-3</v>
      </c>
      <c r="L5363">
        <v>7</v>
      </c>
      <c r="M5363">
        <v>7</v>
      </c>
      <c r="N5363">
        <v>0</v>
      </c>
    </row>
    <row r="5364" spans="1:14" x14ac:dyDescent="0.3">
      <c r="A5364" t="s">
        <v>759</v>
      </c>
      <c r="B5364" t="s">
        <v>120</v>
      </c>
      <c r="C5364" t="str">
        <f>VLOOKUP($B5364,classification!$A$1:$D$339,2,FALSE)</f>
        <v>Predominantly Urban</v>
      </c>
      <c r="D5364" t="str">
        <f>VLOOKUP($B5364,classification!$A$1:$D$339,4,FALSE)</f>
        <v>London Borough</v>
      </c>
      <c r="E5364" t="s">
        <v>477</v>
      </c>
      <c r="F5364">
        <v>0</v>
      </c>
      <c r="G5364">
        <v>3</v>
      </c>
      <c r="H5364">
        <v>-3</v>
      </c>
      <c r="I5364">
        <v>0</v>
      </c>
      <c r="J5364">
        <v>3</v>
      </c>
      <c r="K5364">
        <v>-3</v>
      </c>
      <c r="L5364">
        <v>0</v>
      </c>
      <c r="M5364">
        <v>0</v>
      </c>
      <c r="N5364">
        <v>0</v>
      </c>
    </row>
    <row r="5365" spans="1:14" x14ac:dyDescent="0.3">
      <c r="A5365" t="s">
        <v>759</v>
      </c>
      <c r="B5365" t="s">
        <v>120</v>
      </c>
      <c r="C5365" t="str">
        <f>VLOOKUP($B5365,classification!$A$1:$D$339,2,FALSE)</f>
        <v>Predominantly Urban</v>
      </c>
      <c r="D5365" t="str">
        <f>VLOOKUP($B5365,classification!$A$1:$D$339,4,FALSE)</f>
        <v>London Borough</v>
      </c>
      <c r="E5365" t="s">
        <v>478</v>
      </c>
      <c r="F5365">
        <v>0</v>
      </c>
      <c r="G5365">
        <v>2</v>
      </c>
      <c r="H5365">
        <v>-2</v>
      </c>
      <c r="I5365">
        <v>0</v>
      </c>
      <c r="J5365">
        <v>0</v>
      </c>
      <c r="K5365">
        <v>0</v>
      </c>
      <c r="L5365">
        <v>0</v>
      </c>
      <c r="M5365">
        <v>2</v>
      </c>
      <c r="N5365">
        <v>-2</v>
      </c>
    </row>
    <row r="5366" spans="1:14" x14ac:dyDescent="0.3">
      <c r="A5366" t="s">
        <v>760</v>
      </c>
      <c r="B5366" t="s">
        <v>133</v>
      </c>
      <c r="C5366" t="str">
        <f>VLOOKUP($B5366,classification!$A$1:$D$339,2,FALSE)</f>
        <v>Predominantly Urban</v>
      </c>
      <c r="D5366" t="str">
        <f>VLOOKUP($B5366,classification!$A$1:$D$339,4,FALSE)</f>
        <v>London Borough</v>
      </c>
      <c r="E5366" t="s">
        <v>460</v>
      </c>
      <c r="F5366">
        <v>1671</v>
      </c>
      <c r="G5366">
        <v>1981</v>
      </c>
      <c r="H5366">
        <v>-310</v>
      </c>
      <c r="I5366">
        <v>854</v>
      </c>
      <c r="J5366">
        <v>963</v>
      </c>
      <c r="K5366">
        <v>-109</v>
      </c>
      <c r="L5366">
        <v>817</v>
      </c>
      <c r="M5366">
        <v>1018</v>
      </c>
      <c r="N5366">
        <v>-201</v>
      </c>
    </row>
    <row r="5367" spans="1:14" x14ac:dyDescent="0.3">
      <c r="A5367" t="s">
        <v>760</v>
      </c>
      <c r="B5367" t="s">
        <v>133</v>
      </c>
      <c r="C5367" t="str">
        <f>VLOOKUP($B5367,classification!$A$1:$D$339,2,FALSE)</f>
        <v>Predominantly Urban</v>
      </c>
      <c r="D5367" t="str">
        <f>VLOOKUP($B5367,classification!$A$1:$D$339,4,FALSE)</f>
        <v>London Borough</v>
      </c>
      <c r="E5367" t="s">
        <v>461</v>
      </c>
      <c r="F5367">
        <v>1096</v>
      </c>
      <c r="G5367">
        <v>1563</v>
      </c>
      <c r="H5367">
        <v>-467</v>
      </c>
      <c r="I5367">
        <v>553</v>
      </c>
      <c r="J5367">
        <v>796</v>
      </c>
      <c r="K5367">
        <v>-243</v>
      </c>
      <c r="L5367">
        <v>543</v>
      </c>
      <c r="M5367">
        <v>767</v>
      </c>
      <c r="N5367">
        <v>-224</v>
      </c>
    </row>
    <row r="5368" spans="1:14" x14ac:dyDescent="0.3">
      <c r="A5368" t="s">
        <v>760</v>
      </c>
      <c r="B5368" t="s">
        <v>133</v>
      </c>
      <c r="C5368" t="str">
        <f>VLOOKUP($B5368,classification!$A$1:$D$339,2,FALSE)</f>
        <v>Predominantly Urban</v>
      </c>
      <c r="D5368" t="str">
        <f>VLOOKUP($B5368,classification!$A$1:$D$339,4,FALSE)</f>
        <v>London Borough</v>
      </c>
      <c r="E5368" t="s">
        <v>462</v>
      </c>
      <c r="F5368">
        <v>778</v>
      </c>
      <c r="G5368">
        <v>1239</v>
      </c>
      <c r="H5368">
        <v>-461</v>
      </c>
      <c r="I5368">
        <v>406</v>
      </c>
      <c r="J5368">
        <v>638</v>
      </c>
      <c r="K5368">
        <v>-232</v>
      </c>
      <c r="L5368">
        <v>372</v>
      </c>
      <c r="M5368">
        <v>601</v>
      </c>
      <c r="N5368">
        <v>-229</v>
      </c>
    </row>
    <row r="5369" spans="1:14" x14ac:dyDescent="0.3">
      <c r="A5369" t="s">
        <v>760</v>
      </c>
      <c r="B5369" t="s">
        <v>133</v>
      </c>
      <c r="C5369" t="str">
        <f>VLOOKUP($B5369,classification!$A$1:$D$339,2,FALSE)</f>
        <v>Predominantly Urban</v>
      </c>
      <c r="D5369" t="str">
        <f>VLOOKUP($B5369,classification!$A$1:$D$339,4,FALSE)</f>
        <v>London Borough</v>
      </c>
      <c r="E5369" t="s">
        <v>463</v>
      </c>
      <c r="F5369">
        <v>704</v>
      </c>
      <c r="G5369">
        <v>1329</v>
      </c>
      <c r="H5369">
        <v>-625</v>
      </c>
      <c r="I5369">
        <v>364</v>
      </c>
      <c r="J5369">
        <v>591</v>
      </c>
      <c r="K5369">
        <v>-227</v>
      </c>
      <c r="L5369">
        <v>340</v>
      </c>
      <c r="M5369">
        <v>738</v>
      </c>
      <c r="N5369">
        <v>-398</v>
      </c>
    </row>
    <row r="5370" spans="1:14" x14ac:dyDescent="0.3">
      <c r="A5370" t="s">
        <v>760</v>
      </c>
      <c r="B5370" t="s">
        <v>133</v>
      </c>
      <c r="C5370" t="str">
        <f>VLOOKUP($B5370,classification!$A$1:$D$339,2,FALSE)</f>
        <v>Predominantly Urban</v>
      </c>
      <c r="D5370" t="str">
        <f>VLOOKUP($B5370,classification!$A$1:$D$339,4,FALSE)</f>
        <v>London Borough</v>
      </c>
      <c r="E5370" t="s">
        <v>464</v>
      </c>
      <c r="F5370">
        <v>1884</v>
      </c>
      <c r="G5370">
        <v>1759</v>
      </c>
      <c r="H5370">
        <v>125</v>
      </c>
      <c r="I5370">
        <v>770</v>
      </c>
      <c r="J5370">
        <v>712</v>
      </c>
      <c r="K5370">
        <v>58</v>
      </c>
      <c r="L5370">
        <v>1114</v>
      </c>
      <c r="M5370">
        <v>1047</v>
      </c>
      <c r="N5370">
        <v>67</v>
      </c>
    </row>
    <row r="5371" spans="1:14" x14ac:dyDescent="0.3">
      <c r="A5371" t="s">
        <v>760</v>
      </c>
      <c r="B5371" t="s">
        <v>133</v>
      </c>
      <c r="C5371" t="str">
        <f>VLOOKUP($B5371,classification!$A$1:$D$339,2,FALSE)</f>
        <v>Predominantly Urban</v>
      </c>
      <c r="D5371" t="str">
        <f>VLOOKUP($B5371,classification!$A$1:$D$339,4,FALSE)</f>
        <v>London Borough</v>
      </c>
      <c r="E5371" t="s">
        <v>465</v>
      </c>
      <c r="F5371">
        <v>1954</v>
      </c>
      <c r="G5371">
        <v>2179</v>
      </c>
      <c r="H5371">
        <v>-225</v>
      </c>
      <c r="I5371">
        <v>731</v>
      </c>
      <c r="J5371">
        <v>873</v>
      </c>
      <c r="K5371">
        <v>-142</v>
      </c>
      <c r="L5371">
        <v>1223</v>
      </c>
      <c r="M5371">
        <v>1306</v>
      </c>
      <c r="N5371">
        <v>-83</v>
      </c>
    </row>
    <row r="5372" spans="1:14" x14ac:dyDescent="0.3">
      <c r="A5372" t="s">
        <v>760</v>
      </c>
      <c r="B5372" t="s">
        <v>133</v>
      </c>
      <c r="C5372" t="str">
        <f>VLOOKUP($B5372,classification!$A$1:$D$339,2,FALSE)</f>
        <v>Predominantly Urban</v>
      </c>
      <c r="D5372" t="str">
        <f>VLOOKUP($B5372,classification!$A$1:$D$339,4,FALSE)</f>
        <v>London Borough</v>
      </c>
      <c r="E5372" t="s">
        <v>466</v>
      </c>
      <c r="F5372">
        <v>2153</v>
      </c>
      <c r="G5372">
        <v>2320</v>
      </c>
      <c r="H5372">
        <v>-167</v>
      </c>
      <c r="I5372">
        <v>929</v>
      </c>
      <c r="J5372">
        <v>1053</v>
      </c>
      <c r="K5372">
        <v>-124</v>
      </c>
      <c r="L5372">
        <v>1224</v>
      </c>
      <c r="M5372">
        <v>1267</v>
      </c>
      <c r="N5372">
        <v>-43</v>
      </c>
    </row>
    <row r="5373" spans="1:14" x14ac:dyDescent="0.3">
      <c r="A5373" t="s">
        <v>760</v>
      </c>
      <c r="B5373" t="s">
        <v>133</v>
      </c>
      <c r="C5373" t="str">
        <f>VLOOKUP($B5373,classification!$A$1:$D$339,2,FALSE)</f>
        <v>Predominantly Urban</v>
      </c>
      <c r="D5373" t="str">
        <f>VLOOKUP($B5373,classification!$A$1:$D$339,4,FALSE)</f>
        <v>London Borough</v>
      </c>
      <c r="E5373" t="s">
        <v>467</v>
      </c>
      <c r="F5373">
        <v>1561</v>
      </c>
      <c r="G5373">
        <v>1836</v>
      </c>
      <c r="H5373">
        <v>-275</v>
      </c>
      <c r="I5373">
        <v>821</v>
      </c>
      <c r="J5373">
        <v>944</v>
      </c>
      <c r="K5373">
        <v>-123</v>
      </c>
      <c r="L5373">
        <v>740</v>
      </c>
      <c r="M5373">
        <v>892</v>
      </c>
      <c r="N5373">
        <v>-152</v>
      </c>
    </row>
    <row r="5374" spans="1:14" x14ac:dyDescent="0.3">
      <c r="A5374" t="s">
        <v>760</v>
      </c>
      <c r="B5374" t="s">
        <v>133</v>
      </c>
      <c r="C5374" t="str">
        <f>VLOOKUP($B5374,classification!$A$1:$D$339,2,FALSE)</f>
        <v>Predominantly Urban</v>
      </c>
      <c r="D5374" t="str">
        <f>VLOOKUP($B5374,classification!$A$1:$D$339,4,FALSE)</f>
        <v>London Borough</v>
      </c>
      <c r="E5374" t="s">
        <v>468</v>
      </c>
      <c r="F5374">
        <v>1070</v>
      </c>
      <c r="G5374">
        <v>1364</v>
      </c>
      <c r="H5374">
        <v>-294</v>
      </c>
      <c r="I5374">
        <v>573</v>
      </c>
      <c r="J5374">
        <v>707</v>
      </c>
      <c r="K5374">
        <v>-134</v>
      </c>
      <c r="L5374">
        <v>497</v>
      </c>
      <c r="M5374">
        <v>657</v>
      </c>
      <c r="N5374">
        <v>-160</v>
      </c>
    </row>
    <row r="5375" spans="1:14" x14ac:dyDescent="0.3">
      <c r="A5375" t="s">
        <v>760</v>
      </c>
      <c r="B5375" t="s">
        <v>133</v>
      </c>
      <c r="C5375" t="str">
        <f>VLOOKUP($B5375,classification!$A$1:$D$339,2,FALSE)</f>
        <v>Predominantly Urban</v>
      </c>
      <c r="D5375" t="str">
        <f>VLOOKUP($B5375,classification!$A$1:$D$339,4,FALSE)</f>
        <v>London Borough</v>
      </c>
      <c r="E5375" t="s">
        <v>469</v>
      </c>
      <c r="F5375">
        <v>798</v>
      </c>
      <c r="G5375">
        <v>988</v>
      </c>
      <c r="H5375">
        <v>-190</v>
      </c>
      <c r="I5375">
        <v>463</v>
      </c>
      <c r="J5375">
        <v>526</v>
      </c>
      <c r="K5375">
        <v>-63</v>
      </c>
      <c r="L5375">
        <v>335</v>
      </c>
      <c r="M5375">
        <v>462</v>
      </c>
      <c r="N5375">
        <v>-127</v>
      </c>
    </row>
    <row r="5376" spans="1:14" x14ac:dyDescent="0.3">
      <c r="A5376" t="s">
        <v>760</v>
      </c>
      <c r="B5376" t="s">
        <v>133</v>
      </c>
      <c r="C5376" t="str">
        <f>VLOOKUP($B5376,classification!$A$1:$D$339,2,FALSE)</f>
        <v>Predominantly Urban</v>
      </c>
      <c r="D5376" t="str">
        <f>VLOOKUP($B5376,classification!$A$1:$D$339,4,FALSE)</f>
        <v>London Borough</v>
      </c>
      <c r="E5376" t="s">
        <v>470</v>
      </c>
      <c r="F5376">
        <v>542</v>
      </c>
      <c r="G5376">
        <v>763</v>
      </c>
      <c r="H5376">
        <v>-221</v>
      </c>
      <c r="I5376">
        <v>308</v>
      </c>
      <c r="J5376">
        <v>424</v>
      </c>
      <c r="K5376">
        <v>-116</v>
      </c>
      <c r="L5376">
        <v>234</v>
      </c>
      <c r="M5376">
        <v>339</v>
      </c>
      <c r="N5376">
        <v>-105</v>
      </c>
    </row>
    <row r="5377" spans="1:14" x14ac:dyDescent="0.3">
      <c r="A5377" t="s">
        <v>760</v>
      </c>
      <c r="B5377" t="s">
        <v>133</v>
      </c>
      <c r="C5377" t="str">
        <f>VLOOKUP($B5377,classification!$A$1:$D$339,2,FALSE)</f>
        <v>Predominantly Urban</v>
      </c>
      <c r="D5377" t="str">
        <f>VLOOKUP($B5377,classification!$A$1:$D$339,4,FALSE)</f>
        <v>London Borough</v>
      </c>
      <c r="E5377" t="s">
        <v>471</v>
      </c>
      <c r="F5377">
        <v>363</v>
      </c>
      <c r="G5377">
        <v>548</v>
      </c>
      <c r="H5377">
        <v>-185</v>
      </c>
      <c r="I5377">
        <v>206</v>
      </c>
      <c r="J5377">
        <v>274</v>
      </c>
      <c r="K5377">
        <v>-68</v>
      </c>
      <c r="L5377">
        <v>157</v>
      </c>
      <c r="M5377">
        <v>274</v>
      </c>
      <c r="N5377">
        <v>-117</v>
      </c>
    </row>
    <row r="5378" spans="1:14" x14ac:dyDescent="0.3">
      <c r="A5378" t="s">
        <v>760</v>
      </c>
      <c r="B5378" t="s">
        <v>133</v>
      </c>
      <c r="C5378" t="str">
        <f>VLOOKUP($B5378,classification!$A$1:$D$339,2,FALSE)</f>
        <v>Predominantly Urban</v>
      </c>
      <c r="D5378" t="str">
        <f>VLOOKUP($B5378,classification!$A$1:$D$339,4,FALSE)</f>
        <v>London Borough</v>
      </c>
      <c r="E5378" t="s">
        <v>472</v>
      </c>
      <c r="F5378">
        <v>234</v>
      </c>
      <c r="G5378">
        <v>429</v>
      </c>
      <c r="H5378">
        <v>-195</v>
      </c>
      <c r="I5378">
        <v>134</v>
      </c>
      <c r="J5378">
        <v>235</v>
      </c>
      <c r="K5378">
        <v>-101</v>
      </c>
      <c r="L5378">
        <v>100</v>
      </c>
      <c r="M5378">
        <v>194</v>
      </c>
      <c r="N5378">
        <v>-94</v>
      </c>
    </row>
    <row r="5379" spans="1:14" x14ac:dyDescent="0.3">
      <c r="A5379" t="s">
        <v>760</v>
      </c>
      <c r="B5379" t="s">
        <v>133</v>
      </c>
      <c r="C5379" t="str">
        <f>VLOOKUP($B5379,classification!$A$1:$D$339,2,FALSE)</f>
        <v>Predominantly Urban</v>
      </c>
      <c r="D5379" t="str">
        <f>VLOOKUP($B5379,classification!$A$1:$D$339,4,FALSE)</f>
        <v>London Borough</v>
      </c>
      <c r="E5379" t="s">
        <v>473</v>
      </c>
      <c r="F5379">
        <v>125</v>
      </c>
      <c r="G5379">
        <v>273</v>
      </c>
      <c r="H5379">
        <v>-148</v>
      </c>
      <c r="I5379">
        <v>73</v>
      </c>
      <c r="J5379">
        <v>119</v>
      </c>
      <c r="K5379">
        <v>-46</v>
      </c>
      <c r="L5379">
        <v>52</v>
      </c>
      <c r="M5379">
        <v>154</v>
      </c>
      <c r="N5379">
        <v>-102</v>
      </c>
    </row>
    <row r="5380" spans="1:14" x14ac:dyDescent="0.3">
      <c r="A5380" t="s">
        <v>760</v>
      </c>
      <c r="B5380" t="s">
        <v>133</v>
      </c>
      <c r="C5380" t="str">
        <f>VLOOKUP($B5380,classification!$A$1:$D$339,2,FALSE)</f>
        <v>Predominantly Urban</v>
      </c>
      <c r="D5380" t="str">
        <f>VLOOKUP($B5380,classification!$A$1:$D$339,4,FALSE)</f>
        <v>London Borough</v>
      </c>
      <c r="E5380" t="s">
        <v>474</v>
      </c>
      <c r="F5380">
        <v>79</v>
      </c>
      <c r="G5380">
        <v>148</v>
      </c>
      <c r="H5380">
        <v>-69</v>
      </c>
      <c r="I5380">
        <v>39</v>
      </c>
      <c r="J5380">
        <v>64</v>
      </c>
      <c r="K5380">
        <v>-25</v>
      </c>
      <c r="L5380">
        <v>40</v>
      </c>
      <c r="M5380">
        <v>84</v>
      </c>
      <c r="N5380">
        <v>-44</v>
      </c>
    </row>
    <row r="5381" spans="1:14" x14ac:dyDescent="0.3">
      <c r="A5381" t="s">
        <v>760</v>
      </c>
      <c r="B5381" t="s">
        <v>133</v>
      </c>
      <c r="C5381" t="str">
        <f>VLOOKUP($B5381,classification!$A$1:$D$339,2,FALSE)</f>
        <v>Predominantly Urban</v>
      </c>
      <c r="D5381" t="str">
        <f>VLOOKUP($B5381,classification!$A$1:$D$339,4,FALSE)</f>
        <v>London Borough</v>
      </c>
      <c r="E5381" t="s">
        <v>475</v>
      </c>
      <c r="F5381">
        <v>47</v>
      </c>
      <c r="G5381">
        <v>108</v>
      </c>
      <c r="H5381">
        <v>-61</v>
      </c>
      <c r="I5381">
        <v>15</v>
      </c>
      <c r="J5381">
        <v>49</v>
      </c>
      <c r="K5381">
        <v>-34</v>
      </c>
      <c r="L5381">
        <v>32</v>
      </c>
      <c r="M5381">
        <v>59</v>
      </c>
      <c r="N5381">
        <v>-27</v>
      </c>
    </row>
    <row r="5382" spans="1:14" x14ac:dyDescent="0.3">
      <c r="A5382" t="s">
        <v>760</v>
      </c>
      <c r="B5382" t="s">
        <v>133</v>
      </c>
      <c r="C5382" t="str">
        <f>VLOOKUP($B5382,classification!$A$1:$D$339,2,FALSE)</f>
        <v>Predominantly Urban</v>
      </c>
      <c r="D5382" t="str">
        <f>VLOOKUP($B5382,classification!$A$1:$D$339,4,FALSE)</f>
        <v>London Borough</v>
      </c>
      <c r="E5382" t="s">
        <v>476</v>
      </c>
      <c r="F5382">
        <v>49</v>
      </c>
      <c r="G5382">
        <v>94</v>
      </c>
      <c r="H5382">
        <v>-45</v>
      </c>
      <c r="I5382">
        <v>29</v>
      </c>
      <c r="J5382">
        <v>39</v>
      </c>
      <c r="K5382">
        <v>-10</v>
      </c>
      <c r="L5382">
        <v>20</v>
      </c>
      <c r="M5382">
        <v>55</v>
      </c>
      <c r="N5382">
        <v>-35</v>
      </c>
    </row>
    <row r="5383" spans="1:14" x14ac:dyDescent="0.3">
      <c r="A5383" t="s">
        <v>760</v>
      </c>
      <c r="B5383" t="s">
        <v>133</v>
      </c>
      <c r="C5383" t="str">
        <f>VLOOKUP($B5383,classification!$A$1:$D$339,2,FALSE)</f>
        <v>Predominantly Urban</v>
      </c>
      <c r="D5383" t="str">
        <f>VLOOKUP($B5383,classification!$A$1:$D$339,4,FALSE)</f>
        <v>London Borough</v>
      </c>
      <c r="E5383" t="s">
        <v>477</v>
      </c>
      <c r="F5383">
        <v>23</v>
      </c>
      <c r="G5383">
        <v>81</v>
      </c>
      <c r="H5383">
        <v>-58</v>
      </c>
      <c r="I5383">
        <v>12</v>
      </c>
      <c r="J5383">
        <v>24</v>
      </c>
      <c r="K5383">
        <v>-12</v>
      </c>
      <c r="L5383">
        <v>11</v>
      </c>
      <c r="M5383">
        <v>57</v>
      </c>
      <c r="N5383">
        <v>-46</v>
      </c>
    </row>
    <row r="5384" spans="1:14" x14ac:dyDescent="0.3">
      <c r="A5384" t="s">
        <v>760</v>
      </c>
      <c r="B5384" t="s">
        <v>133</v>
      </c>
      <c r="C5384" t="str">
        <f>VLOOKUP($B5384,classification!$A$1:$D$339,2,FALSE)</f>
        <v>Predominantly Urban</v>
      </c>
      <c r="D5384" t="str">
        <f>VLOOKUP($B5384,classification!$A$1:$D$339,4,FALSE)</f>
        <v>London Borough</v>
      </c>
      <c r="E5384" t="s">
        <v>478</v>
      </c>
      <c r="F5384">
        <v>18</v>
      </c>
      <c r="G5384">
        <v>64</v>
      </c>
      <c r="H5384">
        <v>-46</v>
      </c>
      <c r="I5384">
        <v>6</v>
      </c>
      <c r="J5384">
        <v>23</v>
      </c>
      <c r="K5384">
        <v>-17</v>
      </c>
      <c r="L5384">
        <v>12</v>
      </c>
      <c r="M5384">
        <v>41</v>
      </c>
      <c r="N5384">
        <v>-29</v>
      </c>
    </row>
    <row r="5385" spans="1:14" x14ac:dyDescent="0.3">
      <c r="A5385" t="s">
        <v>761</v>
      </c>
      <c r="B5385" t="s">
        <v>134</v>
      </c>
      <c r="C5385" t="str">
        <f>VLOOKUP($B5385,classification!$A$1:$D$339,2,FALSE)</f>
        <v>Predominantly Urban</v>
      </c>
      <c r="D5385" t="str">
        <f>VLOOKUP($B5385,classification!$A$1:$D$339,4,FALSE)</f>
        <v>London Borough</v>
      </c>
      <c r="E5385" t="s">
        <v>460</v>
      </c>
      <c r="F5385">
        <v>1668</v>
      </c>
      <c r="G5385">
        <v>1943</v>
      </c>
      <c r="H5385">
        <v>-275</v>
      </c>
      <c r="I5385">
        <v>846</v>
      </c>
      <c r="J5385">
        <v>1012</v>
      </c>
      <c r="K5385">
        <v>-166</v>
      </c>
      <c r="L5385">
        <v>822</v>
      </c>
      <c r="M5385">
        <v>931</v>
      </c>
      <c r="N5385">
        <v>-109</v>
      </c>
    </row>
    <row r="5386" spans="1:14" x14ac:dyDescent="0.3">
      <c r="A5386" t="s">
        <v>761</v>
      </c>
      <c r="B5386" t="s">
        <v>134</v>
      </c>
      <c r="C5386" t="str">
        <f>VLOOKUP($B5386,classification!$A$1:$D$339,2,FALSE)</f>
        <v>Predominantly Urban</v>
      </c>
      <c r="D5386" t="str">
        <f>VLOOKUP($B5386,classification!$A$1:$D$339,4,FALSE)</f>
        <v>London Borough</v>
      </c>
      <c r="E5386" t="s">
        <v>461</v>
      </c>
      <c r="F5386">
        <v>914</v>
      </c>
      <c r="G5386">
        <v>1152</v>
      </c>
      <c r="H5386">
        <v>-238</v>
      </c>
      <c r="I5386">
        <v>489</v>
      </c>
      <c r="J5386">
        <v>604</v>
      </c>
      <c r="K5386">
        <v>-115</v>
      </c>
      <c r="L5386">
        <v>425</v>
      </c>
      <c r="M5386">
        <v>548</v>
      </c>
      <c r="N5386">
        <v>-123</v>
      </c>
    </row>
    <row r="5387" spans="1:14" x14ac:dyDescent="0.3">
      <c r="A5387" t="s">
        <v>761</v>
      </c>
      <c r="B5387" t="s">
        <v>134</v>
      </c>
      <c r="C5387" t="str">
        <f>VLOOKUP($B5387,classification!$A$1:$D$339,2,FALSE)</f>
        <v>Predominantly Urban</v>
      </c>
      <c r="D5387" t="str">
        <f>VLOOKUP($B5387,classification!$A$1:$D$339,4,FALSE)</f>
        <v>London Borough</v>
      </c>
      <c r="E5387" t="s">
        <v>462</v>
      </c>
      <c r="F5387">
        <v>815</v>
      </c>
      <c r="G5387">
        <v>927</v>
      </c>
      <c r="H5387">
        <v>-112</v>
      </c>
      <c r="I5387">
        <v>406</v>
      </c>
      <c r="J5387">
        <v>459</v>
      </c>
      <c r="K5387">
        <v>-53</v>
      </c>
      <c r="L5387">
        <v>409</v>
      </c>
      <c r="M5387">
        <v>468</v>
      </c>
      <c r="N5387">
        <v>-59</v>
      </c>
    </row>
    <row r="5388" spans="1:14" x14ac:dyDescent="0.3">
      <c r="A5388" t="s">
        <v>761</v>
      </c>
      <c r="B5388" t="s">
        <v>134</v>
      </c>
      <c r="C5388" t="str">
        <f>VLOOKUP($B5388,classification!$A$1:$D$339,2,FALSE)</f>
        <v>Predominantly Urban</v>
      </c>
      <c r="D5388" t="str">
        <f>VLOOKUP($B5388,classification!$A$1:$D$339,4,FALSE)</f>
        <v>London Borough</v>
      </c>
      <c r="E5388" t="s">
        <v>463</v>
      </c>
      <c r="F5388">
        <v>978</v>
      </c>
      <c r="G5388">
        <v>2407</v>
      </c>
      <c r="H5388">
        <v>-1429</v>
      </c>
      <c r="I5388">
        <v>409</v>
      </c>
      <c r="J5388">
        <v>1090</v>
      </c>
      <c r="K5388">
        <v>-681</v>
      </c>
      <c r="L5388">
        <v>569</v>
      </c>
      <c r="M5388">
        <v>1317</v>
      </c>
      <c r="N5388">
        <v>-748</v>
      </c>
    </row>
    <row r="5389" spans="1:14" x14ac:dyDescent="0.3">
      <c r="A5389" t="s">
        <v>761</v>
      </c>
      <c r="B5389" t="s">
        <v>134</v>
      </c>
      <c r="C5389" t="str">
        <f>VLOOKUP($B5389,classification!$A$1:$D$339,2,FALSE)</f>
        <v>Predominantly Urban</v>
      </c>
      <c r="D5389" t="str">
        <f>VLOOKUP($B5389,classification!$A$1:$D$339,4,FALSE)</f>
        <v>London Borough</v>
      </c>
      <c r="E5389" t="s">
        <v>464</v>
      </c>
      <c r="F5389">
        <v>5310</v>
      </c>
      <c r="G5389">
        <v>4117</v>
      </c>
      <c r="H5389">
        <v>1193</v>
      </c>
      <c r="I5389">
        <v>2154</v>
      </c>
      <c r="J5389">
        <v>1674</v>
      </c>
      <c r="K5389">
        <v>480</v>
      </c>
      <c r="L5389">
        <v>3156</v>
      </c>
      <c r="M5389">
        <v>2443</v>
      </c>
      <c r="N5389">
        <v>713</v>
      </c>
    </row>
    <row r="5390" spans="1:14" x14ac:dyDescent="0.3">
      <c r="A5390" t="s">
        <v>761</v>
      </c>
      <c r="B5390" t="s">
        <v>134</v>
      </c>
      <c r="C5390" t="str">
        <f>VLOOKUP($B5390,classification!$A$1:$D$339,2,FALSE)</f>
        <v>Predominantly Urban</v>
      </c>
      <c r="D5390" t="str">
        <f>VLOOKUP($B5390,classification!$A$1:$D$339,4,FALSE)</f>
        <v>London Borough</v>
      </c>
      <c r="E5390" t="s">
        <v>465</v>
      </c>
      <c r="F5390">
        <v>4284</v>
      </c>
      <c r="G5390">
        <v>4427</v>
      </c>
      <c r="H5390">
        <v>-143</v>
      </c>
      <c r="I5390">
        <v>1707</v>
      </c>
      <c r="J5390">
        <v>1689</v>
      </c>
      <c r="K5390">
        <v>18</v>
      </c>
      <c r="L5390">
        <v>2577</v>
      </c>
      <c r="M5390">
        <v>2738</v>
      </c>
      <c r="N5390">
        <v>-161</v>
      </c>
    </row>
    <row r="5391" spans="1:14" x14ac:dyDescent="0.3">
      <c r="A5391" t="s">
        <v>761</v>
      </c>
      <c r="B5391" t="s">
        <v>134</v>
      </c>
      <c r="C5391" t="str">
        <f>VLOOKUP($B5391,classification!$A$1:$D$339,2,FALSE)</f>
        <v>Predominantly Urban</v>
      </c>
      <c r="D5391" t="str">
        <f>VLOOKUP($B5391,classification!$A$1:$D$339,4,FALSE)</f>
        <v>London Borough</v>
      </c>
      <c r="E5391" t="s">
        <v>466</v>
      </c>
      <c r="F5391">
        <v>3838</v>
      </c>
      <c r="G5391">
        <v>4200</v>
      </c>
      <c r="H5391">
        <v>-362</v>
      </c>
      <c r="I5391">
        <v>1708</v>
      </c>
      <c r="J5391">
        <v>1903</v>
      </c>
      <c r="K5391">
        <v>-195</v>
      </c>
      <c r="L5391">
        <v>2130</v>
      </c>
      <c r="M5391">
        <v>2297</v>
      </c>
      <c r="N5391">
        <v>-167</v>
      </c>
    </row>
    <row r="5392" spans="1:14" x14ac:dyDescent="0.3">
      <c r="A5392" t="s">
        <v>761</v>
      </c>
      <c r="B5392" t="s">
        <v>134</v>
      </c>
      <c r="C5392" t="str">
        <f>VLOOKUP($B5392,classification!$A$1:$D$339,2,FALSE)</f>
        <v>Predominantly Urban</v>
      </c>
      <c r="D5392" t="str">
        <f>VLOOKUP($B5392,classification!$A$1:$D$339,4,FALSE)</f>
        <v>London Borough</v>
      </c>
      <c r="E5392" t="s">
        <v>467</v>
      </c>
      <c r="F5392">
        <v>2739</v>
      </c>
      <c r="G5392">
        <v>2907</v>
      </c>
      <c r="H5392">
        <v>-168</v>
      </c>
      <c r="I5392">
        <v>1366</v>
      </c>
      <c r="J5392">
        <v>1378</v>
      </c>
      <c r="K5392">
        <v>-12</v>
      </c>
      <c r="L5392">
        <v>1373</v>
      </c>
      <c r="M5392">
        <v>1529</v>
      </c>
      <c r="N5392">
        <v>-156</v>
      </c>
    </row>
    <row r="5393" spans="1:14" x14ac:dyDescent="0.3">
      <c r="A5393" t="s">
        <v>761</v>
      </c>
      <c r="B5393" t="s">
        <v>134</v>
      </c>
      <c r="C5393" t="str">
        <f>VLOOKUP($B5393,classification!$A$1:$D$339,2,FALSE)</f>
        <v>Predominantly Urban</v>
      </c>
      <c r="D5393" t="str">
        <f>VLOOKUP($B5393,classification!$A$1:$D$339,4,FALSE)</f>
        <v>London Borough</v>
      </c>
      <c r="E5393" t="s">
        <v>468</v>
      </c>
      <c r="F5393">
        <v>1800</v>
      </c>
      <c r="G5393">
        <v>1818</v>
      </c>
      <c r="H5393">
        <v>-18</v>
      </c>
      <c r="I5393">
        <v>983</v>
      </c>
      <c r="J5393">
        <v>927</v>
      </c>
      <c r="K5393">
        <v>56</v>
      </c>
      <c r="L5393">
        <v>817</v>
      </c>
      <c r="M5393">
        <v>891</v>
      </c>
      <c r="N5393">
        <v>-74</v>
      </c>
    </row>
    <row r="5394" spans="1:14" x14ac:dyDescent="0.3">
      <c r="A5394" t="s">
        <v>761</v>
      </c>
      <c r="B5394" t="s">
        <v>134</v>
      </c>
      <c r="C5394" t="str">
        <f>VLOOKUP($B5394,classification!$A$1:$D$339,2,FALSE)</f>
        <v>Predominantly Urban</v>
      </c>
      <c r="D5394" t="str">
        <f>VLOOKUP($B5394,classification!$A$1:$D$339,4,FALSE)</f>
        <v>London Borough</v>
      </c>
      <c r="E5394" t="s">
        <v>469</v>
      </c>
      <c r="F5394">
        <v>1235</v>
      </c>
      <c r="G5394">
        <v>1336</v>
      </c>
      <c r="H5394">
        <v>-101</v>
      </c>
      <c r="I5394">
        <v>682</v>
      </c>
      <c r="J5394">
        <v>698</v>
      </c>
      <c r="K5394">
        <v>-16</v>
      </c>
      <c r="L5394">
        <v>553</v>
      </c>
      <c r="M5394">
        <v>638</v>
      </c>
      <c r="N5394">
        <v>-85</v>
      </c>
    </row>
    <row r="5395" spans="1:14" x14ac:dyDescent="0.3">
      <c r="A5395" t="s">
        <v>761</v>
      </c>
      <c r="B5395" t="s">
        <v>134</v>
      </c>
      <c r="C5395" t="str">
        <f>VLOOKUP($B5395,classification!$A$1:$D$339,2,FALSE)</f>
        <v>Predominantly Urban</v>
      </c>
      <c r="D5395" t="str">
        <f>VLOOKUP($B5395,classification!$A$1:$D$339,4,FALSE)</f>
        <v>London Borough</v>
      </c>
      <c r="E5395" t="s">
        <v>470</v>
      </c>
      <c r="F5395">
        <v>855</v>
      </c>
      <c r="G5395">
        <v>1019</v>
      </c>
      <c r="H5395">
        <v>-164</v>
      </c>
      <c r="I5395">
        <v>476</v>
      </c>
      <c r="J5395">
        <v>539</v>
      </c>
      <c r="K5395">
        <v>-63</v>
      </c>
      <c r="L5395">
        <v>379</v>
      </c>
      <c r="M5395">
        <v>480</v>
      </c>
      <c r="N5395">
        <v>-101</v>
      </c>
    </row>
    <row r="5396" spans="1:14" x14ac:dyDescent="0.3">
      <c r="A5396" t="s">
        <v>761</v>
      </c>
      <c r="B5396" t="s">
        <v>134</v>
      </c>
      <c r="C5396" t="str">
        <f>VLOOKUP($B5396,classification!$A$1:$D$339,2,FALSE)</f>
        <v>Predominantly Urban</v>
      </c>
      <c r="D5396" t="str">
        <f>VLOOKUP($B5396,classification!$A$1:$D$339,4,FALSE)</f>
        <v>London Borough</v>
      </c>
      <c r="E5396" t="s">
        <v>471</v>
      </c>
      <c r="F5396">
        <v>632</v>
      </c>
      <c r="G5396">
        <v>742</v>
      </c>
      <c r="H5396">
        <v>-110</v>
      </c>
      <c r="I5396">
        <v>332</v>
      </c>
      <c r="J5396">
        <v>368</v>
      </c>
      <c r="K5396">
        <v>-36</v>
      </c>
      <c r="L5396">
        <v>300</v>
      </c>
      <c r="M5396">
        <v>374</v>
      </c>
      <c r="N5396">
        <v>-74</v>
      </c>
    </row>
    <row r="5397" spans="1:14" x14ac:dyDescent="0.3">
      <c r="A5397" t="s">
        <v>761</v>
      </c>
      <c r="B5397" t="s">
        <v>134</v>
      </c>
      <c r="C5397" t="str">
        <f>VLOOKUP($B5397,classification!$A$1:$D$339,2,FALSE)</f>
        <v>Predominantly Urban</v>
      </c>
      <c r="D5397" t="str">
        <f>VLOOKUP($B5397,classification!$A$1:$D$339,4,FALSE)</f>
        <v>London Borough</v>
      </c>
      <c r="E5397" t="s">
        <v>472</v>
      </c>
      <c r="F5397">
        <v>436</v>
      </c>
      <c r="G5397">
        <v>581</v>
      </c>
      <c r="H5397">
        <v>-145</v>
      </c>
      <c r="I5397">
        <v>223</v>
      </c>
      <c r="J5397">
        <v>281</v>
      </c>
      <c r="K5397">
        <v>-58</v>
      </c>
      <c r="L5397">
        <v>213</v>
      </c>
      <c r="M5397">
        <v>300</v>
      </c>
      <c r="N5397">
        <v>-87</v>
      </c>
    </row>
    <row r="5398" spans="1:14" x14ac:dyDescent="0.3">
      <c r="A5398" t="s">
        <v>761</v>
      </c>
      <c r="B5398" t="s">
        <v>134</v>
      </c>
      <c r="C5398" t="str">
        <f>VLOOKUP($B5398,classification!$A$1:$D$339,2,FALSE)</f>
        <v>Predominantly Urban</v>
      </c>
      <c r="D5398" t="str">
        <f>VLOOKUP($B5398,classification!$A$1:$D$339,4,FALSE)</f>
        <v>London Borough</v>
      </c>
      <c r="E5398" t="s">
        <v>473</v>
      </c>
      <c r="F5398">
        <v>314</v>
      </c>
      <c r="G5398">
        <v>403</v>
      </c>
      <c r="H5398">
        <v>-89</v>
      </c>
      <c r="I5398">
        <v>151</v>
      </c>
      <c r="J5398">
        <v>188</v>
      </c>
      <c r="K5398">
        <v>-37</v>
      </c>
      <c r="L5398">
        <v>163</v>
      </c>
      <c r="M5398">
        <v>215</v>
      </c>
      <c r="N5398">
        <v>-52</v>
      </c>
    </row>
    <row r="5399" spans="1:14" x14ac:dyDescent="0.3">
      <c r="A5399" t="s">
        <v>761</v>
      </c>
      <c r="B5399" t="s">
        <v>134</v>
      </c>
      <c r="C5399" t="str">
        <f>VLOOKUP($B5399,classification!$A$1:$D$339,2,FALSE)</f>
        <v>Predominantly Urban</v>
      </c>
      <c r="D5399" t="str">
        <f>VLOOKUP($B5399,classification!$A$1:$D$339,4,FALSE)</f>
        <v>London Borough</v>
      </c>
      <c r="E5399" t="s">
        <v>474</v>
      </c>
      <c r="F5399">
        <v>204</v>
      </c>
      <c r="G5399">
        <v>332</v>
      </c>
      <c r="H5399">
        <v>-128</v>
      </c>
      <c r="I5399">
        <v>97</v>
      </c>
      <c r="J5399">
        <v>176</v>
      </c>
      <c r="K5399">
        <v>-79</v>
      </c>
      <c r="L5399">
        <v>107</v>
      </c>
      <c r="M5399">
        <v>156</v>
      </c>
      <c r="N5399">
        <v>-49</v>
      </c>
    </row>
    <row r="5400" spans="1:14" x14ac:dyDescent="0.3">
      <c r="A5400" t="s">
        <v>761</v>
      </c>
      <c r="B5400" t="s">
        <v>134</v>
      </c>
      <c r="C5400" t="str">
        <f>VLOOKUP($B5400,classification!$A$1:$D$339,2,FALSE)</f>
        <v>Predominantly Urban</v>
      </c>
      <c r="D5400" t="str">
        <f>VLOOKUP($B5400,classification!$A$1:$D$339,4,FALSE)</f>
        <v>London Borough</v>
      </c>
      <c r="E5400" t="s">
        <v>475</v>
      </c>
      <c r="F5400">
        <v>170</v>
      </c>
      <c r="G5400">
        <v>187</v>
      </c>
      <c r="H5400">
        <v>-17</v>
      </c>
      <c r="I5400">
        <v>87</v>
      </c>
      <c r="J5400">
        <v>84</v>
      </c>
      <c r="K5400">
        <v>3</v>
      </c>
      <c r="L5400">
        <v>83</v>
      </c>
      <c r="M5400">
        <v>103</v>
      </c>
      <c r="N5400">
        <v>-20</v>
      </c>
    </row>
    <row r="5401" spans="1:14" x14ac:dyDescent="0.3">
      <c r="A5401" t="s">
        <v>761</v>
      </c>
      <c r="B5401" t="s">
        <v>134</v>
      </c>
      <c r="C5401" t="str">
        <f>VLOOKUP($B5401,classification!$A$1:$D$339,2,FALSE)</f>
        <v>Predominantly Urban</v>
      </c>
      <c r="D5401" t="str">
        <f>VLOOKUP($B5401,classification!$A$1:$D$339,4,FALSE)</f>
        <v>London Borough</v>
      </c>
      <c r="E5401" t="s">
        <v>476</v>
      </c>
      <c r="F5401">
        <v>158</v>
      </c>
      <c r="G5401">
        <v>159</v>
      </c>
      <c r="H5401">
        <v>-1</v>
      </c>
      <c r="I5401">
        <v>69</v>
      </c>
      <c r="J5401">
        <v>63</v>
      </c>
      <c r="K5401">
        <v>6</v>
      </c>
      <c r="L5401">
        <v>89</v>
      </c>
      <c r="M5401">
        <v>96</v>
      </c>
      <c r="N5401">
        <v>-7</v>
      </c>
    </row>
    <row r="5402" spans="1:14" x14ac:dyDescent="0.3">
      <c r="A5402" t="s">
        <v>761</v>
      </c>
      <c r="B5402" t="s">
        <v>134</v>
      </c>
      <c r="C5402" t="str">
        <f>VLOOKUP($B5402,classification!$A$1:$D$339,2,FALSE)</f>
        <v>Predominantly Urban</v>
      </c>
      <c r="D5402" t="str">
        <f>VLOOKUP($B5402,classification!$A$1:$D$339,4,FALSE)</f>
        <v>London Borough</v>
      </c>
      <c r="E5402" t="s">
        <v>477</v>
      </c>
      <c r="F5402">
        <v>125</v>
      </c>
      <c r="G5402">
        <v>131</v>
      </c>
      <c r="H5402">
        <v>-6</v>
      </c>
      <c r="I5402">
        <v>54</v>
      </c>
      <c r="J5402">
        <v>54</v>
      </c>
      <c r="K5402">
        <v>0</v>
      </c>
      <c r="L5402">
        <v>71</v>
      </c>
      <c r="M5402">
        <v>77</v>
      </c>
      <c r="N5402">
        <v>-6</v>
      </c>
    </row>
    <row r="5403" spans="1:14" x14ac:dyDescent="0.3">
      <c r="A5403" t="s">
        <v>761</v>
      </c>
      <c r="B5403" t="s">
        <v>134</v>
      </c>
      <c r="C5403" t="str">
        <f>VLOOKUP($B5403,classification!$A$1:$D$339,2,FALSE)</f>
        <v>Predominantly Urban</v>
      </c>
      <c r="D5403" t="str">
        <f>VLOOKUP($B5403,classification!$A$1:$D$339,4,FALSE)</f>
        <v>London Borough</v>
      </c>
      <c r="E5403" t="s">
        <v>478</v>
      </c>
      <c r="F5403">
        <v>108</v>
      </c>
      <c r="G5403">
        <v>118</v>
      </c>
      <c r="H5403">
        <v>-10</v>
      </c>
      <c r="I5403">
        <v>28</v>
      </c>
      <c r="J5403">
        <v>30</v>
      </c>
      <c r="K5403">
        <v>-2</v>
      </c>
      <c r="L5403">
        <v>80</v>
      </c>
      <c r="M5403">
        <v>88</v>
      </c>
      <c r="N5403">
        <v>-8</v>
      </c>
    </row>
    <row r="5404" spans="1:14" x14ac:dyDescent="0.3">
      <c r="A5404" t="s">
        <v>762</v>
      </c>
      <c r="B5404" t="s">
        <v>135</v>
      </c>
      <c r="C5404" t="str">
        <f>VLOOKUP($B5404,classification!$A$1:$D$339,2,FALSE)</f>
        <v>Predominantly Urban</v>
      </c>
      <c r="D5404" t="str">
        <f>VLOOKUP($B5404,classification!$A$1:$D$339,4,FALSE)</f>
        <v>London Borough</v>
      </c>
      <c r="E5404" t="s">
        <v>460</v>
      </c>
      <c r="F5404">
        <v>1247</v>
      </c>
      <c r="G5404">
        <v>1132</v>
      </c>
      <c r="H5404">
        <v>115</v>
      </c>
      <c r="I5404">
        <v>637</v>
      </c>
      <c r="J5404">
        <v>575</v>
      </c>
      <c r="K5404">
        <v>62</v>
      </c>
      <c r="L5404">
        <v>610</v>
      </c>
      <c r="M5404">
        <v>557</v>
      </c>
      <c r="N5404">
        <v>53</v>
      </c>
    </row>
    <row r="5405" spans="1:14" x14ac:dyDescent="0.3">
      <c r="A5405" t="s">
        <v>762</v>
      </c>
      <c r="B5405" t="s">
        <v>135</v>
      </c>
      <c r="C5405" t="str">
        <f>VLOOKUP($B5405,classification!$A$1:$D$339,2,FALSE)</f>
        <v>Predominantly Urban</v>
      </c>
      <c r="D5405" t="str">
        <f>VLOOKUP($B5405,classification!$A$1:$D$339,4,FALSE)</f>
        <v>London Borough</v>
      </c>
      <c r="E5405" t="s">
        <v>461</v>
      </c>
      <c r="F5405">
        <v>891</v>
      </c>
      <c r="G5405">
        <v>869</v>
      </c>
      <c r="H5405">
        <v>22</v>
      </c>
      <c r="I5405">
        <v>416</v>
      </c>
      <c r="J5405">
        <v>468</v>
      </c>
      <c r="K5405">
        <v>-52</v>
      </c>
      <c r="L5405">
        <v>475</v>
      </c>
      <c r="M5405">
        <v>401</v>
      </c>
      <c r="N5405">
        <v>74</v>
      </c>
    </row>
    <row r="5406" spans="1:14" x14ac:dyDescent="0.3">
      <c r="A5406" t="s">
        <v>762</v>
      </c>
      <c r="B5406" t="s">
        <v>135</v>
      </c>
      <c r="C5406" t="str">
        <f>VLOOKUP($B5406,classification!$A$1:$D$339,2,FALSE)</f>
        <v>Predominantly Urban</v>
      </c>
      <c r="D5406" t="str">
        <f>VLOOKUP($B5406,classification!$A$1:$D$339,4,FALSE)</f>
        <v>London Borough</v>
      </c>
      <c r="E5406" t="s">
        <v>462</v>
      </c>
      <c r="F5406">
        <v>678</v>
      </c>
      <c r="G5406">
        <v>702</v>
      </c>
      <c r="H5406">
        <v>-24</v>
      </c>
      <c r="I5406">
        <v>382</v>
      </c>
      <c r="J5406">
        <v>369</v>
      </c>
      <c r="K5406">
        <v>13</v>
      </c>
      <c r="L5406">
        <v>296</v>
      </c>
      <c r="M5406">
        <v>333</v>
      </c>
      <c r="N5406">
        <v>-37</v>
      </c>
    </row>
    <row r="5407" spans="1:14" x14ac:dyDescent="0.3">
      <c r="A5407" t="s">
        <v>762</v>
      </c>
      <c r="B5407" t="s">
        <v>135</v>
      </c>
      <c r="C5407" t="str">
        <f>VLOOKUP($B5407,classification!$A$1:$D$339,2,FALSE)</f>
        <v>Predominantly Urban</v>
      </c>
      <c r="D5407" t="str">
        <f>VLOOKUP($B5407,classification!$A$1:$D$339,4,FALSE)</f>
        <v>London Borough</v>
      </c>
      <c r="E5407" t="s">
        <v>463</v>
      </c>
      <c r="F5407">
        <v>619</v>
      </c>
      <c r="G5407">
        <v>1330</v>
      </c>
      <c r="H5407">
        <v>-711</v>
      </c>
      <c r="I5407">
        <v>280</v>
      </c>
      <c r="J5407">
        <v>608</v>
      </c>
      <c r="K5407">
        <v>-328</v>
      </c>
      <c r="L5407">
        <v>339</v>
      </c>
      <c r="M5407">
        <v>722</v>
      </c>
      <c r="N5407">
        <v>-383</v>
      </c>
    </row>
    <row r="5408" spans="1:14" x14ac:dyDescent="0.3">
      <c r="A5408" t="s">
        <v>762</v>
      </c>
      <c r="B5408" t="s">
        <v>135</v>
      </c>
      <c r="C5408" t="str">
        <f>VLOOKUP($B5408,classification!$A$1:$D$339,2,FALSE)</f>
        <v>Predominantly Urban</v>
      </c>
      <c r="D5408" t="str">
        <f>VLOOKUP($B5408,classification!$A$1:$D$339,4,FALSE)</f>
        <v>London Borough</v>
      </c>
      <c r="E5408" t="s">
        <v>464</v>
      </c>
      <c r="F5408">
        <v>2183</v>
      </c>
      <c r="G5408">
        <v>1847</v>
      </c>
      <c r="H5408">
        <v>336</v>
      </c>
      <c r="I5408">
        <v>881</v>
      </c>
      <c r="J5408">
        <v>741</v>
      </c>
      <c r="K5408">
        <v>140</v>
      </c>
      <c r="L5408">
        <v>1302</v>
      </c>
      <c r="M5408">
        <v>1106</v>
      </c>
      <c r="N5408">
        <v>196</v>
      </c>
    </row>
    <row r="5409" spans="1:14" x14ac:dyDescent="0.3">
      <c r="A5409" t="s">
        <v>762</v>
      </c>
      <c r="B5409" t="s">
        <v>135</v>
      </c>
      <c r="C5409" t="str">
        <f>VLOOKUP($B5409,classification!$A$1:$D$339,2,FALSE)</f>
        <v>Predominantly Urban</v>
      </c>
      <c r="D5409" t="str">
        <f>VLOOKUP($B5409,classification!$A$1:$D$339,4,FALSE)</f>
        <v>London Borough</v>
      </c>
      <c r="E5409" t="s">
        <v>465</v>
      </c>
      <c r="F5409">
        <v>1779</v>
      </c>
      <c r="G5409">
        <v>1895</v>
      </c>
      <c r="H5409">
        <v>-116</v>
      </c>
      <c r="I5409">
        <v>702</v>
      </c>
      <c r="J5409">
        <v>770</v>
      </c>
      <c r="K5409">
        <v>-68</v>
      </c>
      <c r="L5409">
        <v>1077</v>
      </c>
      <c r="M5409">
        <v>1125</v>
      </c>
      <c r="N5409">
        <v>-48</v>
      </c>
    </row>
    <row r="5410" spans="1:14" x14ac:dyDescent="0.3">
      <c r="A5410" t="s">
        <v>762</v>
      </c>
      <c r="B5410" t="s">
        <v>135</v>
      </c>
      <c r="C5410" t="str">
        <f>VLOOKUP($B5410,classification!$A$1:$D$339,2,FALSE)</f>
        <v>Predominantly Urban</v>
      </c>
      <c r="D5410" t="str">
        <f>VLOOKUP($B5410,classification!$A$1:$D$339,4,FALSE)</f>
        <v>London Borough</v>
      </c>
      <c r="E5410" t="s">
        <v>466</v>
      </c>
      <c r="F5410">
        <v>1883</v>
      </c>
      <c r="G5410">
        <v>1617</v>
      </c>
      <c r="H5410">
        <v>266</v>
      </c>
      <c r="I5410">
        <v>789</v>
      </c>
      <c r="J5410">
        <v>708</v>
      </c>
      <c r="K5410">
        <v>81</v>
      </c>
      <c r="L5410">
        <v>1094</v>
      </c>
      <c r="M5410">
        <v>909</v>
      </c>
      <c r="N5410">
        <v>185</v>
      </c>
    </row>
    <row r="5411" spans="1:14" x14ac:dyDescent="0.3">
      <c r="A5411" t="s">
        <v>762</v>
      </c>
      <c r="B5411" t="s">
        <v>135</v>
      </c>
      <c r="C5411" t="str">
        <f>VLOOKUP($B5411,classification!$A$1:$D$339,2,FALSE)</f>
        <v>Predominantly Urban</v>
      </c>
      <c r="D5411" t="str">
        <f>VLOOKUP($B5411,classification!$A$1:$D$339,4,FALSE)</f>
        <v>London Borough</v>
      </c>
      <c r="E5411" t="s">
        <v>467</v>
      </c>
      <c r="F5411">
        <v>1444</v>
      </c>
      <c r="G5411">
        <v>1223</v>
      </c>
      <c r="H5411">
        <v>221</v>
      </c>
      <c r="I5411">
        <v>751</v>
      </c>
      <c r="J5411">
        <v>605</v>
      </c>
      <c r="K5411">
        <v>146</v>
      </c>
      <c r="L5411">
        <v>693</v>
      </c>
      <c r="M5411">
        <v>618</v>
      </c>
      <c r="N5411">
        <v>75</v>
      </c>
    </row>
    <row r="5412" spans="1:14" x14ac:dyDescent="0.3">
      <c r="A5412" t="s">
        <v>762</v>
      </c>
      <c r="B5412" t="s">
        <v>135</v>
      </c>
      <c r="C5412" t="str">
        <f>VLOOKUP($B5412,classification!$A$1:$D$339,2,FALSE)</f>
        <v>Predominantly Urban</v>
      </c>
      <c r="D5412" t="str">
        <f>VLOOKUP($B5412,classification!$A$1:$D$339,4,FALSE)</f>
        <v>London Borough</v>
      </c>
      <c r="E5412" t="s">
        <v>468</v>
      </c>
      <c r="F5412">
        <v>1017</v>
      </c>
      <c r="G5412">
        <v>896</v>
      </c>
      <c r="H5412">
        <v>121</v>
      </c>
      <c r="I5412">
        <v>560</v>
      </c>
      <c r="J5412">
        <v>453</v>
      </c>
      <c r="K5412">
        <v>107</v>
      </c>
      <c r="L5412">
        <v>457</v>
      </c>
      <c r="M5412">
        <v>443</v>
      </c>
      <c r="N5412">
        <v>14</v>
      </c>
    </row>
    <row r="5413" spans="1:14" x14ac:dyDescent="0.3">
      <c r="A5413" t="s">
        <v>762</v>
      </c>
      <c r="B5413" t="s">
        <v>135</v>
      </c>
      <c r="C5413" t="str">
        <f>VLOOKUP($B5413,classification!$A$1:$D$339,2,FALSE)</f>
        <v>Predominantly Urban</v>
      </c>
      <c r="D5413" t="str">
        <f>VLOOKUP($B5413,classification!$A$1:$D$339,4,FALSE)</f>
        <v>London Borough</v>
      </c>
      <c r="E5413" t="s">
        <v>469</v>
      </c>
      <c r="F5413">
        <v>638</v>
      </c>
      <c r="G5413">
        <v>723</v>
      </c>
      <c r="H5413">
        <v>-85</v>
      </c>
      <c r="I5413">
        <v>346</v>
      </c>
      <c r="J5413">
        <v>399</v>
      </c>
      <c r="K5413">
        <v>-53</v>
      </c>
      <c r="L5413">
        <v>292</v>
      </c>
      <c r="M5413">
        <v>324</v>
      </c>
      <c r="N5413">
        <v>-32</v>
      </c>
    </row>
    <row r="5414" spans="1:14" x14ac:dyDescent="0.3">
      <c r="A5414" t="s">
        <v>762</v>
      </c>
      <c r="B5414" t="s">
        <v>135</v>
      </c>
      <c r="C5414" t="str">
        <f>VLOOKUP($B5414,classification!$A$1:$D$339,2,FALSE)</f>
        <v>Predominantly Urban</v>
      </c>
      <c r="D5414" t="str">
        <f>VLOOKUP($B5414,classification!$A$1:$D$339,4,FALSE)</f>
        <v>London Borough</v>
      </c>
      <c r="E5414" t="s">
        <v>470</v>
      </c>
      <c r="F5414">
        <v>551</v>
      </c>
      <c r="G5414">
        <v>706</v>
      </c>
      <c r="H5414">
        <v>-155</v>
      </c>
      <c r="I5414">
        <v>310</v>
      </c>
      <c r="J5414">
        <v>362</v>
      </c>
      <c r="K5414">
        <v>-52</v>
      </c>
      <c r="L5414">
        <v>241</v>
      </c>
      <c r="M5414">
        <v>344</v>
      </c>
      <c r="N5414">
        <v>-103</v>
      </c>
    </row>
    <row r="5415" spans="1:14" x14ac:dyDescent="0.3">
      <c r="A5415" t="s">
        <v>762</v>
      </c>
      <c r="B5415" t="s">
        <v>135</v>
      </c>
      <c r="C5415" t="str">
        <f>VLOOKUP($B5415,classification!$A$1:$D$339,2,FALSE)</f>
        <v>Predominantly Urban</v>
      </c>
      <c r="D5415" t="str">
        <f>VLOOKUP($B5415,classification!$A$1:$D$339,4,FALSE)</f>
        <v>London Borough</v>
      </c>
      <c r="E5415" t="s">
        <v>471</v>
      </c>
      <c r="F5415">
        <v>370</v>
      </c>
      <c r="G5415">
        <v>570</v>
      </c>
      <c r="H5415">
        <v>-200</v>
      </c>
      <c r="I5415">
        <v>198</v>
      </c>
      <c r="J5415">
        <v>295</v>
      </c>
      <c r="K5415">
        <v>-97</v>
      </c>
      <c r="L5415">
        <v>172</v>
      </c>
      <c r="M5415">
        <v>275</v>
      </c>
      <c r="N5415">
        <v>-103</v>
      </c>
    </row>
    <row r="5416" spans="1:14" x14ac:dyDescent="0.3">
      <c r="A5416" t="s">
        <v>762</v>
      </c>
      <c r="B5416" t="s">
        <v>135</v>
      </c>
      <c r="C5416" t="str">
        <f>VLOOKUP($B5416,classification!$A$1:$D$339,2,FALSE)</f>
        <v>Predominantly Urban</v>
      </c>
      <c r="D5416" t="str">
        <f>VLOOKUP($B5416,classification!$A$1:$D$339,4,FALSE)</f>
        <v>London Borough</v>
      </c>
      <c r="E5416" t="s">
        <v>472</v>
      </c>
      <c r="F5416">
        <v>250</v>
      </c>
      <c r="G5416">
        <v>444</v>
      </c>
      <c r="H5416">
        <v>-194</v>
      </c>
      <c r="I5416">
        <v>113</v>
      </c>
      <c r="J5416">
        <v>239</v>
      </c>
      <c r="K5416">
        <v>-126</v>
      </c>
      <c r="L5416">
        <v>137</v>
      </c>
      <c r="M5416">
        <v>205</v>
      </c>
      <c r="N5416">
        <v>-68</v>
      </c>
    </row>
    <row r="5417" spans="1:14" x14ac:dyDescent="0.3">
      <c r="A5417" t="s">
        <v>762</v>
      </c>
      <c r="B5417" t="s">
        <v>135</v>
      </c>
      <c r="C5417" t="str">
        <f>VLOOKUP($B5417,classification!$A$1:$D$339,2,FALSE)</f>
        <v>Predominantly Urban</v>
      </c>
      <c r="D5417" t="str">
        <f>VLOOKUP($B5417,classification!$A$1:$D$339,4,FALSE)</f>
        <v>London Borough</v>
      </c>
      <c r="E5417" t="s">
        <v>473</v>
      </c>
      <c r="F5417">
        <v>197</v>
      </c>
      <c r="G5417">
        <v>309</v>
      </c>
      <c r="H5417">
        <v>-112</v>
      </c>
      <c r="I5417">
        <v>86</v>
      </c>
      <c r="J5417">
        <v>139</v>
      </c>
      <c r="K5417">
        <v>-53</v>
      </c>
      <c r="L5417">
        <v>111</v>
      </c>
      <c r="M5417">
        <v>170</v>
      </c>
      <c r="N5417">
        <v>-59</v>
      </c>
    </row>
    <row r="5418" spans="1:14" x14ac:dyDescent="0.3">
      <c r="A5418" t="s">
        <v>762</v>
      </c>
      <c r="B5418" t="s">
        <v>135</v>
      </c>
      <c r="C5418" t="str">
        <f>VLOOKUP($B5418,classification!$A$1:$D$339,2,FALSE)</f>
        <v>Predominantly Urban</v>
      </c>
      <c r="D5418" t="str">
        <f>VLOOKUP($B5418,classification!$A$1:$D$339,4,FALSE)</f>
        <v>London Borough</v>
      </c>
      <c r="E5418" t="s">
        <v>474</v>
      </c>
      <c r="F5418">
        <v>132</v>
      </c>
      <c r="G5418">
        <v>221</v>
      </c>
      <c r="H5418">
        <v>-89</v>
      </c>
      <c r="I5418">
        <v>53</v>
      </c>
      <c r="J5418">
        <v>104</v>
      </c>
      <c r="K5418">
        <v>-51</v>
      </c>
      <c r="L5418">
        <v>79</v>
      </c>
      <c r="M5418">
        <v>117</v>
      </c>
      <c r="N5418">
        <v>-38</v>
      </c>
    </row>
    <row r="5419" spans="1:14" x14ac:dyDescent="0.3">
      <c r="A5419" t="s">
        <v>762</v>
      </c>
      <c r="B5419" t="s">
        <v>135</v>
      </c>
      <c r="C5419" t="str">
        <f>VLOOKUP($B5419,classification!$A$1:$D$339,2,FALSE)</f>
        <v>Predominantly Urban</v>
      </c>
      <c r="D5419" t="str">
        <f>VLOOKUP($B5419,classification!$A$1:$D$339,4,FALSE)</f>
        <v>London Borough</v>
      </c>
      <c r="E5419" t="s">
        <v>475</v>
      </c>
      <c r="F5419">
        <v>99</v>
      </c>
      <c r="G5419">
        <v>138</v>
      </c>
      <c r="H5419">
        <v>-39</v>
      </c>
      <c r="I5419">
        <v>34</v>
      </c>
      <c r="J5419">
        <v>72</v>
      </c>
      <c r="K5419">
        <v>-38</v>
      </c>
      <c r="L5419">
        <v>65</v>
      </c>
      <c r="M5419">
        <v>66</v>
      </c>
      <c r="N5419">
        <v>-1</v>
      </c>
    </row>
    <row r="5420" spans="1:14" x14ac:dyDescent="0.3">
      <c r="A5420" t="s">
        <v>762</v>
      </c>
      <c r="B5420" t="s">
        <v>135</v>
      </c>
      <c r="C5420" t="str">
        <f>VLOOKUP($B5420,classification!$A$1:$D$339,2,FALSE)</f>
        <v>Predominantly Urban</v>
      </c>
      <c r="D5420" t="str">
        <f>VLOOKUP($B5420,classification!$A$1:$D$339,4,FALSE)</f>
        <v>London Borough</v>
      </c>
      <c r="E5420" t="s">
        <v>476</v>
      </c>
      <c r="F5420">
        <v>91</v>
      </c>
      <c r="G5420">
        <v>111</v>
      </c>
      <c r="H5420">
        <v>-20</v>
      </c>
      <c r="I5420">
        <v>34</v>
      </c>
      <c r="J5420">
        <v>44</v>
      </c>
      <c r="K5420">
        <v>-10</v>
      </c>
      <c r="L5420">
        <v>57</v>
      </c>
      <c r="M5420">
        <v>67</v>
      </c>
      <c r="N5420">
        <v>-10</v>
      </c>
    </row>
    <row r="5421" spans="1:14" x14ac:dyDescent="0.3">
      <c r="A5421" t="s">
        <v>762</v>
      </c>
      <c r="B5421" t="s">
        <v>135</v>
      </c>
      <c r="C5421" t="str">
        <f>VLOOKUP($B5421,classification!$A$1:$D$339,2,FALSE)</f>
        <v>Predominantly Urban</v>
      </c>
      <c r="D5421" t="str">
        <f>VLOOKUP($B5421,classification!$A$1:$D$339,4,FALSE)</f>
        <v>London Borough</v>
      </c>
      <c r="E5421" t="s">
        <v>477</v>
      </c>
      <c r="F5421">
        <v>94</v>
      </c>
      <c r="G5421">
        <v>93</v>
      </c>
      <c r="H5421">
        <v>1</v>
      </c>
      <c r="I5421">
        <v>32</v>
      </c>
      <c r="J5421">
        <v>32</v>
      </c>
      <c r="K5421">
        <v>0</v>
      </c>
      <c r="L5421">
        <v>62</v>
      </c>
      <c r="M5421">
        <v>61</v>
      </c>
      <c r="N5421">
        <v>1</v>
      </c>
    </row>
    <row r="5422" spans="1:14" x14ac:dyDescent="0.3">
      <c r="A5422" t="s">
        <v>762</v>
      </c>
      <c r="B5422" t="s">
        <v>135</v>
      </c>
      <c r="C5422" t="str">
        <f>VLOOKUP($B5422,classification!$A$1:$D$339,2,FALSE)</f>
        <v>Predominantly Urban</v>
      </c>
      <c r="D5422" t="str">
        <f>VLOOKUP($B5422,classification!$A$1:$D$339,4,FALSE)</f>
        <v>London Borough</v>
      </c>
      <c r="E5422" t="s">
        <v>478</v>
      </c>
      <c r="F5422">
        <v>82</v>
      </c>
      <c r="G5422">
        <v>90</v>
      </c>
      <c r="H5422">
        <v>-8</v>
      </c>
      <c r="I5422">
        <v>22</v>
      </c>
      <c r="J5422">
        <v>23</v>
      </c>
      <c r="K5422">
        <v>-1</v>
      </c>
      <c r="L5422">
        <v>60</v>
      </c>
      <c r="M5422">
        <v>67</v>
      </c>
      <c r="N5422">
        <v>-7</v>
      </c>
    </row>
    <row r="5423" spans="1:14" x14ac:dyDescent="0.3">
      <c r="A5423" t="s">
        <v>763</v>
      </c>
      <c r="B5423" t="s">
        <v>136</v>
      </c>
      <c r="C5423" t="str">
        <f>VLOOKUP($B5423,classification!$A$1:$D$339,2,FALSE)</f>
        <v>Predominantly Urban</v>
      </c>
      <c r="D5423" t="str">
        <f>VLOOKUP($B5423,classification!$A$1:$D$339,4,FALSE)</f>
        <v>London Borough</v>
      </c>
      <c r="E5423" t="s">
        <v>460</v>
      </c>
      <c r="F5423">
        <v>1341</v>
      </c>
      <c r="G5423">
        <v>2313</v>
      </c>
      <c r="H5423">
        <v>-972</v>
      </c>
      <c r="I5423">
        <v>714</v>
      </c>
      <c r="J5423">
        <v>1201</v>
      </c>
      <c r="K5423">
        <v>-487</v>
      </c>
      <c r="L5423">
        <v>627</v>
      </c>
      <c r="M5423">
        <v>1112</v>
      </c>
      <c r="N5423">
        <v>-485</v>
      </c>
    </row>
    <row r="5424" spans="1:14" x14ac:dyDescent="0.3">
      <c r="A5424" t="s">
        <v>763</v>
      </c>
      <c r="B5424" t="s">
        <v>136</v>
      </c>
      <c r="C5424" t="str">
        <f>VLOOKUP($B5424,classification!$A$1:$D$339,2,FALSE)</f>
        <v>Predominantly Urban</v>
      </c>
      <c r="D5424" t="str">
        <f>VLOOKUP($B5424,classification!$A$1:$D$339,4,FALSE)</f>
        <v>London Borough</v>
      </c>
      <c r="E5424" t="s">
        <v>461</v>
      </c>
      <c r="F5424">
        <v>821</v>
      </c>
      <c r="G5424">
        <v>1466</v>
      </c>
      <c r="H5424">
        <v>-645</v>
      </c>
      <c r="I5424">
        <v>432</v>
      </c>
      <c r="J5424">
        <v>748</v>
      </c>
      <c r="K5424">
        <v>-316</v>
      </c>
      <c r="L5424">
        <v>389</v>
      </c>
      <c r="M5424">
        <v>718</v>
      </c>
      <c r="N5424">
        <v>-329</v>
      </c>
    </row>
    <row r="5425" spans="1:14" x14ac:dyDescent="0.3">
      <c r="A5425" t="s">
        <v>763</v>
      </c>
      <c r="B5425" t="s">
        <v>136</v>
      </c>
      <c r="C5425" t="str">
        <f>VLOOKUP($B5425,classification!$A$1:$D$339,2,FALSE)</f>
        <v>Predominantly Urban</v>
      </c>
      <c r="D5425" t="str">
        <f>VLOOKUP($B5425,classification!$A$1:$D$339,4,FALSE)</f>
        <v>London Borough</v>
      </c>
      <c r="E5425" t="s">
        <v>462</v>
      </c>
      <c r="F5425">
        <v>634</v>
      </c>
      <c r="G5425">
        <v>1217</v>
      </c>
      <c r="H5425">
        <v>-583</v>
      </c>
      <c r="I5425">
        <v>315</v>
      </c>
      <c r="J5425">
        <v>626</v>
      </c>
      <c r="K5425">
        <v>-311</v>
      </c>
      <c r="L5425">
        <v>319</v>
      </c>
      <c r="M5425">
        <v>591</v>
      </c>
      <c r="N5425">
        <v>-272</v>
      </c>
    </row>
    <row r="5426" spans="1:14" x14ac:dyDescent="0.3">
      <c r="A5426" t="s">
        <v>763</v>
      </c>
      <c r="B5426" t="s">
        <v>136</v>
      </c>
      <c r="C5426" t="str">
        <f>VLOOKUP($B5426,classification!$A$1:$D$339,2,FALSE)</f>
        <v>Predominantly Urban</v>
      </c>
      <c r="D5426" t="str">
        <f>VLOOKUP($B5426,classification!$A$1:$D$339,4,FALSE)</f>
        <v>London Borough</v>
      </c>
      <c r="E5426" t="s">
        <v>463</v>
      </c>
      <c r="F5426">
        <v>1314</v>
      </c>
      <c r="G5426">
        <v>1780</v>
      </c>
      <c r="H5426">
        <v>-466</v>
      </c>
      <c r="I5426">
        <v>644</v>
      </c>
      <c r="J5426">
        <v>865</v>
      </c>
      <c r="K5426">
        <v>-221</v>
      </c>
      <c r="L5426">
        <v>670</v>
      </c>
      <c r="M5426">
        <v>915</v>
      </c>
      <c r="N5426">
        <v>-245</v>
      </c>
    </row>
    <row r="5427" spans="1:14" x14ac:dyDescent="0.3">
      <c r="A5427" t="s">
        <v>763</v>
      </c>
      <c r="B5427" t="s">
        <v>136</v>
      </c>
      <c r="C5427" t="str">
        <f>VLOOKUP($B5427,classification!$A$1:$D$339,2,FALSE)</f>
        <v>Predominantly Urban</v>
      </c>
      <c r="D5427" t="str">
        <f>VLOOKUP($B5427,classification!$A$1:$D$339,4,FALSE)</f>
        <v>London Borough</v>
      </c>
      <c r="E5427" t="s">
        <v>464</v>
      </c>
      <c r="F5427">
        <v>5066</v>
      </c>
      <c r="G5427">
        <v>4452</v>
      </c>
      <c r="H5427">
        <v>614</v>
      </c>
      <c r="I5427">
        <v>2062</v>
      </c>
      <c r="J5427">
        <v>1865</v>
      </c>
      <c r="K5427">
        <v>197</v>
      </c>
      <c r="L5427">
        <v>3004</v>
      </c>
      <c r="M5427">
        <v>2587</v>
      </c>
      <c r="N5427">
        <v>417</v>
      </c>
    </row>
    <row r="5428" spans="1:14" x14ac:dyDescent="0.3">
      <c r="A5428" t="s">
        <v>763</v>
      </c>
      <c r="B5428" t="s">
        <v>136</v>
      </c>
      <c r="C5428" t="str">
        <f>VLOOKUP($B5428,classification!$A$1:$D$339,2,FALSE)</f>
        <v>Predominantly Urban</v>
      </c>
      <c r="D5428" t="str">
        <f>VLOOKUP($B5428,classification!$A$1:$D$339,4,FALSE)</f>
        <v>London Borough</v>
      </c>
      <c r="E5428" t="s">
        <v>465</v>
      </c>
      <c r="F5428">
        <v>4410</v>
      </c>
      <c r="G5428">
        <v>4817</v>
      </c>
      <c r="H5428">
        <v>-407</v>
      </c>
      <c r="I5428">
        <v>1762</v>
      </c>
      <c r="J5428">
        <v>1868</v>
      </c>
      <c r="K5428">
        <v>-106</v>
      </c>
      <c r="L5428">
        <v>2648</v>
      </c>
      <c r="M5428">
        <v>2949</v>
      </c>
      <c r="N5428">
        <v>-301</v>
      </c>
    </row>
    <row r="5429" spans="1:14" x14ac:dyDescent="0.3">
      <c r="A5429" t="s">
        <v>763</v>
      </c>
      <c r="B5429" t="s">
        <v>136</v>
      </c>
      <c r="C5429" t="str">
        <f>VLOOKUP($B5429,classification!$A$1:$D$339,2,FALSE)</f>
        <v>Predominantly Urban</v>
      </c>
      <c r="D5429" t="str">
        <f>VLOOKUP($B5429,classification!$A$1:$D$339,4,FALSE)</f>
        <v>London Borough</v>
      </c>
      <c r="E5429" t="s">
        <v>466</v>
      </c>
      <c r="F5429">
        <v>3548</v>
      </c>
      <c r="G5429">
        <v>5006</v>
      </c>
      <c r="H5429">
        <v>-1458</v>
      </c>
      <c r="I5429">
        <v>1618</v>
      </c>
      <c r="J5429">
        <v>2256</v>
      </c>
      <c r="K5429">
        <v>-638</v>
      </c>
      <c r="L5429">
        <v>1930</v>
      </c>
      <c r="M5429">
        <v>2750</v>
      </c>
      <c r="N5429">
        <v>-820</v>
      </c>
    </row>
    <row r="5430" spans="1:14" x14ac:dyDescent="0.3">
      <c r="A5430" t="s">
        <v>763</v>
      </c>
      <c r="B5430" t="s">
        <v>136</v>
      </c>
      <c r="C5430" t="str">
        <f>VLOOKUP($B5430,classification!$A$1:$D$339,2,FALSE)</f>
        <v>Predominantly Urban</v>
      </c>
      <c r="D5430" t="str">
        <f>VLOOKUP($B5430,classification!$A$1:$D$339,4,FALSE)</f>
        <v>London Borough</v>
      </c>
      <c r="E5430" t="s">
        <v>467</v>
      </c>
      <c r="F5430">
        <v>2430</v>
      </c>
      <c r="G5430">
        <v>3559</v>
      </c>
      <c r="H5430">
        <v>-1129</v>
      </c>
      <c r="I5430">
        <v>1231</v>
      </c>
      <c r="J5430">
        <v>1753</v>
      </c>
      <c r="K5430">
        <v>-522</v>
      </c>
      <c r="L5430">
        <v>1199</v>
      </c>
      <c r="M5430">
        <v>1806</v>
      </c>
      <c r="N5430">
        <v>-607</v>
      </c>
    </row>
    <row r="5431" spans="1:14" x14ac:dyDescent="0.3">
      <c r="A5431" t="s">
        <v>763</v>
      </c>
      <c r="B5431" t="s">
        <v>136</v>
      </c>
      <c r="C5431" t="str">
        <f>VLOOKUP($B5431,classification!$A$1:$D$339,2,FALSE)</f>
        <v>Predominantly Urban</v>
      </c>
      <c r="D5431" t="str">
        <f>VLOOKUP($B5431,classification!$A$1:$D$339,4,FALSE)</f>
        <v>London Borough</v>
      </c>
      <c r="E5431" t="s">
        <v>468</v>
      </c>
      <c r="F5431">
        <v>1483</v>
      </c>
      <c r="G5431">
        <v>2217</v>
      </c>
      <c r="H5431">
        <v>-734</v>
      </c>
      <c r="I5431">
        <v>816</v>
      </c>
      <c r="J5431">
        <v>1201</v>
      </c>
      <c r="K5431">
        <v>-385</v>
      </c>
      <c r="L5431">
        <v>667</v>
      </c>
      <c r="M5431">
        <v>1016</v>
      </c>
      <c r="N5431">
        <v>-349</v>
      </c>
    </row>
    <row r="5432" spans="1:14" x14ac:dyDescent="0.3">
      <c r="A5432" t="s">
        <v>763</v>
      </c>
      <c r="B5432" t="s">
        <v>136</v>
      </c>
      <c r="C5432" t="str">
        <f>VLOOKUP($B5432,classification!$A$1:$D$339,2,FALSE)</f>
        <v>Predominantly Urban</v>
      </c>
      <c r="D5432" t="str">
        <f>VLOOKUP($B5432,classification!$A$1:$D$339,4,FALSE)</f>
        <v>London Borough</v>
      </c>
      <c r="E5432" t="s">
        <v>469</v>
      </c>
      <c r="F5432">
        <v>1107</v>
      </c>
      <c r="G5432">
        <v>1491</v>
      </c>
      <c r="H5432">
        <v>-384</v>
      </c>
      <c r="I5432">
        <v>645</v>
      </c>
      <c r="J5432">
        <v>856</v>
      </c>
      <c r="K5432">
        <v>-211</v>
      </c>
      <c r="L5432">
        <v>462</v>
      </c>
      <c r="M5432">
        <v>635</v>
      </c>
      <c r="N5432">
        <v>-173</v>
      </c>
    </row>
    <row r="5433" spans="1:14" x14ac:dyDescent="0.3">
      <c r="A5433" t="s">
        <v>763</v>
      </c>
      <c r="B5433" t="s">
        <v>136</v>
      </c>
      <c r="C5433" t="str">
        <f>VLOOKUP($B5433,classification!$A$1:$D$339,2,FALSE)</f>
        <v>Predominantly Urban</v>
      </c>
      <c r="D5433" t="str">
        <f>VLOOKUP($B5433,classification!$A$1:$D$339,4,FALSE)</f>
        <v>London Borough</v>
      </c>
      <c r="E5433" t="s">
        <v>470</v>
      </c>
      <c r="F5433">
        <v>819</v>
      </c>
      <c r="G5433">
        <v>1131</v>
      </c>
      <c r="H5433">
        <v>-312</v>
      </c>
      <c r="I5433">
        <v>477</v>
      </c>
      <c r="J5433">
        <v>645</v>
      </c>
      <c r="K5433">
        <v>-168</v>
      </c>
      <c r="L5433">
        <v>342</v>
      </c>
      <c r="M5433">
        <v>486</v>
      </c>
      <c r="N5433">
        <v>-144</v>
      </c>
    </row>
    <row r="5434" spans="1:14" x14ac:dyDescent="0.3">
      <c r="A5434" t="s">
        <v>763</v>
      </c>
      <c r="B5434" t="s">
        <v>136</v>
      </c>
      <c r="C5434" t="str">
        <f>VLOOKUP($B5434,classification!$A$1:$D$339,2,FALSE)</f>
        <v>Predominantly Urban</v>
      </c>
      <c r="D5434" t="str">
        <f>VLOOKUP($B5434,classification!$A$1:$D$339,4,FALSE)</f>
        <v>London Borough</v>
      </c>
      <c r="E5434" t="s">
        <v>471</v>
      </c>
      <c r="F5434">
        <v>541</v>
      </c>
      <c r="G5434">
        <v>849</v>
      </c>
      <c r="H5434">
        <v>-308</v>
      </c>
      <c r="I5434">
        <v>301</v>
      </c>
      <c r="J5434">
        <v>464</v>
      </c>
      <c r="K5434">
        <v>-163</v>
      </c>
      <c r="L5434">
        <v>240</v>
      </c>
      <c r="M5434">
        <v>385</v>
      </c>
      <c r="N5434">
        <v>-145</v>
      </c>
    </row>
    <row r="5435" spans="1:14" x14ac:dyDescent="0.3">
      <c r="A5435" t="s">
        <v>763</v>
      </c>
      <c r="B5435" t="s">
        <v>136</v>
      </c>
      <c r="C5435" t="str">
        <f>VLOOKUP($B5435,classification!$A$1:$D$339,2,FALSE)</f>
        <v>Predominantly Urban</v>
      </c>
      <c r="D5435" t="str">
        <f>VLOOKUP($B5435,classification!$A$1:$D$339,4,FALSE)</f>
        <v>London Borough</v>
      </c>
      <c r="E5435" t="s">
        <v>472</v>
      </c>
      <c r="F5435">
        <v>385</v>
      </c>
      <c r="G5435">
        <v>484</v>
      </c>
      <c r="H5435">
        <v>-99</v>
      </c>
      <c r="I5435">
        <v>223</v>
      </c>
      <c r="J5435">
        <v>240</v>
      </c>
      <c r="K5435">
        <v>-17</v>
      </c>
      <c r="L5435">
        <v>162</v>
      </c>
      <c r="M5435">
        <v>244</v>
      </c>
      <c r="N5435">
        <v>-82</v>
      </c>
    </row>
    <row r="5436" spans="1:14" x14ac:dyDescent="0.3">
      <c r="A5436" t="s">
        <v>763</v>
      </c>
      <c r="B5436" t="s">
        <v>136</v>
      </c>
      <c r="C5436" t="str">
        <f>VLOOKUP($B5436,classification!$A$1:$D$339,2,FALSE)</f>
        <v>Predominantly Urban</v>
      </c>
      <c r="D5436" t="str">
        <f>VLOOKUP($B5436,classification!$A$1:$D$339,4,FALSE)</f>
        <v>London Borough</v>
      </c>
      <c r="E5436" t="s">
        <v>473</v>
      </c>
      <c r="F5436">
        <v>213</v>
      </c>
      <c r="G5436">
        <v>371</v>
      </c>
      <c r="H5436">
        <v>-158</v>
      </c>
      <c r="I5436">
        <v>112</v>
      </c>
      <c r="J5436">
        <v>189</v>
      </c>
      <c r="K5436">
        <v>-77</v>
      </c>
      <c r="L5436">
        <v>101</v>
      </c>
      <c r="M5436">
        <v>182</v>
      </c>
      <c r="N5436">
        <v>-81</v>
      </c>
    </row>
    <row r="5437" spans="1:14" x14ac:dyDescent="0.3">
      <c r="A5437" t="s">
        <v>763</v>
      </c>
      <c r="B5437" t="s">
        <v>136</v>
      </c>
      <c r="C5437" t="str">
        <f>VLOOKUP($B5437,classification!$A$1:$D$339,2,FALSE)</f>
        <v>Predominantly Urban</v>
      </c>
      <c r="D5437" t="str">
        <f>VLOOKUP($B5437,classification!$A$1:$D$339,4,FALSE)</f>
        <v>London Borough</v>
      </c>
      <c r="E5437" t="s">
        <v>474</v>
      </c>
      <c r="F5437">
        <v>140</v>
      </c>
      <c r="G5437">
        <v>231</v>
      </c>
      <c r="H5437">
        <v>-91</v>
      </c>
      <c r="I5437">
        <v>69</v>
      </c>
      <c r="J5437">
        <v>105</v>
      </c>
      <c r="K5437">
        <v>-36</v>
      </c>
      <c r="L5437">
        <v>71</v>
      </c>
      <c r="M5437">
        <v>126</v>
      </c>
      <c r="N5437">
        <v>-55</v>
      </c>
    </row>
    <row r="5438" spans="1:14" x14ac:dyDescent="0.3">
      <c r="A5438" t="s">
        <v>763</v>
      </c>
      <c r="B5438" t="s">
        <v>136</v>
      </c>
      <c r="C5438" t="str">
        <f>VLOOKUP($B5438,classification!$A$1:$D$339,2,FALSE)</f>
        <v>Predominantly Urban</v>
      </c>
      <c r="D5438" t="str">
        <f>VLOOKUP($B5438,classification!$A$1:$D$339,4,FALSE)</f>
        <v>London Borough</v>
      </c>
      <c r="E5438" t="s">
        <v>475</v>
      </c>
      <c r="F5438">
        <v>85</v>
      </c>
      <c r="G5438">
        <v>142</v>
      </c>
      <c r="H5438">
        <v>-57</v>
      </c>
      <c r="I5438">
        <v>27</v>
      </c>
      <c r="J5438">
        <v>74</v>
      </c>
      <c r="K5438">
        <v>-47</v>
      </c>
      <c r="L5438">
        <v>58</v>
      </c>
      <c r="M5438">
        <v>68</v>
      </c>
      <c r="N5438">
        <v>-10</v>
      </c>
    </row>
    <row r="5439" spans="1:14" x14ac:dyDescent="0.3">
      <c r="A5439" t="s">
        <v>763</v>
      </c>
      <c r="B5439" t="s">
        <v>136</v>
      </c>
      <c r="C5439" t="str">
        <f>VLOOKUP($B5439,classification!$A$1:$D$339,2,FALSE)</f>
        <v>Predominantly Urban</v>
      </c>
      <c r="D5439" t="str">
        <f>VLOOKUP($B5439,classification!$A$1:$D$339,4,FALSE)</f>
        <v>London Borough</v>
      </c>
      <c r="E5439" t="s">
        <v>476</v>
      </c>
      <c r="F5439">
        <v>81</v>
      </c>
      <c r="G5439">
        <v>146</v>
      </c>
      <c r="H5439">
        <v>-65</v>
      </c>
      <c r="I5439">
        <v>34</v>
      </c>
      <c r="J5439">
        <v>61</v>
      </c>
      <c r="K5439">
        <v>-27</v>
      </c>
      <c r="L5439">
        <v>47</v>
      </c>
      <c r="M5439">
        <v>85</v>
      </c>
      <c r="N5439">
        <v>-38</v>
      </c>
    </row>
    <row r="5440" spans="1:14" x14ac:dyDescent="0.3">
      <c r="A5440" t="s">
        <v>763</v>
      </c>
      <c r="B5440" t="s">
        <v>136</v>
      </c>
      <c r="C5440" t="str">
        <f>VLOOKUP($B5440,classification!$A$1:$D$339,2,FALSE)</f>
        <v>Predominantly Urban</v>
      </c>
      <c r="D5440" t="str">
        <f>VLOOKUP($B5440,classification!$A$1:$D$339,4,FALSE)</f>
        <v>London Borough</v>
      </c>
      <c r="E5440" t="s">
        <v>477</v>
      </c>
      <c r="F5440">
        <v>65</v>
      </c>
      <c r="G5440">
        <v>105</v>
      </c>
      <c r="H5440">
        <v>-40</v>
      </c>
      <c r="I5440">
        <v>26</v>
      </c>
      <c r="J5440">
        <v>34</v>
      </c>
      <c r="K5440">
        <v>-8</v>
      </c>
      <c r="L5440">
        <v>39</v>
      </c>
      <c r="M5440">
        <v>71</v>
      </c>
      <c r="N5440">
        <v>-32</v>
      </c>
    </row>
    <row r="5441" spans="1:14" x14ac:dyDescent="0.3">
      <c r="A5441" t="s">
        <v>763</v>
      </c>
      <c r="B5441" t="s">
        <v>136</v>
      </c>
      <c r="C5441" t="str">
        <f>VLOOKUP($B5441,classification!$A$1:$D$339,2,FALSE)</f>
        <v>Predominantly Urban</v>
      </c>
      <c r="D5441" t="str">
        <f>VLOOKUP($B5441,classification!$A$1:$D$339,4,FALSE)</f>
        <v>London Borough</v>
      </c>
      <c r="E5441" t="s">
        <v>478</v>
      </c>
      <c r="F5441">
        <v>50</v>
      </c>
      <c r="G5441">
        <v>105</v>
      </c>
      <c r="H5441">
        <v>-55</v>
      </c>
      <c r="I5441">
        <v>12</v>
      </c>
      <c r="J5441">
        <v>46</v>
      </c>
      <c r="K5441">
        <v>-34</v>
      </c>
      <c r="L5441">
        <v>38</v>
      </c>
      <c r="M5441">
        <v>59</v>
      </c>
      <c r="N5441">
        <v>-21</v>
      </c>
    </row>
    <row r="5442" spans="1:14" x14ac:dyDescent="0.3">
      <c r="A5442" t="s">
        <v>764</v>
      </c>
      <c r="B5442" t="s">
        <v>137</v>
      </c>
      <c r="C5442" t="str">
        <f>VLOOKUP($B5442,classification!$A$1:$D$339,2,FALSE)</f>
        <v>Predominantly Urban</v>
      </c>
      <c r="D5442" t="str">
        <f>VLOOKUP($B5442,classification!$A$1:$D$339,4,FALSE)</f>
        <v>London Borough</v>
      </c>
      <c r="E5442" t="s">
        <v>460</v>
      </c>
      <c r="F5442">
        <v>1447</v>
      </c>
      <c r="G5442">
        <v>1560</v>
      </c>
      <c r="H5442">
        <v>-113</v>
      </c>
      <c r="I5442">
        <v>796</v>
      </c>
      <c r="J5442">
        <v>802</v>
      </c>
      <c r="K5442">
        <v>-6</v>
      </c>
      <c r="L5442">
        <v>651</v>
      </c>
      <c r="M5442">
        <v>758</v>
      </c>
      <c r="N5442">
        <v>-107</v>
      </c>
    </row>
    <row r="5443" spans="1:14" x14ac:dyDescent="0.3">
      <c r="A5443" t="s">
        <v>764</v>
      </c>
      <c r="B5443" t="s">
        <v>137</v>
      </c>
      <c r="C5443" t="str">
        <f>VLOOKUP($B5443,classification!$A$1:$D$339,2,FALSE)</f>
        <v>Predominantly Urban</v>
      </c>
      <c r="D5443" t="str">
        <f>VLOOKUP($B5443,classification!$A$1:$D$339,4,FALSE)</f>
        <v>London Borough</v>
      </c>
      <c r="E5443" t="s">
        <v>461</v>
      </c>
      <c r="F5443">
        <v>786</v>
      </c>
      <c r="G5443">
        <v>978</v>
      </c>
      <c r="H5443">
        <v>-192</v>
      </c>
      <c r="I5443">
        <v>389</v>
      </c>
      <c r="J5443">
        <v>501</v>
      </c>
      <c r="K5443">
        <v>-112</v>
      </c>
      <c r="L5443">
        <v>397</v>
      </c>
      <c r="M5443">
        <v>477</v>
      </c>
      <c r="N5443">
        <v>-80</v>
      </c>
    </row>
    <row r="5444" spans="1:14" x14ac:dyDescent="0.3">
      <c r="A5444" t="s">
        <v>764</v>
      </c>
      <c r="B5444" t="s">
        <v>137</v>
      </c>
      <c r="C5444" t="str">
        <f>VLOOKUP($B5444,classification!$A$1:$D$339,2,FALSE)</f>
        <v>Predominantly Urban</v>
      </c>
      <c r="D5444" t="str">
        <f>VLOOKUP($B5444,classification!$A$1:$D$339,4,FALSE)</f>
        <v>London Borough</v>
      </c>
      <c r="E5444" t="s">
        <v>462</v>
      </c>
      <c r="F5444">
        <v>620</v>
      </c>
      <c r="G5444">
        <v>774</v>
      </c>
      <c r="H5444">
        <v>-154</v>
      </c>
      <c r="I5444">
        <v>323</v>
      </c>
      <c r="J5444">
        <v>398</v>
      </c>
      <c r="K5444">
        <v>-75</v>
      </c>
      <c r="L5444">
        <v>297</v>
      </c>
      <c r="M5444">
        <v>376</v>
      </c>
      <c r="N5444">
        <v>-79</v>
      </c>
    </row>
    <row r="5445" spans="1:14" x14ac:dyDescent="0.3">
      <c r="A5445" t="s">
        <v>764</v>
      </c>
      <c r="B5445" t="s">
        <v>137</v>
      </c>
      <c r="C5445" t="str">
        <f>VLOOKUP($B5445,classification!$A$1:$D$339,2,FALSE)</f>
        <v>Predominantly Urban</v>
      </c>
      <c r="D5445" t="str">
        <f>VLOOKUP($B5445,classification!$A$1:$D$339,4,FALSE)</f>
        <v>London Borough</v>
      </c>
      <c r="E5445" t="s">
        <v>463</v>
      </c>
      <c r="F5445">
        <v>575</v>
      </c>
      <c r="G5445">
        <v>1927</v>
      </c>
      <c r="H5445">
        <v>-1352</v>
      </c>
      <c r="I5445">
        <v>255</v>
      </c>
      <c r="J5445">
        <v>940</v>
      </c>
      <c r="K5445">
        <v>-685</v>
      </c>
      <c r="L5445">
        <v>320</v>
      </c>
      <c r="M5445">
        <v>987</v>
      </c>
      <c r="N5445">
        <v>-667</v>
      </c>
    </row>
    <row r="5446" spans="1:14" x14ac:dyDescent="0.3">
      <c r="A5446" t="s">
        <v>764</v>
      </c>
      <c r="B5446" t="s">
        <v>137</v>
      </c>
      <c r="C5446" t="str">
        <f>VLOOKUP($B5446,classification!$A$1:$D$339,2,FALSE)</f>
        <v>Predominantly Urban</v>
      </c>
      <c r="D5446" t="str">
        <f>VLOOKUP($B5446,classification!$A$1:$D$339,4,FALSE)</f>
        <v>London Borough</v>
      </c>
      <c r="E5446" t="s">
        <v>464</v>
      </c>
      <c r="F5446">
        <v>3160</v>
      </c>
      <c r="G5446">
        <v>2106</v>
      </c>
      <c r="H5446">
        <v>1054</v>
      </c>
      <c r="I5446">
        <v>1373</v>
      </c>
      <c r="J5446">
        <v>852</v>
      </c>
      <c r="K5446">
        <v>521</v>
      </c>
      <c r="L5446">
        <v>1787</v>
      </c>
      <c r="M5446">
        <v>1254</v>
      </c>
      <c r="N5446">
        <v>533</v>
      </c>
    </row>
    <row r="5447" spans="1:14" x14ac:dyDescent="0.3">
      <c r="A5447" t="s">
        <v>764</v>
      </c>
      <c r="B5447" t="s">
        <v>137</v>
      </c>
      <c r="C5447" t="str">
        <f>VLOOKUP($B5447,classification!$A$1:$D$339,2,FALSE)</f>
        <v>Predominantly Urban</v>
      </c>
      <c r="D5447" t="str">
        <f>VLOOKUP($B5447,classification!$A$1:$D$339,4,FALSE)</f>
        <v>London Borough</v>
      </c>
      <c r="E5447" t="s">
        <v>465</v>
      </c>
      <c r="F5447">
        <v>2828</v>
      </c>
      <c r="G5447">
        <v>2531</v>
      </c>
      <c r="H5447">
        <v>297</v>
      </c>
      <c r="I5447">
        <v>1152</v>
      </c>
      <c r="J5447">
        <v>997</v>
      </c>
      <c r="K5447">
        <v>155</v>
      </c>
      <c r="L5447">
        <v>1676</v>
      </c>
      <c r="M5447">
        <v>1534</v>
      </c>
      <c r="N5447">
        <v>142</v>
      </c>
    </row>
    <row r="5448" spans="1:14" x14ac:dyDescent="0.3">
      <c r="A5448" t="s">
        <v>764</v>
      </c>
      <c r="B5448" t="s">
        <v>137</v>
      </c>
      <c r="C5448" t="str">
        <f>VLOOKUP($B5448,classification!$A$1:$D$339,2,FALSE)</f>
        <v>Predominantly Urban</v>
      </c>
      <c r="D5448" t="str">
        <f>VLOOKUP($B5448,classification!$A$1:$D$339,4,FALSE)</f>
        <v>London Borough</v>
      </c>
      <c r="E5448" t="s">
        <v>466</v>
      </c>
      <c r="F5448">
        <v>3012</v>
      </c>
      <c r="G5448">
        <v>2459</v>
      </c>
      <c r="H5448">
        <v>553</v>
      </c>
      <c r="I5448">
        <v>1327</v>
      </c>
      <c r="J5448">
        <v>1078</v>
      </c>
      <c r="K5448">
        <v>249</v>
      </c>
      <c r="L5448">
        <v>1685</v>
      </c>
      <c r="M5448">
        <v>1381</v>
      </c>
      <c r="N5448">
        <v>304</v>
      </c>
    </row>
    <row r="5449" spans="1:14" x14ac:dyDescent="0.3">
      <c r="A5449" t="s">
        <v>764</v>
      </c>
      <c r="B5449" t="s">
        <v>137</v>
      </c>
      <c r="C5449" t="str">
        <f>VLOOKUP($B5449,classification!$A$1:$D$339,2,FALSE)</f>
        <v>Predominantly Urban</v>
      </c>
      <c r="D5449" t="str">
        <f>VLOOKUP($B5449,classification!$A$1:$D$339,4,FALSE)</f>
        <v>London Borough</v>
      </c>
      <c r="E5449" t="s">
        <v>467</v>
      </c>
      <c r="F5449">
        <v>2204</v>
      </c>
      <c r="G5449">
        <v>1899</v>
      </c>
      <c r="H5449">
        <v>305</v>
      </c>
      <c r="I5449">
        <v>1080</v>
      </c>
      <c r="J5449">
        <v>935</v>
      </c>
      <c r="K5449">
        <v>145</v>
      </c>
      <c r="L5449">
        <v>1124</v>
      </c>
      <c r="M5449">
        <v>964</v>
      </c>
      <c r="N5449">
        <v>160</v>
      </c>
    </row>
    <row r="5450" spans="1:14" x14ac:dyDescent="0.3">
      <c r="A5450" t="s">
        <v>764</v>
      </c>
      <c r="B5450" t="s">
        <v>137</v>
      </c>
      <c r="C5450" t="str">
        <f>VLOOKUP($B5450,classification!$A$1:$D$339,2,FALSE)</f>
        <v>Predominantly Urban</v>
      </c>
      <c r="D5450" t="str">
        <f>VLOOKUP($B5450,classification!$A$1:$D$339,4,FALSE)</f>
        <v>London Borough</v>
      </c>
      <c r="E5450" t="s">
        <v>468</v>
      </c>
      <c r="F5450">
        <v>1355</v>
      </c>
      <c r="G5450">
        <v>1241</v>
      </c>
      <c r="H5450">
        <v>114</v>
      </c>
      <c r="I5450">
        <v>722</v>
      </c>
      <c r="J5450">
        <v>633</v>
      </c>
      <c r="K5450">
        <v>89</v>
      </c>
      <c r="L5450">
        <v>633</v>
      </c>
      <c r="M5450">
        <v>608</v>
      </c>
      <c r="N5450">
        <v>25</v>
      </c>
    </row>
    <row r="5451" spans="1:14" x14ac:dyDescent="0.3">
      <c r="A5451" t="s">
        <v>764</v>
      </c>
      <c r="B5451" t="s">
        <v>137</v>
      </c>
      <c r="C5451" t="str">
        <f>VLOOKUP($B5451,classification!$A$1:$D$339,2,FALSE)</f>
        <v>Predominantly Urban</v>
      </c>
      <c r="D5451" t="str">
        <f>VLOOKUP($B5451,classification!$A$1:$D$339,4,FALSE)</f>
        <v>London Borough</v>
      </c>
      <c r="E5451" t="s">
        <v>469</v>
      </c>
      <c r="F5451">
        <v>898</v>
      </c>
      <c r="G5451">
        <v>926</v>
      </c>
      <c r="H5451">
        <v>-28</v>
      </c>
      <c r="I5451">
        <v>521</v>
      </c>
      <c r="J5451">
        <v>520</v>
      </c>
      <c r="K5451">
        <v>1</v>
      </c>
      <c r="L5451">
        <v>377</v>
      </c>
      <c r="M5451">
        <v>406</v>
      </c>
      <c r="N5451">
        <v>-29</v>
      </c>
    </row>
    <row r="5452" spans="1:14" x14ac:dyDescent="0.3">
      <c r="A5452" t="s">
        <v>764</v>
      </c>
      <c r="B5452" t="s">
        <v>137</v>
      </c>
      <c r="C5452" t="str">
        <f>VLOOKUP($B5452,classification!$A$1:$D$339,2,FALSE)</f>
        <v>Predominantly Urban</v>
      </c>
      <c r="D5452" t="str">
        <f>VLOOKUP($B5452,classification!$A$1:$D$339,4,FALSE)</f>
        <v>London Borough</v>
      </c>
      <c r="E5452" t="s">
        <v>470</v>
      </c>
      <c r="F5452">
        <v>642</v>
      </c>
      <c r="G5452">
        <v>825</v>
      </c>
      <c r="H5452">
        <v>-183</v>
      </c>
      <c r="I5452">
        <v>356</v>
      </c>
      <c r="J5452">
        <v>426</v>
      </c>
      <c r="K5452">
        <v>-70</v>
      </c>
      <c r="L5452">
        <v>286</v>
      </c>
      <c r="M5452">
        <v>399</v>
      </c>
      <c r="N5452">
        <v>-113</v>
      </c>
    </row>
    <row r="5453" spans="1:14" x14ac:dyDescent="0.3">
      <c r="A5453" t="s">
        <v>764</v>
      </c>
      <c r="B5453" t="s">
        <v>137</v>
      </c>
      <c r="C5453" t="str">
        <f>VLOOKUP($B5453,classification!$A$1:$D$339,2,FALSE)</f>
        <v>Predominantly Urban</v>
      </c>
      <c r="D5453" t="str">
        <f>VLOOKUP($B5453,classification!$A$1:$D$339,4,FALSE)</f>
        <v>London Borough</v>
      </c>
      <c r="E5453" t="s">
        <v>471</v>
      </c>
      <c r="F5453">
        <v>482</v>
      </c>
      <c r="G5453">
        <v>706</v>
      </c>
      <c r="H5453">
        <v>-224</v>
      </c>
      <c r="I5453">
        <v>274</v>
      </c>
      <c r="J5453">
        <v>394</v>
      </c>
      <c r="K5453">
        <v>-120</v>
      </c>
      <c r="L5453">
        <v>208</v>
      </c>
      <c r="M5453">
        <v>312</v>
      </c>
      <c r="N5453">
        <v>-104</v>
      </c>
    </row>
    <row r="5454" spans="1:14" x14ac:dyDescent="0.3">
      <c r="A5454" t="s">
        <v>764</v>
      </c>
      <c r="B5454" t="s">
        <v>137</v>
      </c>
      <c r="C5454" t="str">
        <f>VLOOKUP($B5454,classification!$A$1:$D$339,2,FALSE)</f>
        <v>Predominantly Urban</v>
      </c>
      <c r="D5454" t="str">
        <f>VLOOKUP($B5454,classification!$A$1:$D$339,4,FALSE)</f>
        <v>London Borough</v>
      </c>
      <c r="E5454" t="s">
        <v>472</v>
      </c>
      <c r="F5454">
        <v>322</v>
      </c>
      <c r="G5454">
        <v>595</v>
      </c>
      <c r="H5454">
        <v>-273</v>
      </c>
      <c r="I5454">
        <v>170</v>
      </c>
      <c r="J5454">
        <v>301</v>
      </c>
      <c r="K5454">
        <v>-131</v>
      </c>
      <c r="L5454">
        <v>152</v>
      </c>
      <c r="M5454">
        <v>294</v>
      </c>
      <c r="N5454">
        <v>-142</v>
      </c>
    </row>
    <row r="5455" spans="1:14" x14ac:dyDescent="0.3">
      <c r="A5455" t="s">
        <v>764</v>
      </c>
      <c r="B5455" t="s">
        <v>137</v>
      </c>
      <c r="C5455" t="str">
        <f>VLOOKUP($B5455,classification!$A$1:$D$339,2,FALSE)</f>
        <v>Predominantly Urban</v>
      </c>
      <c r="D5455" t="str">
        <f>VLOOKUP($B5455,classification!$A$1:$D$339,4,FALSE)</f>
        <v>London Borough</v>
      </c>
      <c r="E5455" t="s">
        <v>473</v>
      </c>
      <c r="F5455">
        <v>239</v>
      </c>
      <c r="G5455">
        <v>382</v>
      </c>
      <c r="H5455">
        <v>-143</v>
      </c>
      <c r="I5455">
        <v>109</v>
      </c>
      <c r="J5455">
        <v>212</v>
      </c>
      <c r="K5455">
        <v>-103</v>
      </c>
      <c r="L5455">
        <v>130</v>
      </c>
      <c r="M5455">
        <v>170</v>
      </c>
      <c r="N5455">
        <v>-40</v>
      </c>
    </row>
    <row r="5456" spans="1:14" x14ac:dyDescent="0.3">
      <c r="A5456" t="s">
        <v>764</v>
      </c>
      <c r="B5456" t="s">
        <v>137</v>
      </c>
      <c r="C5456" t="str">
        <f>VLOOKUP($B5456,classification!$A$1:$D$339,2,FALSE)</f>
        <v>Predominantly Urban</v>
      </c>
      <c r="D5456" t="str">
        <f>VLOOKUP($B5456,classification!$A$1:$D$339,4,FALSE)</f>
        <v>London Borough</v>
      </c>
      <c r="E5456" t="s">
        <v>474</v>
      </c>
      <c r="F5456">
        <v>183</v>
      </c>
      <c r="G5456">
        <v>303</v>
      </c>
      <c r="H5456">
        <v>-120</v>
      </c>
      <c r="I5456">
        <v>86</v>
      </c>
      <c r="J5456">
        <v>143</v>
      </c>
      <c r="K5456">
        <v>-57</v>
      </c>
      <c r="L5456">
        <v>97</v>
      </c>
      <c r="M5456">
        <v>160</v>
      </c>
      <c r="N5456">
        <v>-63</v>
      </c>
    </row>
    <row r="5457" spans="1:14" x14ac:dyDescent="0.3">
      <c r="A5457" t="s">
        <v>764</v>
      </c>
      <c r="B5457" t="s">
        <v>137</v>
      </c>
      <c r="C5457" t="str">
        <f>VLOOKUP($B5457,classification!$A$1:$D$339,2,FALSE)</f>
        <v>Predominantly Urban</v>
      </c>
      <c r="D5457" t="str">
        <f>VLOOKUP($B5457,classification!$A$1:$D$339,4,FALSE)</f>
        <v>London Borough</v>
      </c>
      <c r="E5457" t="s">
        <v>475</v>
      </c>
      <c r="F5457">
        <v>147</v>
      </c>
      <c r="G5457">
        <v>174</v>
      </c>
      <c r="H5457">
        <v>-27</v>
      </c>
      <c r="I5457">
        <v>62</v>
      </c>
      <c r="J5457">
        <v>75</v>
      </c>
      <c r="K5457">
        <v>-13</v>
      </c>
      <c r="L5457">
        <v>85</v>
      </c>
      <c r="M5457">
        <v>99</v>
      </c>
      <c r="N5457">
        <v>-14</v>
      </c>
    </row>
    <row r="5458" spans="1:14" x14ac:dyDescent="0.3">
      <c r="A5458" t="s">
        <v>764</v>
      </c>
      <c r="B5458" t="s">
        <v>137</v>
      </c>
      <c r="C5458" t="str">
        <f>VLOOKUP($B5458,classification!$A$1:$D$339,2,FALSE)</f>
        <v>Predominantly Urban</v>
      </c>
      <c r="D5458" t="str">
        <f>VLOOKUP($B5458,classification!$A$1:$D$339,4,FALSE)</f>
        <v>London Borough</v>
      </c>
      <c r="E5458" t="s">
        <v>476</v>
      </c>
      <c r="F5458">
        <v>137</v>
      </c>
      <c r="G5458">
        <v>163</v>
      </c>
      <c r="H5458">
        <v>-26</v>
      </c>
      <c r="I5458">
        <v>47</v>
      </c>
      <c r="J5458">
        <v>69</v>
      </c>
      <c r="K5458">
        <v>-22</v>
      </c>
      <c r="L5458">
        <v>90</v>
      </c>
      <c r="M5458">
        <v>94</v>
      </c>
      <c r="N5458">
        <v>-4</v>
      </c>
    </row>
    <row r="5459" spans="1:14" x14ac:dyDescent="0.3">
      <c r="A5459" t="s">
        <v>764</v>
      </c>
      <c r="B5459" t="s">
        <v>137</v>
      </c>
      <c r="C5459" t="str">
        <f>VLOOKUP($B5459,classification!$A$1:$D$339,2,FALSE)</f>
        <v>Predominantly Urban</v>
      </c>
      <c r="D5459" t="str">
        <f>VLOOKUP($B5459,classification!$A$1:$D$339,4,FALSE)</f>
        <v>London Borough</v>
      </c>
      <c r="E5459" t="s">
        <v>477</v>
      </c>
      <c r="F5459">
        <v>127</v>
      </c>
      <c r="G5459">
        <v>183</v>
      </c>
      <c r="H5459">
        <v>-56</v>
      </c>
      <c r="I5459">
        <v>45</v>
      </c>
      <c r="J5459">
        <v>62</v>
      </c>
      <c r="K5459">
        <v>-17</v>
      </c>
      <c r="L5459">
        <v>82</v>
      </c>
      <c r="M5459">
        <v>121</v>
      </c>
      <c r="N5459">
        <v>-39</v>
      </c>
    </row>
    <row r="5460" spans="1:14" x14ac:dyDescent="0.3">
      <c r="A5460" t="s">
        <v>764</v>
      </c>
      <c r="B5460" t="s">
        <v>137</v>
      </c>
      <c r="C5460" t="str">
        <f>VLOOKUP($B5460,classification!$A$1:$D$339,2,FALSE)</f>
        <v>Predominantly Urban</v>
      </c>
      <c r="D5460" t="str">
        <f>VLOOKUP($B5460,classification!$A$1:$D$339,4,FALSE)</f>
        <v>London Borough</v>
      </c>
      <c r="E5460" t="s">
        <v>478</v>
      </c>
      <c r="F5460">
        <v>86</v>
      </c>
      <c r="G5460">
        <v>152</v>
      </c>
      <c r="H5460">
        <v>-66</v>
      </c>
      <c r="I5460">
        <v>20</v>
      </c>
      <c r="J5460">
        <v>43</v>
      </c>
      <c r="K5460">
        <v>-23</v>
      </c>
      <c r="L5460">
        <v>66</v>
      </c>
      <c r="M5460">
        <v>109</v>
      </c>
      <c r="N5460">
        <v>-43</v>
      </c>
    </row>
    <row r="5461" spans="1:14" x14ac:dyDescent="0.3">
      <c r="A5461" t="s">
        <v>765</v>
      </c>
      <c r="B5461" t="s">
        <v>119</v>
      </c>
      <c r="C5461" t="str">
        <f>VLOOKUP($B5461,classification!$A$1:$D$339,2,FALSE)</f>
        <v>Predominantly Urban</v>
      </c>
      <c r="D5461" t="str">
        <f>VLOOKUP($B5461,classification!$A$1:$D$339,4,FALSE)</f>
        <v>London Borough</v>
      </c>
      <c r="E5461" t="s">
        <v>460</v>
      </c>
      <c r="F5461">
        <v>554</v>
      </c>
      <c r="G5461">
        <v>1083</v>
      </c>
      <c r="H5461">
        <v>-529</v>
      </c>
      <c r="I5461">
        <v>270</v>
      </c>
      <c r="J5461">
        <v>548</v>
      </c>
      <c r="K5461">
        <v>-278</v>
      </c>
      <c r="L5461">
        <v>284</v>
      </c>
      <c r="M5461">
        <v>535</v>
      </c>
      <c r="N5461">
        <v>-251</v>
      </c>
    </row>
    <row r="5462" spans="1:14" x14ac:dyDescent="0.3">
      <c r="A5462" t="s">
        <v>765</v>
      </c>
      <c r="B5462" t="s">
        <v>119</v>
      </c>
      <c r="C5462" t="str">
        <f>VLOOKUP($B5462,classification!$A$1:$D$339,2,FALSE)</f>
        <v>Predominantly Urban</v>
      </c>
      <c r="D5462" t="str">
        <f>VLOOKUP($B5462,classification!$A$1:$D$339,4,FALSE)</f>
        <v>London Borough</v>
      </c>
      <c r="E5462" t="s">
        <v>461</v>
      </c>
      <c r="F5462">
        <v>309</v>
      </c>
      <c r="G5462">
        <v>511</v>
      </c>
      <c r="H5462">
        <v>-202</v>
      </c>
      <c r="I5462">
        <v>150</v>
      </c>
      <c r="J5462">
        <v>290</v>
      </c>
      <c r="K5462">
        <v>-140</v>
      </c>
      <c r="L5462">
        <v>159</v>
      </c>
      <c r="M5462">
        <v>221</v>
      </c>
      <c r="N5462">
        <v>-62</v>
      </c>
    </row>
    <row r="5463" spans="1:14" x14ac:dyDescent="0.3">
      <c r="A5463" t="s">
        <v>765</v>
      </c>
      <c r="B5463" t="s">
        <v>119</v>
      </c>
      <c r="C5463" t="str">
        <f>VLOOKUP($B5463,classification!$A$1:$D$339,2,FALSE)</f>
        <v>Predominantly Urban</v>
      </c>
      <c r="D5463" t="str">
        <f>VLOOKUP($B5463,classification!$A$1:$D$339,4,FALSE)</f>
        <v>London Borough</v>
      </c>
      <c r="E5463" t="s">
        <v>462</v>
      </c>
      <c r="F5463">
        <v>258</v>
      </c>
      <c r="G5463">
        <v>419</v>
      </c>
      <c r="H5463">
        <v>-161</v>
      </c>
      <c r="I5463">
        <v>148</v>
      </c>
      <c r="J5463">
        <v>229</v>
      </c>
      <c r="K5463">
        <v>-81</v>
      </c>
      <c r="L5463">
        <v>110</v>
      </c>
      <c r="M5463">
        <v>190</v>
      </c>
      <c r="N5463">
        <v>-80</v>
      </c>
    </row>
    <row r="5464" spans="1:14" x14ac:dyDescent="0.3">
      <c r="A5464" t="s">
        <v>765</v>
      </c>
      <c r="B5464" t="s">
        <v>119</v>
      </c>
      <c r="C5464" t="str">
        <f>VLOOKUP($B5464,classification!$A$1:$D$339,2,FALSE)</f>
        <v>Predominantly Urban</v>
      </c>
      <c r="D5464" t="str">
        <f>VLOOKUP($B5464,classification!$A$1:$D$339,4,FALSE)</f>
        <v>London Borough</v>
      </c>
      <c r="E5464" t="s">
        <v>463</v>
      </c>
      <c r="F5464">
        <v>2157</v>
      </c>
      <c r="G5464">
        <v>1028</v>
      </c>
      <c r="H5464">
        <v>1129</v>
      </c>
      <c r="I5464">
        <v>955</v>
      </c>
      <c r="J5464">
        <v>455</v>
      </c>
      <c r="K5464">
        <v>500</v>
      </c>
      <c r="L5464">
        <v>1202</v>
      </c>
      <c r="M5464">
        <v>573</v>
      </c>
      <c r="N5464">
        <v>629</v>
      </c>
    </row>
    <row r="5465" spans="1:14" x14ac:dyDescent="0.3">
      <c r="A5465" t="s">
        <v>765</v>
      </c>
      <c r="B5465" t="s">
        <v>119</v>
      </c>
      <c r="C5465" t="str">
        <f>VLOOKUP($B5465,classification!$A$1:$D$339,2,FALSE)</f>
        <v>Predominantly Urban</v>
      </c>
      <c r="D5465" t="str">
        <f>VLOOKUP($B5465,classification!$A$1:$D$339,4,FALSE)</f>
        <v>London Borough</v>
      </c>
      <c r="E5465" t="s">
        <v>464</v>
      </c>
      <c r="F5465">
        <v>6792</v>
      </c>
      <c r="G5465">
        <v>6623</v>
      </c>
      <c r="H5465">
        <v>169</v>
      </c>
      <c r="I5465">
        <v>2703</v>
      </c>
      <c r="J5465">
        <v>2672</v>
      </c>
      <c r="K5465">
        <v>31</v>
      </c>
      <c r="L5465">
        <v>4089</v>
      </c>
      <c r="M5465">
        <v>3951</v>
      </c>
      <c r="N5465">
        <v>138</v>
      </c>
    </row>
    <row r="5466" spans="1:14" x14ac:dyDescent="0.3">
      <c r="A5466" t="s">
        <v>765</v>
      </c>
      <c r="B5466" t="s">
        <v>119</v>
      </c>
      <c r="C5466" t="str">
        <f>VLOOKUP($B5466,classification!$A$1:$D$339,2,FALSE)</f>
        <v>Predominantly Urban</v>
      </c>
      <c r="D5466" t="str">
        <f>VLOOKUP($B5466,classification!$A$1:$D$339,4,FALSE)</f>
        <v>London Borough</v>
      </c>
      <c r="E5466" t="s">
        <v>465</v>
      </c>
      <c r="F5466">
        <v>5167</v>
      </c>
      <c r="G5466">
        <v>5296</v>
      </c>
      <c r="H5466">
        <v>-129</v>
      </c>
      <c r="I5466">
        <v>2177</v>
      </c>
      <c r="J5466">
        <v>2035</v>
      </c>
      <c r="K5466">
        <v>142</v>
      </c>
      <c r="L5466">
        <v>2990</v>
      </c>
      <c r="M5466">
        <v>3261</v>
      </c>
      <c r="N5466">
        <v>-271</v>
      </c>
    </row>
    <row r="5467" spans="1:14" x14ac:dyDescent="0.3">
      <c r="A5467" t="s">
        <v>765</v>
      </c>
      <c r="B5467" t="s">
        <v>119</v>
      </c>
      <c r="C5467" t="str">
        <f>VLOOKUP($B5467,classification!$A$1:$D$339,2,FALSE)</f>
        <v>Predominantly Urban</v>
      </c>
      <c r="D5467" t="str">
        <f>VLOOKUP($B5467,classification!$A$1:$D$339,4,FALSE)</f>
        <v>London Borough</v>
      </c>
      <c r="E5467" t="s">
        <v>466</v>
      </c>
      <c r="F5467">
        <v>3455</v>
      </c>
      <c r="G5467">
        <v>4573</v>
      </c>
      <c r="H5467">
        <v>-1118</v>
      </c>
      <c r="I5467">
        <v>1580</v>
      </c>
      <c r="J5467">
        <v>1946</v>
      </c>
      <c r="K5467">
        <v>-366</v>
      </c>
      <c r="L5467">
        <v>1875</v>
      </c>
      <c r="M5467">
        <v>2627</v>
      </c>
      <c r="N5467">
        <v>-752</v>
      </c>
    </row>
    <row r="5468" spans="1:14" x14ac:dyDescent="0.3">
      <c r="A5468" t="s">
        <v>765</v>
      </c>
      <c r="B5468" t="s">
        <v>119</v>
      </c>
      <c r="C5468" t="str">
        <f>VLOOKUP($B5468,classification!$A$1:$D$339,2,FALSE)</f>
        <v>Predominantly Urban</v>
      </c>
      <c r="D5468" t="str">
        <f>VLOOKUP($B5468,classification!$A$1:$D$339,4,FALSE)</f>
        <v>London Borough</v>
      </c>
      <c r="E5468" t="s">
        <v>467</v>
      </c>
      <c r="F5468">
        <v>1987</v>
      </c>
      <c r="G5468">
        <v>2854</v>
      </c>
      <c r="H5468">
        <v>-867</v>
      </c>
      <c r="I5468">
        <v>1003</v>
      </c>
      <c r="J5468">
        <v>1350</v>
      </c>
      <c r="K5468">
        <v>-347</v>
      </c>
      <c r="L5468">
        <v>984</v>
      </c>
      <c r="M5468">
        <v>1504</v>
      </c>
      <c r="N5468">
        <v>-520</v>
      </c>
    </row>
    <row r="5469" spans="1:14" x14ac:dyDescent="0.3">
      <c r="A5469" t="s">
        <v>765</v>
      </c>
      <c r="B5469" t="s">
        <v>119</v>
      </c>
      <c r="C5469" t="str">
        <f>VLOOKUP($B5469,classification!$A$1:$D$339,2,FALSE)</f>
        <v>Predominantly Urban</v>
      </c>
      <c r="D5469" t="str">
        <f>VLOOKUP($B5469,classification!$A$1:$D$339,4,FALSE)</f>
        <v>London Borough</v>
      </c>
      <c r="E5469" t="s">
        <v>468</v>
      </c>
      <c r="F5469">
        <v>1058</v>
      </c>
      <c r="G5469">
        <v>1552</v>
      </c>
      <c r="H5469">
        <v>-494</v>
      </c>
      <c r="I5469">
        <v>579</v>
      </c>
      <c r="J5469">
        <v>851</v>
      </c>
      <c r="K5469">
        <v>-272</v>
      </c>
      <c r="L5469">
        <v>479</v>
      </c>
      <c r="M5469">
        <v>701</v>
      </c>
      <c r="N5469">
        <v>-222</v>
      </c>
    </row>
    <row r="5470" spans="1:14" x14ac:dyDescent="0.3">
      <c r="A5470" t="s">
        <v>765</v>
      </c>
      <c r="B5470" t="s">
        <v>119</v>
      </c>
      <c r="C5470" t="str">
        <f>VLOOKUP($B5470,classification!$A$1:$D$339,2,FALSE)</f>
        <v>Predominantly Urban</v>
      </c>
      <c r="D5470" t="str">
        <f>VLOOKUP($B5470,classification!$A$1:$D$339,4,FALSE)</f>
        <v>London Borough</v>
      </c>
      <c r="E5470" t="s">
        <v>469</v>
      </c>
      <c r="F5470">
        <v>733</v>
      </c>
      <c r="G5470">
        <v>937</v>
      </c>
      <c r="H5470">
        <v>-204</v>
      </c>
      <c r="I5470">
        <v>433</v>
      </c>
      <c r="J5470">
        <v>537</v>
      </c>
      <c r="K5470">
        <v>-104</v>
      </c>
      <c r="L5470">
        <v>300</v>
      </c>
      <c r="M5470">
        <v>400</v>
      </c>
      <c r="N5470">
        <v>-100</v>
      </c>
    </row>
    <row r="5471" spans="1:14" x14ac:dyDescent="0.3">
      <c r="A5471" t="s">
        <v>765</v>
      </c>
      <c r="B5471" t="s">
        <v>119</v>
      </c>
      <c r="C5471" t="str">
        <f>VLOOKUP($B5471,classification!$A$1:$D$339,2,FALSE)</f>
        <v>Predominantly Urban</v>
      </c>
      <c r="D5471" t="str">
        <f>VLOOKUP($B5471,classification!$A$1:$D$339,4,FALSE)</f>
        <v>London Borough</v>
      </c>
      <c r="E5471" t="s">
        <v>470</v>
      </c>
      <c r="F5471">
        <v>568</v>
      </c>
      <c r="G5471">
        <v>718</v>
      </c>
      <c r="H5471">
        <v>-150</v>
      </c>
      <c r="I5471">
        <v>322</v>
      </c>
      <c r="J5471">
        <v>413</v>
      </c>
      <c r="K5471">
        <v>-91</v>
      </c>
      <c r="L5471">
        <v>246</v>
      </c>
      <c r="M5471">
        <v>305</v>
      </c>
      <c r="N5471">
        <v>-59</v>
      </c>
    </row>
    <row r="5472" spans="1:14" x14ac:dyDescent="0.3">
      <c r="A5472" t="s">
        <v>765</v>
      </c>
      <c r="B5472" t="s">
        <v>119</v>
      </c>
      <c r="C5472" t="str">
        <f>VLOOKUP($B5472,classification!$A$1:$D$339,2,FALSE)</f>
        <v>Predominantly Urban</v>
      </c>
      <c r="D5472" t="str">
        <f>VLOOKUP($B5472,classification!$A$1:$D$339,4,FALSE)</f>
        <v>London Borough</v>
      </c>
      <c r="E5472" t="s">
        <v>471</v>
      </c>
      <c r="F5472">
        <v>404</v>
      </c>
      <c r="G5472">
        <v>415</v>
      </c>
      <c r="H5472">
        <v>-11</v>
      </c>
      <c r="I5472">
        <v>233</v>
      </c>
      <c r="J5472">
        <v>250</v>
      </c>
      <c r="K5472">
        <v>-17</v>
      </c>
      <c r="L5472">
        <v>171</v>
      </c>
      <c r="M5472">
        <v>165</v>
      </c>
      <c r="N5472">
        <v>6</v>
      </c>
    </row>
    <row r="5473" spans="1:14" x14ac:dyDescent="0.3">
      <c r="A5473" t="s">
        <v>765</v>
      </c>
      <c r="B5473" t="s">
        <v>119</v>
      </c>
      <c r="C5473" t="str">
        <f>VLOOKUP($B5473,classification!$A$1:$D$339,2,FALSE)</f>
        <v>Predominantly Urban</v>
      </c>
      <c r="D5473" t="str">
        <f>VLOOKUP($B5473,classification!$A$1:$D$339,4,FALSE)</f>
        <v>London Borough</v>
      </c>
      <c r="E5473" t="s">
        <v>472</v>
      </c>
      <c r="F5473">
        <v>260</v>
      </c>
      <c r="G5473">
        <v>352</v>
      </c>
      <c r="H5473">
        <v>-92</v>
      </c>
      <c r="I5473">
        <v>153</v>
      </c>
      <c r="J5473">
        <v>183</v>
      </c>
      <c r="K5473">
        <v>-30</v>
      </c>
      <c r="L5473">
        <v>107</v>
      </c>
      <c r="M5473">
        <v>169</v>
      </c>
      <c r="N5473">
        <v>-62</v>
      </c>
    </row>
    <row r="5474" spans="1:14" x14ac:dyDescent="0.3">
      <c r="A5474" t="s">
        <v>765</v>
      </c>
      <c r="B5474" t="s">
        <v>119</v>
      </c>
      <c r="C5474" t="str">
        <f>VLOOKUP($B5474,classification!$A$1:$D$339,2,FALSE)</f>
        <v>Predominantly Urban</v>
      </c>
      <c r="D5474" t="str">
        <f>VLOOKUP($B5474,classification!$A$1:$D$339,4,FALSE)</f>
        <v>London Borough</v>
      </c>
      <c r="E5474" t="s">
        <v>473</v>
      </c>
      <c r="F5474">
        <v>142</v>
      </c>
      <c r="G5474">
        <v>190</v>
      </c>
      <c r="H5474">
        <v>-48</v>
      </c>
      <c r="I5474">
        <v>68</v>
      </c>
      <c r="J5474">
        <v>103</v>
      </c>
      <c r="K5474">
        <v>-35</v>
      </c>
      <c r="L5474">
        <v>74</v>
      </c>
      <c r="M5474">
        <v>87</v>
      </c>
      <c r="N5474">
        <v>-13</v>
      </c>
    </row>
    <row r="5475" spans="1:14" x14ac:dyDescent="0.3">
      <c r="A5475" t="s">
        <v>765</v>
      </c>
      <c r="B5475" t="s">
        <v>119</v>
      </c>
      <c r="C5475" t="str">
        <f>VLOOKUP($B5475,classification!$A$1:$D$339,2,FALSE)</f>
        <v>Predominantly Urban</v>
      </c>
      <c r="D5475" t="str">
        <f>VLOOKUP($B5475,classification!$A$1:$D$339,4,FALSE)</f>
        <v>London Borough</v>
      </c>
      <c r="E5475" t="s">
        <v>474</v>
      </c>
      <c r="F5475">
        <v>141</v>
      </c>
      <c r="G5475">
        <v>175</v>
      </c>
      <c r="H5475">
        <v>-34</v>
      </c>
      <c r="I5475">
        <v>73</v>
      </c>
      <c r="J5475">
        <v>98</v>
      </c>
      <c r="K5475">
        <v>-25</v>
      </c>
      <c r="L5475">
        <v>68</v>
      </c>
      <c r="M5475">
        <v>77</v>
      </c>
      <c r="N5475">
        <v>-9</v>
      </c>
    </row>
    <row r="5476" spans="1:14" x14ac:dyDescent="0.3">
      <c r="A5476" t="s">
        <v>765</v>
      </c>
      <c r="B5476" t="s">
        <v>119</v>
      </c>
      <c r="C5476" t="str">
        <f>VLOOKUP($B5476,classification!$A$1:$D$339,2,FALSE)</f>
        <v>Predominantly Urban</v>
      </c>
      <c r="D5476" t="str">
        <f>VLOOKUP($B5476,classification!$A$1:$D$339,4,FALSE)</f>
        <v>London Borough</v>
      </c>
      <c r="E5476" t="s">
        <v>475</v>
      </c>
      <c r="F5476">
        <v>67</v>
      </c>
      <c r="G5476">
        <v>97</v>
      </c>
      <c r="H5476">
        <v>-30</v>
      </c>
      <c r="I5476">
        <v>32</v>
      </c>
      <c r="J5476">
        <v>46</v>
      </c>
      <c r="K5476">
        <v>-14</v>
      </c>
      <c r="L5476">
        <v>35</v>
      </c>
      <c r="M5476">
        <v>51</v>
      </c>
      <c r="N5476">
        <v>-16</v>
      </c>
    </row>
    <row r="5477" spans="1:14" x14ac:dyDescent="0.3">
      <c r="A5477" t="s">
        <v>765</v>
      </c>
      <c r="B5477" t="s">
        <v>119</v>
      </c>
      <c r="C5477" t="str">
        <f>VLOOKUP($B5477,classification!$A$1:$D$339,2,FALSE)</f>
        <v>Predominantly Urban</v>
      </c>
      <c r="D5477" t="str">
        <f>VLOOKUP($B5477,classification!$A$1:$D$339,4,FALSE)</f>
        <v>London Borough</v>
      </c>
      <c r="E5477" t="s">
        <v>476</v>
      </c>
      <c r="F5477">
        <v>49</v>
      </c>
      <c r="G5477">
        <v>93</v>
      </c>
      <c r="H5477">
        <v>-44</v>
      </c>
      <c r="I5477">
        <v>23</v>
      </c>
      <c r="J5477">
        <v>45</v>
      </c>
      <c r="K5477">
        <v>-22</v>
      </c>
      <c r="L5477">
        <v>26</v>
      </c>
      <c r="M5477">
        <v>48</v>
      </c>
      <c r="N5477">
        <v>-22</v>
      </c>
    </row>
    <row r="5478" spans="1:14" x14ac:dyDescent="0.3">
      <c r="A5478" t="s">
        <v>765</v>
      </c>
      <c r="B5478" t="s">
        <v>119</v>
      </c>
      <c r="C5478" t="str">
        <f>VLOOKUP($B5478,classification!$A$1:$D$339,2,FALSE)</f>
        <v>Predominantly Urban</v>
      </c>
      <c r="D5478" t="str">
        <f>VLOOKUP($B5478,classification!$A$1:$D$339,4,FALSE)</f>
        <v>London Borough</v>
      </c>
      <c r="E5478" t="s">
        <v>477</v>
      </c>
      <c r="F5478">
        <v>17</v>
      </c>
      <c r="G5478">
        <v>59</v>
      </c>
      <c r="H5478">
        <v>-42</v>
      </c>
      <c r="I5478">
        <v>10</v>
      </c>
      <c r="J5478">
        <v>23</v>
      </c>
      <c r="K5478">
        <v>-13</v>
      </c>
      <c r="L5478">
        <v>7</v>
      </c>
      <c r="M5478">
        <v>36</v>
      </c>
      <c r="N5478">
        <v>-29</v>
      </c>
    </row>
    <row r="5479" spans="1:14" x14ac:dyDescent="0.3">
      <c r="A5479" t="s">
        <v>765</v>
      </c>
      <c r="B5479" t="s">
        <v>119</v>
      </c>
      <c r="C5479" t="str">
        <f>VLOOKUP($B5479,classification!$A$1:$D$339,2,FALSE)</f>
        <v>Predominantly Urban</v>
      </c>
      <c r="D5479" t="str">
        <f>VLOOKUP($B5479,classification!$A$1:$D$339,4,FALSE)</f>
        <v>London Borough</v>
      </c>
      <c r="E5479" t="s">
        <v>478</v>
      </c>
      <c r="F5479">
        <v>23</v>
      </c>
      <c r="G5479">
        <v>61</v>
      </c>
      <c r="H5479">
        <v>-38</v>
      </c>
      <c r="I5479">
        <v>5</v>
      </c>
      <c r="J5479">
        <v>16</v>
      </c>
      <c r="K5479">
        <v>-11</v>
      </c>
      <c r="L5479">
        <v>18</v>
      </c>
      <c r="M5479">
        <v>45</v>
      </c>
      <c r="N5479">
        <v>-27</v>
      </c>
    </row>
    <row r="5480" spans="1:14" x14ac:dyDescent="0.3">
      <c r="A5480" t="s">
        <v>766</v>
      </c>
      <c r="B5480" t="s">
        <v>138</v>
      </c>
      <c r="C5480" t="str">
        <f>VLOOKUP($B5480,classification!$A$1:$D$339,2,FALSE)</f>
        <v>Predominantly Urban</v>
      </c>
      <c r="D5480" t="str">
        <f>VLOOKUP($B5480,classification!$A$1:$D$339,4,FALSE)</f>
        <v>London Borough</v>
      </c>
      <c r="E5480" t="s">
        <v>460</v>
      </c>
      <c r="F5480">
        <v>1869</v>
      </c>
      <c r="G5480">
        <v>2239</v>
      </c>
      <c r="H5480">
        <v>-370</v>
      </c>
      <c r="I5480">
        <v>922</v>
      </c>
      <c r="J5480">
        <v>1137</v>
      </c>
      <c r="K5480">
        <v>-215</v>
      </c>
      <c r="L5480">
        <v>947</v>
      </c>
      <c r="M5480">
        <v>1102</v>
      </c>
      <c r="N5480">
        <v>-155</v>
      </c>
    </row>
    <row r="5481" spans="1:14" x14ac:dyDescent="0.3">
      <c r="A5481" t="s">
        <v>766</v>
      </c>
      <c r="B5481" t="s">
        <v>138</v>
      </c>
      <c r="C5481" t="str">
        <f>VLOOKUP($B5481,classification!$A$1:$D$339,2,FALSE)</f>
        <v>Predominantly Urban</v>
      </c>
      <c r="D5481" t="str">
        <f>VLOOKUP($B5481,classification!$A$1:$D$339,4,FALSE)</f>
        <v>London Borough</v>
      </c>
      <c r="E5481" t="s">
        <v>461</v>
      </c>
      <c r="F5481">
        <v>1114</v>
      </c>
      <c r="G5481">
        <v>1486</v>
      </c>
      <c r="H5481">
        <v>-372</v>
      </c>
      <c r="I5481">
        <v>538</v>
      </c>
      <c r="J5481">
        <v>711</v>
      </c>
      <c r="K5481">
        <v>-173</v>
      </c>
      <c r="L5481">
        <v>576</v>
      </c>
      <c r="M5481">
        <v>775</v>
      </c>
      <c r="N5481">
        <v>-199</v>
      </c>
    </row>
    <row r="5482" spans="1:14" x14ac:dyDescent="0.3">
      <c r="A5482" t="s">
        <v>766</v>
      </c>
      <c r="B5482" t="s">
        <v>138</v>
      </c>
      <c r="C5482" t="str">
        <f>VLOOKUP($B5482,classification!$A$1:$D$339,2,FALSE)</f>
        <v>Predominantly Urban</v>
      </c>
      <c r="D5482" t="str">
        <f>VLOOKUP($B5482,classification!$A$1:$D$339,4,FALSE)</f>
        <v>London Borough</v>
      </c>
      <c r="E5482" t="s">
        <v>462</v>
      </c>
      <c r="F5482">
        <v>929</v>
      </c>
      <c r="G5482">
        <v>1137</v>
      </c>
      <c r="H5482">
        <v>-208</v>
      </c>
      <c r="I5482">
        <v>479</v>
      </c>
      <c r="J5482">
        <v>590</v>
      </c>
      <c r="K5482">
        <v>-111</v>
      </c>
      <c r="L5482">
        <v>450</v>
      </c>
      <c r="M5482">
        <v>547</v>
      </c>
      <c r="N5482">
        <v>-97</v>
      </c>
    </row>
    <row r="5483" spans="1:14" x14ac:dyDescent="0.3">
      <c r="A5483" t="s">
        <v>766</v>
      </c>
      <c r="B5483" t="s">
        <v>138</v>
      </c>
      <c r="C5483" t="str">
        <f>VLOOKUP($B5483,classification!$A$1:$D$339,2,FALSE)</f>
        <v>Predominantly Urban</v>
      </c>
      <c r="D5483" t="str">
        <f>VLOOKUP($B5483,classification!$A$1:$D$339,4,FALSE)</f>
        <v>London Borough</v>
      </c>
      <c r="E5483" t="s">
        <v>463</v>
      </c>
      <c r="F5483">
        <v>943</v>
      </c>
      <c r="G5483">
        <v>2429</v>
      </c>
      <c r="H5483">
        <v>-1486</v>
      </c>
      <c r="I5483">
        <v>461</v>
      </c>
      <c r="J5483">
        <v>1146</v>
      </c>
      <c r="K5483">
        <v>-685</v>
      </c>
      <c r="L5483">
        <v>482</v>
      </c>
      <c r="M5483">
        <v>1283</v>
      </c>
      <c r="N5483">
        <v>-801</v>
      </c>
    </row>
    <row r="5484" spans="1:14" x14ac:dyDescent="0.3">
      <c r="A5484" t="s">
        <v>766</v>
      </c>
      <c r="B5484" t="s">
        <v>138</v>
      </c>
      <c r="C5484" t="str">
        <f>VLOOKUP($B5484,classification!$A$1:$D$339,2,FALSE)</f>
        <v>Predominantly Urban</v>
      </c>
      <c r="D5484" t="str">
        <f>VLOOKUP($B5484,classification!$A$1:$D$339,4,FALSE)</f>
        <v>London Borough</v>
      </c>
      <c r="E5484" t="s">
        <v>464</v>
      </c>
      <c r="F5484">
        <v>4169</v>
      </c>
      <c r="G5484">
        <v>3022</v>
      </c>
      <c r="H5484">
        <v>1147</v>
      </c>
      <c r="I5484">
        <v>1678</v>
      </c>
      <c r="J5484">
        <v>1309</v>
      </c>
      <c r="K5484">
        <v>369</v>
      </c>
      <c r="L5484">
        <v>2491</v>
      </c>
      <c r="M5484">
        <v>1713</v>
      </c>
      <c r="N5484">
        <v>778</v>
      </c>
    </row>
    <row r="5485" spans="1:14" x14ac:dyDescent="0.3">
      <c r="A5485" t="s">
        <v>766</v>
      </c>
      <c r="B5485" t="s">
        <v>138</v>
      </c>
      <c r="C5485" t="str">
        <f>VLOOKUP($B5485,classification!$A$1:$D$339,2,FALSE)</f>
        <v>Predominantly Urban</v>
      </c>
      <c r="D5485" t="str">
        <f>VLOOKUP($B5485,classification!$A$1:$D$339,4,FALSE)</f>
        <v>London Borough</v>
      </c>
      <c r="E5485" t="s">
        <v>465</v>
      </c>
      <c r="F5485">
        <v>3834</v>
      </c>
      <c r="G5485">
        <v>3470</v>
      </c>
      <c r="H5485">
        <v>364</v>
      </c>
      <c r="I5485">
        <v>1576</v>
      </c>
      <c r="J5485">
        <v>1376</v>
      </c>
      <c r="K5485">
        <v>200</v>
      </c>
      <c r="L5485">
        <v>2258</v>
      </c>
      <c r="M5485">
        <v>2094</v>
      </c>
      <c r="N5485">
        <v>164</v>
      </c>
    </row>
    <row r="5486" spans="1:14" x14ac:dyDescent="0.3">
      <c r="A5486" t="s">
        <v>766</v>
      </c>
      <c r="B5486" t="s">
        <v>138</v>
      </c>
      <c r="C5486" t="str">
        <f>VLOOKUP($B5486,classification!$A$1:$D$339,2,FALSE)</f>
        <v>Predominantly Urban</v>
      </c>
      <c r="D5486" t="str">
        <f>VLOOKUP($B5486,classification!$A$1:$D$339,4,FALSE)</f>
        <v>London Borough</v>
      </c>
      <c r="E5486" t="s">
        <v>466</v>
      </c>
      <c r="F5486">
        <v>3787</v>
      </c>
      <c r="G5486">
        <v>3522</v>
      </c>
      <c r="H5486">
        <v>265</v>
      </c>
      <c r="I5486">
        <v>1717</v>
      </c>
      <c r="J5486">
        <v>1523</v>
      </c>
      <c r="K5486">
        <v>194</v>
      </c>
      <c r="L5486">
        <v>2070</v>
      </c>
      <c r="M5486">
        <v>1999</v>
      </c>
      <c r="N5486">
        <v>71</v>
      </c>
    </row>
    <row r="5487" spans="1:14" x14ac:dyDescent="0.3">
      <c r="A5487" t="s">
        <v>766</v>
      </c>
      <c r="B5487" t="s">
        <v>138</v>
      </c>
      <c r="C5487" t="str">
        <f>VLOOKUP($B5487,classification!$A$1:$D$339,2,FALSE)</f>
        <v>Predominantly Urban</v>
      </c>
      <c r="D5487" t="str">
        <f>VLOOKUP($B5487,classification!$A$1:$D$339,4,FALSE)</f>
        <v>London Borough</v>
      </c>
      <c r="E5487" t="s">
        <v>467</v>
      </c>
      <c r="F5487">
        <v>2474</v>
      </c>
      <c r="G5487">
        <v>2744</v>
      </c>
      <c r="H5487">
        <v>-270</v>
      </c>
      <c r="I5487">
        <v>1254</v>
      </c>
      <c r="J5487">
        <v>1422</v>
      </c>
      <c r="K5487">
        <v>-168</v>
      </c>
      <c r="L5487">
        <v>1220</v>
      </c>
      <c r="M5487">
        <v>1322</v>
      </c>
      <c r="N5487">
        <v>-102</v>
      </c>
    </row>
    <row r="5488" spans="1:14" x14ac:dyDescent="0.3">
      <c r="A5488" t="s">
        <v>766</v>
      </c>
      <c r="B5488" t="s">
        <v>138</v>
      </c>
      <c r="C5488" t="str">
        <f>VLOOKUP($B5488,classification!$A$1:$D$339,2,FALSE)</f>
        <v>Predominantly Urban</v>
      </c>
      <c r="D5488" t="str">
        <f>VLOOKUP($B5488,classification!$A$1:$D$339,4,FALSE)</f>
        <v>London Borough</v>
      </c>
      <c r="E5488" t="s">
        <v>468</v>
      </c>
      <c r="F5488">
        <v>1674</v>
      </c>
      <c r="G5488">
        <v>1864</v>
      </c>
      <c r="H5488">
        <v>-190</v>
      </c>
      <c r="I5488">
        <v>844</v>
      </c>
      <c r="J5488">
        <v>1022</v>
      </c>
      <c r="K5488">
        <v>-178</v>
      </c>
      <c r="L5488">
        <v>830</v>
      </c>
      <c r="M5488">
        <v>842</v>
      </c>
      <c r="N5488">
        <v>-12</v>
      </c>
    </row>
    <row r="5489" spans="1:14" x14ac:dyDescent="0.3">
      <c r="A5489" t="s">
        <v>766</v>
      </c>
      <c r="B5489" t="s">
        <v>138</v>
      </c>
      <c r="C5489" t="str">
        <f>VLOOKUP($B5489,classification!$A$1:$D$339,2,FALSE)</f>
        <v>Predominantly Urban</v>
      </c>
      <c r="D5489" t="str">
        <f>VLOOKUP($B5489,classification!$A$1:$D$339,4,FALSE)</f>
        <v>London Borough</v>
      </c>
      <c r="E5489" t="s">
        <v>469</v>
      </c>
      <c r="F5489">
        <v>1142</v>
      </c>
      <c r="G5489">
        <v>1393</v>
      </c>
      <c r="H5489">
        <v>-251</v>
      </c>
      <c r="I5489">
        <v>652</v>
      </c>
      <c r="J5489">
        <v>738</v>
      </c>
      <c r="K5489">
        <v>-86</v>
      </c>
      <c r="L5489">
        <v>490</v>
      </c>
      <c r="M5489">
        <v>655</v>
      </c>
      <c r="N5489">
        <v>-165</v>
      </c>
    </row>
    <row r="5490" spans="1:14" x14ac:dyDescent="0.3">
      <c r="A5490" t="s">
        <v>766</v>
      </c>
      <c r="B5490" t="s">
        <v>138</v>
      </c>
      <c r="C5490" t="str">
        <f>VLOOKUP($B5490,classification!$A$1:$D$339,2,FALSE)</f>
        <v>Predominantly Urban</v>
      </c>
      <c r="D5490" t="str">
        <f>VLOOKUP($B5490,classification!$A$1:$D$339,4,FALSE)</f>
        <v>London Borough</v>
      </c>
      <c r="E5490" t="s">
        <v>470</v>
      </c>
      <c r="F5490">
        <v>903</v>
      </c>
      <c r="G5490">
        <v>1108</v>
      </c>
      <c r="H5490">
        <v>-205</v>
      </c>
      <c r="I5490">
        <v>510</v>
      </c>
      <c r="J5490">
        <v>624</v>
      </c>
      <c r="K5490">
        <v>-114</v>
      </c>
      <c r="L5490">
        <v>393</v>
      </c>
      <c r="M5490">
        <v>484</v>
      </c>
      <c r="N5490">
        <v>-91</v>
      </c>
    </row>
    <row r="5491" spans="1:14" x14ac:dyDescent="0.3">
      <c r="A5491" t="s">
        <v>766</v>
      </c>
      <c r="B5491" t="s">
        <v>138</v>
      </c>
      <c r="C5491" t="str">
        <f>VLOOKUP($B5491,classification!$A$1:$D$339,2,FALSE)</f>
        <v>Predominantly Urban</v>
      </c>
      <c r="D5491" t="str">
        <f>VLOOKUP($B5491,classification!$A$1:$D$339,4,FALSE)</f>
        <v>London Borough</v>
      </c>
      <c r="E5491" t="s">
        <v>471</v>
      </c>
      <c r="F5491">
        <v>662</v>
      </c>
      <c r="G5491">
        <v>1002</v>
      </c>
      <c r="H5491">
        <v>-340</v>
      </c>
      <c r="I5491">
        <v>377</v>
      </c>
      <c r="J5491">
        <v>533</v>
      </c>
      <c r="K5491">
        <v>-156</v>
      </c>
      <c r="L5491">
        <v>285</v>
      </c>
      <c r="M5491">
        <v>469</v>
      </c>
      <c r="N5491">
        <v>-184</v>
      </c>
    </row>
    <row r="5492" spans="1:14" x14ac:dyDescent="0.3">
      <c r="A5492" t="s">
        <v>766</v>
      </c>
      <c r="B5492" t="s">
        <v>138</v>
      </c>
      <c r="C5492" t="str">
        <f>VLOOKUP($B5492,classification!$A$1:$D$339,2,FALSE)</f>
        <v>Predominantly Urban</v>
      </c>
      <c r="D5492" t="str">
        <f>VLOOKUP($B5492,classification!$A$1:$D$339,4,FALSE)</f>
        <v>London Borough</v>
      </c>
      <c r="E5492" t="s">
        <v>472</v>
      </c>
      <c r="F5492">
        <v>413</v>
      </c>
      <c r="G5492">
        <v>688</v>
      </c>
      <c r="H5492">
        <v>-275</v>
      </c>
      <c r="I5492">
        <v>227</v>
      </c>
      <c r="J5492">
        <v>351</v>
      </c>
      <c r="K5492">
        <v>-124</v>
      </c>
      <c r="L5492">
        <v>186</v>
      </c>
      <c r="M5492">
        <v>337</v>
      </c>
      <c r="N5492">
        <v>-151</v>
      </c>
    </row>
    <row r="5493" spans="1:14" x14ac:dyDescent="0.3">
      <c r="A5493" t="s">
        <v>766</v>
      </c>
      <c r="B5493" t="s">
        <v>138</v>
      </c>
      <c r="C5493" t="str">
        <f>VLOOKUP($B5493,classification!$A$1:$D$339,2,FALSE)</f>
        <v>Predominantly Urban</v>
      </c>
      <c r="D5493" t="str">
        <f>VLOOKUP($B5493,classification!$A$1:$D$339,4,FALSE)</f>
        <v>London Borough</v>
      </c>
      <c r="E5493" t="s">
        <v>473</v>
      </c>
      <c r="F5493">
        <v>262</v>
      </c>
      <c r="G5493">
        <v>457</v>
      </c>
      <c r="H5493">
        <v>-195</v>
      </c>
      <c r="I5493">
        <v>142</v>
      </c>
      <c r="J5493">
        <v>239</v>
      </c>
      <c r="K5493">
        <v>-97</v>
      </c>
      <c r="L5493">
        <v>120</v>
      </c>
      <c r="M5493">
        <v>218</v>
      </c>
      <c r="N5493">
        <v>-98</v>
      </c>
    </row>
    <row r="5494" spans="1:14" x14ac:dyDescent="0.3">
      <c r="A5494" t="s">
        <v>766</v>
      </c>
      <c r="B5494" t="s">
        <v>138</v>
      </c>
      <c r="C5494" t="str">
        <f>VLOOKUP($B5494,classification!$A$1:$D$339,2,FALSE)</f>
        <v>Predominantly Urban</v>
      </c>
      <c r="D5494" t="str">
        <f>VLOOKUP($B5494,classification!$A$1:$D$339,4,FALSE)</f>
        <v>London Borough</v>
      </c>
      <c r="E5494" t="s">
        <v>474</v>
      </c>
      <c r="F5494">
        <v>177</v>
      </c>
      <c r="G5494">
        <v>319</v>
      </c>
      <c r="H5494">
        <v>-142</v>
      </c>
      <c r="I5494">
        <v>81</v>
      </c>
      <c r="J5494">
        <v>150</v>
      </c>
      <c r="K5494">
        <v>-69</v>
      </c>
      <c r="L5494">
        <v>96</v>
      </c>
      <c r="M5494">
        <v>169</v>
      </c>
      <c r="N5494">
        <v>-73</v>
      </c>
    </row>
    <row r="5495" spans="1:14" x14ac:dyDescent="0.3">
      <c r="A5495" t="s">
        <v>766</v>
      </c>
      <c r="B5495" t="s">
        <v>138</v>
      </c>
      <c r="C5495" t="str">
        <f>VLOOKUP($B5495,classification!$A$1:$D$339,2,FALSE)</f>
        <v>Predominantly Urban</v>
      </c>
      <c r="D5495" t="str">
        <f>VLOOKUP($B5495,classification!$A$1:$D$339,4,FALSE)</f>
        <v>London Borough</v>
      </c>
      <c r="E5495" t="s">
        <v>475</v>
      </c>
      <c r="F5495">
        <v>152</v>
      </c>
      <c r="G5495">
        <v>203</v>
      </c>
      <c r="H5495">
        <v>-51</v>
      </c>
      <c r="I5495">
        <v>66</v>
      </c>
      <c r="J5495">
        <v>92</v>
      </c>
      <c r="K5495">
        <v>-26</v>
      </c>
      <c r="L5495">
        <v>86</v>
      </c>
      <c r="M5495">
        <v>111</v>
      </c>
      <c r="N5495">
        <v>-25</v>
      </c>
    </row>
    <row r="5496" spans="1:14" x14ac:dyDescent="0.3">
      <c r="A5496" t="s">
        <v>766</v>
      </c>
      <c r="B5496" t="s">
        <v>138</v>
      </c>
      <c r="C5496" t="str">
        <f>VLOOKUP($B5496,classification!$A$1:$D$339,2,FALSE)</f>
        <v>Predominantly Urban</v>
      </c>
      <c r="D5496" t="str">
        <f>VLOOKUP($B5496,classification!$A$1:$D$339,4,FALSE)</f>
        <v>London Borough</v>
      </c>
      <c r="E5496" t="s">
        <v>476</v>
      </c>
      <c r="F5496">
        <v>97</v>
      </c>
      <c r="G5496">
        <v>210</v>
      </c>
      <c r="H5496">
        <v>-113</v>
      </c>
      <c r="I5496">
        <v>45</v>
      </c>
      <c r="J5496">
        <v>85</v>
      </c>
      <c r="K5496">
        <v>-40</v>
      </c>
      <c r="L5496">
        <v>52</v>
      </c>
      <c r="M5496">
        <v>125</v>
      </c>
      <c r="N5496">
        <v>-73</v>
      </c>
    </row>
    <row r="5497" spans="1:14" x14ac:dyDescent="0.3">
      <c r="A5497" t="s">
        <v>766</v>
      </c>
      <c r="B5497" t="s">
        <v>138</v>
      </c>
      <c r="C5497" t="str">
        <f>VLOOKUP($B5497,classification!$A$1:$D$339,2,FALSE)</f>
        <v>Predominantly Urban</v>
      </c>
      <c r="D5497" t="str">
        <f>VLOOKUP($B5497,classification!$A$1:$D$339,4,FALSE)</f>
        <v>London Borough</v>
      </c>
      <c r="E5497" t="s">
        <v>477</v>
      </c>
      <c r="F5497">
        <v>85</v>
      </c>
      <c r="G5497">
        <v>126</v>
      </c>
      <c r="H5497">
        <v>-41</v>
      </c>
      <c r="I5497">
        <v>29</v>
      </c>
      <c r="J5497">
        <v>40</v>
      </c>
      <c r="K5497">
        <v>-11</v>
      </c>
      <c r="L5497">
        <v>56</v>
      </c>
      <c r="M5497">
        <v>86</v>
      </c>
      <c r="N5497">
        <v>-30</v>
      </c>
    </row>
    <row r="5498" spans="1:14" x14ac:dyDescent="0.3">
      <c r="A5498" t="s">
        <v>766</v>
      </c>
      <c r="B5498" t="s">
        <v>138</v>
      </c>
      <c r="C5498" t="str">
        <f>VLOOKUP($B5498,classification!$A$1:$D$339,2,FALSE)</f>
        <v>Predominantly Urban</v>
      </c>
      <c r="D5498" t="str">
        <f>VLOOKUP($B5498,classification!$A$1:$D$339,4,FALSE)</f>
        <v>London Borough</v>
      </c>
      <c r="E5498" t="s">
        <v>478</v>
      </c>
      <c r="F5498">
        <v>75</v>
      </c>
      <c r="G5498">
        <v>123</v>
      </c>
      <c r="H5498">
        <v>-48</v>
      </c>
      <c r="I5498">
        <v>12</v>
      </c>
      <c r="J5498">
        <v>45</v>
      </c>
      <c r="K5498">
        <v>-33</v>
      </c>
      <c r="L5498">
        <v>63</v>
      </c>
      <c r="M5498">
        <v>78</v>
      </c>
      <c r="N5498">
        <v>-15</v>
      </c>
    </row>
    <row r="5499" spans="1:14" x14ac:dyDescent="0.3">
      <c r="A5499" t="s">
        <v>767</v>
      </c>
      <c r="B5499" t="s">
        <v>139</v>
      </c>
      <c r="C5499" t="str">
        <f>VLOOKUP($B5499,classification!$A$1:$D$339,2,FALSE)</f>
        <v>Predominantly Urban</v>
      </c>
      <c r="D5499" t="str">
        <f>VLOOKUP($B5499,classification!$A$1:$D$339,4,FALSE)</f>
        <v>London Borough</v>
      </c>
      <c r="E5499" t="s">
        <v>460</v>
      </c>
      <c r="F5499">
        <v>1532</v>
      </c>
      <c r="G5499">
        <v>2123</v>
      </c>
      <c r="H5499">
        <v>-591</v>
      </c>
      <c r="I5499">
        <v>812</v>
      </c>
      <c r="J5499">
        <v>1087</v>
      </c>
      <c r="K5499">
        <v>-275</v>
      </c>
      <c r="L5499">
        <v>720</v>
      </c>
      <c r="M5499">
        <v>1036</v>
      </c>
      <c r="N5499">
        <v>-316</v>
      </c>
    </row>
    <row r="5500" spans="1:14" x14ac:dyDescent="0.3">
      <c r="A5500" t="s">
        <v>767</v>
      </c>
      <c r="B5500" t="s">
        <v>139</v>
      </c>
      <c r="C5500" t="str">
        <f>VLOOKUP($B5500,classification!$A$1:$D$339,2,FALSE)</f>
        <v>Predominantly Urban</v>
      </c>
      <c r="D5500" t="str">
        <f>VLOOKUP($B5500,classification!$A$1:$D$339,4,FALSE)</f>
        <v>London Borough</v>
      </c>
      <c r="E5500" t="s">
        <v>461</v>
      </c>
      <c r="F5500">
        <v>1019</v>
      </c>
      <c r="G5500">
        <v>1454</v>
      </c>
      <c r="H5500">
        <v>-435</v>
      </c>
      <c r="I5500">
        <v>527</v>
      </c>
      <c r="J5500">
        <v>771</v>
      </c>
      <c r="K5500">
        <v>-244</v>
      </c>
      <c r="L5500">
        <v>492</v>
      </c>
      <c r="M5500">
        <v>683</v>
      </c>
      <c r="N5500">
        <v>-191</v>
      </c>
    </row>
    <row r="5501" spans="1:14" x14ac:dyDescent="0.3">
      <c r="A5501" t="s">
        <v>767</v>
      </c>
      <c r="B5501" t="s">
        <v>139</v>
      </c>
      <c r="C5501" t="str">
        <f>VLOOKUP($B5501,classification!$A$1:$D$339,2,FALSE)</f>
        <v>Predominantly Urban</v>
      </c>
      <c r="D5501" t="str">
        <f>VLOOKUP($B5501,classification!$A$1:$D$339,4,FALSE)</f>
        <v>London Borough</v>
      </c>
      <c r="E5501" t="s">
        <v>462</v>
      </c>
      <c r="F5501">
        <v>717</v>
      </c>
      <c r="G5501">
        <v>1170</v>
      </c>
      <c r="H5501">
        <v>-453</v>
      </c>
      <c r="I5501">
        <v>393</v>
      </c>
      <c r="J5501">
        <v>584</v>
      </c>
      <c r="K5501">
        <v>-191</v>
      </c>
      <c r="L5501">
        <v>324</v>
      </c>
      <c r="M5501">
        <v>586</v>
      </c>
      <c r="N5501">
        <v>-262</v>
      </c>
    </row>
    <row r="5502" spans="1:14" x14ac:dyDescent="0.3">
      <c r="A5502" t="s">
        <v>767</v>
      </c>
      <c r="B5502" t="s">
        <v>139</v>
      </c>
      <c r="C5502" t="str">
        <f>VLOOKUP($B5502,classification!$A$1:$D$339,2,FALSE)</f>
        <v>Predominantly Urban</v>
      </c>
      <c r="D5502" t="str">
        <f>VLOOKUP($B5502,classification!$A$1:$D$339,4,FALSE)</f>
        <v>London Borough</v>
      </c>
      <c r="E5502" t="s">
        <v>463</v>
      </c>
      <c r="F5502">
        <v>1301</v>
      </c>
      <c r="G5502">
        <v>2003</v>
      </c>
      <c r="H5502">
        <v>-702</v>
      </c>
      <c r="I5502">
        <v>625</v>
      </c>
      <c r="J5502">
        <v>977</v>
      </c>
      <c r="K5502">
        <v>-352</v>
      </c>
      <c r="L5502">
        <v>676</v>
      </c>
      <c r="M5502">
        <v>1026</v>
      </c>
      <c r="N5502">
        <v>-350</v>
      </c>
    </row>
    <row r="5503" spans="1:14" x14ac:dyDescent="0.3">
      <c r="A5503" t="s">
        <v>767</v>
      </c>
      <c r="B5503" t="s">
        <v>139</v>
      </c>
      <c r="C5503" t="str">
        <f>VLOOKUP($B5503,classification!$A$1:$D$339,2,FALSE)</f>
        <v>Predominantly Urban</v>
      </c>
      <c r="D5503" t="str">
        <f>VLOOKUP($B5503,classification!$A$1:$D$339,4,FALSE)</f>
        <v>London Borough</v>
      </c>
      <c r="E5503" t="s">
        <v>464</v>
      </c>
      <c r="F5503">
        <v>5166</v>
      </c>
      <c r="G5503">
        <v>4612</v>
      </c>
      <c r="H5503">
        <v>554</v>
      </c>
      <c r="I5503">
        <v>2211</v>
      </c>
      <c r="J5503">
        <v>2037</v>
      </c>
      <c r="K5503">
        <v>174</v>
      </c>
      <c r="L5503">
        <v>2955</v>
      </c>
      <c r="M5503">
        <v>2575</v>
      </c>
      <c r="N5503">
        <v>380</v>
      </c>
    </row>
    <row r="5504" spans="1:14" x14ac:dyDescent="0.3">
      <c r="A5504" t="s">
        <v>767</v>
      </c>
      <c r="B5504" t="s">
        <v>139</v>
      </c>
      <c r="C5504" t="str">
        <f>VLOOKUP($B5504,classification!$A$1:$D$339,2,FALSE)</f>
        <v>Predominantly Urban</v>
      </c>
      <c r="D5504" t="str">
        <f>VLOOKUP($B5504,classification!$A$1:$D$339,4,FALSE)</f>
        <v>London Borough</v>
      </c>
      <c r="E5504" t="s">
        <v>465</v>
      </c>
      <c r="F5504">
        <v>4667</v>
      </c>
      <c r="G5504">
        <v>4919</v>
      </c>
      <c r="H5504">
        <v>-252</v>
      </c>
      <c r="I5504">
        <v>2001</v>
      </c>
      <c r="J5504">
        <v>1913</v>
      </c>
      <c r="K5504">
        <v>88</v>
      </c>
      <c r="L5504">
        <v>2666</v>
      </c>
      <c r="M5504">
        <v>3006</v>
      </c>
      <c r="N5504">
        <v>-340</v>
      </c>
    </row>
    <row r="5505" spans="1:14" x14ac:dyDescent="0.3">
      <c r="A5505" t="s">
        <v>767</v>
      </c>
      <c r="B5505" t="s">
        <v>139</v>
      </c>
      <c r="C5505" t="str">
        <f>VLOOKUP($B5505,classification!$A$1:$D$339,2,FALSE)</f>
        <v>Predominantly Urban</v>
      </c>
      <c r="D5505" t="str">
        <f>VLOOKUP($B5505,classification!$A$1:$D$339,4,FALSE)</f>
        <v>London Borough</v>
      </c>
      <c r="E5505" t="s">
        <v>466</v>
      </c>
      <c r="F5505">
        <v>3939</v>
      </c>
      <c r="G5505">
        <v>4769</v>
      </c>
      <c r="H5505">
        <v>-830</v>
      </c>
      <c r="I5505">
        <v>1781</v>
      </c>
      <c r="J5505">
        <v>2232</v>
      </c>
      <c r="K5505">
        <v>-451</v>
      </c>
      <c r="L5505">
        <v>2158</v>
      </c>
      <c r="M5505">
        <v>2537</v>
      </c>
      <c r="N5505">
        <v>-379</v>
      </c>
    </row>
    <row r="5506" spans="1:14" x14ac:dyDescent="0.3">
      <c r="A5506" t="s">
        <v>767</v>
      </c>
      <c r="B5506" t="s">
        <v>139</v>
      </c>
      <c r="C5506" t="str">
        <f>VLOOKUP($B5506,classification!$A$1:$D$339,2,FALSE)</f>
        <v>Predominantly Urban</v>
      </c>
      <c r="D5506" t="str">
        <f>VLOOKUP($B5506,classification!$A$1:$D$339,4,FALSE)</f>
        <v>London Borough</v>
      </c>
      <c r="E5506" t="s">
        <v>467</v>
      </c>
      <c r="F5506">
        <v>2735</v>
      </c>
      <c r="G5506">
        <v>3609</v>
      </c>
      <c r="H5506">
        <v>-874</v>
      </c>
      <c r="I5506">
        <v>1390</v>
      </c>
      <c r="J5506">
        <v>1874</v>
      </c>
      <c r="K5506">
        <v>-484</v>
      </c>
      <c r="L5506">
        <v>1345</v>
      </c>
      <c r="M5506">
        <v>1735</v>
      </c>
      <c r="N5506">
        <v>-390</v>
      </c>
    </row>
    <row r="5507" spans="1:14" x14ac:dyDescent="0.3">
      <c r="A5507" t="s">
        <v>767</v>
      </c>
      <c r="B5507" t="s">
        <v>139</v>
      </c>
      <c r="C5507" t="str">
        <f>VLOOKUP($B5507,classification!$A$1:$D$339,2,FALSE)</f>
        <v>Predominantly Urban</v>
      </c>
      <c r="D5507" t="str">
        <f>VLOOKUP($B5507,classification!$A$1:$D$339,4,FALSE)</f>
        <v>London Borough</v>
      </c>
      <c r="E5507" t="s">
        <v>468</v>
      </c>
      <c r="F5507">
        <v>1797</v>
      </c>
      <c r="G5507">
        <v>2374</v>
      </c>
      <c r="H5507">
        <v>-577</v>
      </c>
      <c r="I5507">
        <v>1018</v>
      </c>
      <c r="J5507">
        <v>1381</v>
      </c>
      <c r="K5507">
        <v>-363</v>
      </c>
      <c r="L5507">
        <v>779</v>
      </c>
      <c r="M5507">
        <v>993</v>
      </c>
      <c r="N5507">
        <v>-214</v>
      </c>
    </row>
    <row r="5508" spans="1:14" x14ac:dyDescent="0.3">
      <c r="A5508" t="s">
        <v>767</v>
      </c>
      <c r="B5508" t="s">
        <v>139</v>
      </c>
      <c r="C5508" t="str">
        <f>VLOOKUP($B5508,classification!$A$1:$D$339,2,FALSE)</f>
        <v>Predominantly Urban</v>
      </c>
      <c r="D5508" t="str">
        <f>VLOOKUP($B5508,classification!$A$1:$D$339,4,FALSE)</f>
        <v>London Borough</v>
      </c>
      <c r="E5508" t="s">
        <v>469</v>
      </c>
      <c r="F5508">
        <v>1194</v>
      </c>
      <c r="G5508">
        <v>1474</v>
      </c>
      <c r="H5508">
        <v>-280</v>
      </c>
      <c r="I5508">
        <v>689</v>
      </c>
      <c r="J5508">
        <v>869</v>
      </c>
      <c r="K5508">
        <v>-180</v>
      </c>
      <c r="L5508">
        <v>505</v>
      </c>
      <c r="M5508">
        <v>605</v>
      </c>
      <c r="N5508">
        <v>-100</v>
      </c>
    </row>
    <row r="5509" spans="1:14" x14ac:dyDescent="0.3">
      <c r="A5509" t="s">
        <v>767</v>
      </c>
      <c r="B5509" t="s">
        <v>139</v>
      </c>
      <c r="C5509" t="str">
        <f>VLOOKUP($B5509,classification!$A$1:$D$339,2,FALSE)</f>
        <v>Predominantly Urban</v>
      </c>
      <c r="D5509" t="str">
        <f>VLOOKUP($B5509,classification!$A$1:$D$339,4,FALSE)</f>
        <v>London Borough</v>
      </c>
      <c r="E5509" t="s">
        <v>470</v>
      </c>
      <c r="F5509">
        <v>865</v>
      </c>
      <c r="G5509">
        <v>1152</v>
      </c>
      <c r="H5509">
        <v>-287</v>
      </c>
      <c r="I5509">
        <v>510</v>
      </c>
      <c r="J5509">
        <v>689</v>
      </c>
      <c r="K5509">
        <v>-179</v>
      </c>
      <c r="L5509">
        <v>355</v>
      </c>
      <c r="M5509">
        <v>463</v>
      </c>
      <c r="N5509">
        <v>-108</v>
      </c>
    </row>
    <row r="5510" spans="1:14" x14ac:dyDescent="0.3">
      <c r="A5510" t="s">
        <v>767</v>
      </c>
      <c r="B5510" t="s">
        <v>139</v>
      </c>
      <c r="C5510" t="str">
        <f>VLOOKUP($B5510,classification!$A$1:$D$339,2,FALSE)</f>
        <v>Predominantly Urban</v>
      </c>
      <c r="D5510" t="str">
        <f>VLOOKUP($B5510,classification!$A$1:$D$339,4,FALSE)</f>
        <v>London Borough</v>
      </c>
      <c r="E5510" t="s">
        <v>471</v>
      </c>
      <c r="F5510">
        <v>634</v>
      </c>
      <c r="G5510">
        <v>843</v>
      </c>
      <c r="H5510">
        <v>-209</v>
      </c>
      <c r="I5510">
        <v>387</v>
      </c>
      <c r="J5510">
        <v>474</v>
      </c>
      <c r="K5510">
        <v>-87</v>
      </c>
      <c r="L5510">
        <v>247</v>
      </c>
      <c r="M5510">
        <v>369</v>
      </c>
      <c r="N5510">
        <v>-122</v>
      </c>
    </row>
    <row r="5511" spans="1:14" x14ac:dyDescent="0.3">
      <c r="A5511" t="s">
        <v>767</v>
      </c>
      <c r="B5511" t="s">
        <v>139</v>
      </c>
      <c r="C5511" t="str">
        <f>VLOOKUP($B5511,classification!$A$1:$D$339,2,FALSE)</f>
        <v>Predominantly Urban</v>
      </c>
      <c r="D5511" t="str">
        <f>VLOOKUP($B5511,classification!$A$1:$D$339,4,FALSE)</f>
        <v>London Borough</v>
      </c>
      <c r="E5511" t="s">
        <v>472</v>
      </c>
      <c r="F5511">
        <v>410</v>
      </c>
      <c r="G5511">
        <v>561</v>
      </c>
      <c r="H5511">
        <v>-151</v>
      </c>
      <c r="I5511">
        <v>229</v>
      </c>
      <c r="J5511">
        <v>312</v>
      </c>
      <c r="K5511">
        <v>-83</v>
      </c>
      <c r="L5511">
        <v>181</v>
      </c>
      <c r="M5511">
        <v>249</v>
      </c>
      <c r="N5511">
        <v>-68</v>
      </c>
    </row>
    <row r="5512" spans="1:14" x14ac:dyDescent="0.3">
      <c r="A5512" t="s">
        <v>767</v>
      </c>
      <c r="B5512" t="s">
        <v>139</v>
      </c>
      <c r="C5512" t="str">
        <f>VLOOKUP($B5512,classification!$A$1:$D$339,2,FALSE)</f>
        <v>Predominantly Urban</v>
      </c>
      <c r="D5512" t="str">
        <f>VLOOKUP($B5512,classification!$A$1:$D$339,4,FALSE)</f>
        <v>London Borough</v>
      </c>
      <c r="E5512" t="s">
        <v>473</v>
      </c>
      <c r="F5512">
        <v>234</v>
      </c>
      <c r="G5512">
        <v>397</v>
      </c>
      <c r="H5512">
        <v>-163</v>
      </c>
      <c r="I5512">
        <v>125</v>
      </c>
      <c r="J5512">
        <v>173</v>
      </c>
      <c r="K5512">
        <v>-48</v>
      </c>
      <c r="L5512">
        <v>109</v>
      </c>
      <c r="M5512">
        <v>224</v>
      </c>
      <c r="N5512">
        <v>-115</v>
      </c>
    </row>
    <row r="5513" spans="1:14" x14ac:dyDescent="0.3">
      <c r="A5513" t="s">
        <v>767</v>
      </c>
      <c r="B5513" t="s">
        <v>139</v>
      </c>
      <c r="C5513" t="str">
        <f>VLOOKUP($B5513,classification!$A$1:$D$339,2,FALSE)</f>
        <v>Predominantly Urban</v>
      </c>
      <c r="D5513" t="str">
        <f>VLOOKUP($B5513,classification!$A$1:$D$339,4,FALSE)</f>
        <v>London Borough</v>
      </c>
      <c r="E5513" t="s">
        <v>474</v>
      </c>
      <c r="F5513">
        <v>145</v>
      </c>
      <c r="G5513">
        <v>284</v>
      </c>
      <c r="H5513">
        <v>-139</v>
      </c>
      <c r="I5513">
        <v>64</v>
      </c>
      <c r="J5513">
        <v>147</v>
      </c>
      <c r="K5513">
        <v>-83</v>
      </c>
      <c r="L5513">
        <v>81</v>
      </c>
      <c r="M5513">
        <v>137</v>
      </c>
      <c r="N5513">
        <v>-56</v>
      </c>
    </row>
    <row r="5514" spans="1:14" x14ac:dyDescent="0.3">
      <c r="A5514" t="s">
        <v>767</v>
      </c>
      <c r="B5514" t="s">
        <v>139</v>
      </c>
      <c r="C5514" t="str">
        <f>VLOOKUP($B5514,classification!$A$1:$D$339,2,FALSE)</f>
        <v>Predominantly Urban</v>
      </c>
      <c r="D5514" t="str">
        <f>VLOOKUP($B5514,classification!$A$1:$D$339,4,FALSE)</f>
        <v>London Borough</v>
      </c>
      <c r="E5514" t="s">
        <v>475</v>
      </c>
      <c r="F5514">
        <v>106</v>
      </c>
      <c r="G5514">
        <v>163</v>
      </c>
      <c r="H5514">
        <v>-57</v>
      </c>
      <c r="I5514">
        <v>57</v>
      </c>
      <c r="J5514">
        <v>77</v>
      </c>
      <c r="K5514">
        <v>-20</v>
      </c>
      <c r="L5514">
        <v>49</v>
      </c>
      <c r="M5514">
        <v>86</v>
      </c>
      <c r="N5514">
        <v>-37</v>
      </c>
    </row>
    <row r="5515" spans="1:14" x14ac:dyDescent="0.3">
      <c r="A5515" t="s">
        <v>767</v>
      </c>
      <c r="B5515" t="s">
        <v>139</v>
      </c>
      <c r="C5515" t="str">
        <f>VLOOKUP($B5515,classification!$A$1:$D$339,2,FALSE)</f>
        <v>Predominantly Urban</v>
      </c>
      <c r="D5515" t="str">
        <f>VLOOKUP($B5515,classification!$A$1:$D$339,4,FALSE)</f>
        <v>London Borough</v>
      </c>
      <c r="E5515" t="s">
        <v>476</v>
      </c>
      <c r="F5515">
        <v>77</v>
      </c>
      <c r="G5515">
        <v>151</v>
      </c>
      <c r="H5515">
        <v>-74</v>
      </c>
      <c r="I5515">
        <v>28</v>
      </c>
      <c r="J5515">
        <v>74</v>
      </c>
      <c r="K5515">
        <v>-46</v>
      </c>
      <c r="L5515">
        <v>49</v>
      </c>
      <c r="M5515">
        <v>77</v>
      </c>
      <c r="N5515">
        <v>-28</v>
      </c>
    </row>
    <row r="5516" spans="1:14" x14ac:dyDescent="0.3">
      <c r="A5516" t="s">
        <v>767</v>
      </c>
      <c r="B5516" t="s">
        <v>139</v>
      </c>
      <c r="C5516" t="str">
        <f>VLOOKUP($B5516,classification!$A$1:$D$339,2,FALSE)</f>
        <v>Predominantly Urban</v>
      </c>
      <c r="D5516" t="str">
        <f>VLOOKUP($B5516,classification!$A$1:$D$339,4,FALSE)</f>
        <v>London Borough</v>
      </c>
      <c r="E5516" t="s">
        <v>477</v>
      </c>
      <c r="F5516">
        <v>73</v>
      </c>
      <c r="G5516">
        <v>113</v>
      </c>
      <c r="H5516">
        <v>-40</v>
      </c>
      <c r="I5516">
        <v>27</v>
      </c>
      <c r="J5516">
        <v>40</v>
      </c>
      <c r="K5516">
        <v>-13</v>
      </c>
      <c r="L5516">
        <v>46</v>
      </c>
      <c r="M5516">
        <v>73</v>
      </c>
      <c r="N5516">
        <v>-27</v>
      </c>
    </row>
    <row r="5517" spans="1:14" x14ac:dyDescent="0.3">
      <c r="A5517" t="s">
        <v>767</v>
      </c>
      <c r="B5517" t="s">
        <v>139</v>
      </c>
      <c r="C5517" t="str">
        <f>VLOOKUP($B5517,classification!$A$1:$D$339,2,FALSE)</f>
        <v>Predominantly Urban</v>
      </c>
      <c r="D5517" t="str">
        <f>VLOOKUP($B5517,classification!$A$1:$D$339,4,FALSE)</f>
        <v>London Borough</v>
      </c>
      <c r="E5517" t="s">
        <v>478</v>
      </c>
      <c r="F5517">
        <v>54</v>
      </c>
      <c r="G5517">
        <v>86</v>
      </c>
      <c r="H5517">
        <v>-32</v>
      </c>
      <c r="I5517">
        <v>21</v>
      </c>
      <c r="J5517">
        <v>25</v>
      </c>
      <c r="K5517">
        <v>-4</v>
      </c>
      <c r="L5517">
        <v>33</v>
      </c>
      <c r="M5517">
        <v>61</v>
      </c>
      <c r="N5517">
        <v>-28</v>
      </c>
    </row>
    <row r="5518" spans="1:14" x14ac:dyDescent="0.3">
      <c r="A5518" t="s">
        <v>768</v>
      </c>
      <c r="B5518" t="s">
        <v>140</v>
      </c>
      <c r="C5518" t="str">
        <f>VLOOKUP($B5518,classification!$A$1:$D$339,2,FALSE)</f>
        <v>Predominantly Urban</v>
      </c>
      <c r="D5518" t="str">
        <f>VLOOKUP($B5518,classification!$A$1:$D$339,4,FALSE)</f>
        <v>London Borough</v>
      </c>
      <c r="E5518" t="s">
        <v>460</v>
      </c>
      <c r="F5518">
        <v>1641</v>
      </c>
      <c r="G5518">
        <v>1978</v>
      </c>
      <c r="H5518">
        <v>-337</v>
      </c>
      <c r="I5518">
        <v>872</v>
      </c>
      <c r="J5518">
        <v>1007</v>
      </c>
      <c r="K5518">
        <v>-135</v>
      </c>
      <c r="L5518">
        <v>769</v>
      </c>
      <c r="M5518">
        <v>971</v>
      </c>
      <c r="N5518">
        <v>-202</v>
      </c>
    </row>
    <row r="5519" spans="1:14" x14ac:dyDescent="0.3">
      <c r="A5519" t="s">
        <v>768</v>
      </c>
      <c r="B5519" t="s">
        <v>140</v>
      </c>
      <c r="C5519" t="str">
        <f>VLOOKUP($B5519,classification!$A$1:$D$339,2,FALSE)</f>
        <v>Predominantly Urban</v>
      </c>
      <c r="D5519" t="str">
        <f>VLOOKUP($B5519,classification!$A$1:$D$339,4,FALSE)</f>
        <v>London Borough</v>
      </c>
      <c r="E5519" t="s">
        <v>461</v>
      </c>
      <c r="F5519">
        <v>1051</v>
      </c>
      <c r="G5519">
        <v>1365</v>
      </c>
      <c r="H5519">
        <v>-314</v>
      </c>
      <c r="I5519">
        <v>534</v>
      </c>
      <c r="J5519">
        <v>702</v>
      </c>
      <c r="K5519">
        <v>-168</v>
      </c>
      <c r="L5519">
        <v>517</v>
      </c>
      <c r="M5519">
        <v>663</v>
      </c>
      <c r="N5519">
        <v>-146</v>
      </c>
    </row>
    <row r="5520" spans="1:14" x14ac:dyDescent="0.3">
      <c r="A5520" t="s">
        <v>768</v>
      </c>
      <c r="B5520" t="s">
        <v>140</v>
      </c>
      <c r="C5520" t="str">
        <f>VLOOKUP($B5520,classification!$A$1:$D$339,2,FALSE)</f>
        <v>Predominantly Urban</v>
      </c>
      <c r="D5520" t="str">
        <f>VLOOKUP($B5520,classification!$A$1:$D$339,4,FALSE)</f>
        <v>London Borough</v>
      </c>
      <c r="E5520" t="s">
        <v>462</v>
      </c>
      <c r="F5520">
        <v>814</v>
      </c>
      <c r="G5520">
        <v>1181</v>
      </c>
      <c r="H5520">
        <v>-367</v>
      </c>
      <c r="I5520">
        <v>432</v>
      </c>
      <c r="J5520">
        <v>593</v>
      </c>
      <c r="K5520">
        <v>-161</v>
      </c>
      <c r="L5520">
        <v>382</v>
      </c>
      <c r="M5520">
        <v>588</v>
      </c>
      <c r="N5520">
        <v>-206</v>
      </c>
    </row>
    <row r="5521" spans="1:14" x14ac:dyDescent="0.3">
      <c r="A5521" t="s">
        <v>768</v>
      </c>
      <c r="B5521" t="s">
        <v>140</v>
      </c>
      <c r="C5521" t="str">
        <f>VLOOKUP($B5521,classification!$A$1:$D$339,2,FALSE)</f>
        <v>Predominantly Urban</v>
      </c>
      <c r="D5521" t="str">
        <f>VLOOKUP($B5521,classification!$A$1:$D$339,4,FALSE)</f>
        <v>London Borough</v>
      </c>
      <c r="E5521" t="s">
        <v>463</v>
      </c>
      <c r="F5521">
        <v>813</v>
      </c>
      <c r="G5521">
        <v>2057</v>
      </c>
      <c r="H5521">
        <v>-1244</v>
      </c>
      <c r="I5521">
        <v>374</v>
      </c>
      <c r="J5521">
        <v>960</v>
      </c>
      <c r="K5521">
        <v>-586</v>
      </c>
      <c r="L5521">
        <v>439</v>
      </c>
      <c r="M5521">
        <v>1097</v>
      </c>
      <c r="N5521">
        <v>-658</v>
      </c>
    </row>
    <row r="5522" spans="1:14" x14ac:dyDescent="0.3">
      <c r="A5522" t="s">
        <v>768</v>
      </c>
      <c r="B5522" t="s">
        <v>140</v>
      </c>
      <c r="C5522" t="str">
        <f>VLOOKUP($B5522,classification!$A$1:$D$339,2,FALSE)</f>
        <v>Predominantly Urban</v>
      </c>
      <c r="D5522" t="str">
        <f>VLOOKUP($B5522,classification!$A$1:$D$339,4,FALSE)</f>
        <v>London Borough</v>
      </c>
      <c r="E5522" t="s">
        <v>464</v>
      </c>
      <c r="F5522">
        <v>3209</v>
      </c>
      <c r="G5522">
        <v>2643</v>
      </c>
      <c r="H5522">
        <v>566</v>
      </c>
      <c r="I5522">
        <v>1312</v>
      </c>
      <c r="J5522">
        <v>1109</v>
      </c>
      <c r="K5522">
        <v>203</v>
      </c>
      <c r="L5522">
        <v>1897</v>
      </c>
      <c r="M5522">
        <v>1534</v>
      </c>
      <c r="N5522">
        <v>363</v>
      </c>
    </row>
    <row r="5523" spans="1:14" x14ac:dyDescent="0.3">
      <c r="A5523" t="s">
        <v>768</v>
      </c>
      <c r="B5523" t="s">
        <v>140</v>
      </c>
      <c r="C5523" t="str">
        <f>VLOOKUP($B5523,classification!$A$1:$D$339,2,FALSE)</f>
        <v>Predominantly Urban</v>
      </c>
      <c r="D5523" t="str">
        <f>VLOOKUP($B5523,classification!$A$1:$D$339,4,FALSE)</f>
        <v>London Borough</v>
      </c>
      <c r="E5523" t="s">
        <v>465</v>
      </c>
      <c r="F5523">
        <v>2335</v>
      </c>
      <c r="G5523">
        <v>2876</v>
      </c>
      <c r="H5523">
        <v>-541</v>
      </c>
      <c r="I5523">
        <v>920</v>
      </c>
      <c r="J5523">
        <v>1061</v>
      </c>
      <c r="K5523">
        <v>-141</v>
      </c>
      <c r="L5523">
        <v>1415</v>
      </c>
      <c r="M5523">
        <v>1815</v>
      </c>
      <c r="N5523">
        <v>-400</v>
      </c>
    </row>
    <row r="5524" spans="1:14" x14ac:dyDescent="0.3">
      <c r="A5524" t="s">
        <v>768</v>
      </c>
      <c r="B5524" t="s">
        <v>140</v>
      </c>
      <c r="C5524" t="str">
        <f>VLOOKUP($B5524,classification!$A$1:$D$339,2,FALSE)</f>
        <v>Predominantly Urban</v>
      </c>
      <c r="D5524" t="str">
        <f>VLOOKUP($B5524,classification!$A$1:$D$339,4,FALSE)</f>
        <v>London Borough</v>
      </c>
      <c r="E5524" t="s">
        <v>466</v>
      </c>
      <c r="F5524">
        <v>2335</v>
      </c>
      <c r="G5524">
        <v>2910</v>
      </c>
      <c r="H5524">
        <v>-575</v>
      </c>
      <c r="I5524">
        <v>1000</v>
      </c>
      <c r="J5524">
        <v>1275</v>
      </c>
      <c r="K5524">
        <v>-275</v>
      </c>
      <c r="L5524">
        <v>1335</v>
      </c>
      <c r="M5524">
        <v>1635</v>
      </c>
      <c r="N5524">
        <v>-300</v>
      </c>
    </row>
    <row r="5525" spans="1:14" x14ac:dyDescent="0.3">
      <c r="A5525" t="s">
        <v>768</v>
      </c>
      <c r="B5525" t="s">
        <v>140</v>
      </c>
      <c r="C5525" t="str">
        <f>VLOOKUP($B5525,classification!$A$1:$D$339,2,FALSE)</f>
        <v>Predominantly Urban</v>
      </c>
      <c r="D5525" t="str">
        <f>VLOOKUP($B5525,classification!$A$1:$D$339,4,FALSE)</f>
        <v>London Borough</v>
      </c>
      <c r="E5525" t="s">
        <v>467</v>
      </c>
      <c r="F5525">
        <v>1823</v>
      </c>
      <c r="G5525">
        <v>2234</v>
      </c>
      <c r="H5525">
        <v>-411</v>
      </c>
      <c r="I5525">
        <v>881</v>
      </c>
      <c r="J5525">
        <v>1081</v>
      </c>
      <c r="K5525">
        <v>-200</v>
      </c>
      <c r="L5525">
        <v>942</v>
      </c>
      <c r="M5525">
        <v>1153</v>
      </c>
      <c r="N5525">
        <v>-211</v>
      </c>
    </row>
    <row r="5526" spans="1:14" x14ac:dyDescent="0.3">
      <c r="A5526" t="s">
        <v>768</v>
      </c>
      <c r="B5526" t="s">
        <v>140</v>
      </c>
      <c r="C5526" t="str">
        <f>VLOOKUP($B5526,classification!$A$1:$D$339,2,FALSE)</f>
        <v>Predominantly Urban</v>
      </c>
      <c r="D5526" t="str">
        <f>VLOOKUP($B5526,classification!$A$1:$D$339,4,FALSE)</f>
        <v>London Borough</v>
      </c>
      <c r="E5526" t="s">
        <v>468</v>
      </c>
      <c r="F5526">
        <v>1297</v>
      </c>
      <c r="G5526">
        <v>1533</v>
      </c>
      <c r="H5526">
        <v>-236</v>
      </c>
      <c r="I5526">
        <v>706</v>
      </c>
      <c r="J5526">
        <v>791</v>
      </c>
      <c r="K5526">
        <v>-85</v>
      </c>
      <c r="L5526">
        <v>591</v>
      </c>
      <c r="M5526">
        <v>742</v>
      </c>
      <c r="N5526">
        <v>-151</v>
      </c>
    </row>
    <row r="5527" spans="1:14" x14ac:dyDescent="0.3">
      <c r="A5527" t="s">
        <v>768</v>
      </c>
      <c r="B5527" t="s">
        <v>140</v>
      </c>
      <c r="C5527" t="str">
        <f>VLOOKUP($B5527,classification!$A$1:$D$339,2,FALSE)</f>
        <v>Predominantly Urban</v>
      </c>
      <c r="D5527" t="str">
        <f>VLOOKUP($B5527,classification!$A$1:$D$339,4,FALSE)</f>
        <v>London Borough</v>
      </c>
      <c r="E5527" t="s">
        <v>469</v>
      </c>
      <c r="F5527">
        <v>917</v>
      </c>
      <c r="G5527">
        <v>1218</v>
      </c>
      <c r="H5527">
        <v>-301</v>
      </c>
      <c r="I5527">
        <v>502</v>
      </c>
      <c r="J5527">
        <v>641</v>
      </c>
      <c r="K5527">
        <v>-139</v>
      </c>
      <c r="L5527">
        <v>415</v>
      </c>
      <c r="M5527">
        <v>577</v>
      </c>
      <c r="N5527">
        <v>-162</v>
      </c>
    </row>
    <row r="5528" spans="1:14" x14ac:dyDescent="0.3">
      <c r="A5528" t="s">
        <v>768</v>
      </c>
      <c r="B5528" t="s">
        <v>140</v>
      </c>
      <c r="C5528" t="str">
        <f>VLOOKUP($B5528,classification!$A$1:$D$339,2,FALSE)</f>
        <v>Predominantly Urban</v>
      </c>
      <c r="D5528" t="str">
        <f>VLOOKUP($B5528,classification!$A$1:$D$339,4,FALSE)</f>
        <v>London Borough</v>
      </c>
      <c r="E5528" t="s">
        <v>470</v>
      </c>
      <c r="F5528">
        <v>698</v>
      </c>
      <c r="G5528">
        <v>982</v>
      </c>
      <c r="H5528">
        <v>-284</v>
      </c>
      <c r="I5528">
        <v>403</v>
      </c>
      <c r="J5528">
        <v>530</v>
      </c>
      <c r="K5528">
        <v>-127</v>
      </c>
      <c r="L5528">
        <v>295</v>
      </c>
      <c r="M5528">
        <v>452</v>
      </c>
      <c r="N5528">
        <v>-157</v>
      </c>
    </row>
    <row r="5529" spans="1:14" x14ac:dyDescent="0.3">
      <c r="A5529" t="s">
        <v>768</v>
      </c>
      <c r="B5529" t="s">
        <v>140</v>
      </c>
      <c r="C5529" t="str">
        <f>VLOOKUP($B5529,classification!$A$1:$D$339,2,FALSE)</f>
        <v>Predominantly Urban</v>
      </c>
      <c r="D5529" t="str">
        <f>VLOOKUP($B5529,classification!$A$1:$D$339,4,FALSE)</f>
        <v>London Borough</v>
      </c>
      <c r="E5529" t="s">
        <v>471</v>
      </c>
      <c r="F5529">
        <v>501</v>
      </c>
      <c r="G5529">
        <v>786</v>
      </c>
      <c r="H5529">
        <v>-285</v>
      </c>
      <c r="I5529">
        <v>301</v>
      </c>
      <c r="J5529">
        <v>393</v>
      </c>
      <c r="K5529">
        <v>-92</v>
      </c>
      <c r="L5529">
        <v>200</v>
      </c>
      <c r="M5529">
        <v>393</v>
      </c>
      <c r="N5529">
        <v>-193</v>
      </c>
    </row>
    <row r="5530" spans="1:14" x14ac:dyDescent="0.3">
      <c r="A5530" t="s">
        <v>768</v>
      </c>
      <c r="B5530" t="s">
        <v>140</v>
      </c>
      <c r="C5530" t="str">
        <f>VLOOKUP($B5530,classification!$A$1:$D$339,2,FALSE)</f>
        <v>Predominantly Urban</v>
      </c>
      <c r="D5530" t="str">
        <f>VLOOKUP($B5530,classification!$A$1:$D$339,4,FALSE)</f>
        <v>London Borough</v>
      </c>
      <c r="E5530" t="s">
        <v>472</v>
      </c>
      <c r="F5530">
        <v>333</v>
      </c>
      <c r="G5530">
        <v>546</v>
      </c>
      <c r="H5530">
        <v>-213</v>
      </c>
      <c r="I5530">
        <v>179</v>
      </c>
      <c r="J5530">
        <v>282</v>
      </c>
      <c r="K5530">
        <v>-103</v>
      </c>
      <c r="L5530">
        <v>154</v>
      </c>
      <c r="M5530">
        <v>264</v>
      </c>
      <c r="N5530">
        <v>-110</v>
      </c>
    </row>
    <row r="5531" spans="1:14" x14ac:dyDescent="0.3">
      <c r="A5531" t="s">
        <v>768</v>
      </c>
      <c r="B5531" t="s">
        <v>140</v>
      </c>
      <c r="C5531" t="str">
        <f>VLOOKUP($B5531,classification!$A$1:$D$339,2,FALSE)</f>
        <v>Predominantly Urban</v>
      </c>
      <c r="D5531" t="str">
        <f>VLOOKUP($B5531,classification!$A$1:$D$339,4,FALSE)</f>
        <v>London Borough</v>
      </c>
      <c r="E5531" t="s">
        <v>473</v>
      </c>
      <c r="F5531">
        <v>175</v>
      </c>
      <c r="G5531">
        <v>358</v>
      </c>
      <c r="H5531">
        <v>-183</v>
      </c>
      <c r="I5531">
        <v>80</v>
      </c>
      <c r="J5531">
        <v>180</v>
      </c>
      <c r="K5531">
        <v>-100</v>
      </c>
      <c r="L5531">
        <v>95</v>
      </c>
      <c r="M5531">
        <v>178</v>
      </c>
      <c r="N5531">
        <v>-83</v>
      </c>
    </row>
    <row r="5532" spans="1:14" x14ac:dyDescent="0.3">
      <c r="A5532" t="s">
        <v>768</v>
      </c>
      <c r="B5532" t="s">
        <v>140</v>
      </c>
      <c r="C5532" t="str">
        <f>VLOOKUP($B5532,classification!$A$1:$D$339,2,FALSE)</f>
        <v>Predominantly Urban</v>
      </c>
      <c r="D5532" t="str">
        <f>VLOOKUP($B5532,classification!$A$1:$D$339,4,FALSE)</f>
        <v>London Borough</v>
      </c>
      <c r="E5532" t="s">
        <v>474</v>
      </c>
      <c r="F5532">
        <v>131</v>
      </c>
      <c r="G5532">
        <v>238</v>
      </c>
      <c r="H5532">
        <v>-107</v>
      </c>
      <c r="I5532">
        <v>56</v>
      </c>
      <c r="J5532">
        <v>125</v>
      </c>
      <c r="K5532">
        <v>-69</v>
      </c>
      <c r="L5532">
        <v>75</v>
      </c>
      <c r="M5532">
        <v>113</v>
      </c>
      <c r="N5532">
        <v>-38</v>
      </c>
    </row>
    <row r="5533" spans="1:14" x14ac:dyDescent="0.3">
      <c r="A5533" t="s">
        <v>768</v>
      </c>
      <c r="B5533" t="s">
        <v>140</v>
      </c>
      <c r="C5533" t="str">
        <f>VLOOKUP($B5533,classification!$A$1:$D$339,2,FALSE)</f>
        <v>Predominantly Urban</v>
      </c>
      <c r="D5533" t="str">
        <f>VLOOKUP($B5533,classification!$A$1:$D$339,4,FALSE)</f>
        <v>London Borough</v>
      </c>
      <c r="E5533" t="s">
        <v>475</v>
      </c>
      <c r="F5533">
        <v>102</v>
      </c>
      <c r="G5533">
        <v>172</v>
      </c>
      <c r="H5533">
        <v>-70</v>
      </c>
      <c r="I5533">
        <v>50</v>
      </c>
      <c r="J5533">
        <v>68</v>
      </c>
      <c r="K5533">
        <v>-18</v>
      </c>
      <c r="L5533">
        <v>52</v>
      </c>
      <c r="M5533">
        <v>104</v>
      </c>
      <c r="N5533">
        <v>-52</v>
      </c>
    </row>
    <row r="5534" spans="1:14" x14ac:dyDescent="0.3">
      <c r="A5534" t="s">
        <v>768</v>
      </c>
      <c r="B5534" t="s">
        <v>140</v>
      </c>
      <c r="C5534" t="str">
        <f>VLOOKUP($B5534,classification!$A$1:$D$339,2,FALSE)</f>
        <v>Predominantly Urban</v>
      </c>
      <c r="D5534" t="str">
        <f>VLOOKUP($B5534,classification!$A$1:$D$339,4,FALSE)</f>
        <v>London Borough</v>
      </c>
      <c r="E5534" t="s">
        <v>476</v>
      </c>
      <c r="F5534">
        <v>107</v>
      </c>
      <c r="G5534">
        <v>140</v>
      </c>
      <c r="H5534">
        <v>-33</v>
      </c>
      <c r="I5534">
        <v>41</v>
      </c>
      <c r="J5534">
        <v>41</v>
      </c>
      <c r="K5534">
        <v>0</v>
      </c>
      <c r="L5534">
        <v>66</v>
      </c>
      <c r="M5534">
        <v>99</v>
      </c>
      <c r="N5534">
        <v>-33</v>
      </c>
    </row>
    <row r="5535" spans="1:14" x14ac:dyDescent="0.3">
      <c r="A5535" t="s">
        <v>768</v>
      </c>
      <c r="B5535" t="s">
        <v>140</v>
      </c>
      <c r="C5535" t="str">
        <f>VLOOKUP($B5535,classification!$A$1:$D$339,2,FALSE)</f>
        <v>Predominantly Urban</v>
      </c>
      <c r="D5535" t="str">
        <f>VLOOKUP($B5535,classification!$A$1:$D$339,4,FALSE)</f>
        <v>London Borough</v>
      </c>
      <c r="E5535" t="s">
        <v>477</v>
      </c>
      <c r="F5535">
        <v>53</v>
      </c>
      <c r="G5535">
        <v>139</v>
      </c>
      <c r="H5535">
        <v>-86</v>
      </c>
      <c r="I5535">
        <v>19</v>
      </c>
      <c r="J5535">
        <v>47</v>
      </c>
      <c r="K5535">
        <v>-28</v>
      </c>
      <c r="L5535">
        <v>34</v>
      </c>
      <c r="M5535">
        <v>92</v>
      </c>
      <c r="N5535">
        <v>-58</v>
      </c>
    </row>
    <row r="5536" spans="1:14" x14ac:dyDescent="0.3">
      <c r="A5536" t="s">
        <v>768</v>
      </c>
      <c r="B5536" t="s">
        <v>140</v>
      </c>
      <c r="C5536" t="str">
        <f>VLOOKUP($B5536,classification!$A$1:$D$339,2,FALSE)</f>
        <v>Predominantly Urban</v>
      </c>
      <c r="D5536" t="str">
        <f>VLOOKUP($B5536,classification!$A$1:$D$339,4,FALSE)</f>
        <v>London Borough</v>
      </c>
      <c r="E5536" t="s">
        <v>478</v>
      </c>
      <c r="F5536">
        <v>53</v>
      </c>
      <c r="G5536">
        <v>105</v>
      </c>
      <c r="H5536">
        <v>-52</v>
      </c>
      <c r="I5536">
        <v>19</v>
      </c>
      <c r="J5536">
        <v>26</v>
      </c>
      <c r="K5536">
        <v>-7</v>
      </c>
      <c r="L5536">
        <v>34</v>
      </c>
      <c r="M5536">
        <v>79</v>
      </c>
      <c r="N5536">
        <v>-45</v>
      </c>
    </row>
    <row r="5537" spans="1:14" x14ac:dyDescent="0.3">
      <c r="A5537" t="s">
        <v>769</v>
      </c>
      <c r="B5537" t="s">
        <v>141</v>
      </c>
      <c r="C5537" t="str">
        <f>VLOOKUP($B5537,classification!$A$1:$D$339,2,FALSE)</f>
        <v>Predominantly Urban</v>
      </c>
      <c r="D5537" t="str">
        <f>VLOOKUP($B5537,classification!$A$1:$D$339,4,FALSE)</f>
        <v>London Borough</v>
      </c>
      <c r="E5537" t="s">
        <v>460</v>
      </c>
      <c r="F5537">
        <v>1279</v>
      </c>
      <c r="G5537">
        <v>1900</v>
      </c>
      <c r="H5537">
        <v>-621</v>
      </c>
      <c r="I5537">
        <v>650</v>
      </c>
      <c r="J5537">
        <v>975</v>
      </c>
      <c r="K5537">
        <v>-325</v>
      </c>
      <c r="L5537">
        <v>629</v>
      </c>
      <c r="M5537">
        <v>925</v>
      </c>
      <c r="N5537">
        <v>-296</v>
      </c>
    </row>
    <row r="5538" spans="1:14" x14ac:dyDescent="0.3">
      <c r="A5538" t="s">
        <v>769</v>
      </c>
      <c r="B5538" t="s">
        <v>141</v>
      </c>
      <c r="C5538" t="str">
        <f>VLOOKUP($B5538,classification!$A$1:$D$339,2,FALSE)</f>
        <v>Predominantly Urban</v>
      </c>
      <c r="D5538" t="str">
        <f>VLOOKUP($B5538,classification!$A$1:$D$339,4,FALSE)</f>
        <v>London Borough</v>
      </c>
      <c r="E5538" t="s">
        <v>461</v>
      </c>
      <c r="F5538">
        <v>750</v>
      </c>
      <c r="G5538">
        <v>1252</v>
      </c>
      <c r="H5538">
        <v>-502</v>
      </c>
      <c r="I5538">
        <v>406</v>
      </c>
      <c r="J5538">
        <v>620</v>
      </c>
      <c r="K5538">
        <v>-214</v>
      </c>
      <c r="L5538">
        <v>344</v>
      </c>
      <c r="M5538">
        <v>632</v>
      </c>
      <c r="N5538">
        <v>-288</v>
      </c>
    </row>
    <row r="5539" spans="1:14" x14ac:dyDescent="0.3">
      <c r="A5539" t="s">
        <v>769</v>
      </c>
      <c r="B5539" t="s">
        <v>141</v>
      </c>
      <c r="C5539" t="str">
        <f>VLOOKUP($B5539,classification!$A$1:$D$339,2,FALSE)</f>
        <v>Predominantly Urban</v>
      </c>
      <c r="D5539" t="str">
        <f>VLOOKUP($B5539,classification!$A$1:$D$339,4,FALSE)</f>
        <v>London Borough</v>
      </c>
      <c r="E5539" t="s">
        <v>462</v>
      </c>
      <c r="F5539">
        <v>601</v>
      </c>
      <c r="G5539">
        <v>962</v>
      </c>
      <c r="H5539">
        <v>-361</v>
      </c>
      <c r="I5539">
        <v>293</v>
      </c>
      <c r="J5539">
        <v>492</v>
      </c>
      <c r="K5539">
        <v>-199</v>
      </c>
      <c r="L5539">
        <v>308</v>
      </c>
      <c r="M5539">
        <v>470</v>
      </c>
      <c r="N5539">
        <v>-162</v>
      </c>
    </row>
    <row r="5540" spans="1:14" x14ac:dyDescent="0.3">
      <c r="A5540" t="s">
        <v>769</v>
      </c>
      <c r="B5540" t="s">
        <v>141</v>
      </c>
      <c r="C5540" t="str">
        <f>VLOOKUP($B5540,classification!$A$1:$D$339,2,FALSE)</f>
        <v>Predominantly Urban</v>
      </c>
      <c r="D5540" t="str">
        <f>VLOOKUP($B5540,classification!$A$1:$D$339,4,FALSE)</f>
        <v>London Borough</v>
      </c>
      <c r="E5540" t="s">
        <v>463</v>
      </c>
      <c r="F5540">
        <v>1196</v>
      </c>
      <c r="G5540">
        <v>1449</v>
      </c>
      <c r="H5540">
        <v>-253</v>
      </c>
      <c r="I5540">
        <v>499</v>
      </c>
      <c r="J5540">
        <v>672</v>
      </c>
      <c r="K5540">
        <v>-173</v>
      </c>
      <c r="L5540">
        <v>697</v>
      </c>
      <c r="M5540">
        <v>777</v>
      </c>
      <c r="N5540">
        <v>-80</v>
      </c>
    </row>
    <row r="5541" spans="1:14" x14ac:dyDescent="0.3">
      <c r="A5541" t="s">
        <v>769</v>
      </c>
      <c r="B5541" t="s">
        <v>141</v>
      </c>
      <c r="C5541" t="str">
        <f>VLOOKUP($B5541,classification!$A$1:$D$339,2,FALSE)</f>
        <v>Predominantly Urban</v>
      </c>
      <c r="D5541" t="str">
        <f>VLOOKUP($B5541,classification!$A$1:$D$339,4,FALSE)</f>
        <v>London Borough</v>
      </c>
      <c r="E5541" t="s">
        <v>464</v>
      </c>
      <c r="F5541">
        <v>4127</v>
      </c>
      <c r="G5541">
        <v>3785</v>
      </c>
      <c r="H5541">
        <v>342</v>
      </c>
      <c r="I5541">
        <v>1653</v>
      </c>
      <c r="J5541">
        <v>1505</v>
      </c>
      <c r="K5541">
        <v>148</v>
      </c>
      <c r="L5541">
        <v>2474</v>
      </c>
      <c r="M5541">
        <v>2280</v>
      </c>
      <c r="N5541">
        <v>194</v>
      </c>
    </row>
    <row r="5542" spans="1:14" x14ac:dyDescent="0.3">
      <c r="A5542" t="s">
        <v>769</v>
      </c>
      <c r="B5542" t="s">
        <v>141</v>
      </c>
      <c r="C5542" t="str">
        <f>VLOOKUP($B5542,classification!$A$1:$D$339,2,FALSE)</f>
        <v>Predominantly Urban</v>
      </c>
      <c r="D5542" t="str">
        <f>VLOOKUP($B5542,classification!$A$1:$D$339,4,FALSE)</f>
        <v>London Borough</v>
      </c>
      <c r="E5542" t="s">
        <v>465</v>
      </c>
      <c r="F5542">
        <v>4032</v>
      </c>
      <c r="G5542">
        <v>3478</v>
      </c>
      <c r="H5542">
        <v>554</v>
      </c>
      <c r="I5542">
        <v>1669</v>
      </c>
      <c r="J5542">
        <v>1330</v>
      </c>
      <c r="K5542">
        <v>339</v>
      </c>
      <c r="L5542">
        <v>2363</v>
      </c>
      <c r="M5542">
        <v>2148</v>
      </c>
      <c r="N5542">
        <v>215</v>
      </c>
    </row>
    <row r="5543" spans="1:14" x14ac:dyDescent="0.3">
      <c r="A5543" t="s">
        <v>769</v>
      </c>
      <c r="B5543" t="s">
        <v>141</v>
      </c>
      <c r="C5543" t="str">
        <f>VLOOKUP($B5543,classification!$A$1:$D$339,2,FALSE)</f>
        <v>Predominantly Urban</v>
      </c>
      <c r="D5543" t="str">
        <f>VLOOKUP($B5543,classification!$A$1:$D$339,4,FALSE)</f>
        <v>London Borough</v>
      </c>
      <c r="E5543" t="s">
        <v>466</v>
      </c>
      <c r="F5543">
        <v>3610</v>
      </c>
      <c r="G5543">
        <v>3548</v>
      </c>
      <c r="H5543">
        <v>62</v>
      </c>
      <c r="I5543">
        <v>1627</v>
      </c>
      <c r="J5543">
        <v>1524</v>
      </c>
      <c r="K5543">
        <v>103</v>
      </c>
      <c r="L5543">
        <v>1983</v>
      </c>
      <c r="M5543">
        <v>2024</v>
      </c>
      <c r="N5543">
        <v>-41</v>
      </c>
    </row>
    <row r="5544" spans="1:14" x14ac:dyDescent="0.3">
      <c r="A5544" t="s">
        <v>769</v>
      </c>
      <c r="B5544" t="s">
        <v>141</v>
      </c>
      <c r="C5544" t="str">
        <f>VLOOKUP($B5544,classification!$A$1:$D$339,2,FALSE)</f>
        <v>Predominantly Urban</v>
      </c>
      <c r="D5544" t="str">
        <f>VLOOKUP($B5544,classification!$A$1:$D$339,4,FALSE)</f>
        <v>London Borough</v>
      </c>
      <c r="E5544" t="s">
        <v>467</v>
      </c>
      <c r="F5544">
        <v>2407</v>
      </c>
      <c r="G5544">
        <v>2671</v>
      </c>
      <c r="H5544">
        <v>-264</v>
      </c>
      <c r="I5544">
        <v>1260</v>
      </c>
      <c r="J5544">
        <v>1293</v>
      </c>
      <c r="K5544">
        <v>-33</v>
      </c>
      <c r="L5544">
        <v>1147</v>
      </c>
      <c r="M5544">
        <v>1378</v>
      </c>
      <c r="N5544">
        <v>-231</v>
      </c>
    </row>
    <row r="5545" spans="1:14" x14ac:dyDescent="0.3">
      <c r="A5545" t="s">
        <v>769</v>
      </c>
      <c r="B5545" t="s">
        <v>141</v>
      </c>
      <c r="C5545" t="str">
        <f>VLOOKUP($B5545,classification!$A$1:$D$339,2,FALSE)</f>
        <v>Predominantly Urban</v>
      </c>
      <c r="D5545" t="str">
        <f>VLOOKUP($B5545,classification!$A$1:$D$339,4,FALSE)</f>
        <v>London Borough</v>
      </c>
      <c r="E5545" t="s">
        <v>468</v>
      </c>
      <c r="F5545">
        <v>1361</v>
      </c>
      <c r="G5545">
        <v>1745</v>
      </c>
      <c r="H5545">
        <v>-384</v>
      </c>
      <c r="I5545">
        <v>751</v>
      </c>
      <c r="J5545">
        <v>968</v>
      </c>
      <c r="K5545">
        <v>-217</v>
      </c>
      <c r="L5545">
        <v>610</v>
      </c>
      <c r="M5545">
        <v>777</v>
      </c>
      <c r="N5545">
        <v>-167</v>
      </c>
    </row>
    <row r="5546" spans="1:14" x14ac:dyDescent="0.3">
      <c r="A5546" t="s">
        <v>769</v>
      </c>
      <c r="B5546" t="s">
        <v>141</v>
      </c>
      <c r="C5546" t="str">
        <f>VLOOKUP($B5546,classification!$A$1:$D$339,2,FALSE)</f>
        <v>Predominantly Urban</v>
      </c>
      <c r="D5546" t="str">
        <f>VLOOKUP($B5546,classification!$A$1:$D$339,4,FALSE)</f>
        <v>London Borough</v>
      </c>
      <c r="E5546" t="s">
        <v>469</v>
      </c>
      <c r="F5546">
        <v>942</v>
      </c>
      <c r="G5546">
        <v>1203</v>
      </c>
      <c r="H5546">
        <v>-261</v>
      </c>
      <c r="I5546">
        <v>515</v>
      </c>
      <c r="J5546">
        <v>692</v>
      </c>
      <c r="K5546">
        <v>-177</v>
      </c>
      <c r="L5546">
        <v>427</v>
      </c>
      <c r="M5546">
        <v>511</v>
      </c>
      <c r="N5546">
        <v>-84</v>
      </c>
    </row>
    <row r="5547" spans="1:14" x14ac:dyDescent="0.3">
      <c r="A5547" t="s">
        <v>769</v>
      </c>
      <c r="B5547" t="s">
        <v>141</v>
      </c>
      <c r="C5547" t="str">
        <f>VLOOKUP($B5547,classification!$A$1:$D$339,2,FALSE)</f>
        <v>Predominantly Urban</v>
      </c>
      <c r="D5547" t="str">
        <f>VLOOKUP($B5547,classification!$A$1:$D$339,4,FALSE)</f>
        <v>London Borough</v>
      </c>
      <c r="E5547" t="s">
        <v>470</v>
      </c>
      <c r="F5547">
        <v>661</v>
      </c>
      <c r="G5547">
        <v>892</v>
      </c>
      <c r="H5547">
        <v>-231</v>
      </c>
      <c r="I5547">
        <v>382</v>
      </c>
      <c r="J5547">
        <v>480</v>
      </c>
      <c r="K5547">
        <v>-98</v>
      </c>
      <c r="L5547">
        <v>279</v>
      </c>
      <c r="M5547">
        <v>412</v>
      </c>
      <c r="N5547">
        <v>-133</v>
      </c>
    </row>
    <row r="5548" spans="1:14" x14ac:dyDescent="0.3">
      <c r="A5548" t="s">
        <v>769</v>
      </c>
      <c r="B5548" t="s">
        <v>141</v>
      </c>
      <c r="C5548" t="str">
        <f>VLOOKUP($B5548,classification!$A$1:$D$339,2,FALSE)</f>
        <v>Predominantly Urban</v>
      </c>
      <c r="D5548" t="str">
        <f>VLOOKUP($B5548,classification!$A$1:$D$339,4,FALSE)</f>
        <v>London Borough</v>
      </c>
      <c r="E5548" t="s">
        <v>471</v>
      </c>
      <c r="F5548">
        <v>467</v>
      </c>
      <c r="G5548">
        <v>636</v>
      </c>
      <c r="H5548">
        <v>-169</v>
      </c>
      <c r="I5548">
        <v>290</v>
      </c>
      <c r="J5548">
        <v>346</v>
      </c>
      <c r="K5548">
        <v>-56</v>
      </c>
      <c r="L5548">
        <v>177</v>
      </c>
      <c r="M5548">
        <v>290</v>
      </c>
      <c r="N5548">
        <v>-113</v>
      </c>
    </row>
    <row r="5549" spans="1:14" x14ac:dyDescent="0.3">
      <c r="A5549" t="s">
        <v>769</v>
      </c>
      <c r="B5549" t="s">
        <v>141</v>
      </c>
      <c r="C5549" t="str">
        <f>VLOOKUP($B5549,classification!$A$1:$D$339,2,FALSE)</f>
        <v>Predominantly Urban</v>
      </c>
      <c r="D5549" t="str">
        <f>VLOOKUP($B5549,classification!$A$1:$D$339,4,FALSE)</f>
        <v>London Borough</v>
      </c>
      <c r="E5549" t="s">
        <v>472</v>
      </c>
      <c r="F5549">
        <v>257</v>
      </c>
      <c r="G5549">
        <v>433</v>
      </c>
      <c r="H5549">
        <v>-176</v>
      </c>
      <c r="I5549">
        <v>128</v>
      </c>
      <c r="J5549">
        <v>220</v>
      </c>
      <c r="K5549">
        <v>-92</v>
      </c>
      <c r="L5549">
        <v>129</v>
      </c>
      <c r="M5549">
        <v>213</v>
      </c>
      <c r="N5549">
        <v>-84</v>
      </c>
    </row>
    <row r="5550" spans="1:14" x14ac:dyDescent="0.3">
      <c r="A5550" t="s">
        <v>769</v>
      </c>
      <c r="B5550" t="s">
        <v>141</v>
      </c>
      <c r="C5550" t="str">
        <f>VLOOKUP($B5550,classification!$A$1:$D$339,2,FALSE)</f>
        <v>Predominantly Urban</v>
      </c>
      <c r="D5550" t="str">
        <f>VLOOKUP($B5550,classification!$A$1:$D$339,4,FALSE)</f>
        <v>London Borough</v>
      </c>
      <c r="E5550" t="s">
        <v>473</v>
      </c>
      <c r="F5550">
        <v>169</v>
      </c>
      <c r="G5550">
        <v>295</v>
      </c>
      <c r="H5550">
        <v>-126</v>
      </c>
      <c r="I5550">
        <v>81</v>
      </c>
      <c r="J5550">
        <v>151</v>
      </c>
      <c r="K5550">
        <v>-70</v>
      </c>
      <c r="L5550">
        <v>88</v>
      </c>
      <c r="M5550">
        <v>144</v>
      </c>
      <c r="N5550">
        <v>-56</v>
      </c>
    </row>
    <row r="5551" spans="1:14" x14ac:dyDescent="0.3">
      <c r="A5551" t="s">
        <v>769</v>
      </c>
      <c r="B5551" t="s">
        <v>141</v>
      </c>
      <c r="C5551" t="str">
        <f>VLOOKUP($B5551,classification!$A$1:$D$339,2,FALSE)</f>
        <v>Predominantly Urban</v>
      </c>
      <c r="D5551" t="str">
        <f>VLOOKUP($B5551,classification!$A$1:$D$339,4,FALSE)</f>
        <v>London Borough</v>
      </c>
      <c r="E5551" t="s">
        <v>474</v>
      </c>
      <c r="F5551">
        <v>95</v>
      </c>
      <c r="G5551">
        <v>199</v>
      </c>
      <c r="H5551">
        <v>-104</v>
      </c>
      <c r="I5551">
        <v>48</v>
      </c>
      <c r="J5551">
        <v>97</v>
      </c>
      <c r="K5551">
        <v>-49</v>
      </c>
      <c r="L5551">
        <v>47</v>
      </c>
      <c r="M5551">
        <v>102</v>
      </c>
      <c r="N5551">
        <v>-55</v>
      </c>
    </row>
    <row r="5552" spans="1:14" x14ac:dyDescent="0.3">
      <c r="A5552" t="s">
        <v>769</v>
      </c>
      <c r="B5552" t="s">
        <v>141</v>
      </c>
      <c r="C5552" t="str">
        <f>VLOOKUP($B5552,classification!$A$1:$D$339,2,FALSE)</f>
        <v>Predominantly Urban</v>
      </c>
      <c r="D5552" t="str">
        <f>VLOOKUP($B5552,classification!$A$1:$D$339,4,FALSE)</f>
        <v>London Borough</v>
      </c>
      <c r="E5552" t="s">
        <v>475</v>
      </c>
      <c r="F5552">
        <v>69</v>
      </c>
      <c r="G5552">
        <v>119</v>
      </c>
      <c r="H5552">
        <v>-50</v>
      </c>
      <c r="I5552">
        <v>31</v>
      </c>
      <c r="J5552">
        <v>55</v>
      </c>
      <c r="K5552">
        <v>-24</v>
      </c>
      <c r="L5552">
        <v>38</v>
      </c>
      <c r="M5552">
        <v>64</v>
      </c>
      <c r="N5552">
        <v>-26</v>
      </c>
    </row>
    <row r="5553" spans="1:14" x14ac:dyDescent="0.3">
      <c r="A5553" t="s">
        <v>769</v>
      </c>
      <c r="B5553" t="s">
        <v>141</v>
      </c>
      <c r="C5553" t="str">
        <f>VLOOKUP($B5553,classification!$A$1:$D$339,2,FALSE)</f>
        <v>Predominantly Urban</v>
      </c>
      <c r="D5553" t="str">
        <f>VLOOKUP($B5553,classification!$A$1:$D$339,4,FALSE)</f>
        <v>London Borough</v>
      </c>
      <c r="E5553" t="s">
        <v>476</v>
      </c>
      <c r="F5553">
        <v>56</v>
      </c>
      <c r="G5553">
        <v>101</v>
      </c>
      <c r="H5553">
        <v>-45</v>
      </c>
      <c r="I5553">
        <v>22</v>
      </c>
      <c r="J5553">
        <v>38</v>
      </c>
      <c r="K5553">
        <v>-16</v>
      </c>
      <c r="L5553">
        <v>34</v>
      </c>
      <c r="M5553">
        <v>63</v>
      </c>
      <c r="N5553">
        <v>-29</v>
      </c>
    </row>
    <row r="5554" spans="1:14" x14ac:dyDescent="0.3">
      <c r="A5554" t="s">
        <v>769</v>
      </c>
      <c r="B5554" t="s">
        <v>141</v>
      </c>
      <c r="C5554" t="str">
        <f>VLOOKUP($B5554,classification!$A$1:$D$339,2,FALSE)</f>
        <v>Predominantly Urban</v>
      </c>
      <c r="D5554" t="str">
        <f>VLOOKUP($B5554,classification!$A$1:$D$339,4,FALSE)</f>
        <v>London Borough</v>
      </c>
      <c r="E5554" t="s">
        <v>477</v>
      </c>
      <c r="F5554">
        <v>48</v>
      </c>
      <c r="G5554">
        <v>65</v>
      </c>
      <c r="H5554">
        <v>-17</v>
      </c>
      <c r="I5554">
        <v>19</v>
      </c>
      <c r="J5554">
        <v>24</v>
      </c>
      <c r="K5554">
        <v>-5</v>
      </c>
      <c r="L5554">
        <v>29</v>
      </c>
      <c r="M5554">
        <v>41</v>
      </c>
      <c r="N5554">
        <v>-12</v>
      </c>
    </row>
    <row r="5555" spans="1:14" x14ac:dyDescent="0.3">
      <c r="A5555" t="s">
        <v>769</v>
      </c>
      <c r="B5555" t="s">
        <v>141</v>
      </c>
      <c r="C5555" t="str">
        <f>VLOOKUP($B5555,classification!$A$1:$D$339,2,FALSE)</f>
        <v>Predominantly Urban</v>
      </c>
      <c r="D5555" t="str">
        <f>VLOOKUP($B5555,classification!$A$1:$D$339,4,FALSE)</f>
        <v>London Borough</v>
      </c>
      <c r="E5555" t="s">
        <v>478</v>
      </c>
      <c r="F5555">
        <v>23</v>
      </c>
      <c r="G5555">
        <v>80</v>
      </c>
      <c r="H5555">
        <v>-57</v>
      </c>
      <c r="I5555">
        <v>0</v>
      </c>
      <c r="J5555">
        <v>21</v>
      </c>
      <c r="K5555">
        <v>-21</v>
      </c>
      <c r="L5555">
        <v>23</v>
      </c>
      <c r="M5555">
        <v>59</v>
      </c>
      <c r="N5555">
        <v>-36</v>
      </c>
    </row>
    <row r="5556" spans="1:14" x14ac:dyDescent="0.3">
      <c r="A5556" t="s">
        <v>770</v>
      </c>
      <c r="B5556" t="s">
        <v>121</v>
      </c>
      <c r="C5556" t="str">
        <f>VLOOKUP($B5556,classification!$A$1:$D$339,2,FALSE)</f>
        <v>Predominantly Urban</v>
      </c>
      <c r="D5556" t="str">
        <f>VLOOKUP($B5556,classification!$A$1:$D$339,4,FALSE)</f>
        <v>London Borough</v>
      </c>
      <c r="E5556" t="s">
        <v>460</v>
      </c>
      <c r="F5556">
        <v>776</v>
      </c>
      <c r="G5556">
        <v>1641</v>
      </c>
      <c r="H5556">
        <v>-865</v>
      </c>
      <c r="I5556">
        <v>392</v>
      </c>
      <c r="J5556">
        <v>812</v>
      </c>
      <c r="K5556">
        <v>-420</v>
      </c>
      <c r="L5556">
        <v>384</v>
      </c>
      <c r="M5556">
        <v>829</v>
      </c>
      <c r="N5556">
        <v>-445</v>
      </c>
    </row>
    <row r="5557" spans="1:14" x14ac:dyDescent="0.3">
      <c r="A5557" t="s">
        <v>770</v>
      </c>
      <c r="B5557" t="s">
        <v>121</v>
      </c>
      <c r="C5557" t="str">
        <f>VLOOKUP($B5557,classification!$A$1:$D$339,2,FALSE)</f>
        <v>Predominantly Urban</v>
      </c>
      <c r="D5557" t="str">
        <f>VLOOKUP($B5557,classification!$A$1:$D$339,4,FALSE)</f>
        <v>London Borough</v>
      </c>
      <c r="E5557" t="s">
        <v>461</v>
      </c>
      <c r="F5557">
        <v>385</v>
      </c>
      <c r="G5557">
        <v>979</v>
      </c>
      <c r="H5557">
        <v>-594</v>
      </c>
      <c r="I5557">
        <v>195</v>
      </c>
      <c r="J5557">
        <v>514</v>
      </c>
      <c r="K5557">
        <v>-319</v>
      </c>
      <c r="L5557">
        <v>190</v>
      </c>
      <c r="M5557">
        <v>465</v>
      </c>
      <c r="N5557">
        <v>-275</v>
      </c>
    </row>
    <row r="5558" spans="1:14" x14ac:dyDescent="0.3">
      <c r="A5558" t="s">
        <v>770</v>
      </c>
      <c r="B5558" t="s">
        <v>121</v>
      </c>
      <c r="C5558" t="str">
        <f>VLOOKUP($B5558,classification!$A$1:$D$339,2,FALSE)</f>
        <v>Predominantly Urban</v>
      </c>
      <c r="D5558" t="str">
        <f>VLOOKUP($B5558,classification!$A$1:$D$339,4,FALSE)</f>
        <v>London Borough</v>
      </c>
      <c r="E5558" t="s">
        <v>462</v>
      </c>
      <c r="F5558">
        <v>266</v>
      </c>
      <c r="G5558">
        <v>622</v>
      </c>
      <c r="H5558">
        <v>-356</v>
      </c>
      <c r="I5558">
        <v>134</v>
      </c>
      <c r="J5558">
        <v>317</v>
      </c>
      <c r="K5558">
        <v>-183</v>
      </c>
      <c r="L5558">
        <v>132</v>
      </c>
      <c r="M5558">
        <v>305</v>
      </c>
      <c r="N5558">
        <v>-173</v>
      </c>
    </row>
    <row r="5559" spans="1:14" x14ac:dyDescent="0.3">
      <c r="A5559" t="s">
        <v>770</v>
      </c>
      <c r="B5559" t="s">
        <v>121</v>
      </c>
      <c r="C5559" t="str">
        <f>VLOOKUP($B5559,classification!$A$1:$D$339,2,FALSE)</f>
        <v>Predominantly Urban</v>
      </c>
      <c r="D5559" t="str">
        <f>VLOOKUP($B5559,classification!$A$1:$D$339,4,FALSE)</f>
        <v>London Borough</v>
      </c>
      <c r="E5559" t="s">
        <v>463</v>
      </c>
      <c r="F5559">
        <v>571</v>
      </c>
      <c r="G5559">
        <v>966</v>
      </c>
      <c r="H5559">
        <v>-395</v>
      </c>
      <c r="I5559">
        <v>230</v>
      </c>
      <c r="J5559">
        <v>434</v>
      </c>
      <c r="K5559">
        <v>-204</v>
      </c>
      <c r="L5559">
        <v>341</v>
      </c>
      <c r="M5559">
        <v>532</v>
      </c>
      <c r="N5559">
        <v>-191</v>
      </c>
    </row>
    <row r="5560" spans="1:14" x14ac:dyDescent="0.3">
      <c r="A5560" t="s">
        <v>770</v>
      </c>
      <c r="B5560" t="s">
        <v>121</v>
      </c>
      <c r="C5560" t="str">
        <f>VLOOKUP($B5560,classification!$A$1:$D$339,2,FALSE)</f>
        <v>Predominantly Urban</v>
      </c>
      <c r="D5560" t="str">
        <f>VLOOKUP($B5560,classification!$A$1:$D$339,4,FALSE)</f>
        <v>London Borough</v>
      </c>
      <c r="E5560" t="s">
        <v>464</v>
      </c>
      <c r="F5560">
        <v>4741</v>
      </c>
      <c r="G5560">
        <v>2908</v>
      </c>
      <c r="H5560">
        <v>1833</v>
      </c>
      <c r="I5560">
        <v>1782</v>
      </c>
      <c r="J5560">
        <v>1100</v>
      </c>
      <c r="K5560">
        <v>682</v>
      </c>
      <c r="L5560">
        <v>2959</v>
      </c>
      <c r="M5560">
        <v>1808</v>
      </c>
      <c r="N5560">
        <v>1151</v>
      </c>
    </row>
    <row r="5561" spans="1:14" x14ac:dyDescent="0.3">
      <c r="A5561" t="s">
        <v>770</v>
      </c>
      <c r="B5561" t="s">
        <v>121</v>
      </c>
      <c r="C5561" t="str">
        <f>VLOOKUP($B5561,classification!$A$1:$D$339,2,FALSE)</f>
        <v>Predominantly Urban</v>
      </c>
      <c r="D5561" t="str">
        <f>VLOOKUP($B5561,classification!$A$1:$D$339,4,FALSE)</f>
        <v>London Borough</v>
      </c>
      <c r="E5561" t="s">
        <v>465</v>
      </c>
      <c r="F5561">
        <v>6877</v>
      </c>
      <c r="G5561">
        <v>4826</v>
      </c>
      <c r="H5561">
        <v>2051</v>
      </c>
      <c r="I5561">
        <v>2797</v>
      </c>
      <c r="J5561">
        <v>1688</v>
      </c>
      <c r="K5561">
        <v>1109</v>
      </c>
      <c r="L5561">
        <v>4080</v>
      </c>
      <c r="M5561">
        <v>3138</v>
      </c>
      <c r="N5561">
        <v>942</v>
      </c>
    </row>
    <row r="5562" spans="1:14" x14ac:dyDescent="0.3">
      <c r="A5562" t="s">
        <v>770</v>
      </c>
      <c r="B5562" t="s">
        <v>121</v>
      </c>
      <c r="C5562" t="str">
        <f>VLOOKUP($B5562,classification!$A$1:$D$339,2,FALSE)</f>
        <v>Predominantly Urban</v>
      </c>
      <c r="D5562" t="str">
        <f>VLOOKUP($B5562,classification!$A$1:$D$339,4,FALSE)</f>
        <v>London Borough</v>
      </c>
      <c r="E5562" t="s">
        <v>466</v>
      </c>
      <c r="F5562">
        <v>4758</v>
      </c>
      <c r="G5562">
        <v>5641</v>
      </c>
      <c r="H5562">
        <v>-883</v>
      </c>
      <c r="I5562">
        <v>2194</v>
      </c>
      <c r="J5562">
        <v>2352</v>
      </c>
      <c r="K5562">
        <v>-158</v>
      </c>
      <c r="L5562">
        <v>2564</v>
      </c>
      <c r="M5562">
        <v>3289</v>
      </c>
      <c r="N5562">
        <v>-725</v>
      </c>
    </row>
    <row r="5563" spans="1:14" x14ac:dyDescent="0.3">
      <c r="A5563" t="s">
        <v>770</v>
      </c>
      <c r="B5563" t="s">
        <v>121</v>
      </c>
      <c r="C5563" t="str">
        <f>VLOOKUP($B5563,classification!$A$1:$D$339,2,FALSE)</f>
        <v>Predominantly Urban</v>
      </c>
      <c r="D5563" t="str">
        <f>VLOOKUP($B5563,classification!$A$1:$D$339,4,FALSE)</f>
        <v>London Borough</v>
      </c>
      <c r="E5563" t="s">
        <v>467</v>
      </c>
      <c r="F5563">
        <v>2306</v>
      </c>
      <c r="G5563">
        <v>3688</v>
      </c>
      <c r="H5563">
        <v>-1382</v>
      </c>
      <c r="I5563">
        <v>1228</v>
      </c>
      <c r="J5563">
        <v>1801</v>
      </c>
      <c r="K5563">
        <v>-573</v>
      </c>
      <c r="L5563">
        <v>1078</v>
      </c>
      <c r="M5563">
        <v>1887</v>
      </c>
      <c r="N5563">
        <v>-809</v>
      </c>
    </row>
    <row r="5564" spans="1:14" x14ac:dyDescent="0.3">
      <c r="A5564" t="s">
        <v>770</v>
      </c>
      <c r="B5564" t="s">
        <v>121</v>
      </c>
      <c r="C5564" t="str">
        <f>VLOOKUP($B5564,classification!$A$1:$D$339,2,FALSE)</f>
        <v>Predominantly Urban</v>
      </c>
      <c r="D5564" t="str">
        <f>VLOOKUP($B5564,classification!$A$1:$D$339,4,FALSE)</f>
        <v>London Borough</v>
      </c>
      <c r="E5564" t="s">
        <v>468</v>
      </c>
      <c r="F5564">
        <v>1119</v>
      </c>
      <c r="G5564">
        <v>1748</v>
      </c>
      <c r="H5564">
        <v>-629</v>
      </c>
      <c r="I5564">
        <v>635</v>
      </c>
      <c r="J5564">
        <v>928</v>
      </c>
      <c r="K5564">
        <v>-293</v>
      </c>
      <c r="L5564">
        <v>484</v>
      </c>
      <c r="M5564">
        <v>820</v>
      </c>
      <c r="N5564">
        <v>-336</v>
      </c>
    </row>
    <row r="5565" spans="1:14" x14ac:dyDescent="0.3">
      <c r="A5565" t="s">
        <v>770</v>
      </c>
      <c r="B5565" t="s">
        <v>121</v>
      </c>
      <c r="C5565" t="str">
        <f>VLOOKUP($B5565,classification!$A$1:$D$339,2,FALSE)</f>
        <v>Predominantly Urban</v>
      </c>
      <c r="D5565" t="str">
        <f>VLOOKUP($B5565,classification!$A$1:$D$339,4,FALSE)</f>
        <v>London Borough</v>
      </c>
      <c r="E5565" t="s">
        <v>469</v>
      </c>
      <c r="F5565">
        <v>677</v>
      </c>
      <c r="G5565">
        <v>1067</v>
      </c>
      <c r="H5565">
        <v>-390</v>
      </c>
      <c r="I5565">
        <v>377</v>
      </c>
      <c r="J5565">
        <v>607</v>
      </c>
      <c r="K5565">
        <v>-230</v>
      </c>
      <c r="L5565">
        <v>300</v>
      </c>
      <c r="M5565">
        <v>460</v>
      </c>
      <c r="N5565">
        <v>-160</v>
      </c>
    </row>
    <row r="5566" spans="1:14" x14ac:dyDescent="0.3">
      <c r="A5566" t="s">
        <v>770</v>
      </c>
      <c r="B5566" t="s">
        <v>121</v>
      </c>
      <c r="C5566" t="str">
        <f>VLOOKUP($B5566,classification!$A$1:$D$339,2,FALSE)</f>
        <v>Predominantly Urban</v>
      </c>
      <c r="D5566" t="str">
        <f>VLOOKUP($B5566,classification!$A$1:$D$339,4,FALSE)</f>
        <v>London Borough</v>
      </c>
      <c r="E5566" t="s">
        <v>470</v>
      </c>
      <c r="F5566">
        <v>474</v>
      </c>
      <c r="G5566">
        <v>724</v>
      </c>
      <c r="H5566">
        <v>-250</v>
      </c>
      <c r="I5566">
        <v>260</v>
      </c>
      <c r="J5566">
        <v>439</v>
      </c>
      <c r="K5566">
        <v>-179</v>
      </c>
      <c r="L5566">
        <v>214</v>
      </c>
      <c r="M5566">
        <v>285</v>
      </c>
      <c r="N5566">
        <v>-71</v>
      </c>
    </row>
    <row r="5567" spans="1:14" x14ac:dyDescent="0.3">
      <c r="A5567" t="s">
        <v>770</v>
      </c>
      <c r="B5567" t="s">
        <v>121</v>
      </c>
      <c r="C5567" t="str">
        <f>VLOOKUP($B5567,classification!$A$1:$D$339,2,FALSE)</f>
        <v>Predominantly Urban</v>
      </c>
      <c r="D5567" t="str">
        <f>VLOOKUP($B5567,classification!$A$1:$D$339,4,FALSE)</f>
        <v>London Borough</v>
      </c>
      <c r="E5567" t="s">
        <v>471</v>
      </c>
      <c r="F5567">
        <v>363</v>
      </c>
      <c r="G5567">
        <v>519</v>
      </c>
      <c r="H5567">
        <v>-156</v>
      </c>
      <c r="I5567">
        <v>208</v>
      </c>
      <c r="J5567">
        <v>294</v>
      </c>
      <c r="K5567">
        <v>-86</v>
      </c>
      <c r="L5567">
        <v>155</v>
      </c>
      <c r="M5567">
        <v>225</v>
      </c>
      <c r="N5567">
        <v>-70</v>
      </c>
    </row>
    <row r="5568" spans="1:14" x14ac:dyDescent="0.3">
      <c r="A5568" t="s">
        <v>770</v>
      </c>
      <c r="B5568" t="s">
        <v>121</v>
      </c>
      <c r="C5568" t="str">
        <f>VLOOKUP($B5568,classification!$A$1:$D$339,2,FALSE)</f>
        <v>Predominantly Urban</v>
      </c>
      <c r="D5568" t="str">
        <f>VLOOKUP($B5568,classification!$A$1:$D$339,4,FALSE)</f>
        <v>London Borough</v>
      </c>
      <c r="E5568" t="s">
        <v>472</v>
      </c>
      <c r="F5568">
        <v>220</v>
      </c>
      <c r="G5568">
        <v>327</v>
      </c>
      <c r="H5568">
        <v>-107</v>
      </c>
      <c r="I5568">
        <v>143</v>
      </c>
      <c r="J5568">
        <v>172</v>
      </c>
      <c r="K5568">
        <v>-29</v>
      </c>
      <c r="L5568">
        <v>77</v>
      </c>
      <c r="M5568">
        <v>155</v>
      </c>
      <c r="N5568">
        <v>-78</v>
      </c>
    </row>
    <row r="5569" spans="1:14" x14ac:dyDescent="0.3">
      <c r="A5569" t="s">
        <v>770</v>
      </c>
      <c r="B5569" t="s">
        <v>121</v>
      </c>
      <c r="C5569" t="str">
        <f>VLOOKUP($B5569,classification!$A$1:$D$339,2,FALSE)</f>
        <v>Predominantly Urban</v>
      </c>
      <c r="D5569" t="str">
        <f>VLOOKUP($B5569,classification!$A$1:$D$339,4,FALSE)</f>
        <v>London Borough</v>
      </c>
      <c r="E5569" t="s">
        <v>473</v>
      </c>
      <c r="F5569">
        <v>113</v>
      </c>
      <c r="G5569">
        <v>202</v>
      </c>
      <c r="H5569">
        <v>-89</v>
      </c>
      <c r="I5569">
        <v>62</v>
      </c>
      <c r="J5569">
        <v>98</v>
      </c>
      <c r="K5569">
        <v>-36</v>
      </c>
      <c r="L5569">
        <v>51</v>
      </c>
      <c r="M5569">
        <v>104</v>
      </c>
      <c r="N5569">
        <v>-53</v>
      </c>
    </row>
    <row r="5570" spans="1:14" x14ac:dyDescent="0.3">
      <c r="A5570" t="s">
        <v>770</v>
      </c>
      <c r="B5570" t="s">
        <v>121</v>
      </c>
      <c r="C5570" t="str">
        <f>VLOOKUP($B5570,classification!$A$1:$D$339,2,FALSE)</f>
        <v>Predominantly Urban</v>
      </c>
      <c r="D5570" t="str">
        <f>VLOOKUP($B5570,classification!$A$1:$D$339,4,FALSE)</f>
        <v>London Borough</v>
      </c>
      <c r="E5570" t="s">
        <v>474</v>
      </c>
      <c r="F5570">
        <v>58</v>
      </c>
      <c r="G5570">
        <v>120</v>
      </c>
      <c r="H5570">
        <v>-62</v>
      </c>
      <c r="I5570">
        <v>24</v>
      </c>
      <c r="J5570">
        <v>62</v>
      </c>
      <c r="K5570">
        <v>-38</v>
      </c>
      <c r="L5570">
        <v>34</v>
      </c>
      <c r="M5570">
        <v>58</v>
      </c>
      <c r="N5570">
        <v>-24</v>
      </c>
    </row>
    <row r="5571" spans="1:14" x14ac:dyDescent="0.3">
      <c r="A5571" t="s">
        <v>770</v>
      </c>
      <c r="B5571" t="s">
        <v>121</v>
      </c>
      <c r="C5571" t="str">
        <f>VLOOKUP($B5571,classification!$A$1:$D$339,2,FALSE)</f>
        <v>Predominantly Urban</v>
      </c>
      <c r="D5571" t="str">
        <f>VLOOKUP($B5571,classification!$A$1:$D$339,4,FALSE)</f>
        <v>London Borough</v>
      </c>
      <c r="E5571" t="s">
        <v>475</v>
      </c>
      <c r="F5571">
        <v>35</v>
      </c>
      <c r="G5571">
        <v>73</v>
      </c>
      <c r="H5571">
        <v>-38</v>
      </c>
      <c r="I5571">
        <v>16</v>
      </c>
      <c r="J5571">
        <v>37</v>
      </c>
      <c r="K5571">
        <v>-21</v>
      </c>
      <c r="L5571">
        <v>19</v>
      </c>
      <c r="M5571">
        <v>36</v>
      </c>
      <c r="N5571">
        <v>-17</v>
      </c>
    </row>
    <row r="5572" spans="1:14" x14ac:dyDescent="0.3">
      <c r="A5572" t="s">
        <v>770</v>
      </c>
      <c r="B5572" t="s">
        <v>121</v>
      </c>
      <c r="C5572" t="str">
        <f>VLOOKUP($B5572,classification!$A$1:$D$339,2,FALSE)</f>
        <v>Predominantly Urban</v>
      </c>
      <c r="D5572" t="str">
        <f>VLOOKUP($B5572,classification!$A$1:$D$339,4,FALSE)</f>
        <v>London Borough</v>
      </c>
      <c r="E5572" t="s">
        <v>476</v>
      </c>
      <c r="F5572">
        <v>31</v>
      </c>
      <c r="G5572">
        <v>63</v>
      </c>
      <c r="H5572">
        <v>-32</v>
      </c>
      <c r="I5572">
        <v>17</v>
      </c>
      <c r="J5572">
        <v>29</v>
      </c>
      <c r="K5572">
        <v>-12</v>
      </c>
      <c r="L5572">
        <v>14</v>
      </c>
      <c r="M5572">
        <v>34</v>
      </c>
      <c r="N5572">
        <v>-20</v>
      </c>
    </row>
    <row r="5573" spans="1:14" x14ac:dyDescent="0.3">
      <c r="A5573" t="s">
        <v>770</v>
      </c>
      <c r="B5573" t="s">
        <v>121</v>
      </c>
      <c r="C5573" t="str">
        <f>VLOOKUP($B5573,classification!$A$1:$D$339,2,FALSE)</f>
        <v>Predominantly Urban</v>
      </c>
      <c r="D5573" t="str">
        <f>VLOOKUP($B5573,classification!$A$1:$D$339,4,FALSE)</f>
        <v>London Borough</v>
      </c>
      <c r="E5573" t="s">
        <v>477</v>
      </c>
      <c r="F5573">
        <v>23</v>
      </c>
      <c r="G5573">
        <v>42</v>
      </c>
      <c r="H5573">
        <v>-19</v>
      </c>
      <c r="I5573">
        <v>12</v>
      </c>
      <c r="J5573">
        <v>18</v>
      </c>
      <c r="K5573">
        <v>-6</v>
      </c>
      <c r="L5573">
        <v>11</v>
      </c>
      <c r="M5573">
        <v>24</v>
      </c>
      <c r="N5573">
        <v>-13</v>
      </c>
    </row>
    <row r="5574" spans="1:14" x14ac:dyDescent="0.3">
      <c r="A5574" t="s">
        <v>770</v>
      </c>
      <c r="B5574" t="s">
        <v>121</v>
      </c>
      <c r="C5574" t="str">
        <f>VLOOKUP($B5574,classification!$A$1:$D$339,2,FALSE)</f>
        <v>Predominantly Urban</v>
      </c>
      <c r="D5574" t="str">
        <f>VLOOKUP($B5574,classification!$A$1:$D$339,4,FALSE)</f>
        <v>London Borough</v>
      </c>
      <c r="E5574" t="s">
        <v>478</v>
      </c>
      <c r="F5574">
        <v>13</v>
      </c>
      <c r="G5574">
        <v>23</v>
      </c>
      <c r="H5574">
        <v>-10</v>
      </c>
      <c r="I5574">
        <v>2</v>
      </c>
      <c r="J5574">
        <v>4</v>
      </c>
      <c r="K5574">
        <v>-2</v>
      </c>
      <c r="L5574">
        <v>11</v>
      </c>
      <c r="M5574">
        <v>19</v>
      </c>
      <c r="N5574">
        <v>-8</v>
      </c>
    </row>
    <row r="5575" spans="1:14" x14ac:dyDescent="0.3">
      <c r="A5575" t="s">
        <v>771</v>
      </c>
      <c r="B5575" t="s">
        <v>122</v>
      </c>
      <c r="C5575" t="str">
        <f>VLOOKUP($B5575,classification!$A$1:$D$339,2,FALSE)</f>
        <v>Predominantly Urban</v>
      </c>
      <c r="D5575" t="str">
        <f>VLOOKUP($B5575,classification!$A$1:$D$339,4,FALSE)</f>
        <v>London Borough</v>
      </c>
      <c r="E5575" t="s">
        <v>460</v>
      </c>
      <c r="F5575">
        <v>585</v>
      </c>
      <c r="G5575">
        <v>1162</v>
      </c>
      <c r="H5575">
        <v>-577</v>
      </c>
      <c r="I5575">
        <v>299</v>
      </c>
      <c r="J5575">
        <v>613</v>
      </c>
      <c r="K5575">
        <v>-314</v>
      </c>
      <c r="L5575">
        <v>286</v>
      </c>
      <c r="M5575">
        <v>549</v>
      </c>
      <c r="N5575">
        <v>-263</v>
      </c>
    </row>
    <row r="5576" spans="1:14" x14ac:dyDescent="0.3">
      <c r="A5576" t="s">
        <v>771</v>
      </c>
      <c r="B5576" t="s">
        <v>122</v>
      </c>
      <c r="C5576" t="str">
        <f>VLOOKUP($B5576,classification!$A$1:$D$339,2,FALSE)</f>
        <v>Predominantly Urban</v>
      </c>
      <c r="D5576" t="str">
        <f>VLOOKUP($B5576,classification!$A$1:$D$339,4,FALSE)</f>
        <v>London Borough</v>
      </c>
      <c r="E5576" t="s">
        <v>461</v>
      </c>
      <c r="F5576">
        <v>352</v>
      </c>
      <c r="G5576">
        <v>569</v>
      </c>
      <c r="H5576">
        <v>-217</v>
      </c>
      <c r="I5576">
        <v>190</v>
      </c>
      <c r="J5576">
        <v>292</v>
      </c>
      <c r="K5576">
        <v>-102</v>
      </c>
      <c r="L5576">
        <v>162</v>
      </c>
      <c r="M5576">
        <v>277</v>
      </c>
      <c r="N5576">
        <v>-115</v>
      </c>
    </row>
    <row r="5577" spans="1:14" x14ac:dyDescent="0.3">
      <c r="A5577" t="s">
        <v>771</v>
      </c>
      <c r="B5577" t="s">
        <v>122</v>
      </c>
      <c r="C5577" t="str">
        <f>VLOOKUP($B5577,classification!$A$1:$D$339,2,FALSE)</f>
        <v>Predominantly Urban</v>
      </c>
      <c r="D5577" t="str">
        <f>VLOOKUP($B5577,classification!$A$1:$D$339,4,FALSE)</f>
        <v>London Borough</v>
      </c>
      <c r="E5577" t="s">
        <v>462</v>
      </c>
      <c r="F5577">
        <v>273</v>
      </c>
      <c r="G5577">
        <v>514</v>
      </c>
      <c r="H5577">
        <v>-241</v>
      </c>
      <c r="I5577">
        <v>128</v>
      </c>
      <c r="J5577">
        <v>269</v>
      </c>
      <c r="K5577">
        <v>-141</v>
      </c>
      <c r="L5577">
        <v>145</v>
      </c>
      <c r="M5577">
        <v>245</v>
      </c>
      <c r="N5577">
        <v>-100</v>
      </c>
    </row>
    <row r="5578" spans="1:14" x14ac:dyDescent="0.3">
      <c r="A5578" t="s">
        <v>771</v>
      </c>
      <c r="B5578" t="s">
        <v>122</v>
      </c>
      <c r="C5578" t="str">
        <f>VLOOKUP($B5578,classification!$A$1:$D$339,2,FALSE)</f>
        <v>Predominantly Urban</v>
      </c>
      <c r="D5578" t="str">
        <f>VLOOKUP($B5578,classification!$A$1:$D$339,4,FALSE)</f>
        <v>London Borough</v>
      </c>
      <c r="E5578" t="s">
        <v>463</v>
      </c>
      <c r="F5578">
        <v>677</v>
      </c>
      <c r="G5578">
        <v>729</v>
      </c>
      <c r="H5578">
        <v>-52</v>
      </c>
      <c r="I5578">
        <v>346</v>
      </c>
      <c r="J5578">
        <v>358</v>
      </c>
      <c r="K5578">
        <v>-12</v>
      </c>
      <c r="L5578">
        <v>331</v>
      </c>
      <c r="M5578">
        <v>371</v>
      </c>
      <c r="N5578">
        <v>-40</v>
      </c>
    </row>
    <row r="5579" spans="1:14" x14ac:dyDescent="0.3">
      <c r="A5579" t="s">
        <v>771</v>
      </c>
      <c r="B5579" t="s">
        <v>122</v>
      </c>
      <c r="C5579" t="str">
        <f>VLOOKUP($B5579,classification!$A$1:$D$339,2,FALSE)</f>
        <v>Predominantly Urban</v>
      </c>
      <c r="D5579" t="str">
        <f>VLOOKUP($B5579,classification!$A$1:$D$339,4,FALSE)</f>
        <v>London Borough</v>
      </c>
      <c r="E5579" t="s">
        <v>464</v>
      </c>
      <c r="F5579">
        <v>6349</v>
      </c>
      <c r="G5579">
        <v>3468</v>
      </c>
      <c r="H5579">
        <v>2881</v>
      </c>
      <c r="I5579">
        <v>2619</v>
      </c>
      <c r="J5579">
        <v>1516</v>
      </c>
      <c r="K5579">
        <v>1103</v>
      </c>
      <c r="L5579">
        <v>3730</v>
      </c>
      <c r="M5579">
        <v>1952</v>
      </c>
      <c r="N5579">
        <v>1778</v>
      </c>
    </row>
    <row r="5580" spans="1:14" x14ac:dyDescent="0.3">
      <c r="A5580" t="s">
        <v>771</v>
      </c>
      <c r="B5580" t="s">
        <v>122</v>
      </c>
      <c r="C5580" t="str">
        <f>VLOOKUP($B5580,classification!$A$1:$D$339,2,FALSE)</f>
        <v>Predominantly Urban</v>
      </c>
      <c r="D5580" t="str">
        <f>VLOOKUP($B5580,classification!$A$1:$D$339,4,FALSE)</f>
        <v>London Borough</v>
      </c>
      <c r="E5580" t="s">
        <v>465</v>
      </c>
      <c r="F5580">
        <v>5261</v>
      </c>
      <c r="G5580">
        <v>5252</v>
      </c>
      <c r="H5580">
        <v>9</v>
      </c>
      <c r="I5580">
        <v>2082</v>
      </c>
      <c r="J5580">
        <v>1958</v>
      </c>
      <c r="K5580">
        <v>124</v>
      </c>
      <c r="L5580">
        <v>3179</v>
      </c>
      <c r="M5580">
        <v>3294</v>
      </c>
      <c r="N5580">
        <v>-115</v>
      </c>
    </row>
    <row r="5581" spans="1:14" x14ac:dyDescent="0.3">
      <c r="A5581" t="s">
        <v>771</v>
      </c>
      <c r="B5581" t="s">
        <v>122</v>
      </c>
      <c r="C5581" t="str">
        <f>VLOOKUP($B5581,classification!$A$1:$D$339,2,FALSE)</f>
        <v>Predominantly Urban</v>
      </c>
      <c r="D5581" t="str">
        <f>VLOOKUP($B5581,classification!$A$1:$D$339,4,FALSE)</f>
        <v>London Borough</v>
      </c>
      <c r="E5581" t="s">
        <v>466</v>
      </c>
      <c r="F5581">
        <v>3021</v>
      </c>
      <c r="G5581">
        <v>4289</v>
      </c>
      <c r="H5581">
        <v>-1268</v>
      </c>
      <c r="I5581">
        <v>1334</v>
      </c>
      <c r="J5581">
        <v>1866</v>
      </c>
      <c r="K5581">
        <v>-532</v>
      </c>
      <c r="L5581">
        <v>1687</v>
      </c>
      <c r="M5581">
        <v>2423</v>
      </c>
      <c r="N5581">
        <v>-736</v>
      </c>
    </row>
    <row r="5582" spans="1:14" x14ac:dyDescent="0.3">
      <c r="A5582" t="s">
        <v>771</v>
      </c>
      <c r="B5582" t="s">
        <v>122</v>
      </c>
      <c r="C5582" t="str">
        <f>VLOOKUP($B5582,classification!$A$1:$D$339,2,FALSE)</f>
        <v>Predominantly Urban</v>
      </c>
      <c r="D5582" t="str">
        <f>VLOOKUP($B5582,classification!$A$1:$D$339,4,FALSE)</f>
        <v>London Borough</v>
      </c>
      <c r="E5582" t="s">
        <v>467</v>
      </c>
      <c r="F5582">
        <v>1708</v>
      </c>
      <c r="G5582">
        <v>2635</v>
      </c>
      <c r="H5582">
        <v>-927</v>
      </c>
      <c r="I5582">
        <v>850</v>
      </c>
      <c r="J5582">
        <v>1257</v>
      </c>
      <c r="K5582">
        <v>-407</v>
      </c>
      <c r="L5582">
        <v>858</v>
      </c>
      <c r="M5582">
        <v>1378</v>
      </c>
      <c r="N5582">
        <v>-520</v>
      </c>
    </row>
    <row r="5583" spans="1:14" x14ac:dyDescent="0.3">
      <c r="A5583" t="s">
        <v>771</v>
      </c>
      <c r="B5583" t="s">
        <v>122</v>
      </c>
      <c r="C5583" t="str">
        <f>VLOOKUP($B5583,classification!$A$1:$D$339,2,FALSE)</f>
        <v>Predominantly Urban</v>
      </c>
      <c r="D5583" t="str">
        <f>VLOOKUP($B5583,classification!$A$1:$D$339,4,FALSE)</f>
        <v>London Borough</v>
      </c>
      <c r="E5583" t="s">
        <v>468</v>
      </c>
      <c r="F5583">
        <v>912</v>
      </c>
      <c r="G5583">
        <v>1359</v>
      </c>
      <c r="H5583">
        <v>-447</v>
      </c>
      <c r="I5583">
        <v>471</v>
      </c>
      <c r="J5583">
        <v>717</v>
      </c>
      <c r="K5583">
        <v>-246</v>
      </c>
      <c r="L5583">
        <v>441</v>
      </c>
      <c r="M5583">
        <v>642</v>
      </c>
      <c r="N5583">
        <v>-201</v>
      </c>
    </row>
    <row r="5584" spans="1:14" x14ac:dyDescent="0.3">
      <c r="A5584" t="s">
        <v>771</v>
      </c>
      <c r="B5584" t="s">
        <v>122</v>
      </c>
      <c r="C5584" t="str">
        <f>VLOOKUP($B5584,classification!$A$1:$D$339,2,FALSE)</f>
        <v>Predominantly Urban</v>
      </c>
      <c r="D5584" t="str">
        <f>VLOOKUP($B5584,classification!$A$1:$D$339,4,FALSE)</f>
        <v>London Borough</v>
      </c>
      <c r="E5584" t="s">
        <v>469</v>
      </c>
      <c r="F5584">
        <v>646</v>
      </c>
      <c r="G5584">
        <v>852</v>
      </c>
      <c r="H5584">
        <v>-206</v>
      </c>
      <c r="I5584">
        <v>330</v>
      </c>
      <c r="J5584">
        <v>459</v>
      </c>
      <c r="K5584">
        <v>-129</v>
      </c>
      <c r="L5584">
        <v>316</v>
      </c>
      <c r="M5584">
        <v>393</v>
      </c>
      <c r="N5584">
        <v>-77</v>
      </c>
    </row>
    <row r="5585" spans="1:14" x14ac:dyDescent="0.3">
      <c r="A5585" t="s">
        <v>771</v>
      </c>
      <c r="B5585" t="s">
        <v>122</v>
      </c>
      <c r="C5585" t="str">
        <f>VLOOKUP($B5585,classification!$A$1:$D$339,2,FALSE)</f>
        <v>Predominantly Urban</v>
      </c>
      <c r="D5585" t="str">
        <f>VLOOKUP($B5585,classification!$A$1:$D$339,4,FALSE)</f>
        <v>London Borough</v>
      </c>
      <c r="E5585" t="s">
        <v>470</v>
      </c>
      <c r="F5585">
        <v>507</v>
      </c>
      <c r="G5585">
        <v>660</v>
      </c>
      <c r="H5585">
        <v>-153</v>
      </c>
      <c r="I5585">
        <v>280</v>
      </c>
      <c r="J5585">
        <v>363</v>
      </c>
      <c r="K5585">
        <v>-83</v>
      </c>
      <c r="L5585">
        <v>227</v>
      </c>
      <c r="M5585">
        <v>297</v>
      </c>
      <c r="N5585">
        <v>-70</v>
      </c>
    </row>
    <row r="5586" spans="1:14" x14ac:dyDescent="0.3">
      <c r="A5586" t="s">
        <v>771</v>
      </c>
      <c r="B5586" t="s">
        <v>122</v>
      </c>
      <c r="C5586" t="str">
        <f>VLOOKUP($B5586,classification!$A$1:$D$339,2,FALSE)</f>
        <v>Predominantly Urban</v>
      </c>
      <c r="D5586" t="str">
        <f>VLOOKUP($B5586,classification!$A$1:$D$339,4,FALSE)</f>
        <v>London Borough</v>
      </c>
      <c r="E5586" t="s">
        <v>471</v>
      </c>
      <c r="F5586">
        <v>350</v>
      </c>
      <c r="G5586">
        <v>486</v>
      </c>
      <c r="H5586">
        <v>-136</v>
      </c>
      <c r="I5586">
        <v>185</v>
      </c>
      <c r="J5586">
        <v>252</v>
      </c>
      <c r="K5586">
        <v>-67</v>
      </c>
      <c r="L5586">
        <v>165</v>
      </c>
      <c r="M5586">
        <v>234</v>
      </c>
      <c r="N5586">
        <v>-69</v>
      </c>
    </row>
    <row r="5587" spans="1:14" x14ac:dyDescent="0.3">
      <c r="A5587" t="s">
        <v>771</v>
      </c>
      <c r="B5587" t="s">
        <v>122</v>
      </c>
      <c r="C5587" t="str">
        <f>VLOOKUP($B5587,classification!$A$1:$D$339,2,FALSE)</f>
        <v>Predominantly Urban</v>
      </c>
      <c r="D5587" t="str">
        <f>VLOOKUP($B5587,classification!$A$1:$D$339,4,FALSE)</f>
        <v>London Borough</v>
      </c>
      <c r="E5587" t="s">
        <v>472</v>
      </c>
      <c r="F5587">
        <v>194</v>
      </c>
      <c r="G5587">
        <v>286</v>
      </c>
      <c r="H5587">
        <v>-92</v>
      </c>
      <c r="I5587">
        <v>102</v>
      </c>
      <c r="J5587">
        <v>144</v>
      </c>
      <c r="K5587">
        <v>-42</v>
      </c>
      <c r="L5587">
        <v>92</v>
      </c>
      <c r="M5587">
        <v>142</v>
      </c>
      <c r="N5587">
        <v>-50</v>
      </c>
    </row>
    <row r="5588" spans="1:14" x14ac:dyDescent="0.3">
      <c r="A5588" t="s">
        <v>771</v>
      </c>
      <c r="B5588" t="s">
        <v>122</v>
      </c>
      <c r="C5588" t="str">
        <f>VLOOKUP($B5588,classification!$A$1:$D$339,2,FALSE)</f>
        <v>Predominantly Urban</v>
      </c>
      <c r="D5588" t="str">
        <f>VLOOKUP($B5588,classification!$A$1:$D$339,4,FALSE)</f>
        <v>London Borough</v>
      </c>
      <c r="E5588" t="s">
        <v>473</v>
      </c>
      <c r="F5588">
        <v>142</v>
      </c>
      <c r="G5588">
        <v>215</v>
      </c>
      <c r="H5588">
        <v>-73</v>
      </c>
      <c r="I5588">
        <v>85</v>
      </c>
      <c r="J5588">
        <v>110</v>
      </c>
      <c r="K5588">
        <v>-25</v>
      </c>
      <c r="L5588">
        <v>57</v>
      </c>
      <c r="M5588">
        <v>105</v>
      </c>
      <c r="N5588">
        <v>-48</v>
      </c>
    </row>
    <row r="5589" spans="1:14" x14ac:dyDescent="0.3">
      <c r="A5589" t="s">
        <v>771</v>
      </c>
      <c r="B5589" t="s">
        <v>122</v>
      </c>
      <c r="C5589" t="str">
        <f>VLOOKUP($B5589,classification!$A$1:$D$339,2,FALSE)</f>
        <v>Predominantly Urban</v>
      </c>
      <c r="D5589" t="str">
        <f>VLOOKUP($B5589,classification!$A$1:$D$339,4,FALSE)</f>
        <v>London Borough</v>
      </c>
      <c r="E5589" t="s">
        <v>474</v>
      </c>
      <c r="F5589">
        <v>91</v>
      </c>
      <c r="G5589">
        <v>180</v>
      </c>
      <c r="H5589">
        <v>-89</v>
      </c>
      <c r="I5589">
        <v>45</v>
      </c>
      <c r="J5589">
        <v>91</v>
      </c>
      <c r="K5589">
        <v>-46</v>
      </c>
      <c r="L5589">
        <v>46</v>
      </c>
      <c r="M5589">
        <v>89</v>
      </c>
      <c r="N5589">
        <v>-43</v>
      </c>
    </row>
    <row r="5590" spans="1:14" x14ac:dyDescent="0.3">
      <c r="A5590" t="s">
        <v>771</v>
      </c>
      <c r="B5590" t="s">
        <v>122</v>
      </c>
      <c r="C5590" t="str">
        <f>VLOOKUP($B5590,classification!$A$1:$D$339,2,FALSE)</f>
        <v>Predominantly Urban</v>
      </c>
      <c r="D5590" t="str">
        <f>VLOOKUP($B5590,classification!$A$1:$D$339,4,FALSE)</f>
        <v>London Borough</v>
      </c>
      <c r="E5590" t="s">
        <v>475</v>
      </c>
      <c r="F5590">
        <v>65</v>
      </c>
      <c r="G5590">
        <v>95</v>
      </c>
      <c r="H5590">
        <v>-30</v>
      </c>
      <c r="I5590">
        <v>31</v>
      </c>
      <c r="J5590">
        <v>41</v>
      </c>
      <c r="K5590">
        <v>-10</v>
      </c>
      <c r="L5590">
        <v>34</v>
      </c>
      <c r="M5590">
        <v>54</v>
      </c>
      <c r="N5590">
        <v>-20</v>
      </c>
    </row>
    <row r="5591" spans="1:14" x14ac:dyDescent="0.3">
      <c r="A5591" t="s">
        <v>771</v>
      </c>
      <c r="B5591" t="s">
        <v>122</v>
      </c>
      <c r="C5591" t="str">
        <f>VLOOKUP($B5591,classification!$A$1:$D$339,2,FALSE)</f>
        <v>Predominantly Urban</v>
      </c>
      <c r="D5591" t="str">
        <f>VLOOKUP($B5591,classification!$A$1:$D$339,4,FALSE)</f>
        <v>London Borough</v>
      </c>
      <c r="E5591" t="s">
        <v>476</v>
      </c>
      <c r="F5591">
        <v>58</v>
      </c>
      <c r="G5591">
        <v>72</v>
      </c>
      <c r="H5591">
        <v>-14</v>
      </c>
      <c r="I5591">
        <v>26</v>
      </c>
      <c r="J5591">
        <v>31</v>
      </c>
      <c r="K5591">
        <v>-5</v>
      </c>
      <c r="L5591">
        <v>32</v>
      </c>
      <c r="M5591">
        <v>41</v>
      </c>
      <c r="N5591">
        <v>-9</v>
      </c>
    </row>
    <row r="5592" spans="1:14" x14ac:dyDescent="0.3">
      <c r="A5592" t="s">
        <v>771</v>
      </c>
      <c r="B5592" t="s">
        <v>122</v>
      </c>
      <c r="C5592" t="str">
        <f>VLOOKUP($B5592,classification!$A$1:$D$339,2,FALSE)</f>
        <v>Predominantly Urban</v>
      </c>
      <c r="D5592" t="str">
        <f>VLOOKUP($B5592,classification!$A$1:$D$339,4,FALSE)</f>
        <v>London Borough</v>
      </c>
      <c r="E5592" t="s">
        <v>477</v>
      </c>
      <c r="F5592">
        <v>49</v>
      </c>
      <c r="G5592">
        <v>71</v>
      </c>
      <c r="H5592">
        <v>-22</v>
      </c>
      <c r="I5592">
        <v>21</v>
      </c>
      <c r="J5592">
        <v>27</v>
      </c>
      <c r="K5592">
        <v>-6</v>
      </c>
      <c r="L5592">
        <v>28</v>
      </c>
      <c r="M5592">
        <v>44</v>
      </c>
      <c r="N5592">
        <v>-16</v>
      </c>
    </row>
    <row r="5593" spans="1:14" x14ac:dyDescent="0.3">
      <c r="A5593" t="s">
        <v>771</v>
      </c>
      <c r="B5593" t="s">
        <v>122</v>
      </c>
      <c r="C5593" t="str">
        <f>VLOOKUP($B5593,classification!$A$1:$D$339,2,FALSE)</f>
        <v>Predominantly Urban</v>
      </c>
      <c r="D5593" t="str">
        <f>VLOOKUP($B5593,classification!$A$1:$D$339,4,FALSE)</f>
        <v>London Borough</v>
      </c>
      <c r="E5593" t="s">
        <v>478</v>
      </c>
      <c r="F5593">
        <v>24</v>
      </c>
      <c r="G5593">
        <v>49</v>
      </c>
      <c r="H5593">
        <v>-25</v>
      </c>
      <c r="I5593">
        <v>11</v>
      </c>
      <c r="J5593">
        <v>19</v>
      </c>
      <c r="K5593">
        <v>-8</v>
      </c>
      <c r="L5593">
        <v>13</v>
      </c>
      <c r="M5593">
        <v>30</v>
      </c>
      <c r="N5593">
        <v>-17</v>
      </c>
    </row>
    <row r="5594" spans="1:14" x14ac:dyDescent="0.3">
      <c r="A5594" t="s">
        <v>772</v>
      </c>
      <c r="B5594" t="s">
        <v>123</v>
      </c>
      <c r="C5594" t="str">
        <f>VLOOKUP($B5594,classification!$A$1:$D$339,2,FALSE)</f>
        <v>Predominantly Urban</v>
      </c>
      <c r="D5594" t="str">
        <f>VLOOKUP($B5594,classification!$A$1:$D$339,4,FALSE)</f>
        <v>London Borough</v>
      </c>
      <c r="E5594" t="s">
        <v>460</v>
      </c>
      <c r="F5594">
        <v>1163</v>
      </c>
      <c r="G5594">
        <v>2063</v>
      </c>
      <c r="H5594">
        <v>-900</v>
      </c>
      <c r="I5594">
        <v>598</v>
      </c>
      <c r="J5594">
        <v>1081</v>
      </c>
      <c r="K5594">
        <v>-483</v>
      </c>
      <c r="L5594">
        <v>565</v>
      </c>
      <c r="M5594">
        <v>982</v>
      </c>
      <c r="N5594">
        <v>-417</v>
      </c>
    </row>
    <row r="5595" spans="1:14" x14ac:dyDescent="0.3">
      <c r="A5595" t="s">
        <v>772</v>
      </c>
      <c r="B5595" t="s">
        <v>123</v>
      </c>
      <c r="C5595" t="str">
        <f>VLOOKUP($B5595,classification!$A$1:$D$339,2,FALSE)</f>
        <v>Predominantly Urban</v>
      </c>
      <c r="D5595" t="str">
        <f>VLOOKUP($B5595,classification!$A$1:$D$339,4,FALSE)</f>
        <v>London Borough</v>
      </c>
      <c r="E5595" t="s">
        <v>461</v>
      </c>
      <c r="F5595">
        <v>740</v>
      </c>
      <c r="G5595">
        <v>1185</v>
      </c>
      <c r="H5595">
        <v>-445</v>
      </c>
      <c r="I5595">
        <v>387</v>
      </c>
      <c r="J5595">
        <v>604</v>
      </c>
      <c r="K5595">
        <v>-217</v>
      </c>
      <c r="L5595">
        <v>353</v>
      </c>
      <c r="M5595">
        <v>581</v>
      </c>
      <c r="N5595">
        <v>-228</v>
      </c>
    </row>
    <row r="5596" spans="1:14" x14ac:dyDescent="0.3">
      <c r="A5596" t="s">
        <v>772</v>
      </c>
      <c r="B5596" t="s">
        <v>123</v>
      </c>
      <c r="C5596" t="str">
        <f>VLOOKUP($B5596,classification!$A$1:$D$339,2,FALSE)</f>
        <v>Predominantly Urban</v>
      </c>
      <c r="D5596" t="str">
        <f>VLOOKUP($B5596,classification!$A$1:$D$339,4,FALSE)</f>
        <v>London Borough</v>
      </c>
      <c r="E5596" t="s">
        <v>462</v>
      </c>
      <c r="F5596">
        <v>579</v>
      </c>
      <c r="G5596">
        <v>908</v>
      </c>
      <c r="H5596">
        <v>-329</v>
      </c>
      <c r="I5596">
        <v>298</v>
      </c>
      <c r="J5596">
        <v>471</v>
      </c>
      <c r="K5596">
        <v>-173</v>
      </c>
      <c r="L5596">
        <v>281</v>
      </c>
      <c r="M5596">
        <v>437</v>
      </c>
      <c r="N5596">
        <v>-156</v>
      </c>
    </row>
    <row r="5597" spans="1:14" x14ac:dyDescent="0.3">
      <c r="A5597" t="s">
        <v>772</v>
      </c>
      <c r="B5597" t="s">
        <v>123</v>
      </c>
      <c r="C5597" t="str">
        <f>VLOOKUP($B5597,classification!$A$1:$D$339,2,FALSE)</f>
        <v>Predominantly Urban</v>
      </c>
      <c r="D5597" t="str">
        <f>VLOOKUP($B5597,classification!$A$1:$D$339,4,FALSE)</f>
        <v>London Borough</v>
      </c>
      <c r="E5597" t="s">
        <v>463</v>
      </c>
      <c r="F5597">
        <v>767</v>
      </c>
      <c r="G5597">
        <v>1487</v>
      </c>
      <c r="H5597">
        <v>-720</v>
      </c>
      <c r="I5597">
        <v>303</v>
      </c>
      <c r="J5597">
        <v>673</v>
      </c>
      <c r="K5597">
        <v>-370</v>
      </c>
      <c r="L5597">
        <v>464</v>
      </c>
      <c r="M5597">
        <v>814</v>
      </c>
      <c r="N5597">
        <v>-350</v>
      </c>
    </row>
    <row r="5598" spans="1:14" x14ac:dyDescent="0.3">
      <c r="A5598" t="s">
        <v>772</v>
      </c>
      <c r="B5598" t="s">
        <v>123</v>
      </c>
      <c r="C5598" t="str">
        <f>VLOOKUP($B5598,classification!$A$1:$D$339,2,FALSE)</f>
        <v>Predominantly Urban</v>
      </c>
      <c r="D5598" t="str">
        <f>VLOOKUP($B5598,classification!$A$1:$D$339,4,FALSE)</f>
        <v>London Borough</v>
      </c>
      <c r="E5598" t="s">
        <v>464</v>
      </c>
      <c r="F5598">
        <v>4799</v>
      </c>
      <c r="G5598">
        <v>3643</v>
      </c>
      <c r="H5598">
        <v>1156</v>
      </c>
      <c r="I5598">
        <v>1843</v>
      </c>
      <c r="J5598">
        <v>1391</v>
      </c>
      <c r="K5598">
        <v>452</v>
      </c>
      <c r="L5598">
        <v>2956</v>
      </c>
      <c r="M5598">
        <v>2252</v>
      </c>
      <c r="N5598">
        <v>704</v>
      </c>
    </row>
    <row r="5599" spans="1:14" x14ac:dyDescent="0.3">
      <c r="A5599" t="s">
        <v>772</v>
      </c>
      <c r="B5599" t="s">
        <v>123</v>
      </c>
      <c r="C5599" t="str">
        <f>VLOOKUP($B5599,classification!$A$1:$D$339,2,FALSE)</f>
        <v>Predominantly Urban</v>
      </c>
      <c r="D5599" t="str">
        <f>VLOOKUP($B5599,classification!$A$1:$D$339,4,FALSE)</f>
        <v>London Borough</v>
      </c>
      <c r="E5599" t="s">
        <v>465</v>
      </c>
      <c r="F5599">
        <v>5170</v>
      </c>
      <c r="G5599">
        <v>5013</v>
      </c>
      <c r="H5599">
        <v>157</v>
      </c>
      <c r="I5599">
        <v>2089</v>
      </c>
      <c r="J5599">
        <v>1848</v>
      </c>
      <c r="K5599">
        <v>241</v>
      </c>
      <c r="L5599">
        <v>3081</v>
      </c>
      <c r="M5599">
        <v>3165</v>
      </c>
      <c r="N5599">
        <v>-84</v>
      </c>
    </row>
    <row r="5600" spans="1:14" x14ac:dyDescent="0.3">
      <c r="A5600" t="s">
        <v>772</v>
      </c>
      <c r="B5600" t="s">
        <v>123</v>
      </c>
      <c r="C5600" t="str">
        <f>VLOOKUP($B5600,classification!$A$1:$D$339,2,FALSE)</f>
        <v>Predominantly Urban</v>
      </c>
      <c r="D5600" t="str">
        <f>VLOOKUP($B5600,classification!$A$1:$D$339,4,FALSE)</f>
        <v>London Borough</v>
      </c>
      <c r="E5600" t="s">
        <v>466</v>
      </c>
      <c r="F5600">
        <v>4074</v>
      </c>
      <c r="G5600">
        <v>5040</v>
      </c>
      <c r="H5600">
        <v>-966</v>
      </c>
      <c r="I5600">
        <v>1827</v>
      </c>
      <c r="J5600">
        <v>2114</v>
      </c>
      <c r="K5600">
        <v>-287</v>
      </c>
      <c r="L5600">
        <v>2247</v>
      </c>
      <c r="M5600">
        <v>2926</v>
      </c>
      <c r="N5600">
        <v>-679</v>
      </c>
    </row>
    <row r="5601" spans="1:14" x14ac:dyDescent="0.3">
      <c r="A5601" t="s">
        <v>772</v>
      </c>
      <c r="B5601" t="s">
        <v>123</v>
      </c>
      <c r="C5601" t="str">
        <f>VLOOKUP($B5601,classification!$A$1:$D$339,2,FALSE)</f>
        <v>Predominantly Urban</v>
      </c>
      <c r="D5601" t="str">
        <f>VLOOKUP($B5601,classification!$A$1:$D$339,4,FALSE)</f>
        <v>London Borough</v>
      </c>
      <c r="E5601" t="s">
        <v>467</v>
      </c>
      <c r="F5601">
        <v>2538</v>
      </c>
      <c r="G5601">
        <v>3473</v>
      </c>
      <c r="H5601">
        <v>-935</v>
      </c>
      <c r="I5601">
        <v>1273</v>
      </c>
      <c r="J5601">
        <v>1687</v>
      </c>
      <c r="K5601">
        <v>-414</v>
      </c>
      <c r="L5601">
        <v>1265</v>
      </c>
      <c r="M5601">
        <v>1786</v>
      </c>
      <c r="N5601">
        <v>-521</v>
      </c>
    </row>
    <row r="5602" spans="1:14" x14ac:dyDescent="0.3">
      <c r="A5602" t="s">
        <v>772</v>
      </c>
      <c r="B5602" t="s">
        <v>123</v>
      </c>
      <c r="C5602" t="str">
        <f>VLOOKUP($B5602,classification!$A$1:$D$339,2,FALSE)</f>
        <v>Predominantly Urban</v>
      </c>
      <c r="D5602" t="str">
        <f>VLOOKUP($B5602,classification!$A$1:$D$339,4,FALSE)</f>
        <v>London Borough</v>
      </c>
      <c r="E5602" t="s">
        <v>468</v>
      </c>
      <c r="F5602">
        <v>1488</v>
      </c>
      <c r="G5602">
        <v>2132</v>
      </c>
      <c r="H5602">
        <v>-644</v>
      </c>
      <c r="I5602">
        <v>764</v>
      </c>
      <c r="J5602">
        <v>1115</v>
      </c>
      <c r="K5602">
        <v>-351</v>
      </c>
      <c r="L5602">
        <v>724</v>
      </c>
      <c r="M5602">
        <v>1017</v>
      </c>
      <c r="N5602">
        <v>-293</v>
      </c>
    </row>
    <row r="5603" spans="1:14" x14ac:dyDescent="0.3">
      <c r="A5603" t="s">
        <v>772</v>
      </c>
      <c r="B5603" t="s">
        <v>123</v>
      </c>
      <c r="C5603" t="str">
        <f>VLOOKUP($B5603,classification!$A$1:$D$339,2,FALSE)</f>
        <v>Predominantly Urban</v>
      </c>
      <c r="D5603" t="str">
        <f>VLOOKUP($B5603,classification!$A$1:$D$339,4,FALSE)</f>
        <v>London Borough</v>
      </c>
      <c r="E5603" t="s">
        <v>469</v>
      </c>
      <c r="F5603">
        <v>977</v>
      </c>
      <c r="G5603">
        <v>1391</v>
      </c>
      <c r="H5603">
        <v>-414</v>
      </c>
      <c r="I5603">
        <v>560</v>
      </c>
      <c r="J5603">
        <v>794</v>
      </c>
      <c r="K5603">
        <v>-234</v>
      </c>
      <c r="L5603">
        <v>417</v>
      </c>
      <c r="M5603">
        <v>597</v>
      </c>
      <c r="N5603">
        <v>-180</v>
      </c>
    </row>
    <row r="5604" spans="1:14" x14ac:dyDescent="0.3">
      <c r="A5604" t="s">
        <v>772</v>
      </c>
      <c r="B5604" t="s">
        <v>123</v>
      </c>
      <c r="C5604" t="str">
        <f>VLOOKUP($B5604,classification!$A$1:$D$339,2,FALSE)</f>
        <v>Predominantly Urban</v>
      </c>
      <c r="D5604" t="str">
        <f>VLOOKUP($B5604,classification!$A$1:$D$339,4,FALSE)</f>
        <v>London Borough</v>
      </c>
      <c r="E5604" t="s">
        <v>470</v>
      </c>
      <c r="F5604">
        <v>664</v>
      </c>
      <c r="G5604">
        <v>974</v>
      </c>
      <c r="H5604">
        <v>-310</v>
      </c>
      <c r="I5604">
        <v>372</v>
      </c>
      <c r="J5604">
        <v>517</v>
      </c>
      <c r="K5604">
        <v>-145</v>
      </c>
      <c r="L5604">
        <v>292</v>
      </c>
      <c r="M5604">
        <v>457</v>
      </c>
      <c r="N5604">
        <v>-165</v>
      </c>
    </row>
    <row r="5605" spans="1:14" x14ac:dyDescent="0.3">
      <c r="A5605" t="s">
        <v>772</v>
      </c>
      <c r="B5605" t="s">
        <v>123</v>
      </c>
      <c r="C5605" t="str">
        <f>VLOOKUP($B5605,classification!$A$1:$D$339,2,FALSE)</f>
        <v>Predominantly Urban</v>
      </c>
      <c r="D5605" t="str">
        <f>VLOOKUP($B5605,classification!$A$1:$D$339,4,FALSE)</f>
        <v>London Borough</v>
      </c>
      <c r="E5605" t="s">
        <v>471</v>
      </c>
      <c r="F5605">
        <v>467</v>
      </c>
      <c r="G5605">
        <v>650</v>
      </c>
      <c r="H5605">
        <v>-183</v>
      </c>
      <c r="I5605">
        <v>272</v>
      </c>
      <c r="J5605">
        <v>373</v>
      </c>
      <c r="K5605">
        <v>-101</v>
      </c>
      <c r="L5605">
        <v>195</v>
      </c>
      <c r="M5605">
        <v>277</v>
      </c>
      <c r="N5605">
        <v>-82</v>
      </c>
    </row>
    <row r="5606" spans="1:14" x14ac:dyDescent="0.3">
      <c r="A5606" t="s">
        <v>772</v>
      </c>
      <c r="B5606" t="s">
        <v>123</v>
      </c>
      <c r="C5606" t="str">
        <f>VLOOKUP($B5606,classification!$A$1:$D$339,2,FALSE)</f>
        <v>Predominantly Urban</v>
      </c>
      <c r="D5606" t="str">
        <f>VLOOKUP($B5606,classification!$A$1:$D$339,4,FALSE)</f>
        <v>London Borough</v>
      </c>
      <c r="E5606" t="s">
        <v>472</v>
      </c>
      <c r="F5606">
        <v>305</v>
      </c>
      <c r="G5606">
        <v>447</v>
      </c>
      <c r="H5606">
        <v>-142</v>
      </c>
      <c r="I5606">
        <v>166</v>
      </c>
      <c r="J5606">
        <v>232</v>
      </c>
      <c r="K5606">
        <v>-66</v>
      </c>
      <c r="L5606">
        <v>139</v>
      </c>
      <c r="M5606">
        <v>215</v>
      </c>
      <c r="N5606">
        <v>-76</v>
      </c>
    </row>
    <row r="5607" spans="1:14" x14ac:dyDescent="0.3">
      <c r="A5607" t="s">
        <v>772</v>
      </c>
      <c r="B5607" t="s">
        <v>123</v>
      </c>
      <c r="C5607" t="str">
        <f>VLOOKUP($B5607,classification!$A$1:$D$339,2,FALSE)</f>
        <v>Predominantly Urban</v>
      </c>
      <c r="D5607" t="str">
        <f>VLOOKUP($B5607,classification!$A$1:$D$339,4,FALSE)</f>
        <v>London Borough</v>
      </c>
      <c r="E5607" t="s">
        <v>473</v>
      </c>
      <c r="F5607">
        <v>157</v>
      </c>
      <c r="G5607">
        <v>270</v>
      </c>
      <c r="H5607">
        <v>-113</v>
      </c>
      <c r="I5607">
        <v>87</v>
      </c>
      <c r="J5607">
        <v>120</v>
      </c>
      <c r="K5607">
        <v>-33</v>
      </c>
      <c r="L5607">
        <v>70</v>
      </c>
      <c r="M5607">
        <v>150</v>
      </c>
      <c r="N5607">
        <v>-80</v>
      </c>
    </row>
    <row r="5608" spans="1:14" x14ac:dyDescent="0.3">
      <c r="A5608" t="s">
        <v>772</v>
      </c>
      <c r="B5608" t="s">
        <v>123</v>
      </c>
      <c r="C5608" t="str">
        <f>VLOOKUP($B5608,classification!$A$1:$D$339,2,FALSE)</f>
        <v>Predominantly Urban</v>
      </c>
      <c r="D5608" t="str">
        <f>VLOOKUP($B5608,classification!$A$1:$D$339,4,FALSE)</f>
        <v>London Borough</v>
      </c>
      <c r="E5608" t="s">
        <v>474</v>
      </c>
      <c r="F5608">
        <v>87</v>
      </c>
      <c r="G5608">
        <v>212</v>
      </c>
      <c r="H5608">
        <v>-125</v>
      </c>
      <c r="I5608">
        <v>43</v>
      </c>
      <c r="J5608">
        <v>93</v>
      </c>
      <c r="K5608">
        <v>-50</v>
      </c>
      <c r="L5608">
        <v>44</v>
      </c>
      <c r="M5608">
        <v>119</v>
      </c>
      <c r="N5608">
        <v>-75</v>
      </c>
    </row>
    <row r="5609" spans="1:14" x14ac:dyDescent="0.3">
      <c r="A5609" t="s">
        <v>772</v>
      </c>
      <c r="B5609" t="s">
        <v>123</v>
      </c>
      <c r="C5609" t="str">
        <f>VLOOKUP($B5609,classification!$A$1:$D$339,2,FALSE)</f>
        <v>Predominantly Urban</v>
      </c>
      <c r="D5609" t="str">
        <f>VLOOKUP($B5609,classification!$A$1:$D$339,4,FALSE)</f>
        <v>London Borough</v>
      </c>
      <c r="E5609" t="s">
        <v>475</v>
      </c>
      <c r="F5609">
        <v>58</v>
      </c>
      <c r="G5609">
        <v>115</v>
      </c>
      <c r="H5609">
        <v>-57</v>
      </c>
      <c r="I5609">
        <v>20</v>
      </c>
      <c r="J5609">
        <v>53</v>
      </c>
      <c r="K5609">
        <v>-33</v>
      </c>
      <c r="L5609">
        <v>38</v>
      </c>
      <c r="M5609">
        <v>62</v>
      </c>
      <c r="N5609">
        <v>-24</v>
      </c>
    </row>
    <row r="5610" spans="1:14" x14ac:dyDescent="0.3">
      <c r="A5610" t="s">
        <v>772</v>
      </c>
      <c r="B5610" t="s">
        <v>123</v>
      </c>
      <c r="C5610" t="str">
        <f>VLOOKUP($B5610,classification!$A$1:$D$339,2,FALSE)</f>
        <v>Predominantly Urban</v>
      </c>
      <c r="D5610" t="str">
        <f>VLOOKUP($B5610,classification!$A$1:$D$339,4,FALSE)</f>
        <v>London Borough</v>
      </c>
      <c r="E5610" t="s">
        <v>476</v>
      </c>
      <c r="F5610">
        <v>51</v>
      </c>
      <c r="G5610">
        <v>110</v>
      </c>
      <c r="H5610">
        <v>-59</v>
      </c>
      <c r="I5610">
        <v>30</v>
      </c>
      <c r="J5610">
        <v>46</v>
      </c>
      <c r="K5610">
        <v>-16</v>
      </c>
      <c r="L5610">
        <v>21</v>
      </c>
      <c r="M5610">
        <v>64</v>
      </c>
      <c r="N5610">
        <v>-43</v>
      </c>
    </row>
    <row r="5611" spans="1:14" x14ac:dyDescent="0.3">
      <c r="A5611" t="s">
        <v>772</v>
      </c>
      <c r="B5611" t="s">
        <v>123</v>
      </c>
      <c r="C5611" t="str">
        <f>VLOOKUP($B5611,classification!$A$1:$D$339,2,FALSE)</f>
        <v>Predominantly Urban</v>
      </c>
      <c r="D5611" t="str">
        <f>VLOOKUP($B5611,classification!$A$1:$D$339,4,FALSE)</f>
        <v>London Borough</v>
      </c>
      <c r="E5611" t="s">
        <v>477</v>
      </c>
      <c r="F5611">
        <v>34</v>
      </c>
      <c r="G5611">
        <v>95</v>
      </c>
      <c r="H5611">
        <v>-61</v>
      </c>
      <c r="I5611">
        <v>13</v>
      </c>
      <c r="J5611">
        <v>34</v>
      </c>
      <c r="K5611">
        <v>-21</v>
      </c>
      <c r="L5611">
        <v>21</v>
      </c>
      <c r="M5611">
        <v>61</v>
      </c>
      <c r="N5611">
        <v>-40</v>
      </c>
    </row>
    <row r="5612" spans="1:14" x14ac:dyDescent="0.3">
      <c r="A5612" t="s">
        <v>772</v>
      </c>
      <c r="B5612" t="s">
        <v>123</v>
      </c>
      <c r="C5612" t="str">
        <f>VLOOKUP($B5612,classification!$A$1:$D$339,2,FALSE)</f>
        <v>Predominantly Urban</v>
      </c>
      <c r="D5612" t="str">
        <f>VLOOKUP($B5612,classification!$A$1:$D$339,4,FALSE)</f>
        <v>London Borough</v>
      </c>
      <c r="E5612" t="s">
        <v>478</v>
      </c>
      <c r="F5612">
        <v>20</v>
      </c>
      <c r="G5612">
        <v>48</v>
      </c>
      <c r="H5612">
        <v>-28</v>
      </c>
      <c r="I5612">
        <v>4</v>
      </c>
      <c r="J5612">
        <v>17</v>
      </c>
      <c r="K5612">
        <v>-13</v>
      </c>
      <c r="L5612">
        <v>16</v>
      </c>
      <c r="M5612">
        <v>31</v>
      </c>
      <c r="N5612">
        <v>-15</v>
      </c>
    </row>
    <row r="5613" spans="1:14" x14ac:dyDescent="0.3">
      <c r="A5613" t="s">
        <v>773</v>
      </c>
      <c r="B5613" t="s">
        <v>142</v>
      </c>
      <c r="C5613" t="str">
        <f>VLOOKUP($B5613,classification!$A$1:$D$339,2,FALSE)</f>
        <v>Predominantly Urban</v>
      </c>
      <c r="D5613" t="str">
        <f>VLOOKUP($B5613,classification!$A$1:$D$339,4,FALSE)</f>
        <v>London Borough</v>
      </c>
      <c r="E5613" t="s">
        <v>460</v>
      </c>
      <c r="F5613">
        <v>1359</v>
      </c>
      <c r="G5613">
        <v>1536</v>
      </c>
      <c r="H5613">
        <v>-177</v>
      </c>
      <c r="I5613">
        <v>683</v>
      </c>
      <c r="J5613">
        <v>794</v>
      </c>
      <c r="K5613">
        <v>-111</v>
      </c>
      <c r="L5613">
        <v>676</v>
      </c>
      <c r="M5613">
        <v>742</v>
      </c>
      <c r="N5613">
        <v>-66</v>
      </c>
    </row>
    <row r="5614" spans="1:14" x14ac:dyDescent="0.3">
      <c r="A5614" t="s">
        <v>773</v>
      </c>
      <c r="B5614" t="s">
        <v>142</v>
      </c>
      <c r="C5614" t="str">
        <f>VLOOKUP($B5614,classification!$A$1:$D$339,2,FALSE)</f>
        <v>Predominantly Urban</v>
      </c>
      <c r="D5614" t="str">
        <f>VLOOKUP($B5614,classification!$A$1:$D$339,4,FALSE)</f>
        <v>London Borough</v>
      </c>
      <c r="E5614" t="s">
        <v>461</v>
      </c>
      <c r="F5614">
        <v>862</v>
      </c>
      <c r="G5614">
        <v>1068</v>
      </c>
      <c r="H5614">
        <v>-206</v>
      </c>
      <c r="I5614">
        <v>427</v>
      </c>
      <c r="J5614">
        <v>525</v>
      </c>
      <c r="K5614">
        <v>-98</v>
      </c>
      <c r="L5614">
        <v>435</v>
      </c>
      <c r="M5614">
        <v>543</v>
      </c>
      <c r="N5614">
        <v>-108</v>
      </c>
    </row>
    <row r="5615" spans="1:14" x14ac:dyDescent="0.3">
      <c r="A5615" t="s">
        <v>773</v>
      </c>
      <c r="B5615" t="s">
        <v>142</v>
      </c>
      <c r="C5615" t="str">
        <f>VLOOKUP($B5615,classification!$A$1:$D$339,2,FALSE)</f>
        <v>Predominantly Urban</v>
      </c>
      <c r="D5615" t="str">
        <f>VLOOKUP($B5615,classification!$A$1:$D$339,4,FALSE)</f>
        <v>London Borough</v>
      </c>
      <c r="E5615" t="s">
        <v>462</v>
      </c>
      <c r="F5615">
        <v>804</v>
      </c>
      <c r="G5615">
        <v>772</v>
      </c>
      <c r="H5615">
        <v>32</v>
      </c>
      <c r="I5615">
        <v>472</v>
      </c>
      <c r="J5615">
        <v>397</v>
      </c>
      <c r="K5615">
        <v>75</v>
      </c>
      <c r="L5615">
        <v>332</v>
      </c>
      <c r="M5615">
        <v>375</v>
      </c>
      <c r="N5615">
        <v>-43</v>
      </c>
    </row>
    <row r="5616" spans="1:14" x14ac:dyDescent="0.3">
      <c r="A5616" t="s">
        <v>773</v>
      </c>
      <c r="B5616" t="s">
        <v>142</v>
      </c>
      <c r="C5616" t="str">
        <f>VLOOKUP($B5616,classification!$A$1:$D$339,2,FALSE)</f>
        <v>Predominantly Urban</v>
      </c>
      <c r="D5616" t="str">
        <f>VLOOKUP($B5616,classification!$A$1:$D$339,4,FALSE)</f>
        <v>London Borough</v>
      </c>
      <c r="E5616" t="s">
        <v>463</v>
      </c>
      <c r="F5616">
        <v>628</v>
      </c>
      <c r="G5616">
        <v>1862</v>
      </c>
      <c r="H5616">
        <v>-1234</v>
      </c>
      <c r="I5616">
        <v>324</v>
      </c>
      <c r="J5616">
        <v>1011</v>
      </c>
      <c r="K5616">
        <v>-687</v>
      </c>
      <c r="L5616">
        <v>304</v>
      </c>
      <c r="M5616">
        <v>851</v>
      </c>
      <c r="N5616">
        <v>-547</v>
      </c>
    </row>
    <row r="5617" spans="1:14" x14ac:dyDescent="0.3">
      <c r="A5617" t="s">
        <v>773</v>
      </c>
      <c r="B5617" t="s">
        <v>142</v>
      </c>
      <c r="C5617" t="str">
        <f>VLOOKUP($B5617,classification!$A$1:$D$339,2,FALSE)</f>
        <v>Predominantly Urban</v>
      </c>
      <c r="D5617" t="str">
        <f>VLOOKUP($B5617,classification!$A$1:$D$339,4,FALSE)</f>
        <v>London Borough</v>
      </c>
      <c r="E5617" t="s">
        <v>464</v>
      </c>
      <c r="F5617">
        <v>3034</v>
      </c>
      <c r="G5617">
        <v>2597</v>
      </c>
      <c r="H5617">
        <v>437</v>
      </c>
      <c r="I5617">
        <v>1299</v>
      </c>
      <c r="J5617">
        <v>1081</v>
      </c>
      <c r="K5617">
        <v>218</v>
      </c>
      <c r="L5617">
        <v>1735</v>
      </c>
      <c r="M5617">
        <v>1516</v>
      </c>
      <c r="N5617">
        <v>219</v>
      </c>
    </row>
    <row r="5618" spans="1:14" x14ac:dyDescent="0.3">
      <c r="A5618" t="s">
        <v>773</v>
      </c>
      <c r="B5618" t="s">
        <v>142</v>
      </c>
      <c r="C5618" t="str">
        <f>VLOOKUP($B5618,classification!$A$1:$D$339,2,FALSE)</f>
        <v>Predominantly Urban</v>
      </c>
      <c r="D5618" t="str">
        <f>VLOOKUP($B5618,classification!$A$1:$D$339,4,FALSE)</f>
        <v>London Borough</v>
      </c>
      <c r="E5618" t="s">
        <v>465</v>
      </c>
      <c r="F5618">
        <v>2221</v>
      </c>
      <c r="G5618">
        <v>2670</v>
      </c>
      <c r="H5618">
        <v>-449</v>
      </c>
      <c r="I5618">
        <v>832</v>
      </c>
      <c r="J5618">
        <v>1057</v>
      </c>
      <c r="K5618">
        <v>-225</v>
      </c>
      <c r="L5618">
        <v>1389</v>
      </c>
      <c r="M5618">
        <v>1613</v>
      </c>
      <c r="N5618">
        <v>-224</v>
      </c>
    </row>
    <row r="5619" spans="1:14" x14ac:dyDescent="0.3">
      <c r="A5619" t="s">
        <v>773</v>
      </c>
      <c r="B5619" t="s">
        <v>142</v>
      </c>
      <c r="C5619" t="str">
        <f>VLOOKUP($B5619,classification!$A$1:$D$339,2,FALSE)</f>
        <v>Predominantly Urban</v>
      </c>
      <c r="D5619" t="str">
        <f>VLOOKUP($B5619,classification!$A$1:$D$339,4,FALSE)</f>
        <v>London Borough</v>
      </c>
      <c r="E5619" t="s">
        <v>466</v>
      </c>
      <c r="F5619">
        <v>2515</v>
      </c>
      <c r="G5619">
        <v>2644</v>
      </c>
      <c r="H5619">
        <v>-129</v>
      </c>
      <c r="I5619">
        <v>1153</v>
      </c>
      <c r="J5619">
        <v>1148</v>
      </c>
      <c r="K5619">
        <v>5</v>
      </c>
      <c r="L5619">
        <v>1362</v>
      </c>
      <c r="M5619">
        <v>1496</v>
      </c>
      <c r="N5619">
        <v>-134</v>
      </c>
    </row>
    <row r="5620" spans="1:14" x14ac:dyDescent="0.3">
      <c r="A5620" t="s">
        <v>773</v>
      </c>
      <c r="B5620" t="s">
        <v>142</v>
      </c>
      <c r="C5620" t="str">
        <f>VLOOKUP($B5620,classification!$A$1:$D$339,2,FALSE)</f>
        <v>Predominantly Urban</v>
      </c>
      <c r="D5620" t="str">
        <f>VLOOKUP($B5620,classification!$A$1:$D$339,4,FALSE)</f>
        <v>London Borough</v>
      </c>
      <c r="E5620" t="s">
        <v>467</v>
      </c>
      <c r="F5620">
        <v>1745</v>
      </c>
      <c r="G5620">
        <v>2152</v>
      </c>
      <c r="H5620">
        <v>-407</v>
      </c>
      <c r="I5620">
        <v>880</v>
      </c>
      <c r="J5620">
        <v>1141</v>
      </c>
      <c r="K5620">
        <v>-261</v>
      </c>
      <c r="L5620">
        <v>865</v>
      </c>
      <c r="M5620">
        <v>1011</v>
      </c>
      <c r="N5620">
        <v>-146</v>
      </c>
    </row>
    <row r="5621" spans="1:14" x14ac:dyDescent="0.3">
      <c r="A5621" t="s">
        <v>773</v>
      </c>
      <c r="B5621" t="s">
        <v>142</v>
      </c>
      <c r="C5621" t="str">
        <f>VLOOKUP($B5621,classification!$A$1:$D$339,2,FALSE)</f>
        <v>Predominantly Urban</v>
      </c>
      <c r="D5621" t="str">
        <f>VLOOKUP($B5621,classification!$A$1:$D$339,4,FALSE)</f>
        <v>London Borough</v>
      </c>
      <c r="E5621" t="s">
        <v>468</v>
      </c>
      <c r="F5621">
        <v>1111</v>
      </c>
      <c r="G5621">
        <v>1339</v>
      </c>
      <c r="H5621">
        <v>-228</v>
      </c>
      <c r="I5621">
        <v>632</v>
      </c>
      <c r="J5621">
        <v>723</v>
      </c>
      <c r="K5621">
        <v>-91</v>
      </c>
      <c r="L5621">
        <v>479</v>
      </c>
      <c r="M5621">
        <v>616</v>
      </c>
      <c r="N5621">
        <v>-137</v>
      </c>
    </row>
    <row r="5622" spans="1:14" x14ac:dyDescent="0.3">
      <c r="A5622" t="s">
        <v>773</v>
      </c>
      <c r="B5622" t="s">
        <v>142</v>
      </c>
      <c r="C5622" t="str">
        <f>VLOOKUP($B5622,classification!$A$1:$D$339,2,FALSE)</f>
        <v>Predominantly Urban</v>
      </c>
      <c r="D5622" t="str">
        <f>VLOOKUP($B5622,classification!$A$1:$D$339,4,FALSE)</f>
        <v>London Borough</v>
      </c>
      <c r="E5622" t="s">
        <v>469</v>
      </c>
      <c r="F5622">
        <v>709</v>
      </c>
      <c r="G5622">
        <v>841</v>
      </c>
      <c r="H5622">
        <v>-132</v>
      </c>
      <c r="I5622">
        <v>428</v>
      </c>
      <c r="J5622">
        <v>454</v>
      </c>
      <c r="K5622">
        <v>-26</v>
      </c>
      <c r="L5622">
        <v>281</v>
      </c>
      <c r="M5622">
        <v>387</v>
      </c>
      <c r="N5622">
        <v>-106</v>
      </c>
    </row>
    <row r="5623" spans="1:14" x14ac:dyDescent="0.3">
      <c r="A5623" t="s">
        <v>773</v>
      </c>
      <c r="B5623" t="s">
        <v>142</v>
      </c>
      <c r="C5623" t="str">
        <f>VLOOKUP($B5623,classification!$A$1:$D$339,2,FALSE)</f>
        <v>Predominantly Urban</v>
      </c>
      <c r="D5623" t="str">
        <f>VLOOKUP($B5623,classification!$A$1:$D$339,4,FALSE)</f>
        <v>London Borough</v>
      </c>
      <c r="E5623" t="s">
        <v>470</v>
      </c>
      <c r="F5623">
        <v>541</v>
      </c>
      <c r="G5623">
        <v>761</v>
      </c>
      <c r="H5623">
        <v>-220</v>
      </c>
      <c r="I5623">
        <v>290</v>
      </c>
      <c r="J5623">
        <v>419</v>
      </c>
      <c r="K5623">
        <v>-129</v>
      </c>
      <c r="L5623">
        <v>251</v>
      </c>
      <c r="M5623">
        <v>342</v>
      </c>
      <c r="N5623">
        <v>-91</v>
      </c>
    </row>
    <row r="5624" spans="1:14" x14ac:dyDescent="0.3">
      <c r="A5624" t="s">
        <v>773</v>
      </c>
      <c r="B5624" t="s">
        <v>142</v>
      </c>
      <c r="C5624" t="str">
        <f>VLOOKUP($B5624,classification!$A$1:$D$339,2,FALSE)</f>
        <v>Predominantly Urban</v>
      </c>
      <c r="D5624" t="str">
        <f>VLOOKUP($B5624,classification!$A$1:$D$339,4,FALSE)</f>
        <v>London Borough</v>
      </c>
      <c r="E5624" t="s">
        <v>471</v>
      </c>
      <c r="F5624">
        <v>406</v>
      </c>
      <c r="G5624">
        <v>581</v>
      </c>
      <c r="H5624">
        <v>-175</v>
      </c>
      <c r="I5624">
        <v>215</v>
      </c>
      <c r="J5624">
        <v>298</v>
      </c>
      <c r="K5624">
        <v>-83</v>
      </c>
      <c r="L5624">
        <v>191</v>
      </c>
      <c r="M5624">
        <v>283</v>
      </c>
      <c r="N5624">
        <v>-92</v>
      </c>
    </row>
    <row r="5625" spans="1:14" x14ac:dyDescent="0.3">
      <c r="A5625" t="s">
        <v>773</v>
      </c>
      <c r="B5625" t="s">
        <v>142</v>
      </c>
      <c r="C5625" t="str">
        <f>VLOOKUP($B5625,classification!$A$1:$D$339,2,FALSE)</f>
        <v>Predominantly Urban</v>
      </c>
      <c r="D5625" t="str">
        <f>VLOOKUP($B5625,classification!$A$1:$D$339,4,FALSE)</f>
        <v>London Borough</v>
      </c>
      <c r="E5625" t="s">
        <v>472</v>
      </c>
      <c r="F5625">
        <v>271</v>
      </c>
      <c r="G5625">
        <v>396</v>
      </c>
      <c r="H5625">
        <v>-125</v>
      </c>
      <c r="I5625">
        <v>145</v>
      </c>
      <c r="J5625">
        <v>194</v>
      </c>
      <c r="K5625">
        <v>-49</v>
      </c>
      <c r="L5625">
        <v>126</v>
      </c>
      <c r="M5625">
        <v>202</v>
      </c>
      <c r="N5625">
        <v>-76</v>
      </c>
    </row>
    <row r="5626" spans="1:14" x14ac:dyDescent="0.3">
      <c r="A5626" t="s">
        <v>773</v>
      </c>
      <c r="B5626" t="s">
        <v>142</v>
      </c>
      <c r="C5626" t="str">
        <f>VLOOKUP($B5626,classification!$A$1:$D$339,2,FALSE)</f>
        <v>Predominantly Urban</v>
      </c>
      <c r="D5626" t="str">
        <f>VLOOKUP($B5626,classification!$A$1:$D$339,4,FALSE)</f>
        <v>London Borough</v>
      </c>
      <c r="E5626" t="s">
        <v>473</v>
      </c>
      <c r="F5626">
        <v>203</v>
      </c>
      <c r="G5626">
        <v>308</v>
      </c>
      <c r="H5626">
        <v>-105</v>
      </c>
      <c r="I5626">
        <v>83</v>
      </c>
      <c r="J5626">
        <v>156</v>
      </c>
      <c r="K5626">
        <v>-73</v>
      </c>
      <c r="L5626">
        <v>120</v>
      </c>
      <c r="M5626">
        <v>152</v>
      </c>
      <c r="N5626">
        <v>-32</v>
      </c>
    </row>
    <row r="5627" spans="1:14" x14ac:dyDescent="0.3">
      <c r="A5627" t="s">
        <v>773</v>
      </c>
      <c r="B5627" t="s">
        <v>142</v>
      </c>
      <c r="C5627" t="str">
        <f>VLOOKUP($B5627,classification!$A$1:$D$339,2,FALSE)</f>
        <v>Predominantly Urban</v>
      </c>
      <c r="D5627" t="str">
        <f>VLOOKUP($B5627,classification!$A$1:$D$339,4,FALSE)</f>
        <v>London Borough</v>
      </c>
      <c r="E5627" t="s">
        <v>474</v>
      </c>
      <c r="F5627">
        <v>147</v>
      </c>
      <c r="G5627">
        <v>225</v>
      </c>
      <c r="H5627">
        <v>-78</v>
      </c>
      <c r="I5627">
        <v>76</v>
      </c>
      <c r="J5627">
        <v>101</v>
      </c>
      <c r="K5627">
        <v>-25</v>
      </c>
      <c r="L5627">
        <v>71</v>
      </c>
      <c r="M5627">
        <v>124</v>
      </c>
      <c r="N5627">
        <v>-53</v>
      </c>
    </row>
    <row r="5628" spans="1:14" x14ac:dyDescent="0.3">
      <c r="A5628" t="s">
        <v>773</v>
      </c>
      <c r="B5628" t="s">
        <v>142</v>
      </c>
      <c r="C5628" t="str">
        <f>VLOOKUP($B5628,classification!$A$1:$D$339,2,FALSE)</f>
        <v>Predominantly Urban</v>
      </c>
      <c r="D5628" t="str">
        <f>VLOOKUP($B5628,classification!$A$1:$D$339,4,FALSE)</f>
        <v>London Borough</v>
      </c>
      <c r="E5628" t="s">
        <v>475</v>
      </c>
      <c r="F5628">
        <v>109</v>
      </c>
      <c r="G5628">
        <v>195</v>
      </c>
      <c r="H5628">
        <v>-86</v>
      </c>
      <c r="I5628">
        <v>58</v>
      </c>
      <c r="J5628">
        <v>104</v>
      </c>
      <c r="K5628">
        <v>-46</v>
      </c>
      <c r="L5628">
        <v>51</v>
      </c>
      <c r="M5628">
        <v>91</v>
      </c>
      <c r="N5628">
        <v>-40</v>
      </c>
    </row>
    <row r="5629" spans="1:14" x14ac:dyDescent="0.3">
      <c r="A5629" t="s">
        <v>773</v>
      </c>
      <c r="B5629" t="s">
        <v>142</v>
      </c>
      <c r="C5629" t="str">
        <f>VLOOKUP($B5629,classification!$A$1:$D$339,2,FALSE)</f>
        <v>Predominantly Urban</v>
      </c>
      <c r="D5629" t="str">
        <f>VLOOKUP($B5629,classification!$A$1:$D$339,4,FALSE)</f>
        <v>London Borough</v>
      </c>
      <c r="E5629" t="s">
        <v>476</v>
      </c>
      <c r="F5629">
        <v>85</v>
      </c>
      <c r="G5629">
        <v>162</v>
      </c>
      <c r="H5629">
        <v>-77</v>
      </c>
      <c r="I5629">
        <v>30</v>
      </c>
      <c r="J5629">
        <v>60</v>
      </c>
      <c r="K5629">
        <v>-30</v>
      </c>
      <c r="L5629">
        <v>55</v>
      </c>
      <c r="M5629">
        <v>102</v>
      </c>
      <c r="N5629">
        <v>-47</v>
      </c>
    </row>
    <row r="5630" spans="1:14" x14ac:dyDescent="0.3">
      <c r="A5630" t="s">
        <v>773</v>
      </c>
      <c r="B5630" t="s">
        <v>142</v>
      </c>
      <c r="C5630" t="str">
        <f>VLOOKUP($B5630,classification!$A$1:$D$339,2,FALSE)</f>
        <v>Predominantly Urban</v>
      </c>
      <c r="D5630" t="str">
        <f>VLOOKUP($B5630,classification!$A$1:$D$339,4,FALSE)</f>
        <v>London Borough</v>
      </c>
      <c r="E5630" t="s">
        <v>477</v>
      </c>
      <c r="F5630">
        <v>79</v>
      </c>
      <c r="G5630">
        <v>137</v>
      </c>
      <c r="H5630">
        <v>-58</v>
      </c>
      <c r="I5630">
        <v>32</v>
      </c>
      <c r="J5630">
        <v>39</v>
      </c>
      <c r="K5630">
        <v>-7</v>
      </c>
      <c r="L5630">
        <v>47</v>
      </c>
      <c r="M5630">
        <v>98</v>
      </c>
      <c r="N5630">
        <v>-51</v>
      </c>
    </row>
    <row r="5631" spans="1:14" x14ac:dyDescent="0.3">
      <c r="A5631" t="s">
        <v>773</v>
      </c>
      <c r="B5631" t="s">
        <v>142</v>
      </c>
      <c r="C5631" t="str">
        <f>VLOOKUP($B5631,classification!$A$1:$D$339,2,FALSE)</f>
        <v>Predominantly Urban</v>
      </c>
      <c r="D5631" t="str">
        <f>VLOOKUP($B5631,classification!$A$1:$D$339,4,FALSE)</f>
        <v>London Borough</v>
      </c>
      <c r="E5631" t="s">
        <v>478</v>
      </c>
      <c r="F5631">
        <v>82</v>
      </c>
      <c r="G5631">
        <v>123</v>
      </c>
      <c r="H5631">
        <v>-41</v>
      </c>
      <c r="I5631">
        <v>24</v>
      </c>
      <c r="J5631">
        <v>46</v>
      </c>
      <c r="K5631">
        <v>-22</v>
      </c>
      <c r="L5631">
        <v>58</v>
      </c>
      <c r="M5631">
        <v>77</v>
      </c>
      <c r="N5631">
        <v>-19</v>
      </c>
    </row>
    <row r="5632" spans="1:14" x14ac:dyDescent="0.3">
      <c r="A5632" t="s">
        <v>774</v>
      </c>
      <c r="B5632" t="s">
        <v>143</v>
      </c>
      <c r="C5632" t="str">
        <f>VLOOKUP($B5632,classification!$A$1:$D$339,2,FALSE)</f>
        <v>Predominantly Urban</v>
      </c>
      <c r="D5632" t="str">
        <f>VLOOKUP($B5632,classification!$A$1:$D$339,4,FALSE)</f>
        <v>London Borough</v>
      </c>
      <c r="E5632" t="s">
        <v>460</v>
      </c>
      <c r="F5632">
        <v>1295</v>
      </c>
      <c r="G5632">
        <v>1235</v>
      </c>
      <c r="H5632">
        <v>60</v>
      </c>
      <c r="I5632">
        <v>661</v>
      </c>
      <c r="J5632">
        <v>632</v>
      </c>
      <c r="K5632">
        <v>29</v>
      </c>
      <c r="L5632">
        <v>634</v>
      </c>
      <c r="M5632">
        <v>603</v>
      </c>
      <c r="N5632">
        <v>31</v>
      </c>
    </row>
    <row r="5633" spans="1:14" x14ac:dyDescent="0.3">
      <c r="A5633" t="s">
        <v>774</v>
      </c>
      <c r="B5633" t="s">
        <v>143</v>
      </c>
      <c r="C5633" t="str">
        <f>VLOOKUP($B5633,classification!$A$1:$D$339,2,FALSE)</f>
        <v>Predominantly Urban</v>
      </c>
      <c r="D5633" t="str">
        <f>VLOOKUP($B5633,classification!$A$1:$D$339,4,FALSE)</f>
        <v>London Borough</v>
      </c>
      <c r="E5633" t="s">
        <v>461</v>
      </c>
      <c r="F5633">
        <v>938</v>
      </c>
      <c r="G5633">
        <v>861</v>
      </c>
      <c r="H5633">
        <v>77</v>
      </c>
      <c r="I5633">
        <v>472</v>
      </c>
      <c r="J5633">
        <v>447</v>
      </c>
      <c r="K5633">
        <v>25</v>
      </c>
      <c r="L5633">
        <v>466</v>
      </c>
      <c r="M5633">
        <v>414</v>
      </c>
      <c r="N5633">
        <v>52</v>
      </c>
    </row>
    <row r="5634" spans="1:14" x14ac:dyDescent="0.3">
      <c r="A5634" t="s">
        <v>774</v>
      </c>
      <c r="B5634" t="s">
        <v>143</v>
      </c>
      <c r="C5634" t="str">
        <f>VLOOKUP($B5634,classification!$A$1:$D$339,2,FALSE)</f>
        <v>Predominantly Urban</v>
      </c>
      <c r="D5634" t="str">
        <f>VLOOKUP($B5634,classification!$A$1:$D$339,4,FALSE)</f>
        <v>London Borough</v>
      </c>
      <c r="E5634" t="s">
        <v>462</v>
      </c>
      <c r="F5634">
        <v>672</v>
      </c>
      <c r="G5634">
        <v>644</v>
      </c>
      <c r="H5634">
        <v>28</v>
      </c>
      <c r="I5634">
        <v>317</v>
      </c>
      <c r="J5634">
        <v>318</v>
      </c>
      <c r="K5634">
        <v>-1</v>
      </c>
      <c r="L5634">
        <v>355</v>
      </c>
      <c r="M5634">
        <v>326</v>
      </c>
      <c r="N5634">
        <v>29</v>
      </c>
    </row>
    <row r="5635" spans="1:14" x14ac:dyDescent="0.3">
      <c r="A5635" t="s">
        <v>774</v>
      </c>
      <c r="B5635" t="s">
        <v>143</v>
      </c>
      <c r="C5635" t="str">
        <f>VLOOKUP($B5635,classification!$A$1:$D$339,2,FALSE)</f>
        <v>Predominantly Urban</v>
      </c>
      <c r="D5635" t="str">
        <f>VLOOKUP($B5635,classification!$A$1:$D$339,4,FALSE)</f>
        <v>London Borough</v>
      </c>
      <c r="E5635" t="s">
        <v>463</v>
      </c>
      <c r="F5635">
        <v>634</v>
      </c>
      <c r="G5635">
        <v>1128</v>
      </c>
      <c r="H5635">
        <v>-494</v>
      </c>
      <c r="I5635">
        <v>282</v>
      </c>
      <c r="J5635">
        <v>516</v>
      </c>
      <c r="K5635">
        <v>-234</v>
      </c>
      <c r="L5635">
        <v>352</v>
      </c>
      <c r="M5635">
        <v>612</v>
      </c>
      <c r="N5635">
        <v>-260</v>
      </c>
    </row>
    <row r="5636" spans="1:14" x14ac:dyDescent="0.3">
      <c r="A5636" t="s">
        <v>774</v>
      </c>
      <c r="B5636" t="s">
        <v>143</v>
      </c>
      <c r="C5636" t="str">
        <f>VLOOKUP($B5636,classification!$A$1:$D$339,2,FALSE)</f>
        <v>Predominantly Urban</v>
      </c>
      <c r="D5636" t="str">
        <f>VLOOKUP($B5636,classification!$A$1:$D$339,4,FALSE)</f>
        <v>London Borough</v>
      </c>
      <c r="E5636" t="s">
        <v>464</v>
      </c>
      <c r="F5636">
        <v>1999</v>
      </c>
      <c r="G5636">
        <v>1476</v>
      </c>
      <c r="H5636">
        <v>523</v>
      </c>
      <c r="I5636">
        <v>810</v>
      </c>
      <c r="J5636">
        <v>564</v>
      </c>
      <c r="K5636">
        <v>246</v>
      </c>
      <c r="L5636">
        <v>1189</v>
      </c>
      <c r="M5636">
        <v>912</v>
      </c>
      <c r="N5636">
        <v>277</v>
      </c>
    </row>
    <row r="5637" spans="1:14" x14ac:dyDescent="0.3">
      <c r="A5637" t="s">
        <v>774</v>
      </c>
      <c r="B5637" t="s">
        <v>143</v>
      </c>
      <c r="C5637" t="str">
        <f>VLOOKUP($B5637,classification!$A$1:$D$339,2,FALSE)</f>
        <v>Predominantly Urban</v>
      </c>
      <c r="D5637" t="str">
        <f>VLOOKUP($B5637,classification!$A$1:$D$339,4,FALSE)</f>
        <v>London Borough</v>
      </c>
      <c r="E5637" t="s">
        <v>465</v>
      </c>
      <c r="F5637">
        <v>2057</v>
      </c>
      <c r="G5637">
        <v>1880</v>
      </c>
      <c r="H5637">
        <v>177</v>
      </c>
      <c r="I5637">
        <v>827</v>
      </c>
      <c r="J5637">
        <v>773</v>
      </c>
      <c r="K5637">
        <v>54</v>
      </c>
      <c r="L5637">
        <v>1230</v>
      </c>
      <c r="M5637">
        <v>1107</v>
      </c>
      <c r="N5637">
        <v>123</v>
      </c>
    </row>
    <row r="5638" spans="1:14" x14ac:dyDescent="0.3">
      <c r="A5638" t="s">
        <v>774</v>
      </c>
      <c r="B5638" t="s">
        <v>143</v>
      </c>
      <c r="C5638" t="str">
        <f>VLOOKUP($B5638,classification!$A$1:$D$339,2,FALSE)</f>
        <v>Predominantly Urban</v>
      </c>
      <c r="D5638" t="str">
        <f>VLOOKUP($B5638,classification!$A$1:$D$339,4,FALSE)</f>
        <v>London Borough</v>
      </c>
      <c r="E5638" t="s">
        <v>466</v>
      </c>
      <c r="F5638">
        <v>2042</v>
      </c>
      <c r="G5638">
        <v>1844</v>
      </c>
      <c r="H5638">
        <v>198</v>
      </c>
      <c r="I5638">
        <v>904</v>
      </c>
      <c r="J5638">
        <v>823</v>
      </c>
      <c r="K5638">
        <v>81</v>
      </c>
      <c r="L5638">
        <v>1138</v>
      </c>
      <c r="M5638">
        <v>1021</v>
      </c>
      <c r="N5638">
        <v>117</v>
      </c>
    </row>
    <row r="5639" spans="1:14" x14ac:dyDescent="0.3">
      <c r="A5639" t="s">
        <v>774</v>
      </c>
      <c r="B5639" t="s">
        <v>143</v>
      </c>
      <c r="C5639" t="str">
        <f>VLOOKUP($B5639,classification!$A$1:$D$339,2,FALSE)</f>
        <v>Predominantly Urban</v>
      </c>
      <c r="D5639" t="str">
        <f>VLOOKUP($B5639,classification!$A$1:$D$339,4,FALSE)</f>
        <v>London Borough</v>
      </c>
      <c r="E5639" t="s">
        <v>467</v>
      </c>
      <c r="F5639">
        <v>1462</v>
      </c>
      <c r="G5639">
        <v>1306</v>
      </c>
      <c r="H5639">
        <v>156</v>
      </c>
      <c r="I5639">
        <v>756</v>
      </c>
      <c r="J5639">
        <v>632</v>
      </c>
      <c r="K5639">
        <v>124</v>
      </c>
      <c r="L5639">
        <v>706</v>
      </c>
      <c r="M5639">
        <v>674</v>
      </c>
      <c r="N5639">
        <v>32</v>
      </c>
    </row>
    <row r="5640" spans="1:14" x14ac:dyDescent="0.3">
      <c r="A5640" t="s">
        <v>774</v>
      </c>
      <c r="B5640" t="s">
        <v>143</v>
      </c>
      <c r="C5640" t="str">
        <f>VLOOKUP($B5640,classification!$A$1:$D$339,2,FALSE)</f>
        <v>Predominantly Urban</v>
      </c>
      <c r="D5640" t="str">
        <f>VLOOKUP($B5640,classification!$A$1:$D$339,4,FALSE)</f>
        <v>London Borough</v>
      </c>
      <c r="E5640" t="s">
        <v>468</v>
      </c>
      <c r="F5640">
        <v>959</v>
      </c>
      <c r="G5640">
        <v>839</v>
      </c>
      <c r="H5640">
        <v>120</v>
      </c>
      <c r="I5640">
        <v>521</v>
      </c>
      <c r="J5640">
        <v>439</v>
      </c>
      <c r="K5640">
        <v>82</v>
      </c>
      <c r="L5640">
        <v>438</v>
      </c>
      <c r="M5640">
        <v>400</v>
      </c>
      <c r="N5640">
        <v>38</v>
      </c>
    </row>
    <row r="5641" spans="1:14" x14ac:dyDescent="0.3">
      <c r="A5641" t="s">
        <v>774</v>
      </c>
      <c r="B5641" t="s">
        <v>143</v>
      </c>
      <c r="C5641" t="str">
        <f>VLOOKUP($B5641,classification!$A$1:$D$339,2,FALSE)</f>
        <v>Predominantly Urban</v>
      </c>
      <c r="D5641" t="str">
        <f>VLOOKUP($B5641,classification!$A$1:$D$339,4,FALSE)</f>
        <v>London Borough</v>
      </c>
      <c r="E5641" t="s">
        <v>469</v>
      </c>
      <c r="F5641">
        <v>650</v>
      </c>
      <c r="G5641">
        <v>656</v>
      </c>
      <c r="H5641">
        <v>-6</v>
      </c>
      <c r="I5641">
        <v>324</v>
      </c>
      <c r="J5641">
        <v>346</v>
      </c>
      <c r="K5641">
        <v>-22</v>
      </c>
      <c r="L5641">
        <v>326</v>
      </c>
      <c r="M5641">
        <v>310</v>
      </c>
      <c r="N5641">
        <v>16</v>
      </c>
    </row>
    <row r="5642" spans="1:14" x14ac:dyDescent="0.3">
      <c r="A5642" t="s">
        <v>774</v>
      </c>
      <c r="B5642" t="s">
        <v>143</v>
      </c>
      <c r="C5642" t="str">
        <f>VLOOKUP($B5642,classification!$A$1:$D$339,2,FALSE)</f>
        <v>Predominantly Urban</v>
      </c>
      <c r="D5642" t="str">
        <f>VLOOKUP($B5642,classification!$A$1:$D$339,4,FALSE)</f>
        <v>London Borough</v>
      </c>
      <c r="E5642" t="s">
        <v>470</v>
      </c>
      <c r="F5642">
        <v>584</v>
      </c>
      <c r="G5642">
        <v>687</v>
      </c>
      <c r="H5642">
        <v>-103</v>
      </c>
      <c r="I5642">
        <v>293</v>
      </c>
      <c r="J5642">
        <v>368</v>
      </c>
      <c r="K5642">
        <v>-75</v>
      </c>
      <c r="L5642">
        <v>291</v>
      </c>
      <c r="M5642">
        <v>319</v>
      </c>
      <c r="N5642">
        <v>-28</v>
      </c>
    </row>
    <row r="5643" spans="1:14" x14ac:dyDescent="0.3">
      <c r="A5643" t="s">
        <v>774</v>
      </c>
      <c r="B5643" t="s">
        <v>143</v>
      </c>
      <c r="C5643" t="str">
        <f>VLOOKUP($B5643,classification!$A$1:$D$339,2,FALSE)</f>
        <v>Predominantly Urban</v>
      </c>
      <c r="D5643" t="str">
        <f>VLOOKUP($B5643,classification!$A$1:$D$339,4,FALSE)</f>
        <v>London Borough</v>
      </c>
      <c r="E5643" t="s">
        <v>471</v>
      </c>
      <c r="F5643">
        <v>438</v>
      </c>
      <c r="G5643">
        <v>661</v>
      </c>
      <c r="H5643">
        <v>-223</v>
      </c>
      <c r="I5643">
        <v>232</v>
      </c>
      <c r="J5643">
        <v>323</v>
      </c>
      <c r="K5643">
        <v>-91</v>
      </c>
      <c r="L5643">
        <v>206</v>
      </c>
      <c r="M5643">
        <v>338</v>
      </c>
      <c r="N5643">
        <v>-132</v>
      </c>
    </row>
    <row r="5644" spans="1:14" x14ac:dyDescent="0.3">
      <c r="A5644" t="s">
        <v>774</v>
      </c>
      <c r="B5644" t="s">
        <v>143</v>
      </c>
      <c r="C5644" t="str">
        <f>VLOOKUP($B5644,classification!$A$1:$D$339,2,FALSE)</f>
        <v>Predominantly Urban</v>
      </c>
      <c r="D5644" t="str">
        <f>VLOOKUP($B5644,classification!$A$1:$D$339,4,FALSE)</f>
        <v>London Borough</v>
      </c>
      <c r="E5644" t="s">
        <v>472</v>
      </c>
      <c r="F5644">
        <v>281</v>
      </c>
      <c r="G5644">
        <v>512</v>
      </c>
      <c r="H5644">
        <v>-231</v>
      </c>
      <c r="I5644">
        <v>168</v>
      </c>
      <c r="J5644">
        <v>279</v>
      </c>
      <c r="K5644">
        <v>-111</v>
      </c>
      <c r="L5644">
        <v>113</v>
      </c>
      <c r="M5644">
        <v>233</v>
      </c>
      <c r="N5644">
        <v>-120</v>
      </c>
    </row>
    <row r="5645" spans="1:14" x14ac:dyDescent="0.3">
      <c r="A5645" t="s">
        <v>774</v>
      </c>
      <c r="B5645" t="s">
        <v>143</v>
      </c>
      <c r="C5645" t="str">
        <f>VLOOKUP($B5645,classification!$A$1:$D$339,2,FALSE)</f>
        <v>Predominantly Urban</v>
      </c>
      <c r="D5645" t="str">
        <f>VLOOKUP($B5645,classification!$A$1:$D$339,4,FALSE)</f>
        <v>London Borough</v>
      </c>
      <c r="E5645" t="s">
        <v>473</v>
      </c>
      <c r="F5645">
        <v>210</v>
      </c>
      <c r="G5645">
        <v>377</v>
      </c>
      <c r="H5645">
        <v>-167</v>
      </c>
      <c r="I5645">
        <v>84</v>
      </c>
      <c r="J5645">
        <v>184</v>
      </c>
      <c r="K5645">
        <v>-100</v>
      </c>
      <c r="L5645">
        <v>126</v>
      </c>
      <c r="M5645">
        <v>193</v>
      </c>
      <c r="N5645">
        <v>-67</v>
      </c>
    </row>
    <row r="5646" spans="1:14" x14ac:dyDescent="0.3">
      <c r="A5646" t="s">
        <v>774</v>
      </c>
      <c r="B5646" t="s">
        <v>143</v>
      </c>
      <c r="C5646" t="str">
        <f>VLOOKUP($B5646,classification!$A$1:$D$339,2,FALSE)</f>
        <v>Predominantly Urban</v>
      </c>
      <c r="D5646" t="str">
        <f>VLOOKUP($B5646,classification!$A$1:$D$339,4,FALSE)</f>
        <v>London Borough</v>
      </c>
      <c r="E5646" t="s">
        <v>474</v>
      </c>
      <c r="F5646">
        <v>166</v>
      </c>
      <c r="G5646">
        <v>272</v>
      </c>
      <c r="H5646">
        <v>-106</v>
      </c>
      <c r="I5646">
        <v>83</v>
      </c>
      <c r="J5646">
        <v>138</v>
      </c>
      <c r="K5646">
        <v>-55</v>
      </c>
      <c r="L5646">
        <v>83</v>
      </c>
      <c r="M5646">
        <v>134</v>
      </c>
      <c r="N5646">
        <v>-51</v>
      </c>
    </row>
    <row r="5647" spans="1:14" x14ac:dyDescent="0.3">
      <c r="A5647" t="s">
        <v>774</v>
      </c>
      <c r="B5647" t="s">
        <v>143</v>
      </c>
      <c r="C5647" t="str">
        <f>VLOOKUP($B5647,classification!$A$1:$D$339,2,FALSE)</f>
        <v>Predominantly Urban</v>
      </c>
      <c r="D5647" t="str">
        <f>VLOOKUP($B5647,classification!$A$1:$D$339,4,FALSE)</f>
        <v>London Borough</v>
      </c>
      <c r="E5647" t="s">
        <v>475</v>
      </c>
      <c r="F5647">
        <v>101</v>
      </c>
      <c r="G5647">
        <v>139</v>
      </c>
      <c r="H5647">
        <v>-38</v>
      </c>
      <c r="I5647">
        <v>41</v>
      </c>
      <c r="J5647">
        <v>59</v>
      </c>
      <c r="K5647">
        <v>-18</v>
      </c>
      <c r="L5647">
        <v>60</v>
      </c>
      <c r="M5647">
        <v>80</v>
      </c>
      <c r="N5647">
        <v>-20</v>
      </c>
    </row>
    <row r="5648" spans="1:14" x14ac:dyDescent="0.3">
      <c r="A5648" t="s">
        <v>774</v>
      </c>
      <c r="B5648" t="s">
        <v>143</v>
      </c>
      <c r="C5648" t="str">
        <f>VLOOKUP($B5648,classification!$A$1:$D$339,2,FALSE)</f>
        <v>Predominantly Urban</v>
      </c>
      <c r="D5648" t="str">
        <f>VLOOKUP($B5648,classification!$A$1:$D$339,4,FALSE)</f>
        <v>London Borough</v>
      </c>
      <c r="E5648" t="s">
        <v>476</v>
      </c>
      <c r="F5648">
        <v>105</v>
      </c>
      <c r="G5648">
        <v>118</v>
      </c>
      <c r="H5648">
        <v>-13</v>
      </c>
      <c r="I5648">
        <v>43</v>
      </c>
      <c r="J5648">
        <v>59</v>
      </c>
      <c r="K5648">
        <v>-16</v>
      </c>
      <c r="L5648">
        <v>62</v>
      </c>
      <c r="M5648">
        <v>59</v>
      </c>
      <c r="N5648">
        <v>3</v>
      </c>
    </row>
    <row r="5649" spans="1:14" x14ac:dyDescent="0.3">
      <c r="A5649" t="s">
        <v>774</v>
      </c>
      <c r="B5649" t="s">
        <v>143</v>
      </c>
      <c r="C5649" t="str">
        <f>VLOOKUP($B5649,classification!$A$1:$D$339,2,FALSE)</f>
        <v>Predominantly Urban</v>
      </c>
      <c r="D5649" t="str">
        <f>VLOOKUP($B5649,classification!$A$1:$D$339,4,FALSE)</f>
        <v>London Borough</v>
      </c>
      <c r="E5649" t="s">
        <v>477</v>
      </c>
      <c r="F5649">
        <v>94</v>
      </c>
      <c r="G5649">
        <v>127</v>
      </c>
      <c r="H5649">
        <v>-33</v>
      </c>
      <c r="I5649">
        <v>32</v>
      </c>
      <c r="J5649">
        <v>36</v>
      </c>
      <c r="K5649">
        <v>-4</v>
      </c>
      <c r="L5649">
        <v>62</v>
      </c>
      <c r="M5649">
        <v>91</v>
      </c>
      <c r="N5649">
        <v>-29</v>
      </c>
    </row>
    <row r="5650" spans="1:14" x14ac:dyDescent="0.3">
      <c r="A5650" t="s">
        <v>774</v>
      </c>
      <c r="B5650" t="s">
        <v>143</v>
      </c>
      <c r="C5650" t="str">
        <f>VLOOKUP($B5650,classification!$A$1:$D$339,2,FALSE)</f>
        <v>Predominantly Urban</v>
      </c>
      <c r="D5650" t="str">
        <f>VLOOKUP($B5650,classification!$A$1:$D$339,4,FALSE)</f>
        <v>London Borough</v>
      </c>
      <c r="E5650" t="s">
        <v>478</v>
      </c>
      <c r="F5650">
        <v>70</v>
      </c>
      <c r="G5650">
        <v>77</v>
      </c>
      <c r="H5650">
        <v>-7</v>
      </c>
      <c r="I5650">
        <v>23</v>
      </c>
      <c r="J5650">
        <v>13</v>
      </c>
      <c r="K5650">
        <v>10</v>
      </c>
      <c r="L5650">
        <v>47</v>
      </c>
      <c r="M5650">
        <v>64</v>
      </c>
      <c r="N5650">
        <v>-17</v>
      </c>
    </row>
    <row r="5651" spans="1:14" x14ac:dyDescent="0.3">
      <c r="A5651" t="s">
        <v>775</v>
      </c>
      <c r="B5651" t="s">
        <v>144</v>
      </c>
      <c r="C5651" t="str">
        <f>VLOOKUP($B5651,classification!$A$1:$D$339,2,FALSE)</f>
        <v>Predominantly Urban</v>
      </c>
      <c r="D5651" t="str">
        <f>VLOOKUP($B5651,classification!$A$1:$D$339,4,FALSE)</f>
        <v>London Borough</v>
      </c>
      <c r="E5651" t="s">
        <v>460</v>
      </c>
      <c r="F5651">
        <v>1548</v>
      </c>
      <c r="G5651">
        <v>1715</v>
      </c>
      <c r="H5651">
        <v>-167</v>
      </c>
      <c r="I5651">
        <v>798</v>
      </c>
      <c r="J5651">
        <v>878</v>
      </c>
      <c r="K5651">
        <v>-80</v>
      </c>
      <c r="L5651">
        <v>750</v>
      </c>
      <c r="M5651">
        <v>837</v>
      </c>
      <c r="N5651">
        <v>-87</v>
      </c>
    </row>
    <row r="5652" spans="1:14" x14ac:dyDescent="0.3">
      <c r="A5652" t="s">
        <v>775</v>
      </c>
      <c r="B5652" t="s">
        <v>144</v>
      </c>
      <c r="C5652" t="str">
        <f>VLOOKUP($B5652,classification!$A$1:$D$339,2,FALSE)</f>
        <v>Predominantly Urban</v>
      </c>
      <c r="D5652" t="str">
        <f>VLOOKUP($B5652,classification!$A$1:$D$339,4,FALSE)</f>
        <v>London Borough</v>
      </c>
      <c r="E5652" t="s">
        <v>461</v>
      </c>
      <c r="F5652">
        <v>996</v>
      </c>
      <c r="G5652">
        <v>1292</v>
      </c>
      <c r="H5652">
        <v>-296</v>
      </c>
      <c r="I5652">
        <v>508</v>
      </c>
      <c r="J5652">
        <v>672</v>
      </c>
      <c r="K5652">
        <v>-164</v>
      </c>
      <c r="L5652">
        <v>488</v>
      </c>
      <c r="M5652">
        <v>620</v>
      </c>
      <c r="N5652">
        <v>-132</v>
      </c>
    </row>
    <row r="5653" spans="1:14" x14ac:dyDescent="0.3">
      <c r="A5653" t="s">
        <v>775</v>
      </c>
      <c r="B5653" t="s">
        <v>144</v>
      </c>
      <c r="C5653" t="str">
        <f>VLOOKUP($B5653,classification!$A$1:$D$339,2,FALSE)</f>
        <v>Predominantly Urban</v>
      </c>
      <c r="D5653" t="str">
        <f>VLOOKUP($B5653,classification!$A$1:$D$339,4,FALSE)</f>
        <v>London Borough</v>
      </c>
      <c r="E5653" t="s">
        <v>462</v>
      </c>
      <c r="F5653">
        <v>717</v>
      </c>
      <c r="G5653">
        <v>936</v>
      </c>
      <c r="H5653">
        <v>-219</v>
      </c>
      <c r="I5653">
        <v>368</v>
      </c>
      <c r="J5653">
        <v>470</v>
      </c>
      <c r="K5653">
        <v>-102</v>
      </c>
      <c r="L5653">
        <v>349</v>
      </c>
      <c r="M5653">
        <v>466</v>
      </c>
      <c r="N5653">
        <v>-117</v>
      </c>
    </row>
    <row r="5654" spans="1:14" x14ac:dyDescent="0.3">
      <c r="A5654" t="s">
        <v>775</v>
      </c>
      <c r="B5654" t="s">
        <v>144</v>
      </c>
      <c r="C5654" t="str">
        <f>VLOOKUP($B5654,classification!$A$1:$D$339,2,FALSE)</f>
        <v>Predominantly Urban</v>
      </c>
      <c r="D5654" t="str">
        <f>VLOOKUP($B5654,classification!$A$1:$D$339,4,FALSE)</f>
        <v>London Borough</v>
      </c>
      <c r="E5654" t="s">
        <v>463</v>
      </c>
      <c r="F5654">
        <v>1586</v>
      </c>
      <c r="G5654">
        <v>1642</v>
      </c>
      <c r="H5654">
        <v>-56</v>
      </c>
      <c r="I5654">
        <v>801</v>
      </c>
      <c r="J5654">
        <v>789</v>
      </c>
      <c r="K5654">
        <v>12</v>
      </c>
      <c r="L5654">
        <v>785</v>
      </c>
      <c r="M5654">
        <v>853</v>
      </c>
      <c r="N5654">
        <v>-68</v>
      </c>
    </row>
    <row r="5655" spans="1:14" x14ac:dyDescent="0.3">
      <c r="A5655" t="s">
        <v>775</v>
      </c>
      <c r="B5655" t="s">
        <v>144</v>
      </c>
      <c r="C5655" t="str">
        <f>VLOOKUP($B5655,classification!$A$1:$D$339,2,FALSE)</f>
        <v>Predominantly Urban</v>
      </c>
      <c r="D5655" t="str">
        <f>VLOOKUP($B5655,classification!$A$1:$D$339,4,FALSE)</f>
        <v>London Borough</v>
      </c>
      <c r="E5655" t="s">
        <v>464</v>
      </c>
      <c r="F5655">
        <v>3692</v>
      </c>
      <c r="G5655">
        <v>4447</v>
      </c>
      <c r="H5655">
        <v>-755</v>
      </c>
      <c r="I5655">
        <v>1708</v>
      </c>
      <c r="J5655">
        <v>2184</v>
      </c>
      <c r="K5655">
        <v>-476</v>
      </c>
      <c r="L5655">
        <v>1984</v>
      </c>
      <c r="M5655">
        <v>2263</v>
      </c>
      <c r="N5655">
        <v>-279</v>
      </c>
    </row>
    <row r="5656" spans="1:14" x14ac:dyDescent="0.3">
      <c r="A5656" t="s">
        <v>775</v>
      </c>
      <c r="B5656" t="s">
        <v>144</v>
      </c>
      <c r="C5656" t="str">
        <f>VLOOKUP($B5656,classification!$A$1:$D$339,2,FALSE)</f>
        <v>Predominantly Urban</v>
      </c>
      <c r="D5656" t="str">
        <f>VLOOKUP($B5656,classification!$A$1:$D$339,4,FALSE)</f>
        <v>London Borough</v>
      </c>
      <c r="E5656" t="s">
        <v>465</v>
      </c>
      <c r="F5656">
        <v>2626</v>
      </c>
      <c r="G5656">
        <v>3099</v>
      </c>
      <c r="H5656">
        <v>-473</v>
      </c>
      <c r="I5656">
        <v>1105</v>
      </c>
      <c r="J5656">
        <v>1363</v>
      </c>
      <c r="K5656">
        <v>-258</v>
      </c>
      <c r="L5656">
        <v>1521</v>
      </c>
      <c r="M5656">
        <v>1736</v>
      </c>
      <c r="N5656">
        <v>-215</v>
      </c>
    </row>
    <row r="5657" spans="1:14" x14ac:dyDescent="0.3">
      <c r="A5657" t="s">
        <v>775</v>
      </c>
      <c r="B5657" t="s">
        <v>144</v>
      </c>
      <c r="C5657" t="str">
        <f>VLOOKUP($B5657,classification!$A$1:$D$339,2,FALSE)</f>
        <v>Predominantly Urban</v>
      </c>
      <c r="D5657" t="str">
        <f>VLOOKUP($B5657,classification!$A$1:$D$339,4,FALSE)</f>
        <v>London Borough</v>
      </c>
      <c r="E5657" t="s">
        <v>466</v>
      </c>
      <c r="F5657">
        <v>2723</v>
      </c>
      <c r="G5657">
        <v>2806</v>
      </c>
      <c r="H5657">
        <v>-83</v>
      </c>
      <c r="I5657">
        <v>1299</v>
      </c>
      <c r="J5657">
        <v>1243</v>
      </c>
      <c r="K5657">
        <v>56</v>
      </c>
      <c r="L5657">
        <v>1424</v>
      </c>
      <c r="M5657">
        <v>1563</v>
      </c>
      <c r="N5657">
        <v>-139</v>
      </c>
    </row>
    <row r="5658" spans="1:14" x14ac:dyDescent="0.3">
      <c r="A5658" t="s">
        <v>775</v>
      </c>
      <c r="B5658" t="s">
        <v>144</v>
      </c>
      <c r="C5658" t="str">
        <f>VLOOKUP($B5658,classification!$A$1:$D$339,2,FALSE)</f>
        <v>Predominantly Urban</v>
      </c>
      <c r="D5658" t="str">
        <f>VLOOKUP($B5658,classification!$A$1:$D$339,4,FALSE)</f>
        <v>London Borough</v>
      </c>
      <c r="E5658" t="s">
        <v>467</v>
      </c>
      <c r="F5658">
        <v>2133</v>
      </c>
      <c r="G5658">
        <v>2198</v>
      </c>
      <c r="H5658">
        <v>-65</v>
      </c>
      <c r="I5658">
        <v>1144</v>
      </c>
      <c r="J5658">
        <v>1142</v>
      </c>
      <c r="K5658">
        <v>2</v>
      </c>
      <c r="L5658">
        <v>989</v>
      </c>
      <c r="M5658">
        <v>1056</v>
      </c>
      <c r="N5658">
        <v>-67</v>
      </c>
    </row>
    <row r="5659" spans="1:14" x14ac:dyDescent="0.3">
      <c r="A5659" t="s">
        <v>775</v>
      </c>
      <c r="B5659" t="s">
        <v>144</v>
      </c>
      <c r="C5659" t="str">
        <f>VLOOKUP($B5659,classification!$A$1:$D$339,2,FALSE)</f>
        <v>Predominantly Urban</v>
      </c>
      <c r="D5659" t="str">
        <f>VLOOKUP($B5659,classification!$A$1:$D$339,4,FALSE)</f>
        <v>London Borough</v>
      </c>
      <c r="E5659" t="s">
        <v>468</v>
      </c>
      <c r="F5659">
        <v>1361</v>
      </c>
      <c r="G5659">
        <v>1464</v>
      </c>
      <c r="H5659">
        <v>-103</v>
      </c>
      <c r="I5659">
        <v>759</v>
      </c>
      <c r="J5659">
        <v>829</v>
      </c>
      <c r="K5659">
        <v>-70</v>
      </c>
      <c r="L5659">
        <v>602</v>
      </c>
      <c r="M5659">
        <v>635</v>
      </c>
      <c r="N5659">
        <v>-33</v>
      </c>
    </row>
    <row r="5660" spans="1:14" x14ac:dyDescent="0.3">
      <c r="A5660" t="s">
        <v>775</v>
      </c>
      <c r="B5660" t="s">
        <v>144</v>
      </c>
      <c r="C5660" t="str">
        <f>VLOOKUP($B5660,classification!$A$1:$D$339,2,FALSE)</f>
        <v>Predominantly Urban</v>
      </c>
      <c r="D5660" t="str">
        <f>VLOOKUP($B5660,classification!$A$1:$D$339,4,FALSE)</f>
        <v>London Borough</v>
      </c>
      <c r="E5660" t="s">
        <v>469</v>
      </c>
      <c r="F5660">
        <v>895</v>
      </c>
      <c r="G5660">
        <v>999</v>
      </c>
      <c r="H5660">
        <v>-104</v>
      </c>
      <c r="I5660">
        <v>568</v>
      </c>
      <c r="J5660">
        <v>577</v>
      </c>
      <c r="K5660">
        <v>-9</v>
      </c>
      <c r="L5660">
        <v>327</v>
      </c>
      <c r="M5660">
        <v>422</v>
      </c>
      <c r="N5660">
        <v>-95</v>
      </c>
    </row>
    <row r="5661" spans="1:14" x14ac:dyDescent="0.3">
      <c r="A5661" t="s">
        <v>775</v>
      </c>
      <c r="B5661" t="s">
        <v>144</v>
      </c>
      <c r="C5661" t="str">
        <f>VLOOKUP($B5661,classification!$A$1:$D$339,2,FALSE)</f>
        <v>Predominantly Urban</v>
      </c>
      <c r="D5661" t="str">
        <f>VLOOKUP($B5661,classification!$A$1:$D$339,4,FALSE)</f>
        <v>London Borough</v>
      </c>
      <c r="E5661" t="s">
        <v>470</v>
      </c>
      <c r="F5661">
        <v>731</v>
      </c>
      <c r="G5661">
        <v>892</v>
      </c>
      <c r="H5661">
        <v>-161</v>
      </c>
      <c r="I5661">
        <v>427</v>
      </c>
      <c r="J5661">
        <v>508</v>
      </c>
      <c r="K5661">
        <v>-81</v>
      </c>
      <c r="L5661">
        <v>304</v>
      </c>
      <c r="M5661">
        <v>384</v>
      </c>
      <c r="N5661">
        <v>-80</v>
      </c>
    </row>
    <row r="5662" spans="1:14" x14ac:dyDescent="0.3">
      <c r="A5662" t="s">
        <v>775</v>
      </c>
      <c r="B5662" t="s">
        <v>144</v>
      </c>
      <c r="C5662" t="str">
        <f>VLOOKUP($B5662,classification!$A$1:$D$339,2,FALSE)</f>
        <v>Predominantly Urban</v>
      </c>
      <c r="D5662" t="str">
        <f>VLOOKUP($B5662,classification!$A$1:$D$339,4,FALSE)</f>
        <v>London Borough</v>
      </c>
      <c r="E5662" t="s">
        <v>471</v>
      </c>
      <c r="F5662">
        <v>551</v>
      </c>
      <c r="G5662">
        <v>743</v>
      </c>
      <c r="H5662">
        <v>-192</v>
      </c>
      <c r="I5662">
        <v>310</v>
      </c>
      <c r="J5662">
        <v>386</v>
      </c>
      <c r="K5662">
        <v>-76</v>
      </c>
      <c r="L5662">
        <v>241</v>
      </c>
      <c r="M5662">
        <v>357</v>
      </c>
      <c r="N5662">
        <v>-116</v>
      </c>
    </row>
    <row r="5663" spans="1:14" x14ac:dyDescent="0.3">
      <c r="A5663" t="s">
        <v>775</v>
      </c>
      <c r="B5663" t="s">
        <v>144</v>
      </c>
      <c r="C5663" t="str">
        <f>VLOOKUP($B5663,classification!$A$1:$D$339,2,FALSE)</f>
        <v>Predominantly Urban</v>
      </c>
      <c r="D5663" t="str">
        <f>VLOOKUP($B5663,classification!$A$1:$D$339,4,FALSE)</f>
        <v>London Borough</v>
      </c>
      <c r="E5663" t="s">
        <v>472</v>
      </c>
      <c r="F5663">
        <v>338</v>
      </c>
      <c r="G5663">
        <v>582</v>
      </c>
      <c r="H5663">
        <v>-244</v>
      </c>
      <c r="I5663">
        <v>189</v>
      </c>
      <c r="J5663">
        <v>315</v>
      </c>
      <c r="K5663">
        <v>-126</v>
      </c>
      <c r="L5663">
        <v>149</v>
      </c>
      <c r="M5663">
        <v>267</v>
      </c>
      <c r="N5663">
        <v>-118</v>
      </c>
    </row>
    <row r="5664" spans="1:14" x14ac:dyDescent="0.3">
      <c r="A5664" t="s">
        <v>775</v>
      </c>
      <c r="B5664" t="s">
        <v>144</v>
      </c>
      <c r="C5664" t="str">
        <f>VLOOKUP($B5664,classification!$A$1:$D$339,2,FALSE)</f>
        <v>Predominantly Urban</v>
      </c>
      <c r="D5664" t="str">
        <f>VLOOKUP($B5664,classification!$A$1:$D$339,4,FALSE)</f>
        <v>London Borough</v>
      </c>
      <c r="E5664" t="s">
        <v>473</v>
      </c>
      <c r="F5664">
        <v>220</v>
      </c>
      <c r="G5664">
        <v>344</v>
      </c>
      <c r="H5664">
        <v>-124</v>
      </c>
      <c r="I5664">
        <v>113</v>
      </c>
      <c r="J5664">
        <v>181</v>
      </c>
      <c r="K5664">
        <v>-68</v>
      </c>
      <c r="L5664">
        <v>107</v>
      </c>
      <c r="M5664">
        <v>163</v>
      </c>
      <c r="N5664">
        <v>-56</v>
      </c>
    </row>
    <row r="5665" spans="1:14" x14ac:dyDescent="0.3">
      <c r="A5665" t="s">
        <v>775</v>
      </c>
      <c r="B5665" t="s">
        <v>144</v>
      </c>
      <c r="C5665" t="str">
        <f>VLOOKUP($B5665,classification!$A$1:$D$339,2,FALSE)</f>
        <v>Predominantly Urban</v>
      </c>
      <c r="D5665" t="str">
        <f>VLOOKUP($B5665,classification!$A$1:$D$339,4,FALSE)</f>
        <v>London Borough</v>
      </c>
      <c r="E5665" t="s">
        <v>474</v>
      </c>
      <c r="F5665">
        <v>190</v>
      </c>
      <c r="G5665">
        <v>243</v>
      </c>
      <c r="H5665">
        <v>-53</v>
      </c>
      <c r="I5665">
        <v>94</v>
      </c>
      <c r="J5665">
        <v>121</v>
      </c>
      <c r="K5665">
        <v>-27</v>
      </c>
      <c r="L5665">
        <v>96</v>
      </c>
      <c r="M5665">
        <v>122</v>
      </c>
      <c r="N5665">
        <v>-26</v>
      </c>
    </row>
    <row r="5666" spans="1:14" x14ac:dyDescent="0.3">
      <c r="A5666" t="s">
        <v>775</v>
      </c>
      <c r="B5666" t="s">
        <v>144</v>
      </c>
      <c r="C5666" t="str">
        <f>VLOOKUP($B5666,classification!$A$1:$D$339,2,FALSE)</f>
        <v>Predominantly Urban</v>
      </c>
      <c r="D5666" t="str">
        <f>VLOOKUP($B5666,classification!$A$1:$D$339,4,FALSE)</f>
        <v>London Borough</v>
      </c>
      <c r="E5666" t="s">
        <v>475</v>
      </c>
      <c r="F5666">
        <v>112</v>
      </c>
      <c r="G5666">
        <v>135</v>
      </c>
      <c r="H5666">
        <v>-23</v>
      </c>
      <c r="I5666">
        <v>52</v>
      </c>
      <c r="J5666">
        <v>50</v>
      </c>
      <c r="K5666">
        <v>2</v>
      </c>
      <c r="L5666">
        <v>60</v>
      </c>
      <c r="M5666">
        <v>85</v>
      </c>
      <c r="N5666">
        <v>-25</v>
      </c>
    </row>
    <row r="5667" spans="1:14" x14ac:dyDescent="0.3">
      <c r="A5667" t="s">
        <v>775</v>
      </c>
      <c r="B5667" t="s">
        <v>144</v>
      </c>
      <c r="C5667" t="str">
        <f>VLOOKUP($B5667,classification!$A$1:$D$339,2,FALSE)</f>
        <v>Predominantly Urban</v>
      </c>
      <c r="D5667" t="str">
        <f>VLOOKUP($B5667,classification!$A$1:$D$339,4,FALSE)</f>
        <v>London Borough</v>
      </c>
      <c r="E5667" t="s">
        <v>476</v>
      </c>
      <c r="F5667">
        <v>142</v>
      </c>
      <c r="G5667">
        <v>130</v>
      </c>
      <c r="H5667">
        <v>12</v>
      </c>
      <c r="I5667">
        <v>60</v>
      </c>
      <c r="J5667">
        <v>58</v>
      </c>
      <c r="K5667">
        <v>2</v>
      </c>
      <c r="L5667">
        <v>82</v>
      </c>
      <c r="M5667">
        <v>72</v>
      </c>
      <c r="N5667">
        <v>10</v>
      </c>
    </row>
    <row r="5668" spans="1:14" x14ac:dyDescent="0.3">
      <c r="A5668" t="s">
        <v>775</v>
      </c>
      <c r="B5668" t="s">
        <v>144</v>
      </c>
      <c r="C5668" t="str">
        <f>VLOOKUP($B5668,classification!$A$1:$D$339,2,FALSE)</f>
        <v>Predominantly Urban</v>
      </c>
      <c r="D5668" t="str">
        <f>VLOOKUP($B5668,classification!$A$1:$D$339,4,FALSE)</f>
        <v>London Borough</v>
      </c>
      <c r="E5668" t="s">
        <v>477</v>
      </c>
      <c r="F5668">
        <v>99</v>
      </c>
      <c r="G5668">
        <v>93</v>
      </c>
      <c r="H5668">
        <v>6</v>
      </c>
      <c r="I5668">
        <v>34</v>
      </c>
      <c r="J5668">
        <v>31</v>
      </c>
      <c r="K5668">
        <v>3</v>
      </c>
      <c r="L5668">
        <v>65</v>
      </c>
      <c r="M5668">
        <v>62</v>
      </c>
      <c r="N5668">
        <v>3</v>
      </c>
    </row>
    <row r="5669" spans="1:14" x14ac:dyDescent="0.3">
      <c r="A5669" t="s">
        <v>775</v>
      </c>
      <c r="B5669" t="s">
        <v>144</v>
      </c>
      <c r="C5669" t="str">
        <f>VLOOKUP($B5669,classification!$A$1:$D$339,2,FALSE)</f>
        <v>Predominantly Urban</v>
      </c>
      <c r="D5669" t="str">
        <f>VLOOKUP($B5669,classification!$A$1:$D$339,4,FALSE)</f>
        <v>London Borough</v>
      </c>
      <c r="E5669" t="s">
        <v>478</v>
      </c>
      <c r="F5669">
        <v>86</v>
      </c>
      <c r="G5669">
        <v>115</v>
      </c>
      <c r="H5669">
        <v>-29</v>
      </c>
      <c r="I5669">
        <v>35</v>
      </c>
      <c r="J5669">
        <v>32</v>
      </c>
      <c r="K5669">
        <v>3</v>
      </c>
      <c r="L5669">
        <v>51</v>
      </c>
      <c r="M5669">
        <v>83</v>
      </c>
      <c r="N5669">
        <v>-32</v>
      </c>
    </row>
    <row r="5670" spans="1:14" x14ac:dyDescent="0.3">
      <c r="A5670" t="s">
        <v>776</v>
      </c>
      <c r="B5670" t="s">
        <v>145</v>
      </c>
      <c r="C5670" t="str">
        <f>VLOOKUP($B5670,classification!$A$1:$D$339,2,FALSE)</f>
        <v>Predominantly Urban</v>
      </c>
      <c r="D5670" t="str">
        <f>VLOOKUP($B5670,classification!$A$1:$D$339,4,FALSE)</f>
        <v>London Borough</v>
      </c>
      <c r="E5670" t="s">
        <v>460</v>
      </c>
      <c r="F5670">
        <v>1204</v>
      </c>
      <c r="G5670">
        <v>1887</v>
      </c>
      <c r="H5670">
        <v>-683</v>
      </c>
      <c r="I5670">
        <v>645</v>
      </c>
      <c r="J5670">
        <v>1011</v>
      </c>
      <c r="K5670">
        <v>-366</v>
      </c>
      <c r="L5670">
        <v>559</v>
      </c>
      <c r="M5670">
        <v>876</v>
      </c>
      <c r="N5670">
        <v>-317</v>
      </c>
    </row>
    <row r="5671" spans="1:14" x14ac:dyDescent="0.3">
      <c r="A5671" t="s">
        <v>776</v>
      </c>
      <c r="B5671" t="s">
        <v>145</v>
      </c>
      <c r="C5671" t="str">
        <f>VLOOKUP($B5671,classification!$A$1:$D$339,2,FALSE)</f>
        <v>Predominantly Urban</v>
      </c>
      <c r="D5671" t="str">
        <f>VLOOKUP($B5671,classification!$A$1:$D$339,4,FALSE)</f>
        <v>London Borough</v>
      </c>
      <c r="E5671" t="s">
        <v>461</v>
      </c>
      <c r="F5671">
        <v>757</v>
      </c>
      <c r="G5671">
        <v>1194</v>
      </c>
      <c r="H5671">
        <v>-437</v>
      </c>
      <c r="I5671">
        <v>398</v>
      </c>
      <c r="J5671">
        <v>608</v>
      </c>
      <c r="K5671">
        <v>-210</v>
      </c>
      <c r="L5671">
        <v>359</v>
      </c>
      <c r="M5671">
        <v>586</v>
      </c>
      <c r="N5671">
        <v>-227</v>
      </c>
    </row>
    <row r="5672" spans="1:14" x14ac:dyDescent="0.3">
      <c r="A5672" t="s">
        <v>776</v>
      </c>
      <c r="B5672" t="s">
        <v>145</v>
      </c>
      <c r="C5672" t="str">
        <f>VLOOKUP($B5672,classification!$A$1:$D$339,2,FALSE)</f>
        <v>Predominantly Urban</v>
      </c>
      <c r="D5672" t="str">
        <f>VLOOKUP($B5672,classification!$A$1:$D$339,4,FALSE)</f>
        <v>London Borough</v>
      </c>
      <c r="E5672" t="s">
        <v>462</v>
      </c>
      <c r="F5672">
        <v>539</v>
      </c>
      <c r="G5672">
        <v>865</v>
      </c>
      <c r="H5672">
        <v>-326</v>
      </c>
      <c r="I5672">
        <v>270</v>
      </c>
      <c r="J5672">
        <v>486</v>
      </c>
      <c r="K5672">
        <v>-216</v>
      </c>
      <c r="L5672">
        <v>269</v>
      </c>
      <c r="M5672">
        <v>379</v>
      </c>
      <c r="N5672">
        <v>-110</v>
      </c>
    </row>
    <row r="5673" spans="1:14" x14ac:dyDescent="0.3">
      <c r="A5673" t="s">
        <v>776</v>
      </c>
      <c r="B5673" t="s">
        <v>145</v>
      </c>
      <c r="C5673" t="str">
        <f>VLOOKUP($B5673,classification!$A$1:$D$339,2,FALSE)</f>
        <v>Predominantly Urban</v>
      </c>
      <c r="D5673" t="str">
        <f>VLOOKUP($B5673,classification!$A$1:$D$339,4,FALSE)</f>
        <v>London Borough</v>
      </c>
      <c r="E5673" t="s">
        <v>463</v>
      </c>
      <c r="F5673">
        <v>851</v>
      </c>
      <c r="G5673">
        <v>1379</v>
      </c>
      <c r="H5673">
        <v>-528</v>
      </c>
      <c r="I5673">
        <v>392</v>
      </c>
      <c r="J5673">
        <v>676</v>
      </c>
      <c r="K5673">
        <v>-284</v>
      </c>
      <c r="L5673">
        <v>459</v>
      </c>
      <c r="M5673">
        <v>703</v>
      </c>
      <c r="N5673">
        <v>-244</v>
      </c>
    </row>
    <row r="5674" spans="1:14" x14ac:dyDescent="0.3">
      <c r="A5674" t="s">
        <v>776</v>
      </c>
      <c r="B5674" t="s">
        <v>145</v>
      </c>
      <c r="C5674" t="str">
        <f>VLOOKUP($B5674,classification!$A$1:$D$339,2,FALSE)</f>
        <v>Predominantly Urban</v>
      </c>
      <c r="D5674" t="str">
        <f>VLOOKUP($B5674,classification!$A$1:$D$339,4,FALSE)</f>
        <v>London Borough</v>
      </c>
      <c r="E5674" t="s">
        <v>464</v>
      </c>
      <c r="F5674">
        <v>3167</v>
      </c>
      <c r="G5674">
        <v>2719</v>
      </c>
      <c r="H5674">
        <v>448</v>
      </c>
      <c r="I5674">
        <v>1347</v>
      </c>
      <c r="J5674">
        <v>1216</v>
      </c>
      <c r="K5674">
        <v>131</v>
      </c>
      <c r="L5674">
        <v>1820</v>
      </c>
      <c r="M5674">
        <v>1503</v>
      </c>
      <c r="N5674">
        <v>317</v>
      </c>
    </row>
    <row r="5675" spans="1:14" x14ac:dyDescent="0.3">
      <c r="A5675" t="s">
        <v>776</v>
      </c>
      <c r="B5675" t="s">
        <v>145</v>
      </c>
      <c r="C5675" t="str">
        <f>VLOOKUP($B5675,classification!$A$1:$D$339,2,FALSE)</f>
        <v>Predominantly Urban</v>
      </c>
      <c r="D5675" t="str">
        <f>VLOOKUP($B5675,classification!$A$1:$D$339,4,FALSE)</f>
        <v>London Borough</v>
      </c>
      <c r="E5675" t="s">
        <v>465</v>
      </c>
      <c r="F5675">
        <v>2773</v>
      </c>
      <c r="G5675">
        <v>3142</v>
      </c>
      <c r="H5675">
        <v>-369</v>
      </c>
      <c r="I5675">
        <v>1125</v>
      </c>
      <c r="J5675">
        <v>1207</v>
      </c>
      <c r="K5675">
        <v>-82</v>
      </c>
      <c r="L5675">
        <v>1648</v>
      </c>
      <c r="M5675">
        <v>1935</v>
      </c>
      <c r="N5675">
        <v>-287</v>
      </c>
    </row>
    <row r="5676" spans="1:14" x14ac:dyDescent="0.3">
      <c r="A5676" t="s">
        <v>776</v>
      </c>
      <c r="B5676" t="s">
        <v>145</v>
      </c>
      <c r="C5676" t="str">
        <f>VLOOKUP($B5676,classification!$A$1:$D$339,2,FALSE)</f>
        <v>Predominantly Urban</v>
      </c>
      <c r="D5676" t="str">
        <f>VLOOKUP($B5676,classification!$A$1:$D$339,4,FALSE)</f>
        <v>London Borough</v>
      </c>
      <c r="E5676" t="s">
        <v>466</v>
      </c>
      <c r="F5676">
        <v>2695</v>
      </c>
      <c r="G5676">
        <v>3518</v>
      </c>
      <c r="H5676">
        <v>-823</v>
      </c>
      <c r="I5676">
        <v>1218</v>
      </c>
      <c r="J5676">
        <v>1607</v>
      </c>
      <c r="K5676">
        <v>-389</v>
      </c>
      <c r="L5676">
        <v>1477</v>
      </c>
      <c r="M5676">
        <v>1911</v>
      </c>
      <c r="N5676">
        <v>-434</v>
      </c>
    </row>
    <row r="5677" spans="1:14" x14ac:dyDescent="0.3">
      <c r="A5677" t="s">
        <v>776</v>
      </c>
      <c r="B5677" t="s">
        <v>145</v>
      </c>
      <c r="C5677" t="str">
        <f>VLOOKUP($B5677,classification!$A$1:$D$339,2,FALSE)</f>
        <v>Predominantly Urban</v>
      </c>
      <c r="D5677" t="str">
        <f>VLOOKUP($B5677,classification!$A$1:$D$339,4,FALSE)</f>
        <v>London Borough</v>
      </c>
      <c r="E5677" t="s">
        <v>467</v>
      </c>
      <c r="F5677">
        <v>2084</v>
      </c>
      <c r="G5677">
        <v>2806</v>
      </c>
      <c r="H5677">
        <v>-722</v>
      </c>
      <c r="I5677">
        <v>1072</v>
      </c>
      <c r="J5677">
        <v>1458</v>
      </c>
      <c r="K5677">
        <v>-386</v>
      </c>
      <c r="L5677">
        <v>1012</v>
      </c>
      <c r="M5677">
        <v>1348</v>
      </c>
      <c r="N5677">
        <v>-336</v>
      </c>
    </row>
    <row r="5678" spans="1:14" x14ac:dyDescent="0.3">
      <c r="A5678" t="s">
        <v>776</v>
      </c>
      <c r="B5678" t="s">
        <v>145</v>
      </c>
      <c r="C5678" t="str">
        <f>VLOOKUP($B5678,classification!$A$1:$D$339,2,FALSE)</f>
        <v>Predominantly Urban</v>
      </c>
      <c r="D5678" t="str">
        <f>VLOOKUP($B5678,classification!$A$1:$D$339,4,FALSE)</f>
        <v>London Borough</v>
      </c>
      <c r="E5678" t="s">
        <v>468</v>
      </c>
      <c r="F5678">
        <v>1339</v>
      </c>
      <c r="G5678">
        <v>1814</v>
      </c>
      <c r="H5678">
        <v>-475</v>
      </c>
      <c r="I5678">
        <v>746</v>
      </c>
      <c r="J5678">
        <v>1002</v>
      </c>
      <c r="K5678">
        <v>-256</v>
      </c>
      <c r="L5678">
        <v>593</v>
      </c>
      <c r="M5678">
        <v>812</v>
      </c>
      <c r="N5678">
        <v>-219</v>
      </c>
    </row>
    <row r="5679" spans="1:14" x14ac:dyDescent="0.3">
      <c r="A5679" t="s">
        <v>776</v>
      </c>
      <c r="B5679" t="s">
        <v>145</v>
      </c>
      <c r="C5679" t="str">
        <f>VLOOKUP($B5679,classification!$A$1:$D$339,2,FALSE)</f>
        <v>Predominantly Urban</v>
      </c>
      <c r="D5679" t="str">
        <f>VLOOKUP($B5679,classification!$A$1:$D$339,4,FALSE)</f>
        <v>London Borough</v>
      </c>
      <c r="E5679" t="s">
        <v>469</v>
      </c>
      <c r="F5679">
        <v>963</v>
      </c>
      <c r="G5679">
        <v>1150</v>
      </c>
      <c r="H5679">
        <v>-187</v>
      </c>
      <c r="I5679">
        <v>564</v>
      </c>
      <c r="J5679">
        <v>654</v>
      </c>
      <c r="K5679">
        <v>-90</v>
      </c>
      <c r="L5679">
        <v>399</v>
      </c>
      <c r="M5679">
        <v>496</v>
      </c>
      <c r="N5679">
        <v>-97</v>
      </c>
    </row>
    <row r="5680" spans="1:14" x14ac:dyDescent="0.3">
      <c r="A5680" t="s">
        <v>776</v>
      </c>
      <c r="B5680" t="s">
        <v>145</v>
      </c>
      <c r="C5680" t="str">
        <f>VLOOKUP($B5680,classification!$A$1:$D$339,2,FALSE)</f>
        <v>Predominantly Urban</v>
      </c>
      <c r="D5680" t="str">
        <f>VLOOKUP($B5680,classification!$A$1:$D$339,4,FALSE)</f>
        <v>London Borough</v>
      </c>
      <c r="E5680" t="s">
        <v>470</v>
      </c>
      <c r="F5680">
        <v>680</v>
      </c>
      <c r="G5680">
        <v>833</v>
      </c>
      <c r="H5680">
        <v>-153</v>
      </c>
      <c r="I5680">
        <v>398</v>
      </c>
      <c r="J5680">
        <v>485</v>
      </c>
      <c r="K5680">
        <v>-87</v>
      </c>
      <c r="L5680">
        <v>282</v>
      </c>
      <c r="M5680">
        <v>348</v>
      </c>
      <c r="N5680">
        <v>-66</v>
      </c>
    </row>
    <row r="5681" spans="1:14" x14ac:dyDescent="0.3">
      <c r="A5681" t="s">
        <v>776</v>
      </c>
      <c r="B5681" t="s">
        <v>145</v>
      </c>
      <c r="C5681" t="str">
        <f>VLOOKUP($B5681,classification!$A$1:$D$339,2,FALSE)</f>
        <v>Predominantly Urban</v>
      </c>
      <c r="D5681" t="str">
        <f>VLOOKUP($B5681,classification!$A$1:$D$339,4,FALSE)</f>
        <v>London Borough</v>
      </c>
      <c r="E5681" t="s">
        <v>471</v>
      </c>
      <c r="F5681">
        <v>536</v>
      </c>
      <c r="G5681">
        <v>654</v>
      </c>
      <c r="H5681">
        <v>-118</v>
      </c>
      <c r="I5681">
        <v>331</v>
      </c>
      <c r="J5681">
        <v>340</v>
      </c>
      <c r="K5681">
        <v>-9</v>
      </c>
      <c r="L5681">
        <v>205</v>
      </c>
      <c r="M5681">
        <v>314</v>
      </c>
      <c r="N5681">
        <v>-109</v>
      </c>
    </row>
    <row r="5682" spans="1:14" x14ac:dyDescent="0.3">
      <c r="A5682" t="s">
        <v>776</v>
      </c>
      <c r="B5682" t="s">
        <v>145</v>
      </c>
      <c r="C5682" t="str">
        <f>VLOOKUP($B5682,classification!$A$1:$D$339,2,FALSE)</f>
        <v>Predominantly Urban</v>
      </c>
      <c r="D5682" t="str">
        <f>VLOOKUP($B5682,classification!$A$1:$D$339,4,FALSE)</f>
        <v>London Borough</v>
      </c>
      <c r="E5682" t="s">
        <v>472</v>
      </c>
      <c r="F5682">
        <v>336</v>
      </c>
      <c r="G5682">
        <v>493</v>
      </c>
      <c r="H5682">
        <v>-157</v>
      </c>
      <c r="I5682">
        <v>181</v>
      </c>
      <c r="J5682">
        <v>253</v>
      </c>
      <c r="K5682">
        <v>-72</v>
      </c>
      <c r="L5682">
        <v>155</v>
      </c>
      <c r="M5682">
        <v>240</v>
      </c>
      <c r="N5682">
        <v>-85</v>
      </c>
    </row>
    <row r="5683" spans="1:14" x14ac:dyDescent="0.3">
      <c r="A5683" t="s">
        <v>776</v>
      </c>
      <c r="B5683" t="s">
        <v>145</v>
      </c>
      <c r="C5683" t="str">
        <f>VLOOKUP($B5683,classification!$A$1:$D$339,2,FALSE)</f>
        <v>Predominantly Urban</v>
      </c>
      <c r="D5683" t="str">
        <f>VLOOKUP($B5683,classification!$A$1:$D$339,4,FALSE)</f>
        <v>London Borough</v>
      </c>
      <c r="E5683" t="s">
        <v>473</v>
      </c>
      <c r="F5683">
        <v>204</v>
      </c>
      <c r="G5683">
        <v>314</v>
      </c>
      <c r="H5683">
        <v>-110</v>
      </c>
      <c r="I5683">
        <v>128</v>
      </c>
      <c r="J5683">
        <v>158</v>
      </c>
      <c r="K5683">
        <v>-30</v>
      </c>
      <c r="L5683">
        <v>76</v>
      </c>
      <c r="M5683">
        <v>156</v>
      </c>
      <c r="N5683">
        <v>-80</v>
      </c>
    </row>
    <row r="5684" spans="1:14" x14ac:dyDescent="0.3">
      <c r="A5684" t="s">
        <v>776</v>
      </c>
      <c r="B5684" t="s">
        <v>145</v>
      </c>
      <c r="C5684" t="str">
        <f>VLOOKUP($B5684,classification!$A$1:$D$339,2,FALSE)</f>
        <v>Predominantly Urban</v>
      </c>
      <c r="D5684" t="str">
        <f>VLOOKUP($B5684,classification!$A$1:$D$339,4,FALSE)</f>
        <v>London Borough</v>
      </c>
      <c r="E5684" t="s">
        <v>474</v>
      </c>
      <c r="F5684">
        <v>139</v>
      </c>
      <c r="G5684">
        <v>235</v>
      </c>
      <c r="H5684">
        <v>-96</v>
      </c>
      <c r="I5684">
        <v>72</v>
      </c>
      <c r="J5684">
        <v>121</v>
      </c>
      <c r="K5684">
        <v>-49</v>
      </c>
      <c r="L5684">
        <v>67</v>
      </c>
      <c r="M5684">
        <v>114</v>
      </c>
      <c r="N5684">
        <v>-47</v>
      </c>
    </row>
    <row r="5685" spans="1:14" x14ac:dyDescent="0.3">
      <c r="A5685" t="s">
        <v>776</v>
      </c>
      <c r="B5685" t="s">
        <v>145</v>
      </c>
      <c r="C5685" t="str">
        <f>VLOOKUP($B5685,classification!$A$1:$D$339,2,FALSE)</f>
        <v>Predominantly Urban</v>
      </c>
      <c r="D5685" t="str">
        <f>VLOOKUP($B5685,classification!$A$1:$D$339,4,FALSE)</f>
        <v>London Borough</v>
      </c>
      <c r="E5685" t="s">
        <v>475</v>
      </c>
      <c r="F5685">
        <v>79</v>
      </c>
      <c r="G5685">
        <v>113</v>
      </c>
      <c r="H5685">
        <v>-34</v>
      </c>
      <c r="I5685">
        <v>32</v>
      </c>
      <c r="J5685">
        <v>49</v>
      </c>
      <c r="K5685">
        <v>-17</v>
      </c>
      <c r="L5685">
        <v>47</v>
      </c>
      <c r="M5685">
        <v>64</v>
      </c>
      <c r="N5685">
        <v>-17</v>
      </c>
    </row>
    <row r="5686" spans="1:14" x14ac:dyDescent="0.3">
      <c r="A5686" t="s">
        <v>776</v>
      </c>
      <c r="B5686" t="s">
        <v>145</v>
      </c>
      <c r="C5686" t="str">
        <f>VLOOKUP($B5686,classification!$A$1:$D$339,2,FALSE)</f>
        <v>Predominantly Urban</v>
      </c>
      <c r="D5686" t="str">
        <f>VLOOKUP($B5686,classification!$A$1:$D$339,4,FALSE)</f>
        <v>London Borough</v>
      </c>
      <c r="E5686" t="s">
        <v>476</v>
      </c>
      <c r="F5686">
        <v>57</v>
      </c>
      <c r="G5686">
        <v>99</v>
      </c>
      <c r="H5686">
        <v>-42</v>
      </c>
      <c r="I5686">
        <v>31</v>
      </c>
      <c r="J5686">
        <v>40</v>
      </c>
      <c r="K5686">
        <v>-9</v>
      </c>
      <c r="L5686">
        <v>26</v>
      </c>
      <c r="M5686">
        <v>59</v>
      </c>
      <c r="N5686">
        <v>-33</v>
      </c>
    </row>
    <row r="5687" spans="1:14" x14ac:dyDescent="0.3">
      <c r="A5687" t="s">
        <v>776</v>
      </c>
      <c r="B5687" t="s">
        <v>145</v>
      </c>
      <c r="C5687" t="str">
        <f>VLOOKUP($B5687,classification!$A$1:$D$339,2,FALSE)</f>
        <v>Predominantly Urban</v>
      </c>
      <c r="D5687" t="str">
        <f>VLOOKUP($B5687,classification!$A$1:$D$339,4,FALSE)</f>
        <v>London Borough</v>
      </c>
      <c r="E5687" t="s">
        <v>477</v>
      </c>
      <c r="F5687">
        <v>43</v>
      </c>
      <c r="G5687">
        <v>87</v>
      </c>
      <c r="H5687">
        <v>-44</v>
      </c>
      <c r="I5687">
        <v>17</v>
      </c>
      <c r="J5687">
        <v>38</v>
      </c>
      <c r="K5687">
        <v>-21</v>
      </c>
      <c r="L5687">
        <v>26</v>
      </c>
      <c r="M5687">
        <v>49</v>
      </c>
      <c r="N5687">
        <v>-23</v>
      </c>
    </row>
    <row r="5688" spans="1:14" x14ac:dyDescent="0.3">
      <c r="A5688" t="s">
        <v>776</v>
      </c>
      <c r="B5688" t="s">
        <v>145</v>
      </c>
      <c r="C5688" t="str">
        <f>VLOOKUP($B5688,classification!$A$1:$D$339,2,FALSE)</f>
        <v>Predominantly Urban</v>
      </c>
      <c r="D5688" t="str">
        <f>VLOOKUP($B5688,classification!$A$1:$D$339,4,FALSE)</f>
        <v>London Borough</v>
      </c>
      <c r="E5688" t="s">
        <v>478</v>
      </c>
      <c r="F5688">
        <v>45</v>
      </c>
      <c r="G5688">
        <v>63</v>
      </c>
      <c r="H5688">
        <v>-18</v>
      </c>
      <c r="I5688">
        <v>9</v>
      </c>
      <c r="J5688">
        <v>25</v>
      </c>
      <c r="K5688">
        <v>-16</v>
      </c>
      <c r="L5688">
        <v>36</v>
      </c>
      <c r="M5688">
        <v>38</v>
      </c>
      <c r="N5688">
        <v>-2</v>
      </c>
    </row>
    <row r="5689" spans="1:14" x14ac:dyDescent="0.3">
      <c r="A5689" t="s">
        <v>777</v>
      </c>
      <c r="B5689" t="s">
        <v>124</v>
      </c>
      <c r="C5689" t="str">
        <f>VLOOKUP($B5689,classification!$A$1:$D$339,2,FALSE)</f>
        <v>Predominantly Urban</v>
      </c>
      <c r="D5689" t="str">
        <f>VLOOKUP($B5689,classification!$A$1:$D$339,4,FALSE)</f>
        <v>London Borough</v>
      </c>
      <c r="E5689" t="s">
        <v>460</v>
      </c>
      <c r="F5689">
        <v>548</v>
      </c>
      <c r="G5689">
        <v>1266</v>
      </c>
      <c r="H5689">
        <v>-718</v>
      </c>
      <c r="I5689">
        <v>296</v>
      </c>
      <c r="J5689">
        <v>656</v>
      </c>
      <c r="K5689">
        <v>-360</v>
      </c>
      <c r="L5689">
        <v>252</v>
      </c>
      <c r="M5689">
        <v>610</v>
      </c>
      <c r="N5689">
        <v>-358</v>
      </c>
    </row>
    <row r="5690" spans="1:14" x14ac:dyDescent="0.3">
      <c r="A5690" t="s">
        <v>777</v>
      </c>
      <c r="B5690" t="s">
        <v>124</v>
      </c>
      <c r="C5690" t="str">
        <f>VLOOKUP($B5690,classification!$A$1:$D$339,2,FALSE)</f>
        <v>Predominantly Urban</v>
      </c>
      <c r="D5690" t="str">
        <f>VLOOKUP($B5690,classification!$A$1:$D$339,4,FALSE)</f>
        <v>London Borough</v>
      </c>
      <c r="E5690" t="s">
        <v>461</v>
      </c>
      <c r="F5690">
        <v>275</v>
      </c>
      <c r="G5690">
        <v>517</v>
      </c>
      <c r="H5690">
        <v>-242</v>
      </c>
      <c r="I5690">
        <v>137</v>
      </c>
      <c r="J5690">
        <v>259</v>
      </c>
      <c r="K5690">
        <v>-122</v>
      </c>
      <c r="L5690">
        <v>138</v>
      </c>
      <c r="M5690">
        <v>258</v>
      </c>
      <c r="N5690">
        <v>-120</v>
      </c>
    </row>
    <row r="5691" spans="1:14" x14ac:dyDescent="0.3">
      <c r="A5691" t="s">
        <v>777</v>
      </c>
      <c r="B5691" t="s">
        <v>124</v>
      </c>
      <c r="C5691" t="str">
        <f>VLOOKUP($B5691,classification!$A$1:$D$339,2,FALSE)</f>
        <v>Predominantly Urban</v>
      </c>
      <c r="D5691" t="str">
        <f>VLOOKUP($B5691,classification!$A$1:$D$339,4,FALSE)</f>
        <v>London Borough</v>
      </c>
      <c r="E5691" t="s">
        <v>462</v>
      </c>
      <c r="F5691">
        <v>209</v>
      </c>
      <c r="G5691">
        <v>366</v>
      </c>
      <c r="H5691">
        <v>-157</v>
      </c>
      <c r="I5691">
        <v>110</v>
      </c>
      <c r="J5691">
        <v>180</v>
      </c>
      <c r="K5691">
        <v>-70</v>
      </c>
      <c r="L5691">
        <v>99</v>
      </c>
      <c r="M5691">
        <v>186</v>
      </c>
      <c r="N5691">
        <v>-87</v>
      </c>
    </row>
    <row r="5692" spans="1:14" x14ac:dyDescent="0.3">
      <c r="A5692" t="s">
        <v>777</v>
      </c>
      <c r="B5692" t="s">
        <v>124</v>
      </c>
      <c r="C5692" t="str">
        <f>VLOOKUP($B5692,classification!$A$1:$D$339,2,FALSE)</f>
        <v>Predominantly Urban</v>
      </c>
      <c r="D5692" t="str">
        <f>VLOOKUP($B5692,classification!$A$1:$D$339,4,FALSE)</f>
        <v>London Borough</v>
      </c>
      <c r="E5692" t="s">
        <v>463</v>
      </c>
      <c r="F5692">
        <v>1140</v>
      </c>
      <c r="G5692">
        <v>814</v>
      </c>
      <c r="H5692">
        <v>326</v>
      </c>
      <c r="I5692">
        <v>458</v>
      </c>
      <c r="J5692">
        <v>372</v>
      </c>
      <c r="K5692">
        <v>86</v>
      </c>
      <c r="L5692">
        <v>682</v>
      </c>
      <c r="M5692">
        <v>442</v>
      </c>
      <c r="N5692">
        <v>240</v>
      </c>
    </row>
    <row r="5693" spans="1:14" x14ac:dyDescent="0.3">
      <c r="A5693" t="s">
        <v>777</v>
      </c>
      <c r="B5693" t="s">
        <v>124</v>
      </c>
      <c r="C5693" t="str">
        <f>VLOOKUP($B5693,classification!$A$1:$D$339,2,FALSE)</f>
        <v>Predominantly Urban</v>
      </c>
      <c r="D5693" t="str">
        <f>VLOOKUP($B5693,classification!$A$1:$D$339,4,FALSE)</f>
        <v>London Borough</v>
      </c>
      <c r="E5693" t="s">
        <v>464</v>
      </c>
      <c r="F5693">
        <v>6675</v>
      </c>
      <c r="G5693">
        <v>5299</v>
      </c>
      <c r="H5693">
        <v>1376</v>
      </c>
      <c r="I5693">
        <v>2633</v>
      </c>
      <c r="J5693">
        <v>2061</v>
      </c>
      <c r="K5693">
        <v>572</v>
      </c>
      <c r="L5693">
        <v>4042</v>
      </c>
      <c r="M5693">
        <v>3238</v>
      </c>
      <c r="N5693">
        <v>804</v>
      </c>
    </row>
    <row r="5694" spans="1:14" x14ac:dyDescent="0.3">
      <c r="A5694" t="s">
        <v>777</v>
      </c>
      <c r="B5694" t="s">
        <v>124</v>
      </c>
      <c r="C5694" t="str">
        <f>VLOOKUP($B5694,classification!$A$1:$D$339,2,FALSE)</f>
        <v>Predominantly Urban</v>
      </c>
      <c r="D5694" t="str">
        <f>VLOOKUP($B5694,classification!$A$1:$D$339,4,FALSE)</f>
        <v>London Borough</v>
      </c>
      <c r="E5694" t="s">
        <v>465</v>
      </c>
      <c r="F5694">
        <v>6527</v>
      </c>
      <c r="G5694">
        <v>5714</v>
      </c>
      <c r="H5694">
        <v>813</v>
      </c>
      <c r="I5694">
        <v>2663</v>
      </c>
      <c r="J5694">
        <v>2097</v>
      </c>
      <c r="K5694">
        <v>566</v>
      </c>
      <c r="L5694">
        <v>3864</v>
      </c>
      <c r="M5694">
        <v>3617</v>
      </c>
      <c r="N5694">
        <v>247</v>
      </c>
    </row>
    <row r="5695" spans="1:14" x14ac:dyDescent="0.3">
      <c r="A5695" t="s">
        <v>777</v>
      </c>
      <c r="B5695" t="s">
        <v>124</v>
      </c>
      <c r="C5695" t="str">
        <f>VLOOKUP($B5695,classification!$A$1:$D$339,2,FALSE)</f>
        <v>Predominantly Urban</v>
      </c>
      <c r="D5695" t="str">
        <f>VLOOKUP($B5695,classification!$A$1:$D$339,4,FALSE)</f>
        <v>London Borough</v>
      </c>
      <c r="E5695" t="s">
        <v>466</v>
      </c>
      <c r="F5695">
        <v>4178</v>
      </c>
      <c r="G5695">
        <v>5590</v>
      </c>
      <c r="H5695">
        <v>-1412</v>
      </c>
      <c r="I5695">
        <v>1924</v>
      </c>
      <c r="J5695">
        <v>2394</v>
      </c>
      <c r="K5695">
        <v>-470</v>
      </c>
      <c r="L5695">
        <v>2254</v>
      </c>
      <c r="M5695">
        <v>3196</v>
      </c>
      <c r="N5695">
        <v>-942</v>
      </c>
    </row>
    <row r="5696" spans="1:14" x14ac:dyDescent="0.3">
      <c r="A5696" t="s">
        <v>777</v>
      </c>
      <c r="B5696" t="s">
        <v>124</v>
      </c>
      <c r="C5696" t="str">
        <f>VLOOKUP($B5696,classification!$A$1:$D$339,2,FALSE)</f>
        <v>Predominantly Urban</v>
      </c>
      <c r="D5696" t="str">
        <f>VLOOKUP($B5696,classification!$A$1:$D$339,4,FALSE)</f>
        <v>London Borough</v>
      </c>
      <c r="E5696" t="s">
        <v>467</v>
      </c>
      <c r="F5696">
        <v>1972</v>
      </c>
      <c r="G5696">
        <v>3419</v>
      </c>
      <c r="H5696">
        <v>-1447</v>
      </c>
      <c r="I5696">
        <v>1010</v>
      </c>
      <c r="J5696">
        <v>1711</v>
      </c>
      <c r="K5696">
        <v>-701</v>
      </c>
      <c r="L5696">
        <v>962</v>
      </c>
      <c r="M5696">
        <v>1708</v>
      </c>
      <c r="N5696">
        <v>-746</v>
      </c>
    </row>
    <row r="5697" spans="1:14" x14ac:dyDescent="0.3">
      <c r="A5697" t="s">
        <v>777</v>
      </c>
      <c r="B5697" t="s">
        <v>124</v>
      </c>
      <c r="C5697" t="str">
        <f>VLOOKUP($B5697,classification!$A$1:$D$339,2,FALSE)</f>
        <v>Predominantly Urban</v>
      </c>
      <c r="D5697" t="str">
        <f>VLOOKUP($B5697,classification!$A$1:$D$339,4,FALSE)</f>
        <v>London Borough</v>
      </c>
      <c r="E5697" t="s">
        <v>468</v>
      </c>
      <c r="F5697">
        <v>980</v>
      </c>
      <c r="G5697">
        <v>1610</v>
      </c>
      <c r="H5697">
        <v>-630</v>
      </c>
      <c r="I5697">
        <v>544</v>
      </c>
      <c r="J5697">
        <v>882</v>
      </c>
      <c r="K5697">
        <v>-338</v>
      </c>
      <c r="L5697">
        <v>436</v>
      </c>
      <c r="M5697">
        <v>728</v>
      </c>
      <c r="N5697">
        <v>-292</v>
      </c>
    </row>
    <row r="5698" spans="1:14" x14ac:dyDescent="0.3">
      <c r="A5698" t="s">
        <v>777</v>
      </c>
      <c r="B5698" t="s">
        <v>124</v>
      </c>
      <c r="C5698" t="str">
        <f>VLOOKUP($B5698,classification!$A$1:$D$339,2,FALSE)</f>
        <v>Predominantly Urban</v>
      </c>
      <c r="D5698" t="str">
        <f>VLOOKUP($B5698,classification!$A$1:$D$339,4,FALSE)</f>
        <v>London Borough</v>
      </c>
      <c r="E5698" t="s">
        <v>469</v>
      </c>
      <c r="F5698">
        <v>610</v>
      </c>
      <c r="G5698">
        <v>952</v>
      </c>
      <c r="H5698">
        <v>-342</v>
      </c>
      <c r="I5698">
        <v>334</v>
      </c>
      <c r="J5698">
        <v>567</v>
      </c>
      <c r="K5698">
        <v>-233</v>
      </c>
      <c r="L5698">
        <v>276</v>
      </c>
      <c r="M5698">
        <v>385</v>
      </c>
      <c r="N5698">
        <v>-109</v>
      </c>
    </row>
    <row r="5699" spans="1:14" x14ac:dyDescent="0.3">
      <c r="A5699" t="s">
        <v>777</v>
      </c>
      <c r="B5699" t="s">
        <v>124</v>
      </c>
      <c r="C5699" t="str">
        <f>VLOOKUP($B5699,classification!$A$1:$D$339,2,FALSE)</f>
        <v>Predominantly Urban</v>
      </c>
      <c r="D5699" t="str">
        <f>VLOOKUP($B5699,classification!$A$1:$D$339,4,FALSE)</f>
        <v>London Borough</v>
      </c>
      <c r="E5699" t="s">
        <v>470</v>
      </c>
      <c r="F5699">
        <v>453</v>
      </c>
      <c r="G5699">
        <v>613</v>
      </c>
      <c r="H5699">
        <v>-160</v>
      </c>
      <c r="I5699">
        <v>273</v>
      </c>
      <c r="J5699">
        <v>351</v>
      </c>
      <c r="K5699">
        <v>-78</v>
      </c>
      <c r="L5699">
        <v>180</v>
      </c>
      <c r="M5699">
        <v>262</v>
      </c>
      <c r="N5699">
        <v>-82</v>
      </c>
    </row>
    <row r="5700" spans="1:14" x14ac:dyDescent="0.3">
      <c r="A5700" t="s">
        <v>777</v>
      </c>
      <c r="B5700" t="s">
        <v>124</v>
      </c>
      <c r="C5700" t="str">
        <f>VLOOKUP($B5700,classification!$A$1:$D$339,2,FALSE)</f>
        <v>Predominantly Urban</v>
      </c>
      <c r="D5700" t="str">
        <f>VLOOKUP($B5700,classification!$A$1:$D$339,4,FALSE)</f>
        <v>London Borough</v>
      </c>
      <c r="E5700" t="s">
        <v>471</v>
      </c>
      <c r="F5700">
        <v>311</v>
      </c>
      <c r="G5700">
        <v>479</v>
      </c>
      <c r="H5700">
        <v>-168</v>
      </c>
      <c r="I5700">
        <v>163</v>
      </c>
      <c r="J5700">
        <v>276</v>
      </c>
      <c r="K5700">
        <v>-113</v>
      </c>
      <c r="L5700">
        <v>148</v>
      </c>
      <c r="M5700">
        <v>203</v>
      </c>
      <c r="N5700">
        <v>-55</v>
      </c>
    </row>
    <row r="5701" spans="1:14" x14ac:dyDescent="0.3">
      <c r="A5701" t="s">
        <v>777</v>
      </c>
      <c r="B5701" t="s">
        <v>124</v>
      </c>
      <c r="C5701" t="str">
        <f>VLOOKUP($B5701,classification!$A$1:$D$339,2,FALSE)</f>
        <v>Predominantly Urban</v>
      </c>
      <c r="D5701" t="str">
        <f>VLOOKUP($B5701,classification!$A$1:$D$339,4,FALSE)</f>
        <v>London Borough</v>
      </c>
      <c r="E5701" t="s">
        <v>472</v>
      </c>
      <c r="F5701">
        <v>182</v>
      </c>
      <c r="G5701">
        <v>290</v>
      </c>
      <c r="H5701">
        <v>-108</v>
      </c>
      <c r="I5701">
        <v>102</v>
      </c>
      <c r="J5701">
        <v>175</v>
      </c>
      <c r="K5701">
        <v>-73</v>
      </c>
      <c r="L5701">
        <v>80</v>
      </c>
      <c r="M5701">
        <v>115</v>
      </c>
      <c r="N5701">
        <v>-35</v>
      </c>
    </row>
    <row r="5702" spans="1:14" x14ac:dyDescent="0.3">
      <c r="A5702" t="s">
        <v>777</v>
      </c>
      <c r="B5702" t="s">
        <v>124</v>
      </c>
      <c r="C5702" t="str">
        <f>VLOOKUP($B5702,classification!$A$1:$D$339,2,FALSE)</f>
        <v>Predominantly Urban</v>
      </c>
      <c r="D5702" t="str">
        <f>VLOOKUP($B5702,classification!$A$1:$D$339,4,FALSE)</f>
        <v>London Borough</v>
      </c>
      <c r="E5702" t="s">
        <v>473</v>
      </c>
      <c r="F5702">
        <v>115</v>
      </c>
      <c r="G5702">
        <v>211</v>
      </c>
      <c r="H5702">
        <v>-96</v>
      </c>
      <c r="I5702">
        <v>57</v>
      </c>
      <c r="J5702">
        <v>122</v>
      </c>
      <c r="K5702">
        <v>-65</v>
      </c>
      <c r="L5702">
        <v>58</v>
      </c>
      <c r="M5702">
        <v>89</v>
      </c>
      <c r="N5702">
        <v>-31</v>
      </c>
    </row>
    <row r="5703" spans="1:14" x14ac:dyDescent="0.3">
      <c r="A5703" t="s">
        <v>777</v>
      </c>
      <c r="B5703" t="s">
        <v>124</v>
      </c>
      <c r="C5703" t="str">
        <f>VLOOKUP($B5703,classification!$A$1:$D$339,2,FALSE)</f>
        <v>Predominantly Urban</v>
      </c>
      <c r="D5703" t="str">
        <f>VLOOKUP($B5703,classification!$A$1:$D$339,4,FALSE)</f>
        <v>London Borough</v>
      </c>
      <c r="E5703" t="s">
        <v>474</v>
      </c>
      <c r="F5703">
        <v>77</v>
      </c>
      <c r="G5703">
        <v>145</v>
      </c>
      <c r="H5703">
        <v>-68</v>
      </c>
      <c r="I5703">
        <v>39</v>
      </c>
      <c r="J5703">
        <v>73</v>
      </c>
      <c r="K5703">
        <v>-34</v>
      </c>
      <c r="L5703">
        <v>38</v>
      </c>
      <c r="M5703">
        <v>72</v>
      </c>
      <c r="N5703">
        <v>-34</v>
      </c>
    </row>
    <row r="5704" spans="1:14" x14ac:dyDescent="0.3">
      <c r="A5704" t="s">
        <v>777</v>
      </c>
      <c r="B5704" t="s">
        <v>124</v>
      </c>
      <c r="C5704" t="str">
        <f>VLOOKUP($B5704,classification!$A$1:$D$339,2,FALSE)</f>
        <v>Predominantly Urban</v>
      </c>
      <c r="D5704" t="str">
        <f>VLOOKUP($B5704,classification!$A$1:$D$339,4,FALSE)</f>
        <v>London Borough</v>
      </c>
      <c r="E5704" t="s">
        <v>475</v>
      </c>
      <c r="F5704">
        <v>34</v>
      </c>
      <c r="G5704">
        <v>84</v>
      </c>
      <c r="H5704">
        <v>-50</v>
      </c>
      <c r="I5704">
        <v>14</v>
      </c>
      <c r="J5704">
        <v>32</v>
      </c>
      <c r="K5704">
        <v>-18</v>
      </c>
      <c r="L5704">
        <v>20</v>
      </c>
      <c r="M5704">
        <v>52</v>
      </c>
      <c r="N5704">
        <v>-32</v>
      </c>
    </row>
    <row r="5705" spans="1:14" x14ac:dyDescent="0.3">
      <c r="A5705" t="s">
        <v>777</v>
      </c>
      <c r="B5705" t="s">
        <v>124</v>
      </c>
      <c r="C5705" t="str">
        <f>VLOOKUP($B5705,classification!$A$1:$D$339,2,FALSE)</f>
        <v>Predominantly Urban</v>
      </c>
      <c r="D5705" t="str">
        <f>VLOOKUP($B5705,classification!$A$1:$D$339,4,FALSE)</f>
        <v>London Borough</v>
      </c>
      <c r="E5705" t="s">
        <v>476</v>
      </c>
      <c r="F5705">
        <v>26</v>
      </c>
      <c r="G5705">
        <v>78</v>
      </c>
      <c r="H5705">
        <v>-52</v>
      </c>
      <c r="I5705">
        <v>14</v>
      </c>
      <c r="J5705">
        <v>38</v>
      </c>
      <c r="K5705">
        <v>-24</v>
      </c>
      <c r="L5705">
        <v>12</v>
      </c>
      <c r="M5705">
        <v>40</v>
      </c>
      <c r="N5705">
        <v>-28</v>
      </c>
    </row>
    <row r="5706" spans="1:14" x14ac:dyDescent="0.3">
      <c r="A5706" t="s">
        <v>777</v>
      </c>
      <c r="B5706" t="s">
        <v>124</v>
      </c>
      <c r="C5706" t="str">
        <f>VLOOKUP($B5706,classification!$A$1:$D$339,2,FALSE)</f>
        <v>Predominantly Urban</v>
      </c>
      <c r="D5706" t="str">
        <f>VLOOKUP($B5706,classification!$A$1:$D$339,4,FALSE)</f>
        <v>London Borough</v>
      </c>
      <c r="E5706" t="s">
        <v>477</v>
      </c>
      <c r="F5706">
        <v>20</v>
      </c>
      <c r="G5706">
        <v>44</v>
      </c>
      <c r="H5706">
        <v>-24</v>
      </c>
      <c r="I5706">
        <v>4</v>
      </c>
      <c r="J5706">
        <v>5</v>
      </c>
      <c r="K5706">
        <v>-1</v>
      </c>
      <c r="L5706">
        <v>16</v>
      </c>
      <c r="M5706">
        <v>39</v>
      </c>
      <c r="N5706">
        <v>-23</v>
      </c>
    </row>
    <row r="5707" spans="1:14" x14ac:dyDescent="0.3">
      <c r="A5707" t="s">
        <v>777</v>
      </c>
      <c r="B5707" t="s">
        <v>124</v>
      </c>
      <c r="C5707" t="str">
        <f>VLOOKUP($B5707,classification!$A$1:$D$339,2,FALSE)</f>
        <v>Predominantly Urban</v>
      </c>
      <c r="D5707" t="str">
        <f>VLOOKUP($B5707,classification!$A$1:$D$339,4,FALSE)</f>
        <v>London Borough</v>
      </c>
      <c r="E5707" t="s">
        <v>478</v>
      </c>
      <c r="F5707">
        <v>16</v>
      </c>
      <c r="G5707">
        <v>41</v>
      </c>
      <c r="H5707">
        <v>-25</v>
      </c>
      <c r="I5707">
        <v>10</v>
      </c>
      <c r="J5707">
        <v>10</v>
      </c>
      <c r="K5707">
        <v>0</v>
      </c>
      <c r="L5707">
        <v>6</v>
      </c>
      <c r="M5707">
        <v>31</v>
      </c>
      <c r="N5707">
        <v>-25</v>
      </c>
    </row>
    <row r="5708" spans="1:14" x14ac:dyDescent="0.3">
      <c r="A5708" t="s">
        <v>778</v>
      </c>
      <c r="B5708" t="s">
        <v>125</v>
      </c>
      <c r="C5708" t="str">
        <f>VLOOKUP($B5708,classification!$A$1:$D$339,2,FALSE)</f>
        <v>Predominantly Urban</v>
      </c>
      <c r="D5708" t="str">
        <f>VLOOKUP($B5708,classification!$A$1:$D$339,4,FALSE)</f>
        <v>London Borough</v>
      </c>
      <c r="E5708" t="s">
        <v>460</v>
      </c>
      <c r="F5708">
        <v>374</v>
      </c>
      <c r="G5708">
        <v>633</v>
      </c>
      <c r="H5708">
        <v>-259</v>
      </c>
      <c r="I5708">
        <v>181</v>
      </c>
      <c r="J5708">
        <v>342</v>
      </c>
      <c r="K5708">
        <v>-161</v>
      </c>
      <c r="L5708">
        <v>193</v>
      </c>
      <c r="M5708">
        <v>291</v>
      </c>
      <c r="N5708">
        <v>-98</v>
      </c>
    </row>
    <row r="5709" spans="1:14" x14ac:dyDescent="0.3">
      <c r="A5709" t="s">
        <v>778</v>
      </c>
      <c r="B5709" t="s">
        <v>125</v>
      </c>
      <c r="C5709" t="str">
        <f>VLOOKUP($B5709,classification!$A$1:$D$339,2,FALSE)</f>
        <v>Predominantly Urban</v>
      </c>
      <c r="D5709" t="str">
        <f>VLOOKUP($B5709,classification!$A$1:$D$339,4,FALSE)</f>
        <v>London Borough</v>
      </c>
      <c r="E5709" t="s">
        <v>461</v>
      </c>
      <c r="F5709">
        <v>299</v>
      </c>
      <c r="G5709">
        <v>430</v>
      </c>
      <c r="H5709">
        <v>-131</v>
      </c>
      <c r="I5709">
        <v>178</v>
      </c>
      <c r="J5709">
        <v>238</v>
      </c>
      <c r="K5709">
        <v>-60</v>
      </c>
      <c r="L5709">
        <v>121</v>
      </c>
      <c r="M5709">
        <v>192</v>
      </c>
      <c r="N5709">
        <v>-71</v>
      </c>
    </row>
    <row r="5710" spans="1:14" x14ac:dyDescent="0.3">
      <c r="A5710" t="s">
        <v>778</v>
      </c>
      <c r="B5710" t="s">
        <v>125</v>
      </c>
      <c r="C5710" t="str">
        <f>VLOOKUP($B5710,classification!$A$1:$D$339,2,FALSE)</f>
        <v>Predominantly Urban</v>
      </c>
      <c r="D5710" t="str">
        <f>VLOOKUP($B5710,classification!$A$1:$D$339,4,FALSE)</f>
        <v>London Borough</v>
      </c>
      <c r="E5710" t="s">
        <v>462</v>
      </c>
      <c r="F5710">
        <v>239</v>
      </c>
      <c r="G5710">
        <v>439</v>
      </c>
      <c r="H5710">
        <v>-200</v>
      </c>
      <c r="I5710">
        <v>116</v>
      </c>
      <c r="J5710">
        <v>233</v>
      </c>
      <c r="K5710">
        <v>-117</v>
      </c>
      <c r="L5710">
        <v>123</v>
      </c>
      <c r="M5710">
        <v>206</v>
      </c>
      <c r="N5710">
        <v>-83</v>
      </c>
    </row>
    <row r="5711" spans="1:14" x14ac:dyDescent="0.3">
      <c r="A5711" t="s">
        <v>778</v>
      </c>
      <c r="B5711" t="s">
        <v>125</v>
      </c>
      <c r="C5711" t="str">
        <f>VLOOKUP($B5711,classification!$A$1:$D$339,2,FALSE)</f>
        <v>Predominantly Urban</v>
      </c>
      <c r="D5711" t="str">
        <f>VLOOKUP($B5711,classification!$A$1:$D$339,4,FALSE)</f>
        <v>London Borough</v>
      </c>
      <c r="E5711" t="s">
        <v>463</v>
      </c>
      <c r="F5711">
        <v>579</v>
      </c>
      <c r="G5711">
        <v>622</v>
      </c>
      <c r="H5711">
        <v>-43</v>
      </c>
      <c r="I5711">
        <v>265</v>
      </c>
      <c r="J5711">
        <v>285</v>
      </c>
      <c r="K5711">
        <v>-20</v>
      </c>
      <c r="L5711">
        <v>314</v>
      </c>
      <c r="M5711">
        <v>337</v>
      </c>
      <c r="N5711">
        <v>-23</v>
      </c>
    </row>
    <row r="5712" spans="1:14" x14ac:dyDescent="0.3">
      <c r="A5712" t="s">
        <v>778</v>
      </c>
      <c r="B5712" t="s">
        <v>125</v>
      </c>
      <c r="C5712" t="str">
        <f>VLOOKUP($B5712,classification!$A$1:$D$339,2,FALSE)</f>
        <v>Predominantly Urban</v>
      </c>
      <c r="D5712" t="str">
        <f>VLOOKUP($B5712,classification!$A$1:$D$339,4,FALSE)</f>
        <v>London Borough</v>
      </c>
      <c r="E5712" t="s">
        <v>464</v>
      </c>
      <c r="F5712">
        <v>3189</v>
      </c>
      <c r="G5712">
        <v>1970</v>
      </c>
      <c r="H5712">
        <v>1219</v>
      </c>
      <c r="I5712">
        <v>1412</v>
      </c>
      <c r="J5712">
        <v>903</v>
      </c>
      <c r="K5712">
        <v>509</v>
      </c>
      <c r="L5712">
        <v>1777</v>
      </c>
      <c r="M5712">
        <v>1067</v>
      </c>
      <c r="N5712">
        <v>710</v>
      </c>
    </row>
    <row r="5713" spans="1:14" x14ac:dyDescent="0.3">
      <c r="A5713" t="s">
        <v>778</v>
      </c>
      <c r="B5713" t="s">
        <v>125</v>
      </c>
      <c r="C5713" t="str">
        <f>VLOOKUP($B5713,classification!$A$1:$D$339,2,FALSE)</f>
        <v>Predominantly Urban</v>
      </c>
      <c r="D5713" t="str">
        <f>VLOOKUP($B5713,classification!$A$1:$D$339,4,FALSE)</f>
        <v>London Borough</v>
      </c>
      <c r="E5713" t="s">
        <v>465</v>
      </c>
      <c r="F5713">
        <v>2273</v>
      </c>
      <c r="G5713">
        <v>2177</v>
      </c>
      <c r="H5713">
        <v>96</v>
      </c>
      <c r="I5713">
        <v>881</v>
      </c>
      <c r="J5713">
        <v>749</v>
      </c>
      <c r="K5713">
        <v>132</v>
      </c>
      <c r="L5713">
        <v>1392</v>
      </c>
      <c r="M5713">
        <v>1428</v>
      </c>
      <c r="N5713">
        <v>-36</v>
      </c>
    </row>
    <row r="5714" spans="1:14" x14ac:dyDescent="0.3">
      <c r="A5714" t="s">
        <v>778</v>
      </c>
      <c r="B5714" t="s">
        <v>125</v>
      </c>
      <c r="C5714" t="str">
        <f>VLOOKUP($B5714,classification!$A$1:$D$339,2,FALSE)</f>
        <v>Predominantly Urban</v>
      </c>
      <c r="D5714" t="str">
        <f>VLOOKUP($B5714,classification!$A$1:$D$339,4,FALSE)</f>
        <v>London Borough</v>
      </c>
      <c r="E5714" t="s">
        <v>466</v>
      </c>
      <c r="F5714">
        <v>1672</v>
      </c>
      <c r="G5714">
        <v>2149</v>
      </c>
      <c r="H5714">
        <v>-477</v>
      </c>
      <c r="I5714">
        <v>724</v>
      </c>
      <c r="J5714">
        <v>838</v>
      </c>
      <c r="K5714">
        <v>-114</v>
      </c>
      <c r="L5714">
        <v>948</v>
      </c>
      <c r="M5714">
        <v>1311</v>
      </c>
      <c r="N5714">
        <v>-363</v>
      </c>
    </row>
    <row r="5715" spans="1:14" x14ac:dyDescent="0.3">
      <c r="A5715" t="s">
        <v>778</v>
      </c>
      <c r="B5715" t="s">
        <v>125</v>
      </c>
      <c r="C5715" t="str">
        <f>VLOOKUP($B5715,classification!$A$1:$D$339,2,FALSE)</f>
        <v>Predominantly Urban</v>
      </c>
      <c r="D5715" t="str">
        <f>VLOOKUP($B5715,classification!$A$1:$D$339,4,FALSE)</f>
        <v>London Borough</v>
      </c>
      <c r="E5715" t="s">
        <v>467</v>
      </c>
      <c r="F5715">
        <v>1055</v>
      </c>
      <c r="G5715">
        <v>1534</v>
      </c>
      <c r="H5715">
        <v>-479</v>
      </c>
      <c r="I5715">
        <v>469</v>
      </c>
      <c r="J5715">
        <v>713</v>
      </c>
      <c r="K5715">
        <v>-244</v>
      </c>
      <c r="L5715">
        <v>586</v>
      </c>
      <c r="M5715">
        <v>821</v>
      </c>
      <c r="N5715">
        <v>-235</v>
      </c>
    </row>
    <row r="5716" spans="1:14" x14ac:dyDescent="0.3">
      <c r="A5716" t="s">
        <v>778</v>
      </c>
      <c r="B5716" t="s">
        <v>125</v>
      </c>
      <c r="C5716" t="str">
        <f>VLOOKUP($B5716,classification!$A$1:$D$339,2,FALSE)</f>
        <v>Predominantly Urban</v>
      </c>
      <c r="D5716" t="str">
        <f>VLOOKUP($B5716,classification!$A$1:$D$339,4,FALSE)</f>
        <v>London Borough</v>
      </c>
      <c r="E5716" t="s">
        <v>468</v>
      </c>
      <c r="F5716">
        <v>732</v>
      </c>
      <c r="G5716">
        <v>941</v>
      </c>
      <c r="H5716">
        <v>-209</v>
      </c>
      <c r="I5716">
        <v>357</v>
      </c>
      <c r="J5716">
        <v>466</v>
      </c>
      <c r="K5716">
        <v>-109</v>
      </c>
      <c r="L5716">
        <v>375</v>
      </c>
      <c r="M5716">
        <v>475</v>
      </c>
      <c r="N5716">
        <v>-100</v>
      </c>
    </row>
    <row r="5717" spans="1:14" x14ac:dyDescent="0.3">
      <c r="A5717" t="s">
        <v>778</v>
      </c>
      <c r="B5717" t="s">
        <v>125</v>
      </c>
      <c r="C5717" t="str">
        <f>VLOOKUP($B5717,classification!$A$1:$D$339,2,FALSE)</f>
        <v>Predominantly Urban</v>
      </c>
      <c r="D5717" t="str">
        <f>VLOOKUP($B5717,classification!$A$1:$D$339,4,FALSE)</f>
        <v>London Borough</v>
      </c>
      <c r="E5717" t="s">
        <v>469</v>
      </c>
      <c r="F5717">
        <v>505</v>
      </c>
      <c r="G5717">
        <v>696</v>
      </c>
      <c r="H5717">
        <v>-191</v>
      </c>
      <c r="I5717">
        <v>235</v>
      </c>
      <c r="J5717">
        <v>361</v>
      </c>
      <c r="K5717">
        <v>-126</v>
      </c>
      <c r="L5717">
        <v>270</v>
      </c>
      <c r="M5717">
        <v>335</v>
      </c>
      <c r="N5717">
        <v>-65</v>
      </c>
    </row>
    <row r="5718" spans="1:14" x14ac:dyDescent="0.3">
      <c r="A5718" t="s">
        <v>778</v>
      </c>
      <c r="B5718" t="s">
        <v>125</v>
      </c>
      <c r="C5718" t="str">
        <f>VLOOKUP($B5718,classification!$A$1:$D$339,2,FALSE)</f>
        <v>Predominantly Urban</v>
      </c>
      <c r="D5718" t="str">
        <f>VLOOKUP($B5718,classification!$A$1:$D$339,4,FALSE)</f>
        <v>London Borough</v>
      </c>
      <c r="E5718" t="s">
        <v>470</v>
      </c>
      <c r="F5718">
        <v>449</v>
      </c>
      <c r="G5718">
        <v>553</v>
      </c>
      <c r="H5718">
        <v>-104</v>
      </c>
      <c r="I5718">
        <v>233</v>
      </c>
      <c r="J5718">
        <v>288</v>
      </c>
      <c r="K5718">
        <v>-55</v>
      </c>
      <c r="L5718">
        <v>216</v>
      </c>
      <c r="M5718">
        <v>265</v>
      </c>
      <c r="N5718">
        <v>-49</v>
      </c>
    </row>
    <row r="5719" spans="1:14" x14ac:dyDescent="0.3">
      <c r="A5719" t="s">
        <v>778</v>
      </c>
      <c r="B5719" t="s">
        <v>125</v>
      </c>
      <c r="C5719" t="str">
        <f>VLOOKUP($B5719,classification!$A$1:$D$339,2,FALSE)</f>
        <v>Predominantly Urban</v>
      </c>
      <c r="D5719" t="str">
        <f>VLOOKUP($B5719,classification!$A$1:$D$339,4,FALSE)</f>
        <v>London Borough</v>
      </c>
      <c r="E5719" t="s">
        <v>471</v>
      </c>
      <c r="F5719">
        <v>342</v>
      </c>
      <c r="G5719">
        <v>401</v>
      </c>
      <c r="H5719">
        <v>-59</v>
      </c>
      <c r="I5719">
        <v>167</v>
      </c>
      <c r="J5719">
        <v>219</v>
      </c>
      <c r="K5719">
        <v>-52</v>
      </c>
      <c r="L5719">
        <v>175</v>
      </c>
      <c r="M5719">
        <v>182</v>
      </c>
      <c r="N5719">
        <v>-7</v>
      </c>
    </row>
    <row r="5720" spans="1:14" x14ac:dyDescent="0.3">
      <c r="A5720" t="s">
        <v>778</v>
      </c>
      <c r="B5720" t="s">
        <v>125</v>
      </c>
      <c r="C5720" t="str">
        <f>VLOOKUP($B5720,classification!$A$1:$D$339,2,FALSE)</f>
        <v>Predominantly Urban</v>
      </c>
      <c r="D5720" t="str">
        <f>VLOOKUP($B5720,classification!$A$1:$D$339,4,FALSE)</f>
        <v>London Borough</v>
      </c>
      <c r="E5720" t="s">
        <v>472</v>
      </c>
      <c r="F5720">
        <v>233</v>
      </c>
      <c r="G5720">
        <v>261</v>
      </c>
      <c r="H5720">
        <v>-28</v>
      </c>
      <c r="I5720">
        <v>118</v>
      </c>
      <c r="J5720">
        <v>133</v>
      </c>
      <c r="K5720">
        <v>-15</v>
      </c>
      <c r="L5720">
        <v>115</v>
      </c>
      <c r="M5720">
        <v>128</v>
      </c>
      <c r="N5720">
        <v>-13</v>
      </c>
    </row>
    <row r="5721" spans="1:14" x14ac:dyDescent="0.3">
      <c r="A5721" t="s">
        <v>778</v>
      </c>
      <c r="B5721" t="s">
        <v>125</v>
      </c>
      <c r="C5721" t="str">
        <f>VLOOKUP($B5721,classification!$A$1:$D$339,2,FALSE)</f>
        <v>Predominantly Urban</v>
      </c>
      <c r="D5721" t="str">
        <f>VLOOKUP($B5721,classification!$A$1:$D$339,4,FALSE)</f>
        <v>London Borough</v>
      </c>
      <c r="E5721" t="s">
        <v>473</v>
      </c>
      <c r="F5721">
        <v>141</v>
      </c>
      <c r="G5721">
        <v>212</v>
      </c>
      <c r="H5721">
        <v>-71</v>
      </c>
      <c r="I5721">
        <v>71</v>
      </c>
      <c r="J5721">
        <v>109</v>
      </c>
      <c r="K5721">
        <v>-38</v>
      </c>
      <c r="L5721">
        <v>70</v>
      </c>
      <c r="M5721">
        <v>103</v>
      </c>
      <c r="N5721">
        <v>-33</v>
      </c>
    </row>
    <row r="5722" spans="1:14" x14ac:dyDescent="0.3">
      <c r="A5722" t="s">
        <v>778</v>
      </c>
      <c r="B5722" t="s">
        <v>125</v>
      </c>
      <c r="C5722" t="str">
        <f>VLOOKUP($B5722,classification!$A$1:$D$339,2,FALSE)</f>
        <v>Predominantly Urban</v>
      </c>
      <c r="D5722" t="str">
        <f>VLOOKUP($B5722,classification!$A$1:$D$339,4,FALSE)</f>
        <v>London Borough</v>
      </c>
      <c r="E5722" t="s">
        <v>474</v>
      </c>
      <c r="F5722">
        <v>108</v>
      </c>
      <c r="G5722">
        <v>167</v>
      </c>
      <c r="H5722">
        <v>-59</v>
      </c>
      <c r="I5722">
        <v>53</v>
      </c>
      <c r="J5722">
        <v>72</v>
      </c>
      <c r="K5722">
        <v>-19</v>
      </c>
      <c r="L5722">
        <v>55</v>
      </c>
      <c r="M5722">
        <v>95</v>
      </c>
      <c r="N5722">
        <v>-40</v>
      </c>
    </row>
    <row r="5723" spans="1:14" x14ac:dyDescent="0.3">
      <c r="A5723" t="s">
        <v>778</v>
      </c>
      <c r="B5723" t="s">
        <v>125</v>
      </c>
      <c r="C5723" t="str">
        <f>VLOOKUP($B5723,classification!$A$1:$D$339,2,FALSE)</f>
        <v>Predominantly Urban</v>
      </c>
      <c r="D5723" t="str">
        <f>VLOOKUP($B5723,classification!$A$1:$D$339,4,FALSE)</f>
        <v>London Borough</v>
      </c>
      <c r="E5723" t="s">
        <v>475</v>
      </c>
      <c r="F5723">
        <v>86</v>
      </c>
      <c r="G5723">
        <v>119</v>
      </c>
      <c r="H5723">
        <v>-33</v>
      </c>
      <c r="I5723">
        <v>37</v>
      </c>
      <c r="J5723">
        <v>61</v>
      </c>
      <c r="K5723">
        <v>-24</v>
      </c>
      <c r="L5723">
        <v>49</v>
      </c>
      <c r="M5723">
        <v>58</v>
      </c>
      <c r="N5723">
        <v>-9</v>
      </c>
    </row>
    <row r="5724" spans="1:14" x14ac:dyDescent="0.3">
      <c r="A5724" t="s">
        <v>778</v>
      </c>
      <c r="B5724" t="s">
        <v>125</v>
      </c>
      <c r="C5724" t="str">
        <f>VLOOKUP($B5724,classification!$A$1:$D$339,2,FALSE)</f>
        <v>Predominantly Urban</v>
      </c>
      <c r="D5724" t="str">
        <f>VLOOKUP($B5724,classification!$A$1:$D$339,4,FALSE)</f>
        <v>London Borough</v>
      </c>
      <c r="E5724" t="s">
        <v>476</v>
      </c>
      <c r="F5724">
        <v>40</v>
      </c>
      <c r="G5724">
        <v>88</v>
      </c>
      <c r="H5724">
        <v>-48</v>
      </c>
      <c r="I5724">
        <v>15</v>
      </c>
      <c r="J5724">
        <v>45</v>
      </c>
      <c r="K5724">
        <v>-30</v>
      </c>
      <c r="L5724">
        <v>25</v>
      </c>
      <c r="M5724">
        <v>43</v>
      </c>
      <c r="N5724">
        <v>-18</v>
      </c>
    </row>
    <row r="5725" spans="1:14" x14ac:dyDescent="0.3">
      <c r="A5725" t="s">
        <v>778</v>
      </c>
      <c r="B5725" t="s">
        <v>125</v>
      </c>
      <c r="C5725" t="str">
        <f>VLOOKUP($B5725,classification!$A$1:$D$339,2,FALSE)</f>
        <v>Predominantly Urban</v>
      </c>
      <c r="D5725" t="str">
        <f>VLOOKUP($B5725,classification!$A$1:$D$339,4,FALSE)</f>
        <v>London Borough</v>
      </c>
      <c r="E5725" t="s">
        <v>477</v>
      </c>
      <c r="F5725">
        <v>42</v>
      </c>
      <c r="G5725">
        <v>69</v>
      </c>
      <c r="H5725">
        <v>-27</v>
      </c>
      <c r="I5725">
        <v>17</v>
      </c>
      <c r="J5725">
        <v>33</v>
      </c>
      <c r="K5725">
        <v>-16</v>
      </c>
      <c r="L5725">
        <v>25</v>
      </c>
      <c r="M5725">
        <v>36</v>
      </c>
      <c r="N5725">
        <v>-11</v>
      </c>
    </row>
    <row r="5726" spans="1:14" x14ac:dyDescent="0.3">
      <c r="A5726" t="s">
        <v>778</v>
      </c>
      <c r="B5726" t="s">
        <v>125</v>
      </c>
      <c r="C5726" t="str">
        <f>VLOOKUP($B5726,classification!$A$1:$D$339,2,FALSE)</f>
        <v>Predominantly Urban</v>
      </c>
      <c r="D5726" t="str">
        <f>VLOOKUP($B5726,classification!$A$1:$D$339,4,FALSE)</f>
        <v>London Borough</v>
      </c>
      <c r="E5726" t="s">
        <v>478</v>
      </c>
      <c r="F5726">
        <v>27</v>
      </c>
      <c r="G5726">
        <v>84</v>
      </c>
      <c r="H5726">
        <v>-57</v>
      </c>
      <c r="I5726">
        <v>7</v>
      </c>
      <c r="J5726">
        <v>19</v>
      </c>
      <c r="K5726">
        <v>-12</v>
      </c>
      <c r="L5726">
        <v>20</v>
      </c>
      <c r="M5726">
        <v>65</v>
      </c>
      <c r="N5726">
        <v>-45</v>
      </c>
    </row>
    <row r="5727" spans="1:14" x14ac:dyDescent="0.3">
      <c r="A5727" t="s">
        <v>779</v>
      </c>
      <c r="B5727" t="s">
        <v>146</v>
      </c>
      <c r="C5727" t="str">
        <f>VLOOKUP($B5727,classification!$A$1:$D$339,2,FALSE)</f>
        <v>Predominantly Urban</v>
      </c>
      <c r="D5727" t="str">
        <f>VLOOKUP($B5727,classification!$A$1:$D$339,4,FALSE)</f>
        <v>London Borough</v>
      </c>
      <c r="E5727" t="s">
        <v>460</v>
      </c>
      <c r="F5727">
        <v>766</v>
      </c>
      <c r="G5727">
        <v>866</v>
      </c>
      <c r="H5727">
        <v>-100</v>
      </c>
      <c r="I5727">
        <v>398</v>
      </c>
      <c r="J5727">
        <v>451</v>
      </c>
      <c r="K5727">
        <v>-53</v>
      </c>
      <c r="L5727">
        <v>368</v>
      </c>
      <c r="M5727">
        <v>415</v>
      </c>
      <c r="N5727">
        <v>-47</v>
      </c>
    </row>
    <row r="5728" spans="1:14" x14ac:dyDescent="0.3">
      <c r="A5728" t="s">
        <v>779</v>
      </c>
      <c r="B5728" t="s">
        <v>146</v>
      </c>
      <c r="C5728" t="str">
        <f>VLOOKUP($B5728,classification!$A$1:$D$339,2,FALSE)</f>
        <v>Predominantly Urban</v>
      </c>
      <c r="D5728" t="str">
        <f>VLOOKUP($B5728,classification!$A$1:$D$339,4,FALSE)</f>
        <v>London Borough</v>
      </c>
      <c r="E5728" t="s">
        <v>461</v>
      </c>
      <c r="F5728">
        <v>426</v>
      </c>
      <c r="G5728">
        <v>477</v>
      </c>
      <c r="H5728">
        <v>-51</v>
      </c>
      <c r="I5728">
        <v>223</v>
      </c>
      <c r="J5728">
        <v>235</v>
      </c>
      <c r="K5728">
        <v>-12</v>
      </c>
      <c r="L5728">
        <v>203</v>
      </c>
      <c r="M5728">
        <v>242</v>
      </c>
      <c r="N5728">
        <v>-39</v>
      </c>
    </row>
    <row r="5729" spans="1:14" x14ac:dyDescent="0.3">
      <c r="A5729" t="s">
        <v>779</v>
      </c>
      <c r="B5729" t="s">
        <v>146</v>
      </c>
      <c r="C5729" t="str">
        <f>VLOOKUP($B5729,classification!$A$1:$D$339,2,FALSE)</f>
        <v>Predominantly Urban</v>
      </c>
      <c r="D5729" t="str">
        <f>VLOOKUP($B5729,classification!$A$1:$D$339,4,FALSE)</f>
        <v>London Borough</v>
      </c>
      <c r="E5729" t="s">
        <v>462</v>
      </c>
      <c r="F5729">
        <v>331</v>
      </c>
      <c r="G5729">
        <v>431</v>
      </c>
      <c r="H5729">
        <v>-100</v>
      </c>
      <c r="I5729">
        <v>140</v>
      </c>
      <c r="J5729">
        <v>210</v>
      </c>
      <c r="K5729">
        <v>-70</v>
      </c>
      <c r="L5729">
        <v>191</v>
      </c>
      <c r="M5729">
        <v>221</v>
      </c>
      <c r="N5729">
        <v>-30</v>
      </c>
    </row>
    <row r="5730" spans="1:14" x14ac:dyDescent="0.3">
      <c r="A5730" t="s">
        <v>779</v>
      </c>
      <c r="B5730" t="s">
        <v>146</v>
      </c>
      <c r="C5730" t="str">
        <f>VLOOKUP($B5730,classification!$A$1:$D$339,2,FALSE)</f>
        <v>Predominantly Urban</v>
      </c>
      <c r="D5730" t="str">
        <f>VLOOKUP($B5730,classification!$A$1:$D$339,4,FALSE)</f>
        <v>London Borough</v>
      </c>
      <c r="E5730" t="s">
        <v>463</v>
      </c>
      <c r="F5730">
        <v>977</v>
      </c>
      <c r="G5730">
        <v>985</v>
      </c>
      <c r="H5730">
        <v>-8</v>
      </c>
      <c r="I5730">
        <v>392</v>
      </c>
      <c r="J5730">
        <v>466</v>
      </c>
      <c r="K5730">
        <v>-74</v>
      </c>
      <c r="L5730">
        <v>585</v>
      </c>
      <c r="M5730">
        <v>519</v>
      </c>
      <c r="N5730">
        <v>66</v>
      </c>
    </row>
    <row r="5731" spans="1:14" x14ac:dyDescent="0.3">
      <c r="A5731" t="s">
        <v>779</v>
      </c>
      <c r="B5731" t="s">
        <v>146</v>
      </c>
      <c r="C5731" t="str">
        <f>VLOOKUP($B5731,classification!$A$1:$D$339,2,FALSE)</f>
        <v>Predominantly Urban</v>
      </c>
      <c r="D5731" t="str">
        <f>VLOOKUP($B5731,classification!$A$1:$D$339,4,FALSE)</f>
        <v>London Borough</v>
      </c>
      <c r="E5731" t="s">
        <v>464</v>
      </c>
      <c r="F5731">
        <v>3388</v>
      </c>
      <c r="G5731">
        <v>3315</v>
      </c>
      <c r="H5731">
        <v>73</v>
      </c>
      <c r="I5731">
        <v>1470</v>
      </c>
      <c r="J5731">
        <v>1346</v>
      </c>
      <c r="K5731">
        <v>124</v>
      </c>
      <c r="L5731">
        <v>1918</v>
      </c>
      <c r="M5731">
        <v>1969</v>
      </c>
      <c r="N5731">
        <v>-51</v>
      </c>
    </row>
    <row r="5732" spans="1:14" x14ac:dyDescent="0.3">
      <c r="A5732" t="s">
        <v>779</v>
      </c>
      <c r="B5732" t="s">
        <v>146</v>
      </c>
      <c r="C5732" t="str">
        <f>VLOOKUP($B5732,classification!$A$1:$D$339,2,FALSE)</f>
        <v>Predominantly Urban</v>
      </c>
      <c r="D5732" t="str">
        <f>VLOOKUP($B5732,classification!$A$1:$D$339,4,FALSE)</f>
        <v>London Borough</v>
      </c>
      <c r="E5732" t="s">
        <v>465</v>
      </c>
      <c r="F5732">
        <v>2031</v>
      </c>
      <c r="G5732">
        <v>2277</v>
      </c>
      <c r="H5732">
        <v>-246</v>
      </c>
      <c r="I5732">
        <v>902</v>
      </c>
      <c r="J5732">
        <v>957</v>
      </c>
      <c r="K5732">
        <v>-55</v>
      </c>
      <c r="L5732">
        <v>1129</v>
      </c>
      <c r="M5732">
        <v>1320</v>
      </c>
      <c r="N5732">
        <v>-191</v>
      </c>
    </row>
    <row r="5733" spans="1:14" x14ac:dyDescent="0.3">
      <c r="A5733" t="s">
        <v>779</v>
      </c>
      <c r="B5733" t="s">
        <v>146</v>
      </c>
      <c r="C5733" t="str">
        <f>VLOOKUP($B5733,classification!$A$1:$D$339,2,FALSE)</f>
        <v>Predominantly Urban</v>
      </c>
      <c r="D5733" t="str">
        <f>VLOOKUP($B5733,classification!$A$1:$D$339,4,FALSE)</f>
        <v>London Borough</v>
      </c>
      <c r="E5733" t="s">
        <v>466</v>
      </c>
      <c r="F5733">
        <v>1920</v>
      </c>
      <c r="G5733">
        <v>1911</v>
      </c>
      <c r="H5733">
        <v>9</v>
      </c>
      <c r="I5733">
        <v>886</v>
      </c>
      <c r="J5733">
        <v>872</v>
      </c>
      <c r="K5733">
        <v>14</v>
      </c>
      <c r="L5733">
        <v>1034</v>
      </c>
      <c r="M5733">
        <v>1039</v>
      </c>
      <c r="N5733">
        <v>-5</v>
      </c>
    </row>
    <row r="5734" spans="1:14" x14ac:dyDescent="0.3">
      <c r="A5734" t="s">
        <v>779</v>
      </c>
      <c r="B5734" t="s">
        <v>146</v>
      </c>
      <c r="C5734" t="str">
        <f>VLOOKUP($B5734,classification!$A$1:$D$339,2,FALSE)</f>
        <v>Predominantly Urban</v>
      </c>
      <c r="D5734" t="str">
        <f>VLOOKUP($B5734,classification!$A$1:$D$339,4,FALSE)</f>
        <v>London Borough</v>
      </c>
      <c r="E5734" t="s">
        <v>467</v>
      </c>
      <c r="F5734">
        <v>1481</v>
      </c>
      <c r="G5734">
        <v>1392</v>
      </c>
      <c r="H5734">
        <v>89</v>
      </c>
      <c r="I5734">
        <v>737</v>
      </c>
      <c r="J5734">
        <v>682</v>
      </c>
      <c r="K5734">
        <v>55</v>
      </c>
      <c r="L5734">
        <v>744</v>
      </c>
      <c r="M5734">
        <v>710</v>
      </c>
      <c r="N5734">
        <v>34</v>
      </c>
    </row>
    <row r="5735" spans="1:14" x14ac:dyDescent="0.3">
      <c r="A5735" t="s">
        <v>779</v>
      </c>
      <c r="B5735" t="s">
        <v>146</v>
      </c>
      <c r="C5735" t="str">
        <f>VLOOKUP($B5735,classification!$A$1:$D$339,2,FALSE)</f>
        <v>Predominantly Urban</v>
      </c>
      <c r="D5735" t="str">
        <f>VLOOKUP($B5735,classification!$A$1:$D$339,4,FALSE)</f>
        <v>London Borough</v>
      </c>
      <c r="E5735" t="s">
        <v>468</v>
      </c>
      <c r="F5735">
        <v>867</v>
      </c>
      <c r="G5735">
        <v>910</v>
      </c>
      <c r="H5735">
        <v>-43</v>
      </c>
      <c r="I5735">
        <v>475</v>
      </c>
      <c r="J5735">
        <v>498</v>
      </c>
      <c r="K5735">
        <v>-23</v>
      </c>
      <c r="L5735">
        <v>392</v>
      </c>
      <c r="M5735">
        <v>412</v>
      </c>
      <c r="N5735">
        <v>-20</v>
      </c>
    </row>
    <row r="5736" spans="1:14" x14ac:dyDescent="0.3">
      <c r="A5736" t="s">
        <v>779</v>
      </c>
      <c r="B5736" t="s">
        <v>146</v>
      </c>
      <c r="C5736" t="str">
        <f>VLOOKUP($B5736,classification!$A$1:$D$339,2,FALSE)</f>
        <v>Predominantly Urban</v>
      </c>
      <c r="D5736" t="str">
        <f>VLOOKUP($B5736,classification!$A$1:$D$339,4,FALSE)</f>
        <v>London Borough</v>
      </c>
      <c r="E5736" t="s">
        <v>469</v>
      </c>
      <c r="F5736">
        <v>585</v>
      </c>
      <c r="G5736">
        <v>599</v>
      </c>
      <c r="H5736">
        <v>-14</v>
      </c>
      <c r="I5736">
        <v>344</v>
      </c>
      <c r="J5736">
        <v>310</v>
      </c>
      <c r="K5736">
        <v>34</v>
      </c>
      <c r="L5736">
        <v>241</v>
      </c>
      <c r="M5736">
        <v>289</v>
      </c>
      <c r="N5736">
        <v>-48</v>
      </c>
    </row>
    <row r="5737" spans="1:14" x14ac:dyDescent="0.3">
      <c r="A5737" t="s">
        <v>779</v>
      </c>
      <c r="B5737" t="s">
        <v>146</v>
      </c>
      <c r="C5737" t="str">
        <f>VLOOKUP($B5737,classification!$A$1:$D$339,2,FALSE)</f>
        <v>Predominantly Urban</v>
      </c>
      <c r="D5737" t="str">
        <f>VLOOKUP($B5737,classification!$A$1:$D$339,4,FALSE)</f>
        <v>London Borough</v>
      </c>
      <c r="E5737" t="s">
        <v>470</v>
      </c>
      <c r="F5737">
        <v>423</v>
      </c>
      <c r="G5737">
        <v>531</v>
      </c>
      <c r="H5737">
        <v>-108</v>
      </c>
      <c r="I5737">
        <v>233</v>
      </c>
      <c r="J5737">
        <v>277</v>
      </c>
      <c r="K5737">
        <v>-44</v>
      </c>
      <c r="L5737">
        <v>190</v>
      </c>
      <c r="M5737">
        <v>254</v>
      </c>
      <c r="N5737">
        <v>-64</v>
      </c>
    </row>
    <row r="5738" spans="1:14" x14ac:dyDescent="0.3">
      <c r="A5738" t="s">
        <v>779</v>
      </c>
      <c r="B5738" t="s">
        <v>146</v>
      </c>
      <c r="C5738" t="str">
        <f>VLOOKUP($B5738,classification!$A$1:$D$339,2,FALSE)</f>
        <v>Predominantly Urban</v>
      </c>
      <c r="D5738" t="str">
        <f>VLOOKUP($B5738,classification!$A$1:$D$339,4,FALSE)</f>
        <v>London Borough</v>
      </c>
      <c r="E5738" t="s">
        <v>471</v>
      </c>
      <c r="F5738">
        <v>300</v>
      </c>
      <c r="G5738">
        <v>369</v>
      </c>
      <c r="H5738">
        <v>-69</v>
      </c>
      <c r="I5738">
        <v>172</v>
      </c>
      <c r="J5738">
        <v>185</v>
      </c>
      <c r="K5738">
        <v>-13</v>
      </c>
      <c r="L5738">
        <v>128</v>
      </c>
      <c r="M5738">
        <v>184</v>
      </c>
      <c r="N5738">
        <v>-56</v>
      </c>
    </row>
    <row r="5739" spans="1:14" x14ac:dyDescent="0.3">
      <c r="A5739" t="s">
        <v>779</v>
      </c>
      <c r="B5739" t="s">
        <v>146</v>
      </c>
      <c r="C5739" t="str">
        <f>VLOOKUP($B5739,classification!$A$1:$D$339,2,FALSE)</f>
        <v>Predominantly Urban</v>
      </c>
      <c r="D5739" t="str">
        <f>VLOOKUP($B5739,classification!$A$1:$D$339,4,FALSE)</f>
        <v>London Borough</v>
      </c>
      <c r="E5739" t="s">
        <v>472</v>
      </c>
      <c r="F5739">
        <v>187</v>
      </c>
      <c r="G5739">
        <v>270</v>
      </c>
      <c r="H5739">
        <v>-83</v>
      </c>
      <c r="I5739">
        <v>103</v>
      </c>
      <c r="J5739">
        <v>130</v>
      </c>
      <c r="K5739">
        <v>-27</v>
      </c>
      <c r="L5739">
        <v>84</v>
      </c>
      <c r="M5739">
        <v>140</v>
      </c>
      <c r="N5739">
        <v>-56</v>
      </c>
    </row>
    <row r="5740" spans="1:14" x14ac:dyDescent="0.3">
      <c r="A5740" t="s">
        <v>779</v>
      </c>
      <c r="B5740" t="s">
        <v>146</v>
      </c>
      <c r="C5740" t="str">
        <f>VLOOKUP($B5740,classification!$A$1:$D$339,2,FALSE)</f>
        <v>Predominantly Urban</v>
      </c>
      <c r="D5740" t="str">
        <f>VLOOKUP($B5740,classification!$A$1:$D$339,4,FALSE)</f>
        <v>London Borough</v>
      </c>
      <c r="E5740" t="s">
        <v>473</v>
      </c>
      <c r="F5740">
        <v>125</v>
      </c>
      <c r="G5740">
        <v>201</v>
      </c>
      <c r="H5740">
        <v>-76</v>
      </c>
      <c r="I5740">
        <v>62</v>
      </c>
      <c r="J5740">
        <v>100</v>
      </c>
      <c r="K5740">
        <v>-38</v>
      </c>
      <c r="L5740">
        <v>63</v>
      </c>
      <c r="M5740">
        <v>101</v>
      </c>
      <c r="N5740">
        <v>-38</v>
      </c>
    </row>
    <row r="5741" spans="1:14" x14ac:dyDescent="0.3">
      <c r="A5741" t="s">
        <v>779</v>
      </c>
      <c r="B5741" t="s">
        <v>146</v>
      </c>
      <c r="C5741" t="str">
        <f>VLOOKUP($B5741,classification!$A$1:$D$339,2,FALSE)</f>
        <v>Predominantly Urban</v>
      </c>
      <c r="D5741" t="str">
        <f>VLOOKUP($B5741,classification!$A$1:$D$339,4,FALSE)</f>
        <v>London Borough</v>
      </c>
      <c r="E5741" t="s">
        <v>474</v>
      </c>
      <c r="F5741">
        <v>94</v>
      </c>
      <c r="G5741">
        <v>145</v>
      </c>
      <c r="H5741">
        <v>-51</v>
      </c>
      <c r="I5741">
        <v>37</v>
      </c>
      <c r="J5741">
        <v>74</v>
      </c>
      <c r="K5741">
        <v>-37</v>
      </c>
      <c r="L5741">
        <v>57</v>
      </c>
      <c r="M5741">
        <v>71</v>
      </c>
      <c r="N5741">
        <v>-14</v>
      </c>
    </row>
    <row r="5742" spans="1:14" x14ac:dyDescent="0.3">
      <c r="A5742" t="s">
        <v>779</v>
      </c>
      <c r="B5742" t="s">
        <v>146</v>
      </c>
      <c r="C5742" t="str">
        <f>VLOOKUP($B5742,classification!$A$1:$D$339,2,FALSE)</f>
        <v>Predominantly Urban</v>
      </c>
      <c r="D5742" t="str">
        <f>VLOOKUP($B5742,classification!$A$1:$D$339,4,FALSE)</f>
        <v>London Borough</v>
      </c>
      <c r="E5742" t="s">
        <v>475</v>
      </c>
      <c r="F5742">
        <v>81</v>
      </c>
      <c r="G5742">
        <v>75</v>
      </c>
      <c r="H5742">
        <v>6</v>
      </c>
      <c r="I5742">
        <v>35</v>
      </c>
      <c r="J5742">
        <v>33</v>
      </c>
      <c r="K5742">
        <v>2</v>
      </c>
      <c r="L5742">
        <v>46</v>
      </c>
      <c r="M5742">
        <v>42</v>
      </c>
      <c r="N5742">
        <v>4</v>
      </c>
    </row>
    <row r="5743" spans="1:14" x14ac:dyDescent="0.3">
      <c r="A5743" t="s">
        <v>779</v>
      </c>
      <c r="B5743" t="s">
        <v>146</v>
      </c>
      <c r="C5743" t="str">
        <f>VLOOKUP($B5743,classification!$A$1:$D$339,2,FALSE)</f>
        <v>Predominantly Urban</v>
      </c>
      <c r="D5743" t="str">
        <f>VLOOKUP($B5743,classification!$A$1:$D$339,4,FALSE)</f>
        <v>London Borough</v>
      </c>
      <c r="E5743" t="s">
        <v>476</v>
      </c>
      <c r="F5743">
        <v>70</v>
      </c>
      <c r="G5743">
        <v>82</v>
      </c>
      <c r="H5743">
        <v>-12</v>
      </c>
      <c r="I5743">
        <v>26</v>
      </c>
      <c r="J5743">
        <v>30</v>
      </c>
      <c r="K5743">
        <v>-4</v>
      </c>
      <c r="L5743">
        <v>44</v>
      </c>
      <c r="M5743">
        <v>52</v>
      </c>
      <c r="N5743">
        <v>-8</v>
      </c>
    </row>
    <row r="5744" spans="1:14" x14ac:dyDescent="0.3">
      <c r="A5744" t="s">
        <v>779</v>
      </c>
      <c r="B5744" t="s">
        <v>146</v>
      </c>
      <c r="C5744" t="str">
        <f>VLOOKUP($B5744,classification!$A$1:$D$339,2,FALSE)</f>
        <v>Predominantly Urban</v>
      </c>
      <c r="D5744" t="str">
        <f>VLOOKUP($B5744,classification!$A$1:$D$339,4,FALSE)</f>
        <v>London Borough</v>
      </c>
      <c r="E5744" t="s">
        <v>477</v>
      </c>
      <c r="F5744">
        <v>87</v>
      </c>
      <c r="G5744">
        <v>86</v>
      </c>
      <c r="H5744">
        <v>1</v>
      </c>
      <c r="I5744">
        <v>31</v>
      </c>
      <c r="J5744">
        <v>35</v>
      </c>
      <c r="K5744">
        <v>-4</v>
      </c>
      <c r="L5744">
        <v>56</v>
      </c>
      <c r="M5744">
        <v>51</v>
      </c>
      <c r="N5744">
        <v>5</v>
      </c>
    </row>
    <row r="5745" spans="1:14" x14ac:dyDescent="0.3">
      <c r="A5745" t="s">
        <v>779</v>
      </c>
      <c r="B5745" t="s">
        <v>146</v>
      </c>
      <c r="C5745" t="str">
        <f>VLOOKUP($B5745,classification!$A$1:$D$339,2,FALSE)</f>
        <v>Predominantly Urban</v>
      </c>
      <c r="D5745" t="str">
        <f>VLOOKUP($B5745,classification!$A$1:$D$339,4,FALSE)</f>
        <v>London Borough</v>
      </c>
      <c r="E5745" t="s">
        <v>478</v>
      </c>
      <c r="F5745">
        <v>72</v>
      </c>
      <c r="G5745">
        <v>65</v>
      </c>
      <c r="H5745">
        <v>7</v>
      </c>
      <c r="I5745">
        <v>19</v>
      </c>
      <c r="J5745">
        <v>14</v>
      </c>
      <c r="K5745">
        <v>5</v>
      </c>
      <c r="L5745">
        <v>53</v>
      </c>
      <c r="M5745">
        <v>51</v>
      </c>
      <c r="N5745">
        <v>2</v>
      </c>
    </row>
    <row r="5746" spans="1:14" x14ac:dyDescent="0.3">
      <c r="A5746" t="s">
        <v>780</v>
      </c>
      <c r="B5746" t="s">
        <v>126</v>
      </c>
      <c r="C5746" t="str">
        <f>VLOOKUP($B5746,classification!$A$1:$D$339,2,FALSE)</f>
        <v>Predominantly Urban</v>
      </c>
      <c r="D5746" t="str">
        <f>VLOOKUP($B5746,classification!$A$1:$D$339,4,FALSE)</f>
        <v>London Borough</v>
      </c>
      <c r="E5746" t="s">
        <v>460</v>
      </c>
      <c r="F5746">
        <v>877</v>
      </c>
      <c r="G5746">
        <v>2055</v>
      </c>
      <c r="H5746">
        <v>-1178</v>
      </c>
      <c r="I5746">
        <v>432</v>
      </c>
      <c r="J5746">
        <v>1047</v>
      </c>
      <c r="K5746">
        <v>-615</v>
      </c>
      <c r="L5746">
        <v>445</v>
      </c>
      <c r="M5746">
        <v>1008</v>
      </c>
      <c r="N5746">
        <v>-563</v>
      </c>
    </row>
    <row r="5747" spans="1:14" x14ac:dyDescent="0.3">
      <c r="A5747" t="s">
        <v>780</v>
      </c>
      <c r="B5747" t="s">
        <v>126</v>
      </c>
      <c r="C5747" t="str">
        <f>VLOOKUP($B5747,classification!$A$1:$D$339,2,FALSE)</f>
        <v>Predominantly Urban</v>
      </c>
      <c r="D5747" t="str">
        <f>VLOOKUP($B5747,classification!$A$1:$D$339,4,FALSE)</f>
        <v>London Borough</v>
      </c>
      <c r="E5747" t="s">
        <v>461</v>
      </c>
      <c r="F5747">
        <v>601</v>
      </c>
      <c r="G5747">
        <v>1108</v>
      </c>
      <c r="H5747">
        <v>-507</v>
      </c>
      <c r="I5747">
        <v>290</v>
      </c>
      <c r="J5747">
        <v>540</v>
      </c>
      <c r="K5747">
        <v>-250</v>
      </c>
      <c r="L5747">
        <v>311</v>
      </c>
      <c r="M5747">
        <v>568</v>
      </c>
      <c r="N5747">
        <v>-257</v>
      </c>
    </row>
    <row r="5748" spans="1:14" x14ac:dyDescent="0.3">
      <c r="A5748" t="s">
        <v>780</v>
      </c>
      <c r="B5748" t="s">
        <v>126</v>
      </c>
      <c r="C5748" t="str">
        <f>VLOOKUP($B5748,classification!$A$1:$D$339,2,FALSE)</f>
        <v>Predominantly Urban</v>
      </c>
      <c r="D5748" t="str">
        <f>VLOOKUP($B5748,classification!$A$1:$D$339,4,FALSE)</f>
        <v>London Borough</v>
      </c>
      <c r="E5748" t="s">
        <v>462</v>
      </c>
      <c r="F5748">
        <v>469</v>
      </c>
      <c r="G5748">
        <v>867</v>
      </c>
      <c r="H5748">
        <v>-398</v>
      </c>
      <c r="I5748">
        <v>242</v>
      </c>
      <c r="J5748">
        <v>419</v>
      </c>
      <c r="K5748">
        <v>-177</v>
      </c>
      <c r="L5748">
        <v>227</v>
      </c>
      <c r="M5748">
        <v>448</v>
      </c>
      <c r="N5748">
        <v>-221</v>
      </c>
    </row>
    <row r="5749" spans="1:14" x14ac:dyDescent="0.3">
      <c r="A5749" t="s">
        <v>780</v>
      </c>
      <c r="B5749" t="s">
        <v>126</v>
      </c>
      <c r="C5749" t="str">
        <f>VLOOKUP($B5749,classification!$A$1:$D$339,2,FALSE)</f>
        <v>Predominantly Urban</v>
      </c>
      <c r="D5749" t="str">
        <f>VLOOKUP($B5749,classification!$A$1:$D$339,4,FALSE)</f>
        <v>London Borough</v>
      </c>
      <c r="E5749" t="s">
        <v>463</v>
      </c>
      <c r="F5749">
        <v>1001</v>
      </c>
      <c r="G5749">
        <v>1448</v>
      </c>
      <c r="H5749">
        <v>-447</v>
      </c>
      <c r="I5749">
        <v>410</v>
      </c>
      <c r="J5749">
        <v>643</v>
      </c>
      <c r="K5749">
        <v>-233</v>
      </c>
      <c r="L5749">
        <v>591</v>
      </c>
      <c r="M5749">
        <v>805</v>
      </c>
      <c r="N5749">
        <v>-214</v>
      </c>
    </row>
    <row r="5750" spans="1:14" x14ac:dyDescent="0.3">
      <c r="A5750" t="s">
        <v>780</v>
      </c>
      <c r="B5750" t="s">
        <v>126</v>
      </c>
      <c r="C5750" t="str">
        <f>VLOOKUP($B5750,classification!$A$1:$D$339,2,FALSE)</f>
        <v>Predominantly Urban</v>
      </c>
      <c r="D5750" t="str">
        <f>VLOOKUP($B5750,classification!$A$1:$D$339,4,FALSE)</f>
        <v>London Borough</v>
      </c>
      <c r="E5750" t="s">
        <v>464</v>
      </c>
      <c r="F5750">
        <v>10241</v>
      </c>
      <c r="G5750">
        <v>4933</v>
      </c>
      <c r="H5750">
        <v>5308</v>
      </c>
      <c r="I5750">
        <v>3793</v>
      </c>
      <c r="J5750">
        <v>1795</v>
      </c>
      <c r="K5750">
        <v>1998</v>
      </c>
      <c r="L5750">
        <v>6448</v>
      </c>
      <c r="M5750">
        <v>3138</v>
      </c>
      <c r="N5750">
        <v>3310</v>
      </c>
    </row>
    <row r="5751" spans="1:14" x14ac:dyDescent="0.3">
      <c r="A5751" t="s">
        <v>780</v>
      </c>
      <c r="B5751" t="s">
        <v>126</v>
      </c>
      <c r="C5751" t="str">
        <f>VLOOKUP($B5751,classification!$A$1:$D$339,2,FALSE)</f>
        <v>Predominantly Urban</v>
      </c>
      <c r="D5751" t="str">
        <f>VLOOKUP($B5751,classification!$A$1:$D$339,4,FALSE)</f>
        <v>London Borough</v>
      </c>
      <c r="E5751" t="s">
        <v>465</v>
      </c>
      <c r="F5751">
        <v>11886</v>
      </c>
      <c r="G5751">
        <v>9890</v>
      </c>
      <c r="H5751">
        <v>1996</v>
      </c>
      <c r="I5751">
        <v>4986</v>
      </c>
      <c r="J5751">
        <v>3585</v>
      </c>
      <c r="K5751">
        <v>1401</v>
      </c>
      <c r="L5751">
        <v>6900</v>
      </c>
      <c r="M5751">
        <v>6305</v>
      </c>
      <c r="N5751">
        <v>595</v>
      </c>
    </row>
    <row r="5752" spans="1:14" x14ac:dyDescent="0.3">
      <c r="A5752" t="s">
        <v>780</v>
      </c>
      <c r="B5752" t="s">
        <v>126</v>
      </c>
      <c r="C5752" t="str">
        <f>VLOOKUP($B5752,classification!$A$1:$D$339,2,FALSE)</f>
        <v>Predominantly Urban</v>
      </c>
      <c r="D5752" t="str">
        <f>VLOOKUP($B5752,classification!$A$1:$D$339,4,FALSE)</f>
        <v>London Borough</v>
      </c>
      <c r="E5752" t="s">
        <v>466</v>
      </c>
      <c r="F5752">
        <v>5829</v>
      </c>
      <c r="G5752">
        <v>8197</v>
      </c>
      <c r="H5752">
        <v>-2368</v>
      </c>
      <c r="I5752">
        <v>2768</v>
      </c>
      <c r="J5752">
        <v>3573</v>
      </c>
      <c r="K5752">
        <v>-805</v>
      </c>
      <c r="L5752">
        <v>3061</v>
      </c>
      <c r="M5752">
        <v>4624</v>
      </c>
      <c r="N5752">
        <v>-1563</v>
      </c>
    </row>
    <row r="5753" spans="1:14" x14ac:dyDescent="0.3">
      <c r="A5753" t="s">
        <v>780</v>
      </c>
      <c r="B5753" t="s">
        <v>126</v>
      </c>
      <c r="C5753" t="str">
        <f>VLOOKUP($B5753,classification!$A$1:$D$339,2,FALSE)</f>
        <v>Predominantly Urban</v>
      </c>
      <c r="D5753" t="str">
        <f>VLOOKUP($B5753,classification!$A$1:$D$339,4,FALSE)</f>
        <v>London Borough</v>
      </c>
      <c r="E5753" t="s">
        <v>467</v>
      </c>
      <c r="F5753">
        <v>2929</v>
      </c>
      <c r="G5753">
        <v>4686</v>
      </c>
      <c r="H5753">
        <v>-1757</v>
      </c>
      <c r="I5753">
        <v>1531</v>
      </c>
      <c r="J5753">
        <v>2412</v>
      </c>
      <c r="K5753">
        <v>-881</v>
      </c>
      <c r="L5753">
        <v>1398</v>
      </c>
      <c r="M5753">
        <v>2274</v>
      </c>
      <c r="N5753">
        <v>-876</v>
      </c>
    </row>
    <row r="5754" spans="1:14" x14ac:dyDescent="0.3">
      <c r="A5754" t="s">
        <v>780</v>
      </c>
      <c r="B5754" t="s">
        <v>126</v>
      </c>
      <c r="C5754" t="str">
        <f>VLOOKUP($B5754,classification!$A$1:$D$339,2,FALSE)</f>
        <v>Predominantly Urban</v>
      </c>
      <c r="D5754" t="str">
        <f>VLOOKUP($B5754,classification!$A$1:$D$339,4,FALSE)</f>
        <v>London Borough</v>
      </c>
      <c r="E5754" t="s">
        <v>468</v>
      </c>
      <c r="F5754">
        <v>1608</v>
      </c>
      <c r="G5754">
        <v>2507</v>
      </c>
      <c r="H5754">
        <v>-899</v>
      </c>
      <c r="I5754">
        <v>901</v>
      </c>
      <c r="J5754">
        <v>1377</v>
      </c>
      <c r="K5754">
        <v>-476</v>
      </c>
      <c r="L5754">
        <v>707</v>
      </c>
      <c r="M5754">
        <v>1130</v>
      </c>
      <c r="N5754">
        <v>-423</v>
      </c>
    </row>
    <row r="5755" spans="1:14" x14ac:dyDescent="0.3">
      <c r="A5755" t="s">
        <v>780</v>
      </c>
      <c r="B5755" t="s">
        <v>126</v>
      </c>
      <c r="C5755" t="str">
        <f>VLOOKUP($B5755,classification!$A$1:$D$339,2,FALSE)</f>
        <v>Predominantly Urban</v>
      </c>
      <c r="D5755" t="str">
        <f>VLOOKUP($B5755,classification!$A$1:$D$339,4,FALSE)</f>
        <v>London Borough</v>
      </c>
      <c r="E5755" t="s">
        <v>469</v>
      </c>
      <c r="F5755">
        <v>1080</v>
      </c>
      <c r="G5755">
        <v>1528</v>
      </c>
      <c r="H5755">
        <v>-448</v>
      </c>
      <c r="I5755">
        <v>631</v>
      </c>
      <c r="J5755">
        <v>860</v>
      </c>
      <c r="K5755">
        <v>-229</v>
      </c>
      <c r="L5755">
        <v>449</v>
      </c>
      <c r="M5755">
        <v>668</v>
      </c>
      <c r="N5755">
        <v>-219</v>
      </c>
    </row>
    <row r="5756" spans="1:14" x14ac:dyDescent="0.3">
      <c r="A5756" t="s">
        <v>780</v>
      </c>
      <c r="B5756" t="s">
        <v>126</v>
      </c>
      <c r="C5756" t="str">
        <f>VLOOKUP($B5756,classification!$A$1:$D$339,2,FALSE)</f>
        <v>Predominantly Urban</v>
      </c>
      <c r="D5756" t="str">
        <f>VLOOKUP($B5756,classification!$A$1:$D$339,4,FALSE)</f>
        <v>London Borough</v>
      </c>
      <c r="E5756" t="s">
        <v>470</v>
      </c>
      <c r="F5756">
        <v>756</v>
      </c>
      <c r="G5756">
        <v>1106</v>
      </c>
      <c r="H5756">
        <v>-350</v>
      </c>
      <c r="I5756">
        <v>438</v>
      </c>
      <c r="J5756">
        <v>641</v>
      </c>
      <c r="K5756">
        <v>-203</v>
      </c>
      <c r="L5756">
        <v>318</v>
      </c>
      <c r="M5756">
        <v>465</v>
      </c>
      <c r="N5756">
        <v>-147</v>
      </c>
    </row>
    <row r="5757" spans="1:14" x14ac:dyDescent="0.3">
      <c r="A5757" t="s">
        <v>780</v>
      </c>
      <c r="B5757" t="s">
        <v>126</v>
      </c>
      <c r="C5757" t="str">
        <f>VLOOKUP($B5757,classification!$A$1:$D$339,2,FALSE)</f>
        <v>Predominantly Urban</v>
      </c>
      <c r="D5757" t="str">
        <f>VLOOKUP($B5757,classification!$A$1:$D$339,4,FALSE)</f>
        <v>London Borough</v>
      </c>
      <c r="E5757" t="s">
        <v>471</v>
      </c>
      <c r="F5757">
        <v>555</v>
      </c>
      <c r="G5757">
        <v>836</v>
      </c>
      <c r="H5757">
        <v>-281</v>
      </c>
      <c r="I5757">
        <v>299</v>
      </c>
      <c r="J5757">
        <v>480</v>
      </c>
      <c r="K5757">
        <v>-181</v>
      </c>
      <c r="L5757">
        <v>256</v>
      </c>
      <c r="M5757">
        <v>356</v>
      </c>
      <c r="N5757">
        <v>-100</v>
      </c>
    </row>
    <row r="5758" spans="1:14" x14ac:dyDescent="0.3">
      <c r="A5758" t="s">
        <v>780</v>
      </c>
      <c r="B5758" t="s">
        <v>126</v>
      </c>
      <c r="C5758" t="str">
        <f>VLOOKUP($B5758,classification!$A$1:$D$339,2,FALSE)</f>
        <v>Predominantly Urban</v>
      </c>
      <c r="D5758" t="str">
        <f>VLOOKUP($B5758,classification!$A$1:$D$339,4,FALSE)</f>
        <v>London Borough</v>
      </c>
      <c r="E5758" t="s">
        <v>472</v>
      </c>
      <c r="F5758">
        <v>341</v>
      </c>
      <c r="G5758">
        <v>476</v>
      </c>
      <c r="H5758">
        <v>-135</v>
      </c>
      <c r="I5758">
        <v>194</v>
      </c>
      <c r="J5758">
        <v>282</v>
      </c>
      <c r="K5758">
        <v>-88</v>
      </c>
      <c r="L5758">
        <v>147</v>
      </c>
      <c r="M5758">
        <v>194</v>
      </c>
      <c r="N5758">
        <v>-47</v>
      </c>
    </row>
    <row r="5759" spans="1:14" x14ac:dyDescent="0.3">
      <c r="A5759" t="s">
        <v>780</v>
      </c>
      <c r="B5759" t="s">
        <v>126</v>
      </c>
      <c r="C5759" t="str">
        <f>VLOOKUP($B5759,classification!$A$1:$D$339,2,FALSE)</f>
        <v>Predominantly Urban</v>
      </c>
      <c r="D5759" t="str">
        <f>VLOOKUP($B5759,classification!$A$1:$D$339,4,FALSE)</f>
        <v>London Borough</v>
      </c>
      <c r="E5759" t="s">
        <v>473</v>
      </c>
      <c r="F5759">
        <v>160</v>
      </c>
      <c r="G5759">
        <v>295</v>
      </c>
      <c r="H5759">
        <v>-135</v>
      </c>
      <c r="I5759">
        <v>87</v>
      </c>
      <c r="J5759">
        <v>168</v>
      </c>
      <c r="K5759">
        <v>-81</v>
      </c>
      <c r="L5759">
        <v>73</v>
      </c>
      <c r="M5759">
        <v>127</v>
      </c>
      <c r="N5759">
        <v>-54</v>
      </c>
    </row>
    <row r="5760" spans="1:14" x14ac:dyDescent="0.3">
      <c r="A5760" t="s">
        <v>780</v>
      </c>
      <c r="B5760" t="s">
        <v>126</v>
      </c>
      <c r="C5760" t="str">
        <f>VLOOKUP($B5760,classification!$A$1:$D$339,2,FALSE)</f>
        <v>Predominantly Urban</v>
      </c>
      <c r="D5760" t="str">
        <f>VLOOKUP($B5760,classification!$A$1:$D$339,4,FALSE)</f>
        <v>London Borough</v>
      </c>
      <c r="E5760" t="s">
        <v>474</v>
      </c>
      <c r="F5760">
        <v>98</v>
      </c>
      <c r="G5760">
        <v>166</v>
      </c>
      <c r="H5760">
        <v>-68</v>
      </c>
      <c r="I5760">
        <v>43</v>
      </c>
      <c r="J5760">
        <v>80</v>
      </c>
      <c r="K5760">
        <v>-37</v>
      </c>
      <c r="L5760">
        <v>55</v>
      </c>
      <c r="M5760">
        <v>86</v>
      </c>
      <c r="N5760">
        <v>-31</v>
      </c>
    </row>
    <row r="5761" spans="1:14" x14ac:dyDescent="0.3">
      <c r="A5761" t="s">
        <v>780</v>
      </c>
      <c r="B5761" t="s">
        <v>126</v>
      </c>
      <c r="C5761" t="str">
        <f>VLOOKUP($B5761,classification!$A$1:$D$339,2,FALSE)</f>
        <v>Predominantly Urban</v>
      </c>
      <c r="D5761" t="str">
        <f>VLOOKUP($B5761,classification!$A$1:$D$339,4,FALSE)</f>
        <v>London Borough</v>
      </c>
      <c r="E5761" t="s">
        <v>475</v>
      </c>
      <c r="F5761">
        <v>60</v>
      </c>
      <c r="G5761">
        <v>140</v>
      </c>
      <c r="H5761">
        <v>-80</v>
      </c>
      <c r="I5761">
        <v>28</v>
      </c>
      <c r="J5761">
        <v>66</v>
      </c>
      <c r="K5761">
        <v>-38</v>
      </c>
      <c r="L5761">
        <v>32</v>
      </c>
      <c r="M5761">
        <v>74</v>
      </c>
      <c r="N5761">
        <v>-42</v>
      </c>
    </row>
    <row r="5762" spans="1:14" x14ac:dyDescent="0.3">
      <c r="A5762" t="s">
        <v>780</v>
      </c>
      <c r="B5762" t="s">
        <v>126</v>
      </c>
      <c r="C5762" t="str">
        <f>VLOOKUP($B5762,classification!$A$1:$D$339,2,FALSE)</f>
        <v>Predominantly Urban</v>
      </c>
      <c r="D5762" t="str">
        <f>VLOOKUP($B5762,classification!$A$1:$D$339,4,FALSE)</f>
        <v>London Borough</v>
      </c>
      <c r="E5762" t="s">
        <v>476</v>
      </c>
      <c r="F5762">
        <v>47</v>
      </c>
      <c r="G5762">
        <v>71</v>
      </c>
      <c r="H5762">
        <v>-24</v>
      </c>
      <c r="I5762">
        <v>15</v>
      </c>
      <c r="J5762">
        <v>33</v>
      </c>
      <c r="K5762">
        <v>-18</v>
      </c>
      <c r="L5762">
        <v>32</v>
      </c>
      <c r="M5762">
        <v>38</v>
      </c>
      <c r="N5762">
        <v>-6</v>
      </c>
    </row>
    <row r="5763" spans="1:14" x14ac:dyDescent="0.3">
      <c r="A5763" t="s">
        <v>780</v>
      </c>
      <c r="B5763" t="s">
        <v>126</v>
      </c>
      <c r="C5763" t="str">
        <f>VLOOKUP($B5763,classification!$A$1:$D$339,2,FALSE)</f>
        <v>Predominantly Urban</v>
      </c>
      <c r="D5763" t="str">
        <f>VLOOKUP($B5763,classification!$A$1:$D$339,4,FALSE)</f>
        <v>London Borough</v>
      </c>
      <c r="E5763" t="s">
        <v>477</v>
      </c>
      <c r="F5763">
        <v>44</v>
      </c>
      <c r="G5763">
        <v>65</v>
      </c>
      <c r="H5763">
        <v>-21</v>
      </c>
      <c r="I5763">
        <v>16</v>
      </c>
      <c r="J5763">
        <v>30</v>
      </c>
      <c r="K5763">
        <v>-14</v>
      </c>
      <c r="L5763">
        <v>28</v>
      </c>
      <c r="M5763">
        <v>35</v>
      </c>
      <c r="N5763">
        <v>-7</v>
      </c>
    </row>
    <row r="5764" spans="1:14" x14ac:dyDescent="0.3">
      <c r="A5764" t="s">
        <v>780</v>
      </c>
      <c r="B5764" t="s">
        <v>126</v>
      </c>
      <c r="C5764" t="str">
        <f>VLOOKUP($B5764,classification!$A$1:$D$339,2,FALSE)</f>
        <v>Predominantly Urban</v>
      </c>
      <c r="D5764" t="str">
        <f>VLOOKUP($B5764,classification!$A$1:$D$339,4,FALSE)</f>
        <v>London Borough</v>
      </c>
      <c r="E5764" t="s">
        <v>478</v>
      </c>
      <c r="F5764">
        <v>30</v>
      </c>
      <c r="G5764">
        <v>58</v>
      </c>
      <c r="H5764">
        <v>-28</v>
      </c>
      <c r="I5764">
        <v>7</v>
      </c>
      <c r="J5764">
        <v>12</v>
      </c>
      <c r="K5764">
        <v>-5</v>
      </c>
      <c r="L5764">
        <v>23</v>
      </c>
      <c r="M5764">
        <v>46</v>
      </c>
      <c r="N5764">
        <v>-23</v>
      </c>
    </row>
    <row r="5765" spans="1:14" x14ac:dyDescent="0.3">
      <c r="A5765" t="s">
        <v>781</v>
      </c>
      <c r="B5765" t="s">
        <v>127</v>
      </c>
      <c r="C5765" t="str">
        <f>VLOOKUP($B5765,classification!$A$1:$D$339,2,FALSE)</f>
        <v>Predominantly Urban</v>
      </c>
      <c r="D5765" t="str">
        <f>VLOOKUP($B5765,classification!$A$1:$D$339,4,FALSE)</f>
        <v>London Borough</v>
      </c>
      <c r="E5765" t="s">
        <v>460</v>
      </c>
      <c r="F5765">
        <v>1330</v>
      </c>
      <c r="G5765">
        <v>2076</v>
      </c>
      <c r="H5765">
        <v>-746</v>
      </c>
      <c r="I5765">
        <v>702</v>
      </c>
      <c r="J5765">
        <v>1024</v>
      </c>
      <c r="K5765">
        <v>-322</v>
      </c>
      <c r="L5765">
        <v>628</v>
      </c>
      <c r="M5765">
        <v>1052</v>
      </c>
      <c r="N5765">
        <v>-424</v>
      </c>
    </row>
    <row r="5766" spans="1:14" x14ac:dyDescent="0.3">
      <c r="A5766" t="s">
        <v>781</v>
      </c>
      <c r="B5766" t="s">
        <v>127</v>
      </c>
      <c r="C5766" t="str">
        <f>VLOOKUP($B5766,classification!$A$1:$D$339,2,FALSE)</f>
        <v>Predominantly Urban</v>
      </c>
      <c r="D5766" t="str">
        <f>VLOOKUP($B5766,classification!$A$1:$D$339,4,FALSE)</f>
        <v>London Borough</v>
      </c>
      <c r="E5766" t="s">
        <v>461</v>
      </c>
      <c r="F5766">
        <v>733</v>
      </c>
      <c r="G5766">
        <v>1247</v>
      </c>
      <c r="H5766">
        <v>-514</v>
      </c>
      <c r="I5766">
        <v>357</v>
      </c>
      <c r="J5766">
        <v>615</v>
      </c>
      <c r="K5766">
        <v>-258</v>
      </c>
      <c r="L5766">
        <v>376</v>
      </c>
      <c r="M5766">
        <v>632</v>
      </c>
      <c r="N5766">
        <v>-256</v>
      </c>
    </row>
    <row r="5767" spans="1:14" x14ac:dyDescent="0.3">
      <c r="A5767" t="s">
        <v>781</v>
      </c>
      <c r="B5767" t="s">
        <v>127</v>
      </c>
      <c r="C5767" t="str">
        <f>VLOOKUP($B5767,classification!$A$1:$D$339,2,FALSE)</f>
        <v>Predominantly Urban</v>
      </c>
      <c r="D5767" t="str">
        <f>VLOOKUP($B5767,classification!$A$1:$D$339,4,FALSE)</f>
        <v>London Borough</v>
      </c>
      <c r="E5767" t="s">
        <v>462</v>
      </c>
      <c r="F5767">
        <v>498</v>
      </c>
      <c r="G5767">
        <v>999</v>
      </c>
      <c r="H5767">
        <v>-501</v>
      </c>
      <c r="I5767">
        <v>245</v>
      </c>
      <c r="J5767">
        <v>544</v>
      </c>
      <c r="K5767">
        <v>-299</v>
      </c>
      <c r="L5767">
        <v>253</v>
      </c>
      <c r="M5767">
        <v>455</v>
      </c>
      <c r="N5767">
        <v>-202</v>
      </c>
    </row>
    <row r="5768" spans="1:14" x14ac:dyDescent="0.3">
      <c r="A5768" t="s">
        <v>781</v>
      </c>
      <c r="B5768" t="s">
        <v>127</v>
      </c>
      <c r="C5768" t="str">
        <f>VLOOKUP($B5768,classification!$A$1:$D$339,2,FALSE)</f>
        <v>Predominantly Urban</v>
      </c>
      <c r="D5768" t="str">
        <f>VLOOKUP($B5768,classification!$A$1:$D$339,4,FALSE)</f>
        <v>London Borough</v>
      </c>
      <c r="E5768" t="s">
        <v>463</v>
      </c>
      <c r="F5768">
        <v>985</v>
      </c>
      <c r="G5768">
        <v>1498</v>
      </c>
      <c r="H5768">
        <v>-513</v>
      </c>
      <c r="I5768">
        <v>410</v>
      </c>
      <c r="J5768">
        <v>674</v>
      </c>
      <c r="K5768">
        <v>-264</v>
      </c>
      <c r="L5768">
        <v>575</v>
      </c>
      <c r="M5768">
        <v>824</v>
      </c>
      <c r="N5768">
        <v>-249</v>
      </c>
    </row>
    <row r="5769" spans="1:14" x14ac:dyDescent="0.3">
      <c r="A5769" t="s">
        <v>781</v>
      </c>
      <c r="B5769" t="s">
        <v>127</v>
      </c>
      <c r="C5769" t="str">
        <f>VLOOKUP($B5769,classification!$A$1:$D$339,2,FALSE)</f>
        <v>Predominantly Urban</v>
      </c>
      <c r="D5769" t="str">
        <f>VLOOKUP($B5769,classification!$A$1:$D$339,4,FALSE)</f>
        <v>London Borough</v>
      </c>
      <c r="E5769" t="s">
        <v>464</v>
      </c>
      <c r="F5769">
        <v>5321</v>
      </c>
      <c r="G5769">
        <v>3762</v>
      </c>
      <c r="H5769">
        <v>1559</v>
      </c>
      <c r="I5769">
        <v>2031</v>
      </c>
      <c r="J5769">
        <v>1466</v>
      </c>
      <c r="K5769">
        <v>565</v>
      </c>
      <c r="L5769">
        <v>3290</v>
      </c>
      <c r="M5769">
        <v>2296</v>
      </c>
      <c r="N5769">
        <v>994</v>
      </c>
    </row>
    <row r="5770" spans="1:14" x14ac:dyDescent="0.3">
      <c r="A5770" t="s">
        <v>781</v>
      </c>
      <c r="B5770" t="s">
        <v>127</v>
      </c>
      <c r="C5770" t="str">
        <f>VLOOKUP($B5770,classification!$A$1:$D$339,2,FALSE)</f>
        <v>Predominantly Urban</v>
      </c>
      <c r="D5770" t="str">
        <f>VLOOKUP($B5770,classification!$A$1:$D$339,4,FALSE)</f>
        <v>London Borough</v>
      </c>
      <c r="E5770" t="s">
        <v>465</v>
      </c>
      <c r="F5770">
        <v>5731</v>
      </c>
      <c r="G5770">
        <v>4669</v>
      </c>
      <c r="H5770">
        <v>1062</v>
      </c>
      <c r="I5770">
        <v>2375</v>
      </c>
      <c r="J5770">
        <v>1746</v>
      </c>
      <c r="K5770">
        <v>629</v>
      </c>
      <c r="L5770">
        <v>3356</v>
      </c>
      <c r="M5770">
        <v>2923</v>
      </c>
      <c r="N5770">
        <v>433</v>
      </c>
    </row>
    <row r="5771" spans="1:14" x14ac:dyDescent="0.3">
      <c r="A5771" t="s">
        <v>781</v>
      </c>
      <c r="B5771" t="s">
        <v>127</v>
      </c>
      <c r="C5771" t="str">
        <f>VLOOKUP($B5771,classification!$A$1:$D$339,2,FALSE)</f>
        <v>Predominantly Urban</v>
      </c>
      <c r="D5771" t="str">
        <f>VLOOKUP($B5771,classification!$A$1:$D$339,4,FALSE)</f>
        <v>London Borough</v>
      </c>
      <c r="E5771" t="s">
        <v>466</v>
      </c>
      <c r="F5771">
        <v>4862</v>
      </c>
      <c r="G5771">
        <v>4537</v>
      </c>
      <c r="H5771">
        <v>325</v>
      </c>
      <c r="I5771">
        <v>2200</v>
      </c>
      <c r="J5771">
        <v>2013</v>
      </c>
      <c r="K5771">
        <v>187</v>
      </c>
      <c r="L5771">
        <v>2662</v>
      </c>
      <c r="M5771">
        <v>2524</v>
      </c>
      <c r="N5771">
        <v>138</v>
      </c>
    </row>
    <row r="5772" spans="1:14" x14ac:dyDescent="0.3">
      <c r="A5772" t="s">
        <v>781</v>
      </c>
      <c r="B5772" t="s">
        <v>127</v>
      </c>
      <c r="C5772" t="str">
        <f>VLOOKUP($B5772,classification!$A$1:$D$339,2,FALSE)</f>
        <v>Predominantly Urban</v>
      </c>
      <c r="D5772" t="str">
        <f>VLOOKUP($B5772,classification!$A$1:$D$339,4,FALSE)</f>
        <v>London Borough</v>
      </c>
      <c r="E5772" t="s">
        <v>467</v>
      </c>
      <c r="F5772">
        <v>2814</v>
      </c>
      <c r="G5772">
        <v>3275</v>
      </c>
      <c r="H5772">
        <v>-461</v>
      </c>
      <c r="I5772">
        <v>1463</v>
      </c>
      <c r="J5772">
        <v>1605</v>
      </c>
      <c r="K5772">
        <v>-142</v>
      </c>
      <c r="L5772">
        <v>1351</v>
      </c>
      <c r="M5772">
        <v>1670</v>
      </c>
      <c r="N5772">
        <v>-319</v>
      </c>
    </row>
    <row r="5773" spans="1:14" x14ac:dyDescent="0.3">
      <c r="A5773" t="s">
        <v>781</v>
      </c>
      <c r="B5773" t="s">
        <v>127</v>
      </c>
      <c r="C5773" t="str">
        <f>VLOOKUP($B5773,classification!$A$1:$D$339,2,FALSE)</f>
        <v>Predominantly Urban</v>
      </c>
      <c r="D5773" t="str">
        <f>VLOOKUP($B5773,classification!$A$1:$D$339,4,FALSE)</f>
        <v>London Borough</v>
      </c>
      <c r="E5773" t="s">
        <v>468</v>
      </c>
      <c r="F5773">
        <v>1518</v>
      </c>
      <c r="G5773">
        <v>2095</v>
      </c>
      <c r="H5773">
        <v>-577</v>
      </c>
      <c r="I5773">
        <v>812</v>
      </c>
      <c r="J5773">
        <v>1087</v>
      </c>
      <c r="K5773">
        <v>-275</v>
      </c>
      <c r="L5773">
        <v>706</v>
      </c>
      <c r="M5773">
        <v>1008</v>
      </c>
      <c r="N5773">
        <v>-302</v>
      </c>
    </row>
    <row r="5774" spans="1:14" x14ac:dyDescent="0.3">
      <c r="A5774" t="s">
        <v>781</v>
      </c>
      <c r="B5774" t="s">
        <v>127</v>
      </c>
      <c r="C5774" t="str">
        <f>VLOOKUP($B5774,classification!$A$1:$D$339,2,FALSE)</f>
        <v>Predominantly Urban</v>
      </c>
      <c r="D5774" t="str">
        <f>VLOOKUP($B5774,classification!$A$1:$D$339,4,FALSE)</f>
        <v>London Borough</v>
      </c>
      <c r="E5774" t="s">
        <v>469</v>
      </c>
      <c r="F5774">
        <v>968</v>
      </c>
      <c r="G5774">
        <v>1376</v>
      </c>
      <c r="H5774">
        <v>-408</v>
      </c>
      <c r="I5774">
        <v>541</v>
      </c>
      <c r="J5774">
        <v>773</v>
      </c>
      <c r="K5774">
        <v>-232</v>
      </c>
      <c r="L5774">
        <v>427</v>
      </c>
      <c r="M5774">
        <v>603</v>
      </c>
      <c r="N5774">
        <v>-176</v>
      </c>
    </row>
    <row r="5775" spans="1:14" x14ac:dyDescent="0.3">
      <c r="A5775" t="s">
        <v>781</v>
      </c>
      <c r="B5775" t="s">
        <v>127</v>
      </c>
      <c r="C5775" t="str">
        <f>VLOOKUP($B5775,classification!$A$1:$D$339,2,FALSE)</f>
        <v>Predominantly Urban</v>
      </c>
      <c r="D5775" t="str">
        <f>VLOOKUP($B5775,classification!$A$1:$D$339,4,FALSE)</f>
        <v>London Borough</v>
      </c>
      <c r="E5775" t="s">
        <v>470</v>
      </c>
      <c r="F5775">
        <v>744</v>
      </c>
      <c r="G5775">
        <v>993</v>
      </c>
      <c r="H5775">
        <v>-249</v>
      </c>
      <c r="I5775">
        <v>429</v>
      </c>
      <c r="J5775">
        <v>562</v>
      </c>
      <c r="K5775">
        <v>-133</v>
      </c>
      <c r="L5775">
        <v>315</v>
      </c>
      <c r="M5775">
        <v>431</v>
      </c>
      <c r="N5775">
        <v>-116</v>
      </c>
    </row>
    <row r="5776" spans="1:14" x14ac:dyDescent="0.3">
      <c r="A5776" t="s">
        <v>781</v>
      </c>
      <c r="B5776" t="s">
        <v>127</v>
      </c>
      <c r="C5776" t="str">
        <f>VLOOKUP($B5776,classification!$A$1:$D$339,2,FALSE)</f>
        <v>Predominantly Urban</v>
      </c>
      <c r="D5776" t="str">
        <f>VLOOKUP($B5776,classification!$A$1:$D$339,4,FALSE)</f>
        <v>London Borough</v>
      </c>
      <c r="E5776" t="s">
        <v>471</v>
      </c>
      <c r="F5776">
        <v>484</v>
      </c>
      <c r="G5776">
        <v>752</v>
      </c>
      <c r="H5776">
        <v>-268</v>
      </c>
      <c r="I5776">
        <v>277</v>
      </c>
      <c r="J5776">
        <v>404</v>
      </c>
      <c r="K5776">
        <v>-127</v>
      </c>
      <c r="L5776">
        <v>207</v>
      </c>
      <c r="M5776">
        <v>348</v>
      </c>
      <c r="N5776">
        <v>-141</v>
      </c>
    </row>
    <row r="5777" spans="1:14" x14ac:dyDescent="0.3">
      <c r="A5777" t="s">
        <v>781</v>
      </c>
      <c r="B5777" t="s">
        <v>127</v>
      </c>
      <c r="C5777" t="str">
        <f>VLOOKUP($B5777,classification!$A$1:$D$339,2,FALSE)</f>
        <v>Predominantly Urban</v>
      </c>
      <c r="D5777" t="str">
        <f>VLOOKUP($B5777,classification!$A$1:$D$339,4,FALSE)</f>
        <v>London Borough</v>
      </c>
      <c r="E5777" t="s">
        <v>472</v>
      </c>
      <c r="F5777">
        <v>291</v>
      </c>
      <c r="G5777">
        <v>493</v>
      </c>
      <c r="H5777">
        <v>-202</v>
      </c>
      <c r="I5777">
        <v>169</v>
      </c>
      <c r="J5777">
        <v>266</v>
      </c>
      <c r="K5777">
        <v>-97</v>
      </c>
      <c r="L5777">
        <v>122</v>
      </c>
      <c r="M5777">
        <v>227</v>
      </c>
      <c r="N5777">
        <v>-105</v>
      </c>
    </row>
    <row r="5778" spans="1:14" x14ac:dyDescent="0.3">
      <c r="A5778" t="s">
        <v>781</v>
      </c>
      <c r="B5778" t="s">
        <v>127</v>
      </c>
      <c r="C5778" t="str">
        <f>VLOOKUP($B5778,classification!$A$1:$D$339,2,FALSE)</f>
        <v>Predominantly Urban</v>
      </c>
      <c r="D5778" t="str">
        <f>VLOOKUP($B5778,classification!$A$1:$D$339,4,FALSE)</f>
        <v>London Borough</v>
      </c>
      <c r="E5778" t="s">
        <v>473</v>
      </c>
      <c r="F5778">
        <v>158</v>
      </c>
      <c r="G5778">
        <v>316</v>
      </c>
      <c r="H5778">
        <v>-158</v>
      </c>
      <c r="I5778">
        <v>94</v>
      </c>
      <c r="J5778">
        <v>150</v>
      </c>
      <c r="K5778">
        <v>-56</v>
      </c>
      <c r="L5778">
        <v>64</v>
      </c>
      <c r="M5778">
        <v>166</v>
      </c>
      <c r="N5778">
        <v>-102</v>
      </c>
    </row>
    <row r="5779" spans="1:14" x14ac:dyDescent="0.3">
      <c r="A5779" t="s">
        <v>781</v>
      </c>
      <c r="B5779" t="s">
        <v>127</v>
      </c>
      <c r="C5779" t="str">
        <f>VLOOKUP($B5779,classification!$A$1:$D$339,2,FALSE)</f>
        <v>Predominantly Urban</v>
      </c>
      <c r="D5779" t="str">
        <f>VLOOKUP($B5779,classification!$A$1:$D$339,4,FALSE)</f>
        <v>London Borough</v>
      </c>
      <c r="E5779" t="s">
        <v>474</v>
      </c>
      <c r="F5779">
        <v>87</v>
      </c>
      <c r="G5779">
        <v>202</v>
      </c>
      <c r="H5779">
        <v>-115</v>
      </c>
      <c r="I5779">
        <v>38</v>
      </c>
      <c r="J5779">
        <v>100</v>
      </c>
      <c r="K5779">
        <v>-62</v>
      </c>
      <c r="L5779">
        <v>49</v>
      </c>
      <c r="M5779">
        <v>102</v>
      </c>
      <c r="N5779">
        <v>-53</v>
      </c>
    </row>
    <row r="5780" spans="1:14" x14ac:dyDescent="0.3">
      <c r="A5780" t="s">
        <v>781</v>
      </c>
      <c r="B5780" t="s">
        <v>127</v>
      </c>
      <c r="C5780" t="str">
        <f>VLOOKUP($B5780,classification!$A$1:$D$339,2,FALSE)</f>
        <v>Predominantly Urban</v>
      </c>
      <c r="D5780" t="str">
        <f>VLOOKUP($B5780,classification!$A$1:$D$339,4,FALSE)</f>
        <v>London Borough</v>
      </c>
      <c r="E5780" t="s">
        <v>475</v>
      </c>
      <c r="F5780">
        <v>68</v>
      </c>
      <c r="G5780">
        <v>141</v>
      </c>
      <c r="H5780">
        <v>-73</v>
      </c>
      <c r="I5780">
        <v>33</v>
      </c>
      <c r="J5780">
        <v>63</v>
      </c>
      <c r="K5780">
        <v>-30</v>
      </c>
      <c r="L5780">
        <v>35</v>
      </c>
      <c r="M5780">
        <v>78</v>
      </c>
      <c r="N5780">
        <v>-43</v>
      </c>
    </row>
    <row r="5781" spans="1:14" x14ac:dyDescent="0.3">
      <c r="A5781" t="s">
        <v>781</v>
      </c>
      <c r="B5781" t="s">
        <v>127</v>
      </c>
      <c r="C5781" t="str">
        <f>VLOOKUP($B5781,classification!$A$1:$D$339,2,FALSE)</f>
        <v>Predominantly Urban</v>
      </c>
      <c r="D5781" t="str">
        <f>VLOOKUP($B5781,classification!$A$1:$D$339,4,FALSE)</f>
        <v>London Borough</v>
      </c>
      <c r="E5781" t="s">
        <v>476</v>
      </c>
      <c r="F5781">
        <v>46</v>
      </c>
      <c r="G5781">
        <v>108</v>
      </c>
      <c r="H5781">
        <v>-62</v>
      </c>
      <c r="I5781">
        <v>20</v>
      </c>
      <c r="J5781">
        <v>38</v>
      </c>
      <c r="K5781">
        <v>-18</v>
      </c>
      <c r="L5781">
        <v>26</v>
      </c>
      <c r="M5781">
        <v>70</v>
      </c>
      <c r="N5781">
        <v>-44</v>
      </c>
    </row>
    <row r="5782" spans="1:14" x14ac:dyDescent="0.3">
      <c r="A5782" t="s">
        <v>781</v>
      </c>
      <c r="B5782" t="s">
        <v>127</v>
      </c>
      <c r="C5782" t="str">
        <f>VLOOKUP($B5782,classification!$A$1:$D$339,2,FALSE)</f>
        <v>Predominantly Urban</v>
      </c>
      <c r="D5782" t="str">
        <f>VLOOKUP($B5782,classification!$A$1:$D$339,4,FALSE)</f>
        <v>London Borough</v>
      </c>
      <c r="E5782" t="s">
        <v>477</v>
      </c>
      <c r="F5782">
        <v>45</v>
      </c>
      <c r="G5782">
        <v>101</v>
      </c>
      <c r="H5782">
        <v>-56</v>
      </c>
      <c r="I5782">
        <v>12</v>
      </c>
      <c r="J5782">
        <v>33</v>
      </c>
      <c r="K5782">
        <v>-21</v>
      </c>
      <c r="L5782">
        <v>33</v>
      </c>
      <c r="M5782">
        <v>68</v>
      </c>
      <c r="N5782">
        <v>-35</v>
      </c>
    </row>
    <row r="5783" spans="1:14" x14ac:dyDescent="0.3">
      <c r="A5783" t="s">
        <v>781</v>
      </c>
      <c r="B5783" t="s">
        <v>127</v>
      </c>
      <c r="C5783" t="str">
        <f>VLOOKUP($B5783,classification!$A$1:$D$339,2,FALSE)</f>
        <v>Predominantly Urban</v>
      </c>
      <c r="D5783" t="str">
        <f>VLOOKUP($B5783,classification!$A$1:$D$339,4,FALSE)</f>
        <v>London Borough</v>
      </c>
      <c r="E5783" t="s">
        <v>478</v>
      </c>
      <c r="F5783">
        <v>47</v>
      </c>
      <c r="G5783">
        <v>74</v>
      </c>
      <c r="H5783">
        <v>-27</v>
      </c>
      <c r="I5783">
        <v>11</v>
      </c>
      <c r="J5783">
        <v>11</v>
      </c>
      <c r="K5783">
        <v>0</v>
      </c>
      <c r="L5783">
        <v>36</v>
      </c>
      <c r="M5783">
        <v>63</v>
      </c>
      <c r="N5783">
        <v>-27</v>
      </c>
    </row>
    <row r="5784" spans="1:14" x14ac:dyDescent="0.3">
      <c r="A5784" t="s">
        <v>782</v>
      </c>
      <c r="B5784" t="s">
        <v>147</v>
      </c>
      <c r="C5784" t="str">
        <f>VLOOKUP($B5784,classification!$A$1:$D$339,2,FALSE)</f>
        <v>Predominantly Urban</v>
      </c>
      <c r="D5784" t="str">
        <f>VLOOKUP($B5784,classification!$A$1:$D$339,4,FALSE)</f>
        <v>London Borough</v>
      </c>
      <c r="E5784" t="s">
        <v>460</v>
      </c>
      <c r="F5784">
        <v>929</v>
      </c>
      <c r="G5784">
        <v>1409</v>
      </c>
      <c r="H5784">
        <v>-480</v>
      </c>
      <c r="I5784">
        <v>460</v>
      </c>
      <c r="J5784">
        <v>728</v>
      </c>
      <c r="K5784">
        <v>-268</v>
      </c>
      <c r="L5784">
        <v>469</v>
      </c>
      <c r="M5784">
        <v>681</v>
      </c>
      <c r="N5784">
        <v>-212</v>
      </c>
    </row>
    <row r="5785" spans="1:14" x14ac:dyDescent="0.3">
      <c r="A5785" t="s">
        <v>782</v>
      </c>
      <c r="B5785" t="s">
        <v>147</v>
      </c>
      <c r="C5785" t="str">
        <f>VLOOKUP($B5785,classification!$A$1:$D$339,2,FALSE)</f>
        <v>Predominantly Urban</v>
      </c>
      <c r="D5785" t="str">
        <f>VLOOKUP($B5785,classification!$A$1:$D$339,4,FALSE)</f>
        <v>London Borough</v>
      </c>
      <c r="E5785" t="s">
        <v>461</v>
      </c>
      <c r="F5785">
        <v>548</v>
      </c>
      <c r="G5785">
        <v>876</v>
      </c>
      <c r="H5785">
        <v>-328</v>
      </c>
      <c r="I5785">
        <v>273</v>
      </c>
      <c r="J5785">
        <v>421</v>
      </c>
      <c r="K5785">
        <v>-148</v>
      </c>
      <c r="L5785">
        <v>275</v>
      </c>
      <c r="M5785">
        <v>455</v>
      </c>
      <c r="N5785">
        <v>-180</v>
      </c>
    </row>
    <row r="5786" spans="1:14" x14ac:dyDescent="0.3">
      <c r="A5786" t="s">
        <v>782</v>
      </c>
      <c r="B5786" t="s">
        <v>147</v>
      </c>
      <c r="C5786" t="str">
        <f>VLOOKUP($B5786,classification!$A$1:$D$339,2,FALSE)</f>
        <v>Predominantly Urban</v>
      </c>
      <c r="D5786" t="str">
        <f>VLOOKUP($B5786,classification!$A$1:$D$339,4,FALSE)</f>
        <v>London Borough</v>
      </c>
      <c r="E5786" t="s">
        <v>462</v>
      </c>
      <c r="F5786">
        <v>470</v>
      </c>
      <c r="G5786">
        <v>653</v>
      </c>
      <c r="H5786">
        <v>-183</v>
      </c>
      <c r="I5786">
        <v>241</v>
      </c>
      <c r="J5786">
        <v>312</v>
      </c>
      <c r="K5786">
        <v>-71</v>
      </c>
      <c r="L5786">
        <v>229</v>
      </c>
      <c r="M5786">
        <v>341</v>
      </c>
      <c r="N5786">
        <v>-112</v>
      </c>
    </row>
    <row r="5787" spans="1:14" x14ac:dyDescent="0.3">
      <c r="A5787" t="s">
        <v>782</v>
      </c>
      <c r="B5787" t="s">
        <v>147</v>
      </c>
      <c r="C5787" t="str">
        <f>VLOOKUP($B5787,classification!$A$1:$D$339,2,FALSE)</f>
        <v>Predominantly Urban</v>
      </c>
      <c r="D5787" t="str">
        <f>VLOOKUP($B5787,classification!$A$1:$D$339,4,FALSE)</f>
        <v>London Borough</v>
      </c>
      <c r="E5787" t="s">
        <v>463</v>
      </c>
      <c r="F5787">
        <v>491</v>
      </c>
      <c r="G5787">
        <v>1247</v>
      </c>
      <c r="H5787">
        <v>-756</v>
      </c>
      <c r="I5787">
        <v>246</v>
      </c>
      <c r="J5787">
        <v>588</v>
      </c>
      <c r="K5787">
        <v>-342</v>
      </c>
      <c r="L5787">
        <v>245</v>
      </c>
      <c r="M5787">
        <v>659</v>
      </c>
      <c r="N5787">
        <v>-414</v>
      </c>
    </row>
    <row r="5788" spans="1:14" x14ac:dyDescent="0.3">
      <c r="A5788" t="s">
        <v>782</v>
      </c>
      <c r="B5788" t="s">
        <v>147</v>
      </c>
      <c r="C5788" t="str">
        <f>VLOOKUP($B5788,classification!$A$1:$D$339,2,FALSE)</f>
        <v>Predominantly Urban</v>
      </c>
      <c r="D5788" t="str">
        <f>VLOOKUP($B5788,classification!$A$1:$D$339,4,FALSE)</f>
        <v>London Borough</v>
      </c>
      <c r="E5788" t="s">
        <v>464</v>
      </c>
      <c r="F5788">
        <v>3340</v>
      </c>
      <c r="G5788">
        <v>2140</v>
      </c>
      <c r="H5788">
        <v>1200</v>
      </c>
      <c r="I5788">
        <v>1295</v>
      </c>
      <c r="J5788">
        <v>880</v>
      </c>
      <c r="K5788">
        <v>415</v>
      </c>
      <c r="L5788">
        <v>2045</v>
      </c>
      <c r="M5788">
        <v>1260</v>
      </c>
      <c r="N5788">
        <v>785</v>
      </c>
    </row>
    <row r="5789" spans="1:14" x14ac:dyDescent="0.3">
      <c r="A5789" t="s">
        <v>782</v>
      </c>
      <c r="B5789" t="s">
        <v>147</v>
      </c>
      <c r="C5789" t="str">
        <f>VLOOKUP($B5789,classification!$A$1:$D$339,2,FALSE)</f>
        <v>Predominantly Urban</v>
      </c>
      <c r="D5789" t="str">
        <f>VLOOKUP($B5789,classification!$A$1:$D$339,4,FALSE)</f>
        <v>London Borough</v>
      </c>
      <c r="E5789" t="s">
        <v>465</v>
      </c>
      <c r="F5789">
        <v>3720</v>
      </c>
      <c r="G5789">
        <v>3301</v>
      </c>
      <c r="H5789">
        <v>419</v>
      </c>
      <c r="I5789">
        <v>1528</v>
      </c>
      <c r="J5789">
        <v>1300</v>
      </c>
      <c r="K5789">
        <v>228</v>
      </c>
      <c r="L5789">
        <v>2192</v>
      </c>
      <c r="M5789">
        <v>2001</v>
      </c>
      <c r="N5789">
        <v>191</v>
      </c>
    </row>
    <row r="5790" spans="1:14" x14ac:dyDescent="0.3">
      <c r="A5790" t="s">
        <v>782</v>
      </c>
      <c r="B5790" t="s">
        <v>147</v>
      </c>
      <c r="C5790" t="str">
        <f>VLOOKUP($B5790,classification!$A$1:$D$339,2,FALSE)</f>
        <v>Predominantly Urban</v>
      </c>
      <c r="D5790" t="str">
        <f>VLOOKUP($B5790,classification!$A$1:$D$339,4,FALSE)</f>
        <v>London Borough</v>
      </c>
      <c r="E5790" t="s">
        <v>466</v>
      </c>
      <c r="F5790">
        <v>2962</v>
      </c>
      <c r="G5790">
        <v>3260</v>
      </c>
      <c r="H5790">
        <v>-298</v>
      </c>
      <c r="I5790">
        <v>1337</v>
      </c>
      <c r="J5790">
        <v>1530</v>
      </c>
      <c r="K5790">
        <v>-193</v>
      </c>
      <c r="L5790">
        <v>1625</v>
      </c>
      <c r="M5790">
        <v>1730</v>
      </c>
      <c r="N5790">
        <v>-105</v>
      </c>
    </row>
    <row r="5791" spans="1:14" x14ac:dyDescent="0.3">
      <c r="A5791" t="s">
        <v>782</v>
      </c>
      <c r="B5791" t="s">
        <v>147</v>
      </c>
      <c r="C5791" t="str">
        <f>VLOOKUP($B5791,classification!$A$1:$D$339,2,FALSE)</f>
        <v>Predominantly Urban</v>
      </c>
      <c r="D5791" t="str">
        <f>VLOOKUP($B5791,classification!$A$1:$D$339,4,FALSE)</f>
        <v>London Borough</v>
      </c>
      <c r="E5791" t="s">
        <v>467</v>
      </c>
      <c r="F5791">
        <v>2060</v>
      </c>
      <c r="G5791">
        <v>2442</v>
      </c>
      <c r="H5791">
        <v>-382</v>
      </c>
      <c r="I5791">
        <v>1043</v>
      </c>
      <c r="J5791">
        <v>1267</v>
      </c>
      <c r="K5791">
        <v>-224</v>
      </c>
      <c r="L5791">
        <v>1017</v>
      </c>
      <c r="M5791">
        <v>1175</v>
      </c>
      <c r="N5791">
        <v>-158</v>
      </c>
    </row>
    <row r="5792" spans="1:14" x14ac:dyDescent="0.3">
      <c r="A5792" t="s">
        <v>782</v>
      </c>
      <c r="B5792" t="s">
        <v>147</v>
      </c>
      <c r="C5792" t="str">
        <f>VLOOKUP($B5792,classification!$A$1:$D$339,2,FALSE)</f>
        <v>Predominantly Urban</v>
      </c>
      <c r="D5792" t="str">
        <f>VLOOKUP($B5792,classification!$A$1:$D$339,4,FALSE)</f>
        <v>London Borough</v>
      </c>
      <c r="E5792" t="s">
        <v>468</v>
      </c>
      <c r="F5792">
        <v>1155</v>
      </c>
      <c r="G5792">
        <v>1505</v>
      </c>
      <c r="H5792">
        <v>-350</v>
      </c>
      <c r="I5792">
        <v>650</v>
      </c>
      <c r="J5792">
        <v>820</v>
      </c>
      <c r="K5792">
        <v>-170</v>
      </c>
      <c r="L5792">
        <v>505</v>
      </c>
      <c r="M5792">
        <v>685</v>
      </c>
      <c r="N5792">
        <v>-180</v>
      </c>
    </row>
    <row r="5793" spans="1:14" x14ac:dyDescent="0.3">
      <c r="A5793" t="s">
        <v>782</v>
      </c>
      <c r="B5793" t="s">
        <v>147</v>
      </c>
      <c r="C5793" t="str">
        <f>VLOOKUP($B5793,classification!$A$1:$D$339,2,FALSE)</f>
        <v>Predominantly Urban</v>
      </c>
      <c r="D5793" t="str">
        <f>VLOOKUP($B5793,classification!$A$1:$D$339,4,FALSE)</f>
        <v>London Borough</v>
      </c>
      <c r="E5793" t="s">
        <v>469</v>
      </c>
      <c r="F5793">
        <v>764</v>
      </c>
      <c r="G5793">
        <v>961</v>
      </c>
      <c r="H5793">
        <v>-197</v>
      </c>
      <c r="I5793">
        <v>417</v>
      </c>
      <c r="J5793">
        <v>537</v>
      </c>
      <c r="K5793">
        <v>-120</v>
      </c>
      <c r="L5793">
        <v>347</v>
      </c>
      <c r="M5793">
        <v>424</v>
      </c>
      <c r="N5793">
        <v>-77</v>
      </c>
    </row>
    <row r="5794" spans="1:14" x14ac:dyDescent="0.3">
      <c r="A5794" t="s">
        <v>782</v>
      </c>
      <c r="B5794" t="s">
        <v>147</v>
      </c>
      <c r="C5794" t="str">
        <f>VLOOKUP($B5794,classification!$A$1:$D$339,2,FALSE)</f>
        <v>Predominantly Urban</v>
      </c>
      <c r="D5794" t="str">
        <f>VLOOKUP($B5794,classification!$A$1:$D$339,4,FALSE)</f>
        <v>London Borough</v>
      </c>
      <c r="E5794" t="s">
        <v>470</v>
      </c>
      <c r="F5794">
        <v>560</v>
      </c>
      <c r="G5794">
        <v>755</v>
      </c>
      <c r="H5794">
        <v>-195</v>
      </c>
      <c r="I5794">
        <v>319</v>
      </c>
      <c r="J5794">
        <v>429</v>
      </c>
      <c r="K5794">
        <v>-110</v>
      </c>
      <c r="L5794">
        <v>241</v>
      </c>
      <c r="M5794">
        <v>326</v>
      </c>
      <c r="N5794">
        <v>-85</v>
      </c>
    </row>
    <row r="5795" spans="1:14" x14ac:dyDescent="0.3">
      <c r="A5795" t="s">
        <v>782</v>
      </c>
      <c r="B5795" t="s">
        <v>147</v>
      </c>
      <c r="C5795" t="str">
        <f>VLOOKUP($B5795,classification!$A$1:$D$339,2,FALSE)</f>
        <v>Predominantly Urban</v>
      </c>
      <c r="D5795" t="str">
        <f>VLOOKUP($B5795,classification!$A$1:$D$339,4,FALSE)</f>
        <v>London Borough</v>
      </c>
      <c r="E5795" t="s">
        <v>471</v>
      </c>
      <c r="F5795">
        <v>386</v>
      </c>
      <c r="G5795">
        <v>527</v>
      </c>
      <c r="H5795">
        <v>-141</v>
      </c>
      <c r="I5795">
        <v>194</v>
      </c>
      <c r="J5795">
        <v>278</v>
      </c>
      <c r="K5795">
        <v>-84</v>
      </c>
      <c r="L5795">
        <v>192</v>
      </c>
      <c r="M5795">
        <v>249</v>
      </c>
      <c r="N5795">
        <v>-57</v>
      </c>
    </row>
    <row r="5796" spans="1:14" x14ac:dyDescent="0.3">
      <c r="A5796" t="s">
        <v>782</v>
      </c>
      <c r="B5796" t="s">
        <v>147</v>
      </c>
      <c r="C5796" t="str">
        <f>VLOOKUP($B5796,classification!$A$1:$D$339,2,FALSE)</f>
        <v>Predominantly Urban</v>
      </c>
      <c r="D5796" t="str">
        <f>VLOOKUP($B5796,classification!$A$1:$D$339,4,FALSE)</f>
        <v>London Borough</v>
      </c>
      <c r="E5796" t="s">
        <v>472</v>
      </c>
      <c r="F5796">
        <v>239</v>
      </c>
      <c r="G5796">
        <v>369</v>
      </c>
      <c r="H5796">
        <v>-130</v>
      </c>
      <c r="I5796">
        <v>108</v>
      </c>
      <c r="J5796">
        <v>196</v>
      </c>
      <c r="K5796">
        <v>-88</v>
      </c>
      <c r="L5796">
        <v>131</v>
      </c>
      <c r="M5796">
        <v>173</v>
      </c>
      <c r="N5796">
        <v>-42</v>
      </c>
    </row>
    <row r="5797" spans="1:14" x14ac:dyDescent="0.3">
      <c r="A5797" t="s">
        <v>782</v>
      </c>
      <c r="B5797" t="s">
        <v>147</v>
      </c>
      <c r="C5797" t="str">
        <f>VLOOKUP($B5797,classification!$A$1:$D$339,2,FALSE)</f>
        <v>Predominantly Urban</v>
      </c>
      <c r="D5797" t="str">
        <f>VLOOKUP($B5797,classification!$A$1:$D$339,4,FALSE)</f>
        <v>London Borough</v>
      </c>
      <c r="E5797" t="s">
        <v>473</v>
      </c>
      <c r="F5797">
        <v>151</v>
      </c>
      <c r="G5797">
        <v>251</v>
      </c>
      <c r="H5797">
        <v>-100</v>
      </c>
      <c r="I5797">
        <v>66</v>
      </c>
      <c r="J5797">
        <v>130</v>
      </c>
      <c r="K5797">
        <v>-64</v>
      </c>
      <c r="L5797">
        <v>85</v>
      </c>
      <c r="M5797">
        <v>121</v>
      </c>
      <c r="N5797">
        <v>-36</v>
      </c>
    </row>
    <row r="5798" spans="1:14" x14ac:dyDescent="0.3">
      <c r="A5798" t="s">
        <v>782</v>
      </c>
      <c r="B5798" t="s">
        <v>147</v>
      </c>
      <c r="C5798" t="str">
        <f>VLOOKUP($B5798,classification!$A$1:$D$339,2,FALSE)</f>
        <v>Predominantly Urban</v>
      </c>
      <c r="D5798" t="str">
        <f>VLOOKUP($B5798,classification!$A$1:$D$339,4,FALSE)</f>
        <v>London Borough</v>
      </c>
      <c r="E5798" t="s">
        <v>474</v>
      </c>
      <c r="F5798">
        <v>125</v>
      </c>
      <c r="G5798">
        <v>185</v>
      </c>
      <c r="H5798">
        <v>-60</v>
      </c>
      <c r="I5798">
        <v>51</v>
      </c>
      <c r="J5798">
        <v>81</v>
      </c>
      <c r="K5798">
        <v>-30</v>
      </c>
      <c r="L5798">
        <v>74</v>
      </c>
      <c r="M5798">
        <v>104</v>
      </c>
      <c r="N5798">
        <v>-30</v>
      </c>
    </row>
    <row r="5799" spans="1:14" x14ac:dyDescent="0.3">
      <c r="A5799" t="s">
        <v>782</v>
      </c>
      <c r="B5799" t="s">
        <v>147</v>
      </c>
      <c r="C5799" t="str">
        <f>VLOOKUP($B5799,classification!$A$1:$D$339,2,FALSE)</f>
        <v>Predominantly Urban</v>
      </c>
      <c r="D5799" t="str">
        <f>VLOOKUP($B5799,classification!$A$1:$D$339,4,FALSE)</f>
        <v>London Borough</v>
      </c>
      <c r="E5799" t="s">
        <v>475</v>
      </c>
      <c r="F5799">
        <v>78</v>
      </c>
      <c r="G5799">
        <v>95</v>
      </c>
      <c r="H5799">
        <v>-17</v>
      </c>
      <c r="I5799">
        <v>40</v>
      </c>
      <c r="J5799">
        <v>48</v>
      </c>
      <c r="K5799">
        <v>-8</v>
      </c>
      <c r="L5799">
        <v>38</v>
      </c>
      <c r="M5799">
        <v>47</v>
      </c>
      <c r="N5799">
        <v>-9</v>
      </c>
    </row>
    <row r="5800" spans="1:14" x14ac:dyDescent="0.3">
      <c r="A5800" t="s">
        <v>782</v>
      </c>
      <c r="B5800" t="s">
        <v>147</v>
      </c>
      <c r="C5800" t="str">
        <f>VLOOKUP($B5800,classification!$A$1:$D$339,2,FALSE)</f>
        <v>Predominantly Urban</v>
      </c>
      <c r="D5800" t="str">
        <f>VLOOKUP($B5800,classification!$A$1:$D$339,4,FALSE)</f>
        <v>London Borough</v>
      </c>
      <c r="E5800" t="s">
        <v>476</v>
      </c>
      <c r="F5800">
        <v>67</v>
      </c>
      <c r="G5800">
        <v>82</v>
      </c>
      <c r="H5800">
        <v>-15</v>
      </c>
      <c r="I5800">
        <v>27</v>
      </c>
      <c r="J5800">
        <v>37</v>
      </c>
      <c r="K5800">
        <v>-10</v>
      </c>
      <c r="L5800">
        <v>40</v>
      </c>
      <c r="M5800">
        <v>45</v>
      </c>
      <c r="N5800">
        <v>-5</v>
      </c>
    </row>
    <row r="5801" spans="1:14" x14ac:dyDescent="0.3">
      <c r="A5801" t="s">
        <v>782</v>
      </c>
      <c r="B5801" t="s">
        <v>147</v>
      </c>
      <c r="C5801" t="str">
        <f>VLOOKUP($B5801,classification!$A$1:$D$339,2,FALSE)</f>
        <v>Predominantly Urban</v>
      </c>
      <c r="D5801" t="str">
        <f>VLOOKUP($B5801,classification!$A$1:$D$339,4,FALSE)</f>
        <v>London Borough</v>
      </c>
      <c r="E5801" t="s">
        <v>477</v>
      </c>
      <c r="F5801">
        <v>59</v>
      </c>
      <c r="G5801">
        <v>81</v>
      </c>
      <c r="H5801">
        <v>-22</v>
      </c>
      <c r="I5801">
        <v>17</v>
      </c>
      <c r="J5801">
        <v>29</v>
      </c>
      <c r="K5801">
        <v>-12</v>
      </c>
      <c r="L5801">
        <v>42</v>
      </c>
      <c r="M5801">
        <v>52</v>
      </c>
      <c r="N5801">
        <v>-10</v>
      </c>
    </row>
    <row r="5802" spans="1:14" x14ac:dyDescent="0.3">
      <c r="A5802" t="s">
        <v>782</v>
      </c>
      <c r="B5802" t="s">
        <v>147</v>
      </c>
      <c r="C5802" t="str">
        <f>VLOOKUP($B5802,classification!$A$1:$D$339,2,FALSE)</f>
        <v>Predominantly Urban</v>
      </c>
      <c r="D5802" t="str">
        <f>VLOOKUP($B5802,classification!$A$1:$D$339,4,FALSE)</f>
        <v>London Borough</v>
      </c>
      <c r="E5802" t="s">
        <v>478</v>
      </c>
      <c r="F5802">
        <v>67</v>
      </c>
      <c r="G5802">
        <v>84</v>
      </c>
      <c r="H5802">
        <v>-17</v>
      </c>
      <c r="I5802">
        <v>20</v>
      </c>
      <c r="J5802">
        <v>24</v>
      </c>
      <c r="K5802">
        <v>-4</v>
      </c>
      <c r="L5802">
        <v>47</v>
      </c>
      <c r="M5802">
        <v>60</v>
      </c>
      <c r="N5802">
        <v>-13</v>
      </c>
    </row>
    <row r="5803" spans="1:14" x14ac:dyDescent="0.3">
      <c r="A5803" t="s">
        <v>783</v>
      </c>
      <c r="B5803" t="s">
        <v>128</v>
      </c>
      <c r="C5803" t="str">
        <f>VLOOKUP($B5803,classification!$A$1:$D$339,2,FALSE)</f>
        <v>Predominantly Urban</v>
      </c>
      <c r="D5803" t="str">
        <f>VLOOKUP($B5803,classification!$A$1:$D$339,4,FALSE)</f>
        <v>London Borough</v>
      </c>
      <c r="E5803" t="s">
        <v>460</v>
      </c>
      <c r="F5803">
        <v>1481</v>
      </c>
      <c r="G5803">
        <v>3015</v>
      </c>
      <c r="H5803">
        <v>-1534</v>
      </c>
      <c r="I5803">
        <v>756</v>
      </c>
      <c r="J5803">
        <v>1508</v>
      </c>
      <c r="K5803">
        <v>-752</v>
      </c>
      <c r="L5803">
        <v>725</v>
      </c>
      <c r="M5803">
        <v>1507</v>
      </c>
      <c r="N5803">
        <v>-782</v>
      </c>
    </row>
    <row r="5804" spans="1:14" x14ac:dyDescent="0.3">
      <c r="A5804" t="s">
        <v>783</v>
      </c>
      <c r="B5804" t="s">
        <v>128</v>
      </c>
      <c r="C5804" t="str">
        <f>VLOOKUP($B5804,classification!$A$1:$D$339,2,FALSE)</f>
        <v>Predominantly Urban</v>
      </c>
      <c r="D5804" t="str">
        <f>VLOOKUP($B5804,classification!$A$1:$D$339,4,FALSE)</f>
        <v>London Borough</v>
      </c>
      <c r="E5804" t="s">
        <v>461</v>
      </c>
      <c r="F5804">
        <v>894</v>
      </c>
      <c r="G5804">
        <v>1956</v>
      </c>
      <c r="H5804">
        <v>-1062</v>
      </c>
      <c r="I5804">
        <v>463</v>
      </c>
      <c r="J5804">
        <v>971</v>
      </c>
      <c r="K5804">
        <v>-508</v>
      </c>
      <c r="L5804">
        <v>431</v>
      </c>
      <c r="M5804">
        <v>985</v>
      </c>
      <c r="N5804">
        <v>-554</v>
      </c>
    </row>
    <row r="5805" spans="1:14" x14ac:dyDescent="0.3">
      <c r="A5805" t="s">
        <v>783</v>
      </c>
      <c r="B5805" t="s">
        <v>128</v>
      </c>
      <c r="C5805" t="str">
        <f>VLOOKUP($B5805,classification!$A$1:$D$339,2,FALSE)</f>
        <v>Predominantly Urban</v>
      </c>
      <c r="D5805" t="str">
        <f>VLOOKUP($B5805,classification!$A$1:$D$339,4,FALSE)</f>
        <v>London Borough</v>
      </c>
      <c r="E5805" t="s">
        <v>462</v>
      </c>
      <c r="F5805">
        <v>646</v>
      </c>
      <c r="G5805">
        <v>1483</v>
      </c>
      <c r="H5805">
        <v>-837</v>
      </c>
      <c r="I5805">
        <v>313</v>
      </c>
      <c r="J5805">
        <v>782</v>
      </c>
      <c r="K5805">
        <v>-469</v>
      </c>
      <c r="L5805">
        <v>333</v>
      </c>
      <c r="M5805">
        <v>701</v>
      </c>
      <c r="N5805">
        <v>-368</v>
      </c>
    </row>
    <row r="5806" spans="1:14" x14ac:dyDescent="0.3">
      <c r="A5806" t="s">
        <v>783</v>
      </c>
      <c r="B5806" t="s">
        <v>128</v>
      </c>
      <c r="C5806" t="str">
        <f>VLOOKUP($B5806,classification!$A$1:$D$339,2,FALSE)</f>
        <v>Predominantly Urban</v>
      </c>
      <c r="D5806" t="str">
        <f>VLOOKUP($B5806,classification!$A$1:$D$339,4,FALSE)</f>
        <v>London Borough</v>
      </c>
      <c r="E5806" t="s">
        <v>463</v>
      </c>
      <c r="F5806">
        <v>1002</v>
      </c>
      <c r="G5806">
        <v>1582</v>
      </c>
      <c r="H5806">
        <v>-580</v>
      </c>
      <c r="I5806">
        <v>416</v>
      </c>
      <c r="J5806">
        <v>722</v>
      </c>
      <c r="K5806">
        <v>-306</v>
      </c>
      <c r="L5806">
        <v>586</v>
      </c>
      <c r="M5806">
        <v>860</v>
      </c>
      <c r="N5806">
        <v>-274</v>
      </c>
    </row>
    <row r="5807" spans="1:14" x14ac:dyDescent="0.3">
      <c r="A5807" t="s">
        <v>783</v>
      </c>
      <c r="B5807" t="s">
        <v>128</v>
      </c>
      <c r="C5807" t="str">
        <f>VLOOKUP($B5807,classification!$A$1:$D$339,2,FALSE)</f>
        <v>Predominantly Urban</v>
      </c>
      <c r="D5807" t="str">
        <f>VLOOKUP($B5807,classification!$A$1:$D$339,4,FALSE)</f>
        <v>London Borough</v>
      </c>
      <c r="E5807" t="s">
        <v>464</v>
      </c>
      <c r="F5807">
        <v>4984</v>
      </c>
      <c r="G5807">
        <v>4316</v>
      </c>
      <c r="H5807">
        <v>668</v>
      </c>
      <c r="I5807">
        <v>2054</v>
      </c>
      <c r="J5807">
        <v>1665</v>
      </c>
      <c r="K5807">
        <v>389</v>
      </c>
      <c r="L5807">
        <v>2930</v>
      </c>
      <c r="M5807">
        <v>2651</v>
      </c>
      <c r="N5807">
        <v>279</v>
      </c>
    </row>
    <row r="5808" spans="1:14" x14ac:dyDescent="0.3">
      <c r="A5808" t="s">
        <v>783</v>
      </c>
      <c r="B5808" t="s">
        <v>128</v>
      </c>
      <c r="C5808" t="str">
        <f>VLOOKUP($B5808,classification!$A$1:$D$339,2,FALSE)</f>
        <v>Predominantly Urban</v>
      </c>
      <c r="D5808" t="str">
        <f>VLOOKUP($B5808,classification!$A$1:$D$339,4,FALSE)</f>
        <v>London Borough</v>
      </c>
      <c r="E5808" t="s">
        <v>465</v>
      </c>
      <c r="F5808">
        <v>5203</v>
      </c>
      <c r="G5808">
        <v>5815</v>
      </c>
      <c r="H5808">
        <v>-612</v>
      </c>
      <c r="I5808">
        <v>2256</v>
      </c>
      <c r="J5808">
        <v>2354</v>
      </c>
      <c r="K5808">
        <v>-98</v>
      </c>
      <c r="L5808">
        <v>2947</v>
      </c>
      <c r="M5808">
        <v>3461</v>
      </c>
      <c r="N5808">
        <v>-514</v>
      </c>
    </row>
    <row r="5809" spans="1:14" x14ac:dyDescent="0.3">
      <c r="A5809" t="s">
        <v>783</v>
      </c>
      <c r="B5809" t="s">
        <v>128</v>
      </c>
      <c r="C5809" t="str">
        <f>VLOOKUP($B5809,classification!$A$1:$D$339,2,FALSE)</f>
        <v>Predominantly Urban</v>
      </c>
      <c r="D5809" t="str">
        <f>VLOOKUP($B5809,classification!$A$1:$D$339,4,FALSE)</f>
        <v>London Borough</v>
      </c>
      <c r="E5809" t="s">
        <v>466</v>
      </c>
      <c r="F5809">
        <v>3967</v>
      </c>
      <c r="G5809">
        <v>5572</v>
      </c>
      <c r="H5809">
        <v>-1605</v>
      </c>
      <c r="I5809">
        <v>1880</v>
      </c>
      <c r="J5809">
        <v>2684</v>
      </c>
      <c r="K5809">
        <v>-804</v>
      </c>
      <c r="L5809">
        <v>2087</v>
      </c>
      <c r="M5809">
        <v>2888</v>
      </c>
      <c r="N5809">
        <v>-801</v>
      </c>
    </row>
    <row r="5810" spans="1:14" x14ac:dyDescent="0.3">
      <c r="A5810" t="s">
        <v>783</v>
      </c>
      <c r="B5810" t="s">
        <v>128</v>
      </c>
      <c r="C5810" t="str">
        <f>VLOOKUP($B5810,classification!$A$1:$D$339,2,FALSE)</f>
        <v>Predominantly Urban</v>
      </c>
      <c r="D5810" t="str">
        <f>VLOOKUP($B5810,classification!$A$1:$D$339,4,FALSE)</f>
        <v>London Borough</v>
      </c>
      <c r="E5810" t="s">
        <v>467</v>
      </c>
      <c r="F5810">
        <v>2394</v>
      </c>
      <c r="G5810">
        <v>3777</v>
      </c>
      <c r="H5810">
        <v>-1383</v>
      </c>
      <c r="I5810">
        <v>1341</v>
      </c>
      <c r="J5810">
        <v>2014</v>
      </c>
      <c r="K5810">
        <v>-673</v>
      </c>
      <c r="L5810">
        <v>1053</v>
      </c>
      <c r="M5810">
        <v>1763</v>
      </c>
      <c r="N5810">
        <v>-710</v>
      </c>
    </row>
    <row r="5811" spans="1:14" x14ac:dyDescent="0.3">
      <c r="A5811" t="s">
        <v>783</v>
      </c>
      <c r="B5811" t="s">
        <v>128</v>
      </c>
      <c r="C5811" t="str">
        <f>VLOOKUP($B5811,classification!$A$1:$D$339,2,FALSE)</f>
        <v>Predominantly Urban</v>
      </c>
      <c r="D5811" t="str">
        <f>VLOOKUP($B5811,classification!$A$1:$D$339,4,FALSE)</f>
        <v>London Borough</v>
      </c>
      <c r="E5811" t="s">
        <v>468</v>
      </c>
      <c r="F5811">
        <v>1389</v>
      </c>
      <c r="G5811">
        <v>2330</v>
      </c>
      <c r="H5811">
        <v>-941</v>
      </c>
      <c r="I5811">
        <v>793</v>
      </c>
      <c r="J5811">
        <v>1332</v>
      </c>
      <c r="K5811">
        <v>-539</v>
      </c>
      <c r="L5811">
        <v>596</v>
      </c>
      <c r="M5811">
        <v>998</v>
      </c>
      <c r="N5811">
        <v>-402</v>
      </c>
    </row>
    <row r="5812" spans="1:14" x14ac:dyDescent="0.3">
      <c r="A5812" t="s">
        <v>783</v>
      </c>
      <c r="B5812" t="s">
        <v>128</v>
      </c>
      <c r="C5812" t="str">
        <f>VLOOKUP($B5812,classification!$A$1:$D$339,2,FALSE)</f>
        <v>Predominantly Urban</v>
      </c>
      <c r="D5812" t="str">
        <f>VLOOKUP($B5812,classification!$A$1:$D$339,4,FALSE)</f>
        <v>London Borough</v>
      </c>
      <c r="E5812" t="s">
        <v>469</v>
      </c>
      <c r="F5812">
        <v>948</v>
      </c>
      <c r="G5812">
        <v>1506</v>
      </c>
      <c r="H5812">
        <v>-558</v>
      </c>
      <c r="I5812">
        <v>596</v>
      </c>
      <c r="J5812">
        <v>879</v>
      </c>
      <c r="K5812">
        <v>-283</v>
      </c>
      <c r="L5812">
        <v>352</v>
      </c>
      <c r="M5812">
        <v>627</v>
      </c>
      <c r="N5812">
        <v>-275</v>
      </c>
    </row>
    <row r="5813" spans="1:14" x14ac:dyDescent="0.3">
      <c r="A5813" t="s">
        <v>783</v>
      </c>
      <c r="B5813" t="s">
        <v>128</v>
      </c>
      <c r="C5813" t="str">
        <f>VLOOKUP($B5813,classification!$A$1:$D$339,2,FALSE)</f>
        <v>Predominantly Urban</v>
      </c>
      <c r="D5813" t="str">
        <f>VLOOKUP($B5813,classification!$A$1:$D$339,4,FALSE)</f>
        <v>London Borough</v>
      </c>
      <c r="E5813" t="s">
        <v>470</v>
      </c>
      <c r="F5813">
        <v>655</v>
      </c>
      <c r="G5813">
        <v>1172</v>
      </c>
      <c r="H5813">
        <v>-517</v>
      </c>
      <c r="I5813">
        <v>388</v>
      </c>
      <c r="J5813">
        <v>679</v>
      </c>
      <c r="K5813">
        <v>-291</v>
      </c>
      <c r="L5813">
        <v>267</v>
      </c>
      <c r="M5813">
        <v>493</v>
      </c>
      <c r="N5813">
        <v>-226</v>
      </c>
    </row>
    <row r="5814" spans="1:14" x14ac:dyDescent="0.3">
      <c r="A5814" t="s">
        <v>783</v>
      </c>
      <c r="B5814" t="s">
        <v>128</v>
      </c>
      <c r="C5814" t="str">
        <f>VLOOKUP($B5814,classification!$A$1:$D$339,2,FALSE)</f>
        <v>Predominantly Urban</v>
      </c>
      <c r="D5814" t="str">
        <f>VLOOKUP($B5814,classification!$A$1:$D$339,4,FALSE)</f>
        <v>London Borough</v>
      </c>
      <c r="E5814" t="s">
        <v>471</v>
      </c>
      <c r="F5814">
        <v>481</v>
      </c>
      <c r="G5814">
        <v>743</v>
      </c>
      <c r="H5814">
        <v>-262</v>
      </c>
      <c r="I5814">
        <v>289</v>
      </c>
      <c r="J5814">
        <v>414</v>
      </c>
      <c r="K5814">
        <v>-125</v>
      </c>
      <c r="L5814">
        <v>192</v>
      </c>
      <c r="M5814">
        <v>329</v>
      </c>
      <c r="N5814">
        <v>-137</v>
      </c>
    </row>
    <row r="5815" spans="1:14" x14ac:dyDescent="0.3">
      <c r="A5815" t="s">
        <v>783</v>
      </c>
      <c r="B5815" t="s">
        <v>128</v>
      </c>
      <c r="C5815" t="str">
        <f>VLOOKUP($B5815,classification!$A$1:$D$339,2,FALSE)</f>
        <v>Predominantly Urban</v>
      </c>
      <c r="D5815" t="str">
        <f>VLOOKUP($B5815,classification!$A$1:$D$339,4,FALSE)</f>
        <v>London Borough</v>
      </c>
      <c r="E5815" t="s">
        <v>472</v>
      </c>
      <c r="F5815">
        <v>282</v>
      </c>
      <c r="G5815">
        <v>497</v>
      </c>
      <c r="H5815">
        <v>-215</v>
      </c>
      <c r="I5815">
        <v>174</v>
      </c>
      <c r="J5815">
        <v>295</v>
      </c>
      <c r="K5815">
        <v>-121</v>
      </c>
      <c r="L5815">
        <v>108</v>
      </c>
      <c r="M5815">
        <v>202</v>
      </c>
      <c r="N5815">
        <v>-94</v>
      </c>
    </row>
    <row r="5816" spans="1:14" x14ac:dyDescent="0.3">
      <c r="A5816" t="s">
        <v>783</v>
      </c>
      <c r="B5816" t="s">
        <v>128</v>
      </c>
      <c r="C5816" t="str">
        <f>VLOOKUP($B5816,classification!$A$1:$D$339,2,FALSE)</f>
        <v>Predominantly Urban</v>
      </c>
      <c r="D5816" t="str">
        <f>VLOOKUP($B5816,classification!$A$1:$D$339,4,FALSE)</f>
        <v>London Borough</v>
      </c>
      <c r="E5816" t="s">
        <v>473</v>
      </c>
      <c r="F5816">
        <v>137</v>
      </c>
      <c r="G5816">
        <v>309</v>
      </c>
      <c r="H5816">
        <v>-172</v>
      </c>
      <c r="I5816">
        <v>78</v>
      </c>
      <c r="J5816">
        <v>156</v>
      </c>
      <c r="K5816">
        <v>-78</v>
      </c>
      <c r="L5816">
        <v>59</v>
      </c>
      <c r="M5816">
        <v>153</v>
      </c>
      <c r="N5816">
        <v>-94</v>
      </c>
    </row>
    <row r="5817" spans="1:14" x14ac:dyDescent="0.3">
      <c r="A5817" t="s">
        <v>783</v>
      </c>
      <c r="B5817" t="s">
        <v>128</v>
      </c>
      <c r="C5817" t="str">
        <f>VLOOKUP($B5817,classification!$A$1:$D$339,2,FALSE)</f>
        <v>Predominantly Urban</v>
      </c>
      <c r="D5817" t="str">
        <f>VLOOKUP($B5817,classification!$A$1:$D$339,4,FALSE)</f>
        <v>London Borough</v>
      </c>
      <c r="E5817" t="s">
        <v>474</v>
      </c>
      <c r="F5817">
        <v>75</v>
      </c>
      <c r="G5817">
        <v>183</v>
      </c>
      <c r="H5817">
        <v>-108</v>
      </c>
      <c r="I5817">
        <v>36</v>
      </c>
      <c r="J5817">
        <v>91</v>
      </c>
      <c r="K5817">
        <v>-55</v>
      </c>
      <c r="L5817">
        <v>39</v>
      </c>
      <c r="M5817">
        <v>92</v>
      </c>
      <c r="N5817">
        <v>-53</v>
      </c>
    </row>
    <row r="5818" spans="1:14" x14ac:dyDescent="0.3">
      <c r="A5818" t="s">
        <v>783</v>
      </c>
      <c r="B5818" t="s">
        <v>128</v>
      </c>
      <c r="C5818" t="str">
        <f>VLOOKUP($B5818,classification!$A$1:$D$339,2,FALSE)</f>
        <v>Predominantly Urban</v>
      </c>
      <c r="D5818" t="str">
        <f>VLOOKUP($B5818,classification!$A$1:$D$339,4,FALSE)</f>
        <v>London Borough</v>
      </c>
      <c r="E5818" t="s">
        <v>475</v>
      </c>
      <c r="F5818">
        <v>45</v>
      </c>
      <c r="G5818">
        <v>91</v>
      </c>
      <c r="H5818">
        <v>-46</v>
      </c>
      <c r="I5818">
        <v>23</v>
      </c>
      <c r="J5818">
        <v>39</v>
      </c>
      <c r="K5818">
        <v>-16</v>
      </c>
      <c r="L5818">
        <v>22</v>
      </c>
      <c r="M5818">
        <v>52</v>
      </c>
      <c r="N5818">
        <v>-30</v>
      </c>
    </row>
    <row r="5819" spans="1:14" x14ac:dyDescent="0.3">
      <c r="A5819" t="s">
        <v>783</v>
      </c>
      <c r="B5819" t="s">
        <v>128</v>
      </c>
      <c r="C5819" t="str">
        <f>VLOOKUP($B5819,classification!$A$1:$D$339,2,FALSE)</f>
        <v>Predominantly Urban</v>
      </c>
      <c r="D5819" t="str">
        <f>VLOOKUP($B5819,classification!$A$1:$D$339,4,FALSE)</f>
        <v>London Borough</v>
      </c>
      <c r="E5819" t="s">
        <v>476</v>
      </c>
      <c r="F5819">
        <v>43</v>
      </c>
      <c r="G5819">
        <v>80</v>
      </c>
      <c r="H5819">
        <v>-37</v>
      </c>
      <c r="I5819">
        <v>21</v>
      </c>
      <c r="J5819">
        <v>36</v>
      </c>
      <c r="K5819">
        <v>-15</v>
      </c>
      <c r="L5819">
        <v>22</v>
      </c>
      <c r="M5819">
        <v>44</v>
      </c>
      <c r="N5819">
        <v>-22</v>
      </c>
    </row>
    <row r="5820" spans="1:14" x14ac:dyDescent="0.3">
      <c r="A5820" t="s">
        <v>783</v>
      </c>
      <c r="B5820" t="s">
        <v>128</v>
      </c>
      <c r="C5820" t="str">
        <f>VLOOKUP($B5820,classification!$A$1:$D$339,2,FALSE)</f>
        <v>Predominantly Urban</v>
      </c>
      <c r="D5820" t="str">
        <f>VLOOKUP($B5820,classification!$A$1:$D$339,4,FALSE)</f>
        <v>London Borough</v>
      </c>
      <c r="E5820" t="s">
        <v>477</v>
      </c>
      <c r="F5820">
        <v>26</v>
      </c>
      <c r="G5820">
        <v>31</v>
      </c>
      <c r="H5820">
        <v>-5</v>
      </c>
      <c r="I5820">
        <v>10</v>
      </c>
      <c r="J5820">
        <v>14</v>
      </c>
      <c r="K5820">
        <v>-4</v>
      </c>
      <c r="L5820">
        <v>16</v>
      </c>
      <c r="M5820">
        <v>17</v>
      </c>
      <c r="N5820">
        <v>-1</v>
      </c>
    </row>
    <row r="5821" spans="1:14" x14ac:dyDescent="0.3">
      <c r="A5821" t="s">
        <v>783</v>
      </c>
      <c r="B5821" t="s">
        <v>128</v>
      </c>
      <c r="C5821" t="str">
        <f>VLOOKUP($B5821,classification!$A$1:$D$339,2,FALSE)</f>
        <v>Predominantly Urban</v>
      </c>
      <c r="D5821" t="str">
        <f>VLOOKUP($B5821,classification!$A$1:$D$339,4,FALSE)</f>
        <v>London Borough</v>
      </c>
      <c r="E5821" t="s">
        <v>478</v>
      </c>
      <c r="F5821">
        <v>24</v>
      </c>
      <c r="G5821">
        <v>55</v>
      </c>
      <c r="H5821">
        <v>-31</v>
      </c>
      <c r="I5821">
        <v>5</v>
      </c>
      <c r="J5821">
        <v>20</v>
      </c>
      <c r="K5821">
        <v>-15</v>
      </c>
      <c r="L5821">
        <v>19</v>
      </c>
      <c r="M5821">
        <v>35</v>
      </c>
      <c r="N5821">
        <v>-16</v>
      </c>
    </row>
    <row r="5822" spans="1:14" x14ac:dyDescent="0.3">
      <c r="A5822" t="s">
        <v>784</v>
      </c>
      <c r="B5822" t="s">
        <v>148</v>
      </c>
      <c r="C5822" t="str">
        <f>VLOOKUP($B5822,classification!$A$1:$D$339,2,FALSE)</f>
        <v>Predominantly Urban</v>
      </c>
      <c r="D5822" t="str">
        <f>VLOOKUP($B5822,classification!$A$1:$D$339,4,FALSE)</f>
        <v>London Borough</v>
      </c>
      <c r="E5822" t="s">
        <v>460</v>
      </c>
      <c r="F5822">
        <v>1775</v>
      </c>
      <c r="G5822">
        <v>2491</v>
      </c>
      <c r="H5822">
        <v>-716</v>
      </c>
      <c r="I5822">
        <v>850</v>
      </c>
      <c r="J5822">
        <v>1287</v>
      </c>
      <c r="K5822">
        <v>-437</v>
      </c>
      <c r="L5822">
        <v>925</v>
      </c>
      <c r="M5822">
        <v>1204</v>
      </c>
      <c r="N5822">
        <v>-279</v>
      </c>
    </row>
    <row r="5823" spans="1:14" x14ac:dyDescent="0.3">
      <c r="A5823" t="s">
        <v>784</v>
      </c>
      <c r="B5823" t="s">
        <v>148</v>
      </c>
      <c r="C5823" t="str">
        <f>VLOOKUP($B5823,classification!$A$1:$D$339,2,FALSE)</f>
        <v>Predominantly Urban</v>
      </c>
      <c r="D5823" t="str">
        <f>VLOOKUP($B5823,classification!$A$1:$D$339,4,FALSE)</f>
        <v>London Borough</v>
      </c>
      <c r="E5823" t="s">
        <v>461</v>
      </c>
      <c r="F5823">
        <v>1192</v>
      </c>
      <c r="G5823">
        <v>1624</v>
      </c>
      <c r="H5823">
        <v>-432</v>
      </c>
      <c r="I5823">
        <v>624</v>
      </c>
      <c r="J5823">
        <v>825</v>
      </c>
      <c r="K5823">
        <v>-201</v>
      </c>
      <c r="L5823">
        <v>568</v>
      </c>
      <c r="M5823">
        <v>799</v>
      </c>
      <c r="N5823">
        <v>-231</v>
      </c>
    </row>
    <row r="5824" spans="1:14" x14ac:dyDescent="0.3">
      <c r="A5824" t="s">
        <v>784</v>
      </c>
      <c r="B5824" t="s">
        <v>148</v>
      </c>
      <c r="C5824" t="str">
        <f>VLOOKUP($B5824,classification!$A$1:$D$339,2,FALSE)</f>
        <v>Predominantly Urban</v>
      </c>
      <c r="D5824" t="str">
        <f>VLOOKUP($B5824,classification!$A$1:$D$339,4,FALSE)</f>
        <v>London Borough</v>
      </c>
      <c r="E5824" t="s">
        <v>462</v>
      </c>
      <c r="F5824">
        <v>878</v>
      </c>
      <c r="G5824">
        <v>1066</v>
      </c>
      <c r="H5824">
        <v>-188</v>
      </c>
      <c r="I5824">
        <v>475</v>
      </c>
      <c r="J5824">
        <v>527</v>
      </c>
      <c r="K5824">
        <v>-52</v>
      </c>
      <c r="L5824">
        <v>403</v>
      </c>
      <c r="M5824">
        <v>539</v>
      </c>
      <c r="N5824">
        <v>-136</v>
      </c>
    </row>
    <row r="5825" spans="1:14" x14ac:dyDescent="0.3">
      <c r="A5825" t="s">
        <v>784</v>
      </c>
      <c r="B5825" t="s">
        <v>148</v>
      </c>
      <c r="C5825" t="str">
        <f>VLOOKUP($B5825,classification!$A$1:$D$339,2,FALSE)</f>
        <v>Predominantly Urban</v>
      </c>
      <c r="D5825" t="str">
        <f>VLOOKUP($B5825,classification!$A$1:$D$339,4,FALSE)</f>
        <v>London Borough</v>
      </c>
      <c r="E5825" t="s">
        <v>463</v>
      </c>
      <c r="F5825">
        <v>775</v>
      </c>
      <c r="G5825">
        <v>1878</v>
      </c>
      <c r="H5825">
        <v>-1103</v>
      </c>
      <c r="I5825">
        <v>374</v>
      </c>
      <c r="J5825">
        <v>910</v>
      </c>
      <c r="K5825">
        <v>-536</v>
      </c>
      <c r="L5825">
        <v>401</v>
      </c>
      <c r="M5825">
        <v>968</v>
      </c>
      <c r="N5825">
        <v>-567</v>
      </c>
    </row>
    <row r="5826" spans="1:14" x14ac:dyDescent="0.3">
      <c r="A5826" t="s">
        <v>784</v>
      </c>
      <c r="B5826" t="s">
        <v>148</v>
      </c>
      <c r="C5826" t="str">
        <f>VLOOKUP($B5826,classification!$A$1:$D$339,2,FALSE)</f>
        <v>Predominantly Urban</v>
      </c>
      <c r="D5826" t="str">
        <f>VLOOKUP($B5826,classification!$A$1:$D$339,4,FALSE)</f>
        <v>London Borough</v>
      </c>
      <c r="E5826" t="s">
        <v>464</v>
      </c>
      <c r="F5826">
        <v>3155</v>
      </c>
      <c r="G5826">
        <v>2529</v>
      </c>
      <c r="H5826">
        <v>626</v>
      </c>
      <c r="I5826">
        <v>1341</v>
      </c>
      <c r="J5826">
        <v>1085</v>
      </c>
      <c r="K5826">
        <v>256</v>
      </c>
      <c r="L5826">
        <v>1814</v>
      </c>
      <c r="M5826">
        <v>1444</v>
      </c>
      <c r="N5826">
        <v>370</v>
      </c>
    </row>
    <row r="5827" spans="1:14" x14ac:dyDescent="0.3">
      <c r="A5827" t="s">
        <v>784</v>
      </c>
      <c r="B5827" t="s">
        <v>148</v>
      </c>
      <c r="C5827" t="str">
        <f>VLOOKUP($B5827,classification!$A$1:$D$339,2,FALSE)</f>
        <v>Predominantly Urban</v>
      </c>
      <c r="D5827" t="str">
        <f>VLOOKUP($B5827,classification!$A$1:$D$339,4,FALSE)</f>
        <v>London Borough</v>
      </c>
      <c r="E5827" t="s">
        <v>465</v>
      </c>
      <c r="F5827">
        <v>2967</v>
      </c>
      <c r="G5827">
        <v>3261</v>
      </c>
      <c r="H5827">
        <v>-294</v>
      </c>
      <c r="I5827">
        <v>1164</v>
      </c>
      <c r="J5827">
        <v>1214</v>
      </c>
      <c r="K5827">
        <v>-50</v>
      </c>
      <c r="L5827">
        <v>1803</v>
      </c>
      <c r="M5827">
        <v>2047</v>
      </c>
      <c r="N5827">
        <v>-244</v>
      </c>
    </row>
    <row r="5828" spans="1:14" x14ac:dyDescent="0.3">
      <c r="A5828" t="s">
        <v>784</v>
      </c>
      <c r="B5828" t="s">
        <v>148</v>
      </c>
      <c r="C5828" t="str">
        <f>VLOOKUP($B5828,classification!$A$1:$D$339,2,FALSE)</f>
        <v>Predominantly Urban</v>
      </c>
      <c r="D5828" t="str">
        <f>VLOOKUP($B5828,classification!$A$1:$D$339,4,FALSE)</f>
        <v>London Borough</v>
      </c>
      <c r="E5828" t="s">
        <v>466</v>
      </c>
      <c r="F5828">
        <v>2888</v>
      </c>
      <c r="G5828">
        <v>3623</v>
      </c>
      <c r="H5828">
        <v>-735</v>
      </c>
      <c r="I5828">
        <v>1308</v>
      </c>
      <c r="J5828">
        <v>1595</v>
      </c>
      <c r="K5828">
        <v>-287</v>
      </c>
      <c r="L5828">
        <v>1580</v>
      </c>
      <c r="M5828">
        <v>2028</v>
      </c>
      <c r="N5828">
        <v>-448</v>
      </c>
    </row>
    <row r="5829" spans="1:14" x14ac:dyDescent="0.3">
      <c r="A5829" t="s">
        <v>784</v>
      </c>
      <c r="B5829" t="s">
        <v>148</v>
      </c>
      <c r="C5829" t="str">
        <f>VLOOKUP($B5829,classification!$A$1:$D$339,2,FALSE)</f>
        <v>Predominantly Urban</v>
      </c>
      <c r="D5829" t="str">
        <f>VLOOKUP($B5829,classification!$A$1:$D$339,4,FALSE)</f>
        <v>London Borough</v>
      </c>
      <c r="E5829" t="s">
        <v>467</v>
      </c>
      <c r="F5829">
        <v>2299</v>
      </c>
      <c r="G5829">
        <v>2816</v>
      </c>
      <c r="H5829">
        <v>-517</v>
      </c>
      <c r="I5829">
        <v>1206</v>
      </c>
      <c r="J5829">
        <v>1428</v>
      </c>
      <c r="K5829">
        <v>-222</v>
      </c>
      <c r="L5829">
        <v>1093</v>
      </c>
      <c r="M5829">
        <v>1388</v>
      </c>
      <c r="N5829">
        <v>-295</v>
      </c>
    </row>
    <row r="5830" spans="1:14" x14ac:dyDescent="0.3">
      <c r="A5830" t="s">
        <v>784</v>
      </c>
      <c r="B5830" t="s">
        <v>148</v>
      </c>
      <c r="C5830" t="str">
        <f>VLOOKUP($B5830,classification!$A$1:$D$339,2,FALSE)</f>
        <v>Predominantly Urban</v>
      </c>
      <c r="D5830" t="str">
        <f>VLOOKUP($B5830,classification!$A$1:$D$339,4,FALSE)</f>
        <v>London Borough</v>
      </c>
      <c r="E5830" t="s">
        <v>468</v>
      </c>
      <c r="F5830">
        <v>1414</v>
      </c>
      <c r="G5830">
        <v>1692</v>
      </c>
      <c r="H5830">
        <v>-278</v>
      </c>
      <c r="I5830">
        <v>787</v>
      </c>
      <c r="J5830">
        <v>931</v>
      </c>
      <c r="K5830">
        <v>-144</v>
      </c>
      <c r="L5830">
        <v>627</v>
      </c>
      <c r="M5830">
        <v>761</v>
      </c>
      <c r="N5830">
        <v>-134</v>
      </c>
    </row>
    <row r="5831" spans="1:14" x14ac:dyDescent="0.3">
      <c r="A5831" t="s">
        <v>784</v>
      </c>
      <c r="B5831" t="s">
        <v>148</v>
      </c>
      <c r="C5831" t="str">
        <f>VLOOKUP($B5831,classification!$A$1:$D$339,2,FALSE)</f>
        <v>Predominantly Urban</v>
      </c>
      <c r="D5831" t="str">
        <f>VLOOKUP($B5831,classification!$A$1:$D$339,4,FALSE)</f>
        <v>London Borough</v>
      </c>
      <c r="E5831" t="s">
        <v>469</v>
      </c>
      <c r="F5831">
        <v>1017</v>
      </c>
      <c r="G5831">
        <v>1162</v>
      </c>
      <c r="H5831">
        <v>-145</v>
      </c>
      <c r="I5831">
        <v>596</v>
      </c>
      <c r="J5831">
        <v>659</v>
      </c>
      <c r="K5831">
        <v>-63</v>
      </c>
      <c r="L5831">
        <v>421</v>
      </c>
      <c r="M5831">
        <v>503</v>
      </c>
      <c r="N5831">
        <v>-82</v>
      </c>
    </row>
    <row r="5832" spans="1:14" x14ac:dyDescent="0.3">
      <c r="A5832" t="s">
        <v>784</v>
      </c>
      <c r="B5832" t="s">
        <v>148</v>
      </c>
      <c r="C5832" t="str">
        <f>VLOOKUP($B5832,classification!$A$1:$D$339,2,FALSE)</f>
        <v>Predominantly Urban</v>
      </c>
      <c r="D5832" t="str">
        <f>VLOOKUP($B5832,classification!$A$1:$D$339,4,FALSE)</f>
        <v>London Borough</v>
      </c>
      <c r="E5832" t="s">
        <v>470</v>
      </c>
      <c r="F5832">
        <v>724</v>
      </c>
      <c r="G5832">
        <v>918</v>
      </c>
      <c r="H5832">
        <v>-194</v>
      </c>
      <c r="I5832">
        <v>433</v>
      </c>
      <c r="J5832">
        <v>495</v>
      </c>
      <c r="K5832">
        <v>-62</v>
      </c>
      <c r="L5832">
        <v>291</v>
      </c>
      <c r="M5832">
        <v>423</v>
      </c>
      <c r="N5832">
        <v>-132</v>
      </c>
    </row>
    <row r="5833" spans="1:14" x14ac:dyDescent="0.3">
      <c r="A5833" t="s">
        <v>784</v>
      </c>
      <c r="B5833" t="s">
        <v>148</v>
      </c>
      <c r="C5833" t="str">
        <f>VLOOKUP($B5833,classification!$A$1:$D$339,2,FALSE)</f>
        <v>Predominantly Urban</v>
      </c>
      <c r="D5833" t="str">
        <f>VLOOKUP($B5833,classification!$A$1:$D$339,4,FALSE)</f>
        <v>London Borough</v>
      </c>
      <c r="E5833" t="s">
        <v>471</v>
      </c>
      <c r="F5833">
        <v>484</v>
      </c>
      <c r="G5833">
        <v>759</v>
      </c>
      <c r="H5833">
        <v>-275</v>
      </c>
      <c r="I5833">
        <v>258</v>
      </c>
      <c r="J5833">
        <v>418</v>
      </c>
      <c r="K5833">
        <v>-160</v>
      </c>
      <c r="L5833">
        <v>226</v>
      </c>
      <c r="M5833">
        <v>341</v>
      </c>
      <c r="N5833">
        <v>-115</v>
      </c>
    </row>
    <row r="5834" spans="1:14" x14ac:dyDescent="0.3">
      <c r="A5834" t="s">
        <v>784</v>
      </c>
      <c r="B5834" t="s">
        <v>148</v>
      </c>
      <c r="C5834" t="str">
        <f>VLOOKUP($B5834,classification!$A$1:$D$339,2,FALSE)</f>
        <v>Predominantly Urban</v>
      </c>
      <c r="D5834" t="str">
        <f>VLOOKUP($B5834,classification!$A$1:$D$339,4,FALSE)</f>
        <v>London Borough</v>
      </c>
      <c r="E5834" t="s">
        <v>472</v>
      </c>
      <c r="F5834">
        <v>286</v>
      </c>
      <c r="G5834">
        <v>566</v>
      </c>
      <c r="H5834">
        <v>-280</v>
      </c>
      <c r="I5834">
        <v>158</v>
      </c>
      <c r="J5834">
        <v>298</v>
      </c>
      <c r="K5834">
        <v>-140</v>
      </c>
      <c r="L5834">
        <v>128</v>
      </c>
      <c r="M5834">
        <v>268</v>
      </c>
      <c r="N5834">
        <v>-140</v>
      </c>
    </row>
    <row r="5835" spans="1:14" x14ac:dyDescent="0.3">
      <c r="A5835" t="s">
        <v>784</v>
      </c>
      <c r="B5835" t="s">
        <v>148</v>
      </c>
      <c r="C5835" t="str">
        <f>VLOOKUP($B5835,classification!$A$1:$D$339,2,FALSE)</f>
        <v>Predominantly Urban</v>
      </c>
      <c r="D5835" t="str">
        <f>VLOOKUP($B5835,classification!$A$1:$D$339,4,FALSE)</f>
        <v>London Borough</v>
      </c>
      <c r="E5835" t="s">
        <v>473</v>
      </c>
      <c r="F5835">
        <v>212</v>
      </c>
      <c r="G5835">
        <v>393</v>
      </c>
      <c r="H5835">
        <v>-181</v>
      </c>
      <c r="I5835">
        <v>111</v>
      </c>
      <c r="J5835">
        <v>201</v>
      </c>
      <c r="K5835">
        <v>-90</v>
      </c>
      <c r="L5835">
        <v>101</v>
      </c>
      <c r="M5835">
        <v>192</v>
      </c>
      <c r="N5835">
        <v>-91</v>
      </c>
    </row>
    <row r="5836" spans="1:14" x14ac:dyDescent="0.3">
      <c r="A5836" t="s">
        <v>784</v>
      </c>
      <c r="B5836" t="s">
        <v>148</v>
      </c>
      <c r="C5836" t="str">
        <f>VLOOKUP($B5836,classification!$A$1:$D$339,2,FALSE)</f>
        <v>Predominantly Urban</v>
      </c>
      <c r="D5836" t="str">
        <f>VLOOKUP($B5836,classification!$A$1:$D$339,4,FALSE)</f>
        <v>London Borough</v>
      </c>
      <c r="E5836" t="s">
        <v>474</v>
      </c>
      <c r="F5836">
        <v>138</v>
      </c>
      <c r="G5836">
        <v>292</v>
      </c>
      <c r="H5836">
        <v>-154</v>
      </c>
      <c r="I5836">
        <v>62</v>
      </c>
      <c r="J5836">
        <v>141</v>
      </c>
      <c r="K5836">
        <v>-79</v>
      </c>
      <c r="L5836">
        <v>76</v>
      </c>
      <c r="M5836">
        <v>151</v>
      </c>
      <c r="N5836">
        <v>-75</v>
      </c>
    </row>
    <row r="5837" spans="1:14" x14ac:dyDescent="0.3">
      <c r="A5837" t="s">
        <v>784</v>
      </c>
      <c r="B5837" t="s">
        <v>148</v>
      </c>
      <c r="C5837" t="str">
        <f>VLOOKUP($B5837,classification!$A$1:$D$339,2,FALSE)</f>
        <v>Predominantly Urban</v>
      </c>
      <c r="D5837" t="str">
        <f>VLOOKUP($B5837,classification!$A$1:$D$339,4,FALSE)</f>
        <v>London Borough</v>
      </c>
      <c r="E5837" t="s">
        <v>475</v>
      </c>
      <c r="F5837">
        <v>102</v>
      </c>
      <c r="G5837">
        <v>167</v>
      </c>
      <c r="H5837">
        <v>-65</v>
      </c>
      <c r="I5837">
        <v>50</v>
      </c>
      <c r="J5837">
        <v>75</v>
      </c>
      <c r="K5837">
        <v>-25</v>
      </c>
      <c r="L5837">
        <v>52</v>
      </c>
      <c r="M5837">
        <v>92</v>
      </c>
      <c r="N5837">
        <v>-40</v>
      </c>
    </row>
    <row r="5838" spans="1:14" x14ac:dyDescent="0.3">
      <c r="A5838" t="s">
        <v>784</v>
      </c>
      <c r="B5838" t="s">
        <v>148</v>
      </c>
      <c r="C5838" t="str">
        <f>VLOOKUP($B5838,classification!$A$1:$D$339,2,FALSE)</f>
        <v>Predominantly Urban</v>
      </c>
      <c r="D5838" t="str">
        <f>VLOOKUP($B5838,classification!$A$1:$D$339,4,FALSE)</f>
        <v>London Borough</v>
      </c>
      <c r="E5838" t="s">
        <v>476</v>
      </c>
      <c r="F5838">
        <v>109</v>
      </c>
      <c r="G5838">
        <v>141</v>
      </c>
      <c r="H5838">
        <v>-32</v>
      </c>
      <c r="I5838">
        <v>39</v>
      </c>
      <c r="J5838">
        <v>58</v>
      </c>
      <c r="K5838">
        <v>-19</v>
      </c>
      <c r="L5838">
        <v>70</v>
      </c>
      <c r="M5838">
        <v>83</v>
      </c>
      <c r="N5838">
        <v>-13</v>
      </c>
    </row>
    <row r="5839" spans="1:14" x14ac:dyDescent="0.3">
      <c r="A5839" t="s">
        <v>784</v>
      </c>
      <c r="B5839" t="s">
        <v>148</v>
      </c>
      <c r="C5839" t="str">
        <f>VLOOKUP($B5839,classification!$A$1:$D$339,2,FALSE)</f>
        <v>Predominantly Urban</v>
      </c>
      <c r="D5839" t="str">
        <f>VLOOKUP($B5839,classification!$A$1:$D$339,4,FALSE)</f>
        <v>London Borough</v>
      </c>
      <c r="E5839" t="s">
        <v>477</v>
      </c>
      <c r="F5839">
        <v>68</v>
      </c>
      <c r="G5839">
        <v>132</v>
      </c>
      <c r="H5839">
        <v>-64</v>
      </c>
      <c r="I5839">
        <v>25</v>
      </c>
      <c r="J5839">
        <v>31</v>
      </c>
      <c r="K5839">
        <v>-6</v>
      </c>
      <c r="L5839">
        <v>43</v>
      </c>
      <c r="M5839">
        <v>101</v>
      </c>
      <c r="N5839">
        <v>-58</v>
      </c>
    </row>
    <row r="5840" spans="1:14" x14ac:dyDescent="0.3">
      <c r="A5840" t="s">
        <v>784</v>
      </c>
      <c r="B5840" t="s">
        <v>148</v>
      </c>
      <c r="C5840" t="str">
        <f>VLOOKUP($B5840,classification!$A$1:$D$339,2,FALSE)</f>
        <v>Predominantly Urban</v>
      </c>
      <c r="D5840" t="str">
        <f>VLOOKUP($B5840,classification!$A$1:$D$339,4,FALSE)</f>
        <v>London Borough</v>
      </c>
      <c r="E5840" t="s">
        <v>478</v>
      </c>
      <c r="F5840">
        <v>65</v>
      </c>
      <c r="G5840">
        <v>104</v>
      </c>
      <c r="H5840">
        <v>-39</v>
      </c>
      <c r="I5840">
        <v>35</v>
      </c>
      <c r="J5840">
        <v>25</v>
      </c>
      <c r="K5840">
        <v>10</v>
      </c>
      <c r="L5840">
        <v>30</v>
      </c>
      <c r="M5840">
        <v>79</v>
      </c>
      <c r="N5840">
        <v>-49</v>
      </c>
    </row>
    <row r="5841" spans="1:14" x14ac:dyDescent="0.3">
      <c r="A5841" t="s">
        <v>785</v>
      </c>
      <c r="B5841" t="s">
        <v>149</v>
      </c>
      <c r="C5841" t="str">
        <f>VLOOKUP($B5841,classification!$A$1:$D$339,2,FALSE)</f>
        <v>Predominantly Urban</v>
      </c>
      <c r="D5841" t="str">
        <f>VLOOKUP($B5841,classification!$A$1:$D$339,4,FALSE)</f>
        <v>London Borough</v>
      </c>
      <c r="E5841" t="s">
        <v>460</v>
      </c>
      <c r="F5841">
        <v>988</v>
      </c>
      <c r="G5841">
        <v>957</v>
      </c>
      <c r="H5841">
        <v>31</v>
      </c>
      <c r="I5841">
        <v>532</v>
      </c>
      <c r="J5841">
        <v>492</v>
      </c>
      <c r="K5841">
        <v>40</v>
      </c>
      <c r="L5841">
        <v>456</v>
      </c>
      <c r="M5841">
        <v>465</v>
      </c>
      <c r="N5841">
        <v>-9</v>
      </c>
    </row>
    <row r="5842" spans="1:14" x14ac:dyDescent="0.3">
      <c r="A5842" t="s">
        <v>785</v>
      </c>
      <c r="B5842" t="s">
        <v>149</v>
      </c>
      <c r="C5842" t="str">
        <f>VLOOKUP($B5842,classification!$A$1:$D$339,2,FALSE)</f>
        <v>Predominantly Urban</v>
      </c>
      <c r="D5842" t="str">
        <f>VLOOKUP($B5842,classification!$A$1:$D$339,4,FALSE)</f>
        <v>London Borough</v>
      </c>
      <c r="E5842" t="s">
        <v>461</v>
      </c>
      <c r="F5842">
        <v>510</v>
      </c>
      <c r="G5842">
        <v>566</v>
      </c>
      <c r="H5842">
        <v>-56</v>
      </c>
      <c r="I5842">
        <v>266</v>
      </c>
      <c r="J5842">
        <v>295</v>
      </c>
      <c r="K5842">
        <v>-29</v>
      </c>
      <c r="L5842">
        <v>244</v>
      </c>
      <c r="M5842">
        <v>271</v>
      </c>
      <c r="N5842">
        <v>-27</v>
      </c>
    </row>
    <row r="5843" spans="1:14" x14ac:dyDescent="0.3">
      <c r="A5843" t="s">
        <v>785</v>
      </c>
      <c r="B5843" t="s">
        <v>149</v>
      </c>
      <c r="C5843" t="str">
        <f>VLOOKUP($B5843,classification!$A$1:$D$339,2,FALSE)</f>
        <v>Predominantly Urban</v>
      </c>
      <c r="D5843" t="str">
        <f>VLOOKUP($B5843,classification!$A$1:$D$339,4,FALSE)</f>
        <v>London Borough</v>
      </c>
      <c r="E5843" t="s">
        <v>462</v>
      </c>
      <c r="F5843">
        <v>347</v>
      </c>
      <c r="G5843">
        <v>460</v>
      </c>
      <c r="H5843">
        <v>-113</v>
      </c>
      <c r="I5843">
        <v>163</v>
      </c>
      <c r="J5843">
        <v>260</v>
      </c>
      <c r="K5843">
        <v>-97</v>
      </c>
      <c r="L5843">
        <v>184</v>
      </c>
      <c r="M5843">
        <v>200</v>
      </c>
      <c r="N5843">
        <v>-16</v>
      </c>
    </row>
    <row r="5844" spans="1:14" x14ac:dyDescent="0.3">
      <c r="A5844" t="s">
        <v>785</v>
      </c>
      <c r="B5844" t="s">
        <v>149</v>
      </c>
      <c r="C5844" t="str">
        <f>VLOOKUP($B5844,classification!$A$1:$D$339,2,FALSE)</f>
        <v>Predominantly Urban</v>
      </c>
      <c r="D5844" t="str">
        <f>VLOOKUP($B5844,classification!$A$1:$D$339,4,FALSE)</f>
        <v>London Borough</v>
      </c>
      <c r="E5844" t="s">
        <v>463</v>
      </c>
      <c r="F5844">
        <v>685</v>
      </c>
      <c r="G5844">
        <v>1343</v>
      </c>
      <c r="H5844">
        <v>-658</v>
      </c>
      <c r="I5844">
        <v>335</v>
      </c>
      <c r="J5844">
        <v>641</v>
      </c>
      <c r="K5844">
        <v>-306</v>
      </c>
      <c r="L5844">
        <v>350</v>
      </c>
      <c r="M5844">
        <v>702</v>
      </c>
      <c r="N5844">
        <v>-352</v>
      </c>
    </row>
    <row r="5845" spans="1:14" x14ac:dyDescent="0.3">
      <c r="A5845" t="s">
        <v>785</v>
      </c>
      <c r="B5845" t="s">
        <v>149</v>
      </c>
      <c r="C5845" t="str">
        <f>VLOOKUP($B5845,classification!$A$1:$D$339,2,FALSE)</f>
        <v>Predominantly Urban</v>
      </c>
      <c r="D5845" t="str">
        <f>VLOOKUP($B5845,classification!$A$1:$D$339,4,FALSE)</f>
        <v>London Borough</v>
      </c>
      <c r="E5845" t="s">
        <v>464</v>
      </c>
      <c r="F5845">
        <v>2820</v>
      </c>
      <c r="G5845">
        <v>2400</v>
      </c>
      <c r="H5845">
        <v>420</v>
      </c>
      <c r="I5845">
        <v>1296</v>
      </c>
      <c r="J5845">
        <v>1015</v>
      </c>
      <c r="K5845">
        <v>281</v>
      </c>
      <c r="L5845">
        <v>1524</v>
      </c>
      <c r="M5845">
        <v>1385</v>
      </c>
      <c r="N5845">
        <v>139</v>
      </c>
    </row>
    <row r="5846" spans="1:14" x14ac:dyDescent="0.3">
      <c r="A5846" t="s">
        <v>785</v>
      </c>
      <c r="B5846" t="s">
        <v>149</v>
      </c>
      <c r="C5846" t="str">
        <f>VLOOKUP($B5846,classification!$A$1:$D$339,2,FALSE)</f>
        <v>Predominantly Urban</v>
      </c>
      <c r="D5846" t="str">
        <f>VLOOKUP($B5846,classification!$A$1:$D$339,4,FALSE)</f>
        <v>London Borough</v>
      </c>
      <c r="E5846" t="s">
        <v>465</v>
      </c>
      <c r="F5846">
        <v>2432</v>
      </c>
      <c r="G5846">
        <v>2175</v>
      </c>
      <c r="H5846">
        <v>257</v>
      </c>
      <c r="I5846">
        <v>1060</v>
      </c>
      <c r="J5846">
        <v>844</v>
      </c>
      <c r="K5846">
        <v>216</v>
      </c>
      <c r="L5846">
        <v>1372</v>
      </c>
      <c r="M5846">
        <v>1331</v>
      </c>
      <c r="N5846">
        <v>41</v>
      </c>
    </row>
    <row r="5847" spans="1:14" x14ac:dyDescent="0.3">
      <c r="A5847" t="s">
        <v>785</v>
      </c>
      <c r="B5847" t="s">
        <v>149</v>
      </c>
      <c r="C5847" t="str">
        <f>VLOOKUP($B5847,classification!$A$1:$D$339,2,FALSE)</f>
        <v>Predominantly Urban</v>
      </c>
      <c r="D5847" t="str">
        <f>VLOOKUP($B5847,classification!$A$1:$D$339,4,FALSE)</f>
        <v>London Borough</v>
      </c>
      <c r="E5847" t="s">
        <v>466</v>
      </c>
      <c r="F5847">
        <v>2332</v>
      </c>
      <c r="G5847">
        <v>2003</v>
      </c>
      <c r="H5847">
        <v>329</v>
      </c>
      <c r="I5847">
        <v>1036</v>
      </c>
      <c r="J5847">
        <v>885</v>
      </c>
      <c r="K5847">
        <v>151</v>
      </c>
      <c r="L5847">
        <v>1296</v>
      </c>
      <c r="M5847">
        <v>1118</v>
      </c>
      <c r="N5847">
        <v>178</v>
      </c>
    </row>
    <row r="5848" spans="1:14" x14ac:dyDescent="0.3">
      <c r="A5848" t="s">
        <v>785</v>
      </c>
      <c r="B5848" t="s">
        <v>149</v>
      </c>
      <c r="C5848" t="str">
        <f>VLOOKUP($B5848,classification!$A$1:$D$339,2,FALSE)</f>
        <v>Predominantly Urban</v>
      </c>
      <c r="D5848" t="str">
        <f>VLOOKUP($B5848,classification!$A$1:$D$339,4,FALSE)</f>
        <v>London Borough</v>
      </c>
      <c r="E5848" t="s">
        <v>467</v>
      </c>
      <c r="F5848">
        <v>1705</v>
      </c>
      <c r="G5848">
        <v>1706</v>
      </c>
      <c r="H5848">
        <v>-1</v>
      </c>
      <c r="I5848">
        <v>780</v>
      </c>
      <c r="J5848">
        <v>811</v>
      </c>
      <c r="K5848">
        <v>-31</v>
      </c>
      <c r="L5848">
        <v>925</v>
      </c>
      <c r="M5848">
        <v>895</v>
      </c>
      <c r="N5848">
        <v>30</v>
      </c>
    </row>
    <row r="5849" spans="1:14" x14ac:dyDescent="0.3">
      <c r="A5849" t="s">
        <v>785</v>
      </c>
      <c r="B5849" t="s">
        <v>149</v>
      </c>
      <c r="C5849" t="str">
        <f>VLOOKUP($B5849,classification!$A$1:$D$339,2,FALSE)</f>
        <v>Predominantly Urban</v>
      </c>
      <c r="D5849" t="str">
        <f>VLOOKUP($B5849,classification!$A$1:$D$339,4,FALSE)</f>
        <v>London Borough</v>
      </c>
      <c r="E5849" t="s">
        <v>468</v>
      </c>
      <c r="F5849">
        <v>1145</v>
      </c>
      <c r="G5849">
        <v>1175</v>
      </c>
      <c r="H5849">
        <v>-30</v>
      </c>
      <c r="I5849">
        <v>612</v>
      </c>
      <c r="J5849">
        <v>620</v>
      </c>
      <c r="K5849">
        <v>-8</v>
      </c>
      <c r="L5849">
        <v>533</v>
      </c>
      <c r="M5849">
        <v>555</v>
      </c>
      <c r="N5849">
        <v>-22</v>
      </c>
    </row>
    <row r="5850" spans="1:14" x14ac:dyDescent="0.3">
      <c r="A5850" t="s">
        <v>785</v>
      </c>
      <c r="B5850" t="s">
        <v>149</v>
      </c>
      <c r="C5850" t="str">
        <f>VLOOKUP($B5850,classification!$A$1:$D$339,2,FALSE)</f>
        <v>Predominantly Urban</v>
      </c>
      <c r="D5850" t="str">
        <f>VLOOKUP($B5850,classification!$A$1:$D$339,4,FALSE)</f>
        <v>London Borough</v>
      </c>
      <c r="E5850" t="s">
        <v>469</v>
      </c>
      <c r="F5850">
        <v>707</v>
      </c>
      <c r="G5850">
        <v>764</v>
      </c>
      <c r="H5850">
        <v>-57</v>
      </c>
      <c r="I5850">
        <v>370</v>
      </c>
      <c r="J5850">
        <v>418</v>
      </c>
      <c r="K5850">
        <v>-48</v>
      </c>
      <c r="L5850">
        <v>337</v>
      </c>
      <c r="M5850">
        <v>346</v>
      </c>
      <c r="N5850">
        <v>-9</v>
      </c>
    </row>
    <row r="5851" spans="1:14" x14ac:dyDescent="0.3">
      <c r="A5851" t="s">
        <v>785</v>
      </c>
      <c r="B5851" t="s">
        <v>149</v>
      </c>
      <c r="C5851" t="str">
        <f>VLOOKUP($B5851,classification!$A$1:$D$339,2,FALSE)</f>
        <v>Predominantly Urban</v>
      </c>
      <c r="D5851" t="str">
        <f>VLOOKUP($B5851,classification!$A$1:$D$339,4,FALSE)</f>
        <v>London Borough</v>
      </c>
      <c r="E5851" t="s">
        <v>470</v>
      </c>
      <c r="F5851">
        <v>462</v>
      </c>
      <c r="G5851">
        <v>529</v>
      </c>
      <c r="H5851">
        <v>-67</v>
      </c>
      <c r="I5851">
        <v>275</v>
      </c>
      <c r="J5851">
        <v>292</v>
      </c>
      <c r="K5851">
        <v>-17</v>
      </c>
      <c r="L5851">
        <v>187</v>
      </c>
      <c r="M5851">
        <v>237</v>
      </c>
      <c r="N5851">
        <v>-50</v>
      </c>
    </row>
    <row r="5852" spans="1:14" x14ac:dyDescent="0.3">
      <c r="A5852" t="s">
        <v>785</v>
      </c>
      <c r="B5852" t="s">
        <v>149</v>
      </c>
      <c r="C5852" t="str">
        <f>VLOOKUP($B5852,classification!$A$1:$D$339,2,FALSE)</f>
        <v>Predominantly Urban</v>
      </c>
      <c r="D5852" t="str">
        <f>VLOOKUP($B5852,classification!$A$1:$D$339,4,FALSE)</f>
        <v>London Borough</v>
      </c>
      <c r="E5852" t="s">
        <v>471</v>
      </c>
      <c r="F5852">
        <v>395</v>
      </c>
      <c r="G5852">
        <v>474</v>
      </c>
      <c r="H5852">
        <v>-79</v>
      </c>
      <c r="I5852">
        <v>218</v>
      </c>
      <c r="J5852">
        <v>248</v>
      </c>
      <c r="K5852">
        <v>-30</v>
      </c>
      <c r="L5852">
        <v>177</v>
      </c>
      <c r="M5852">
        <v>226</v>
      </c>
      <c r="N5852">
        <v>-49</v>
      </c>
    </row>
    <row r="5853" spans="1:14" x14ac:dyDescent="0.3">
      <c r="A5853" t="s">
        <v>785</v>
      </c>
      <c r="B5853" t="s">
        <v>149</v>
      </c>
      <c r="C5853" t="str">
        <f>VLOOKUP($B5853,classification!$A$1:$D$339,2,FALSE)</f>
        <v>Predominantly Urban</v>
      </c>
      <c r="D5853" t="str">
        <f>VLOOKUP($B5853,classification!$A$1:$D$339,4,FALSE)</f>
        <v>London Borough</v>
      </c>
      <c r="E5853" t="s">
        <v>472</v>
      </c>
      <c r="F5853">
        <v>217</v>
      </c>
      <c r="G5853">
        <v>390</v>
      </c>
      <c r="H5853">
        <v>-173</v>
      </c>
      <c r="I5853">
        <v>111</v>
      </c>
      <c r="J5853">
        <v>216</v>
      </c>
      <c r="K5853">
        <v>-105</v>
      </c>
      <c r="L5853">
        <v>106</v>
      </c>
      <c r="M5853">
        <v>174</v>
      </c>
      <c r="N5853">
        <v>-68</v>
      </c>
    </row>
    <row r="5854" spans="1:14" x14ac:dyDescent="0.3">
      <c r="A5854" t="s">
        <v>785</v>
      </c>
      <c r="B5854" t="s">
        <v>149</v>
      </c>
      <c r="C5854" t="str">
        <f>VLOOKUP($B5854,classification!$A$1:$D$339,2,FALSE)</f>
        <v>Predominantly Urban</v>
      </c>
      <c r="D5854" t="str">
        <f>VLOOKUP($B5854,classification!$A$1:$D$339,4,FALSE)</f>
        <v>London Borough</v>
      </c>
      <c r="E5854" t="s">
        <v>473</v>
      </c>
      <c r="F5854">
        <v>167</v>
      </c>
      <c r="G5854">
        <v>247</v>
      </c>
      <c r="H5854">
        <v>-80</v>
      </c>
      <c r="I5854">
        <v>72</v>
      </c>
      <c r="J5854">
        <v>117</v>
      </c>
      <c r="K5854">
        <v>-45</v>
      </c>
      <c r="L5854">
        <v>95</v>
      </c>
      <c r="M5854">
        <v>130</v>
      </c>
      <c r="N5854">
        <v>-35</v>
      </c>
    </row>
    <row r="5855" spans="1:14" x14ac:dyDescent="0.3">
      <c r="A5855" t="s">
        <v>785</v>
      </c>
      <c r="B5855" t="s">
        <v>149</v>
      </c>
      <c r="C5855" t="str">
        <f>VLOOKUP($B5855,classification!$A$1:$D$339,2,FALSE)</f>
        <v>Predominantly Urban</v>
      </c>
      <c r="D5855" t="str">
        <f>VLOOKUP($B5855,classification!$A$1:$D$339,4,FALSE)</f>
        <v>London Borough</v>
      </c>
      <c r="E5855" t="s">
        <v>474</v>
      </c>
      <c r="F5855">
        <v>130</v>
      </c>
      <c r="G5855">
        <v>171</v>
      </c>
      <c r="H5855">
        <v>-41</v>
      </c>
      <c r="I5855">
        <v>61</v>
      </c>
      <c r="J5855">
        <v>100</v>
      </c>
      <c r="K5855">
        <v>-39</v>
      </c>
      <c r="L5855">
        <v>69</v>
      </c>
      <c r="M5855">
        <v>71</v>
      </c>
      <c r="N5855">
        <v>-2</v>
      </c>
    </row>
    <row r="5856" spans="1:14" x14ac:dyDescent="0.3">
      <c r="A5856" t="s">
        <v>785</v>
      </c>
      <c r="B5856" t="s">
        <v>149</v>
      </c>
      <c r="C5856" t="str">
        <f>VLOOKUP($B5856,classification!$A$1:$D$339,2,FALSE)</f>
        <v>Predominantly Urban</v>
      </c>
      <c r="D5856" t="str">
        <f>VLOOKUP($B5856,classification!$A$1:$D$339,4,FALSE)</f>
        <v>London Borough</v>
      </c>
      <c r="E5856" t="s">
        <v>475</v>
      </c>
      <c r="F5856">
        <v>92</v>
      </c>
      <c r="G5856">
        <v>113</v>
      </c>
      <c r="H5856">
        <v>-21</v>
      </c>
      <c r="I5856">
        <v>48</v>
      </c>
      <c r="J5856">
        <v>45</v>
      </c>
      <c r="K5856">
        <v>3</v>
      </c>
      <c r="L5856">
        <v>44</v>
      </c>
      <c r="M5856">
        <v>68</v>
      </c>
      <c r="N5856">
        <v>-24</v>
      </c>
    </row>
    <row r="5857" spans="1:14" x14ac:dyDescent="0.3">
      <c r="A5857" t="s">
        <v>785</v>
      </c>
      <c r="B5857" t="s">
        <v>149</v>
      </c>
      <c r="C5857" t="str">
        <f>VLOOKUP($B5857,classification!$A$1:$D$339,2,FALSE)</f>
        <v>Predominantly Urban</v>
      </c>
      <c r="D5857" t="str">
        <f>VLOOKUP($B5857,classification!$A$1:$D$339,4,FALSE)</f>
        <v>London Borough</v>
      </c>
      <c r="E5857" t="s">
        <v>476</v>
      </c>
      <c r="F5857">
        <v>67</v>
      </c>
      <c r="G5857">
        <v>95</v>
      </c>
      <c r="H5857">
        <v>-28</v>
      </c>
      <c r="I5857">
        <v>28</v>
      </c>
      <c r="J5857">
        <v>38</v>
      </c>
      <c r="K5857">
        <v>-10</v>
      </c>
      <c r="L5857">
        <v>39</v>
      </c>
      <c r="M5857">
        <v>57</v>
      </c>
      <c r="N5857">
        <v>-18</v>
      </c>
    </row>
    <row r="5858" spans="1:14" x14ac:dyDescent="0.3">
      <c r="A5858" t="s">
        <v>785</v>
      </c>
      <c r="B5858" t="s">
        <v>149</v>
      </c>
      <c r="C5858" t="str">
        <f>VLOOKUP($B5858,classification!$A$1:$D$339,2,FALSE)</f>
        <v>Predominantly Urban</v>
      </c>
      <c r="D5858" t="str">
        <f>VLOOKUP($B5858,classification!$A$1:$D$339,4,FALSE)</f>
        <v>London Borough</v>
      </c>
      <c r="E5858" t="s">
        <v>477</v>
      </c>
      <c r="F5858">
        <v>55</v>
      </c>
      <c r="G5858">
        <v>89</v>
      </c>
      <c r="H5858">
        <v>-34</v>
      </c>
      <c r="I5858">
        <v>23</v>
      </c>
      <c r="J5858">
        <v>29</v>
      </c>
      <c r="K5858">
        <v>-6</v>
      </c>
      <c r="L5858">
        <v>32</v>
      </c>
      <c r="M5858">
        <v>60</v>
      </c>
      <c r="N5858">
        <v>-28</v>
      </c>
    </row>
    <row r="5859" spans="1:14" x14ac:dyDescent="0.3">
      <c r="A5859" t="s">
        <v>785</v>
      </c>
      <c r="B5859" t="s">
        <v>149</v>
      </c>
      <c r="C5859" t="str">
        <f>VLOOKUP($B5859,classification!$A$1:$D$339,2,FALSE)</f>
        <v>Predominantly Urban</v>
      </c>
      <c r="D5859" t="str">
        <f>VLOOKUP($B5859,classification!$A$1:$D$339,4,FALSE)</f>
        <v>London Borough</v>
      </c>
      <c r="E5859" t="s">
        <v>478</v>
      </c>
      <c r="F5859">
        <v>47</v>
      </c>
      <c r="G5859">
        <v>113</v>
      </c>
      <c r="H5859">
        <v>-66</v>
      </c>
      <c r="I5859">
        <v>5</v>
      </c>
      <c r="J5859">
        <v>36</v>
      </c>
      <c r="K5859">
        <v>-31</v>
      </c>
      <c r="L5859">
        <v>42</v>
      </c>
      <c r="M5859">
        <v>77</v>
      </c>
      <c r="N5859">
        <v>-35</v>
      </c>
    </row>
    <row r="5860" spans="1:14" x14ac:dyDescent="0.3">
      <c r="A5860" t="s">
        <v>786</v>
      </c>
      <c r="B5860" t="s">
        <v>129</v>
      </c>
      <c r="C5860" t="str">
        <f>VLOOKUP($B5860,classification!$A$1:$D$339,2,FALSE)</f>
        <v>Predominantly Urban</v>
      </c>
      <c r="D5860" t="str">
        <f>VLOOKUP($B5860,classification!$A$1:$D$339,4,FALSE)</f>
        <v>London Borough</v>
      </c>
      <c r="E5860" t="s">
        <v>460</v>
      </c>
      <c r="F5860">
        <v>887</v>
      </c>
      <c r="G5860">
        <v>1932</v>
      </c>
      <c r="H5860">
        <v>-1045</v>
      </c>
      <c r="I5860">
        <v>465</v>
      </c>
      <c r="J5860">
        <v>1016</v>
      </c>
      <c r="K5860">
        <v>-551</v>
      </c>
      <c r="L5860">
        <v>422</v>
      </c>
      <c r="M5860">
        <v>916</v>
      </c>
      <c r="N5860">
        <v>-494</v>
      </c>
    </row>
    <row r="5861" spans="1:14" x14ac:dyDescent="0.3">
      <c r="A5861" t="s">
        <v>786</v>
      </c>
      <c r="B5861" t="s">
        <v>129</v>
      </c>
      <c r="C5861" t="str">
        <f>VLOOKUP($B5861,classification!$A$1:$D$339,2,FALSE)</f>
        <v>Predominantly Urban</v>
      </c>
      <c r="D5861" t="str">
        <f>VLOOKUP($B5861,classification!$A$1:$D$339,4,FALSE)</f>
        <v>London Borough</v>
      </c>
      <c r="E5861" t="s">
        <v>461</v>
      </c>
      <c r="F5861">
        <v>464</v>
      </c>
      <c r="G5861">
        <v>985</v>
      </c>
      <c r="H5861">
        <v>-521</v>
      </c>
      <c r="I5861">
        <v>227</v>
      </c>
      <c r="J5861">
        <v>514</v>
      </c>
      <c r="K5861">
        <v>-287</v>
      </c>
      <c r="L5861">
        <v>237</v>
      </c>
      <c r="M5861">
        <v>471</v>
      </c>
      <c r="N5861">
        <v>-234</v>
      </c>
    </row>
    <row r="5862" spans="1:14" x14ac:dyDescent="0.3">
      <c r="A5862" t="s">
        <v>786</v>
      </c>
      <c r="B5862" t="s">
        <v>129</v>
      </c>
      <c r="C5862" t="str">
        <f>VLOOKUP($B5862,classification!$A$1:$D$339,2,FALSE)</f>
        <v>Predominantly Urban</v>
      </c>
      <c r="D5862" t="str">
        <f>VLOOKUP($B5862,classification!$A$1:$D$339,4,FALSE)</f>
        <v>London Borough</v>
      </c>
      <c r="E5862" t="s">
        <v>462</v>
      </c>
      <c r="F5862">
        <v>371</v>
      </c>
      <c r="G5862">
        <v>783</v>
      </c>
      <c r="H5862">
        <v>-412</v>
      </c>
      <c r="I5862">
        <v>198</v>
      </c>
      <c r="J5862">
        <v>407</v>
      </c>
      <c r="K5862">
        <v>-209</v>
      </c>
      <c r="L5862">
        <v>173</v>
      </c>
      <c r="M5862">
        <v>376</v>
      </c>
      <c r="N5862">
        <v>-203</v>
      </c>
    </row>
    <row r="5863" spans="1:14" x14ac:dyDescent="0.3">
      <c r="A5863" t="s">
        <v>786</v>
      </c>
      <c r="B5863" t="s">
        <v>129</v>
      </c>
      <c r="C5863" t="str">
        <f>VLOOKUP($B5863,classification!$A$1:$D$339,2,FALSE)</f>
        <v>Predominantly Urban</v>
      </c>
      <c r="D5863" t="str">
        <f>VLOOKUP($B5863,classification!$A$1:$D$339,4,FALSE)</f>
        <v>London Borough</v>
      </c>
      <c r="E5863" t="s">
        <v>463</v>
      </c>
      <c r="F5863">
        <v>1479</v>
      </c>
      <c r="G5863">
        <v>1466</v>
      </c>
      <c r="H5863">
        <v>13</v>
      </c>
      <c r="I5863">
        <v>629</v>
      </c>
      <c r="J5863">
        <v>691</v>
      </c>
      <c r="K5863">
        <v>-62</v>
      </c>
      <c r="L5863">
        <v>850</v>
      </c>
      <c r="M5863">
        <v>775</v>
      </c>
      <c r="N5863">
        <v>75</v>
      </c>
    </row>
    <row r="5864" spans="1:14" x14ac:dyDescent="0.3">
      <c r="A5864" t="s">
        <v>786</v>
      </c>
      <c r="B5864" t="s">
        <v>129</v>
      </c>
      <c r="C5864" t="str">
        <f>VLOOKUP($B5864,classification!$A$1:$D$339,2,FALSE)</f>
        <v>Predominantly Urban</v>
      </c>
      <c r="D5864" t="str">
        <f>VLOOKUP($B5864,classification!$A$1:$D$339,4,FALSE)</f>
        <v>London Borough</v>
      </c>
      <c r="E5864" t="s">
        <v>464</v>
      </c>
      <c r="F5864">
        <v>8579</v>
      </c>
      <c r="G5864">
        <v>6499</v>
      </c>
      <c r="H5864">
        <v>2080</v>
      </c>
      <c r="I5864">
        <v>3458</v>
      </c>
      <c r="J5864">
        <v>2469</v>
      </c>
      <c r="K5864">
        <v>989</v>
      </c>
      <c r="L5864">
        <v>5121</v>
      </c>
      <c r="M5864">
        <v>4030</v>
      </c>
      <c r="N5864">
        <v>1091</v>
      </c>
    </row>
    <row r="5865" spans="1:14" x14ac:dyDescent="0.3">
      <c r="A5865" t="s">
        <v>786</v>
      </c>
      <c r="B5865" t="s">
        <v>129</v>
      </c>
      <c r="C5865" t="str">
        <f>VLOOKUP($B5865,classification!$A$1:$D$339,2,FALSE)</f>
        <v>Predominantly Urban</v>
      </c>
      <c r="D5865" t="str">
        <f>VLOOKUP($B5865,classification!$A$1:$D$339,4,FALSE)</f>
        <v>London Borough</v>
      </c>
      <c r="E5865" t="s">
        <v>465</v>
      </c>
      <c r="F5865">
        <v>8720</v>
      </c>
      <c r="G5865">
        <v>6836</v>
      </c>
      <c r="H5865">
        <v>1884</v>
      </c>
      <c r="I5865">
        <v>3779</v>
      </c>
      <c r="J5865">
        <v>2683</v>
      </c>
      <c r="K5865">
        <v>1096</v>
      </c>
      <c r="L5865">
        <v>4941</v>
      </c>
      <c r="M5865">
        <v>4153</v>
      </c>
      <c r="N5865">
        <v>788</v>
      </c>
    </row>
    <row r="5866" spans="1:14" x14ac:dyDescent="0.3">
      <c r="A5866" t="s">
        <v>786</v>
      </c>
      <c r="B5866" t="s">
        <v>129</v>
      </c>
      <c r="C5866" t="str">
        <f>VLOOKUP($B5866,classification!$A$1:$D$339,2,FALSE)</f>
        <v>Predominantly Urban</v>
      </c>
      <c r="D5866" t="str">
        <f>VLOOKUP($B5866,classification!$A$1:$D$339,4,FALSE)</f>
        <v>London Borough</v>
      </c>
      <c r="E5866" t="s">
        <v>466</v>
      </c>
      <c r="F5866">
        <v>5325</v>
      </c>
      <c r="G5866">
        <v>6123</v>
      </c>
      <c r="H5866">
        <v>-798</v>
      </c>
      <c r="I5866">
        <v>2535</v>
      </c>
      <c r="J5866">
        <v>2726</v>
      </c>
      <c r="K5866">
        <v>-191</v>
      </c>
      <c r="L5866">
        <v>2790</v>
      </c>
      <c r="M5866">
        <v>3397</v>
      </c>
      <c r="N5866">
        <v>-607</v>
      </c>
    </row>
    <row r="5867" spans="1:14" x14ac:dyDescent="0.3">
      <c r="A5867" t="s">
        <v>786</v>
      </c>
      <c r="B5867" t="s">
        <v>129</v>
      </c>
      <c r="C5867" t="str">
        <f>VLOOKUP($B5867,classification!$A$1:$D$339,2,FALSE)</f>
        <v>Predominantly Urban</v>
      </c>
      <c r="D5867" t="str">
        <f>VLOOKUP($B5867,classification!$A$1:$D$339,4,FALSE)</f>
        <v>London Borough</v>
      </c>
      <c r="E5867" t="s">
        <v>467</v>
      </c>
      <c r="F5867">
        <v>2714</v>
      </c>
      <c r="G5867">
        <v>3840</v>
      </c>
      <c r="H5867">
        <v>-1126</v>
      </c>
      <c r="I5867">
        <v>1394</v>
      </c>
      <c r="J5867">
        <v>1897</v>
      </c>
      <c r="K5867">
        <v>-503</v>
      </c>
      <c r="L5867">
        <v>1320</v>
      </c>
      <c r="M5867">
        <v>1943</v>
      </c>
      <c r="N5867">
        <v>-623</v>
      </c>
    </row>
    <row r="5868" spans="1:14" x14ac:dyDescent="0.3">
      <c r="A5868" t="s">
        <v>786</v>
      </c>
      <c r="B5868" t="s">
        <v>129</v>
      </c>
      <c r="C5868" t="str">
        <f>VLOOKUP($B5868,classification!$A$1:$D$339,2,FALSE)</f>
        <v>Predominantly Urban</v>
      </c>
      <c r="D5868" t="str">
        <f>VLOOKUP($B5868,classification!$A$1:$D$339,4,FALSE)</f>
        <v>London Borough</v>
      </c>
      <c r="E5868" t="s">
        <v>468</v>
      </c>
      <c r="F5868">
        <v>1463</v>
      </c>
      <c r="G5868">
        <v>2191</v>
      </c>
      <c r="H5868">
        <v>-728</v>
      </c>
      <c r="I5868">
        <v>832</v>
      </c>
      <c r="J5868">
        <v>1202</v>
      </c>
      <c r="K5868">
        <v>-370</v>
      </c>
      <c r="L5868">
        <v>631</v>
      </c>
      <c r="M5868">
        <v>989</v>
      </c>
      <c r="N5868">
        <v>-358</v>
      </c>
    </row>
    <row r="5869" spans="1:14" x14ac:dyDescent="0.3">
      <c r="A5869" t="s">
        <v>786</v>
      </c>
      <c r="B5869" t="s">
        <v>129</v>
      </c>
      <c r="C5869" t="str">
        <f>VLOOKUP($B5869,classification!$A$1:$D$339,2,FALSE)</f>
        <v>Predominantly Urban</v>
      </c>
      <c r="D5869" t="str">
        <f>VLOOKUP($B5869,classification!$A$1:$D$339,4,FALSE)</f>
        <v>London Borough</v>
      </c>
      <c r="E5869" t="s">
        <v>469</v>
      </c>
      <c r="F5869">
        <v>961</v>
      </c>
      <c r="G5869">
        <v>1406</v>
      </c>
      <c r="H5869">
        <v>-445</v>
      </c>
      <c r="I5869">
        <v>558</v>
      </c>
      <c r="J5869">
        <v>810</v>
      </c>
      <c r="K5869">
        <v>-252</v>
      </c>
      <c r="L5869">
        <v>403</v>
      </c>
      <c r="M5869">
        <v>596</v>
      </c>
      <c r="N5869">
        <v>-193</v>
      </c>
    </row>
    <row r="5870" spans="1:14" x14ac:dyDescent="0.3">
      <c r="A5870" t="s">
        <v>786</v>
      </c>
      <c r="B5870" t="s">
        <v>129</v>
      </c>
      <c r="C5870" t="str">
        <f>VLOOKUP($B5870,classification!$A$1:$D$339,2,FALSE)</f>
        <v>Predominantly Urban</v>
      </c>
      <c r="D5870" t="str">
        <f>VLOOKUP($B5870,classification!$A$1:$D$339,4,FALSE)</f>
        <v>London Borough</v>
      </c>
      <c r="E5870" t="s">
        <v>470</v>
      </c>
      <c r="F5870">
        <v>768</v>
      </c>
      <c r="G5870">
        <v>1022</v>
      </c>
      <c r="H5870">
        <v>-254</v>
      </c>
      <c r="I5870">
        <v>439</v>
      </c>
      <c r="J5870">
        <v>595</v>
      </c>
      <c r="K5870">
        <v>-156</v>
      </c>
      <c r="L5870">
        <v>329</v>
      </c>
      <c r="M5870">
        <v>427</v>
      </c>
      <c r="N5870">
        <v>-98</v>
      </c>
    </row>
    <row r="5871" spans="1:14" x14ac:dyDescent="0.3">
      <c r="A5871" t="s">
        <v>786</v>
      </c>
      <c r="B5871" t="s">
        <v>129</v>
      </c>
      <c r="C5871" t="str">
        <f>VLOOKUP($B5871,classification!$A$1:$D$339,2,FALSE)</f>
        <v>Predominantly Urban</v>
      </c>
      <c r="D5871" t="str">
        <f>VLOOKUP($B5871,classification!$A$1:$D$339,4,FALSE)</f>
        <v>London Borough</v>
      </c>
      <c r="E5871" t="s">
        <v>471</v>
      </c>
      <c r="F5871">
        <v>500</v>
      </c>
      <c r="G5871">
        <v>779</v>
      </c>
      <c r="H5871">
        <v>-279</v>
      </c>
      <c r="I5871">
        <v>299</v>
      </c>
      <c r="J5871">
        <v>418</v>
      </c>
      <c r="K5871">
        <v>-119</v>
      </c>
      <c r="L5871">
        <v>201</v>
      </c>
      <c r="M5871">
        <v>361</v>
      </c>
      <c r="N5871">
        <v>-160</v>
      </c>
    </row>
    <row r="5872" spans="1:14" x14ac:dyDescent="0.3">
      <c r="A5872" t="s">
        <v>786</v>
      </c>
      <c r="B5872" t="s">
        <v>129</v>
      </c>
      <c r="C5872" t="str">
        <f>VLOOKUP($B5872,classification!$A$1:$D$339,2,FALSE)</f>
        <v>Predominantly Urban</v>
      </c>
      <c r="D5872" t="str">
        <f>VLOOKUP($B5872,classification!$A$1:$D$339,4,FALSE)</f>
        <v>London Borough</v>
      </c>
      <c r="E5872" t="s">
        <v>472</v>
      </c>
      <c r="F5872">
        <v>267</v>
      </c>
      <c r="G5872">
        <v>460</v>
      </c>
      <c r="H5872">
        <v>-193</v>
      </c>
      <c r="I5872">
        <v>150</v>
      </c>
      <c r="J5872">
        <v>281</v>
      </c>
      <c r="K5872">
        <v>-131</v>
      </c>
      <c r="L5872">
        <v>117</v>
      </c>
      <c r="M5872">
        <v>179</v>
      </c>
      <c r="N5872">
        <v>-62</v>
      </c>
    </row>
    <row r="5873" spans="1:14" x14ac:dyDescent="0.3">
      <c r="A5873" t="s">
        <v>786</v>
      </c>
      <c r="B5873" t="s">
        <v>129</v>
      </c>
      <c r="C5873" t="str">
        <f>VLOOKUP($B5873,classification!$A$1:$D$339,2,FALSE)</f>
        <v>Predominantly Urban</v>
      </c>
      <c r="D5873" t="str">
        <f>VLOOKUP($B5873,classification!$A$1:$D$339,4,FALSE)</f>
        <v>London Borough</v>
      </c>
      <c r="E5873" t="s">
        <v>473</v>
      </c>
      <c r="F5873">
        <v>126</v>
      </c>
      <c r="G5873">
        <v>257</v>
      </c>
      <c r="H5873">
        <v>-131</v>
      </c>
      <c r="I5873">
        <v>70</v>
      </c>
      <c r="J5873">
        <v>145</v>
      </c>
      <c r="K5873">
        <v>-75</v>
      </c>
      <c r="L5873">
        <v>56</v>
      </c>
      <c r="M5873">
        <v>112</v>
      </c>
      <c r="N5873">
        <v>-56</v>
      </c>
    </row>
    <row r="5874" spans="1:14" x14ac:dyDescent="0.3">
      <c r="A5874" t="s">
        <v>786</v>
      </c>
      <c r="B5874" t="s">
        <v>129</v>
      </c>
      <c r="C5874" t="str">
        <f>VLOOKUP($B5874,classification!$A$1:$D$339,2,FALSE)</f>
        <v>Predominantly Urban</v>
      </c>
      <c r="D5874" t="str">
        <f>VLOOKUP($B5874,classification!$A$1:$D$339,4,FALSE)</f>
        <v>London Borough</v>
      </c>
      <c r="E5874" t="s">
        <v>474</v>
      </c>
      <c r="F5874">
        <v>71</v>
      </c>
      <c r="G5874">
        <v>152</v>
      </c>
      <c r="H5874">
        <v>-81</v>
      </c>
      <c r="I5874">
        <v>33</v>
      </c>
      <c r="J5874">
        <v>77</v>
      </c>
      <c r="K5874">
        <v>-44</v>
      </c>
      <c r="L5874">
        <v>38</v>
      </c>
      <c r="M5874">
        <v>75</v>
      </c>
      <c r="N5874">
        <v>-37</v>
      </c>
    </row>
    <row r="5875" spans="1:14" x14ac:dyDescent="0.3">
      <c r="A5875" t="s">
        <v>786</v>
      </c>
      <c r="B5875" t="s">
        <v>129</v>
      </c>
      <c r="C5875" t="str">
        <f>VLOOKUP($B5875,classification!$A$1:$D$339,2,FALSE)</f>
        <v>Predominantly Urban</v>
      </c>
      <c r="D5875" t="str">
        <f>VLOOKUP($B5875,classification!$A$1:$D$339,4,FALSE)</f>
        <v>London Borough</v>
      </c>
      <c r="E5875" t="s">
        <v>475</v>
      </c>
      <c r="F5875">
        <v>57</v>
      </c>
      <c r="G5875">
        <v>110</v>
      </c>
      <c r="H5875">
        <v>-53</v>
      </c>
      <c r="I5875">
        <v>23</v>
      </c>
      <c r="J5875">
        <v>42</v>
      </c>
      <c r="K5875">
        <v>-19</v>
      </c>
      <c r="L5875">
        <v>34</v>
      </c>
      <c r="M5875">
        <v>68</v>
      </c>
      <c r="N5875">
        <v>-34</v>
      </c>
    </row>
    <row r="5876" spans="1:14" x14ac:dyDescent="0.3">
      <c r="A5876" t="s">
        <v>786</v>
      </c>
      <c r="B5876" t="s">
        <v>129</v>
      </c>
      <c r="C5876" t="str">
        <f>VLOOKUP($B5876,classification!$A$1:$D$339,2,FALSE)</f>
        <v>Predominantly Urban</v>
      </c>
      <c r="D5876" t="str">
        <f>VLOOKUP($B5876,classification!$A$1:$D$339,4,FALSE)</f>
        <v>London Borough</v>
      </c>
      <c r="E5876" t="s">
        <v>476</v>
      </c>
      <c r="F5876">
        <v>37</v>
      </c>
      <c r="G5876">
        <v>90</v>
      </c>
      <c r="H5876">
        <v>-53</v>
      </c>
      <c r="I5876">
        <v>22</v>
      </c>
      <c r="J5876">
        <v>35</v>
      </c>
      <c r="K5876">
        <v>-13</v>
      </c>
      <c r="L5876">
        <v>15</v>
      </c>
      <c r="M5876">
        <v>55</v>
      </c>
      <c r="N5876">
        <v>-40</v>
      </c>
    </row>
    <row r="5877" spans="1:14" x14ac:dyDescent="0.3">
      <c r="A5877" t="s">
        <v>786</v>
      </c>
      <c r="B5877" t="s">
        <v>129</v>
      </c>
      <c r="C5877" t="str">
        <f>VLOOKUP($B5877,classification!$A$1:$D$339,2,FALSE)</f>
        <v>Predominantly Urban</v>
      </c>
      <c r="D5877" t="str">
        <f>VLOOKUP($B5877,classification!$A$1:$D$339,4,FALSE)</f>
        <v>London Borough</v>
      </c>
      <c r="E5877" t="s">
        <v>477</v>
      </c>
      <c r="F5877">
        <v>28</v>
      </c>
      <c r="G5877">
        <v>68</v>
      </c>
      <c r="H5877">
        <v>-40</v>
      </c>
      <c r="I5877">
        <v>20</v>
      </c>
      <c r="J5877">
        <v>16</v>
      </c>
      <c r="K5877">
        <v>4</v>
      </c>
      <c r="L5877">
        <v>8</v>
      </c>
      <c r="M5877">
        <v>52</v>
      </c>
      <c r="N5877">
        <v>-44</v>
      </c>
    </row>
    <row r="5878" spans="1:14" x14ac:dyDescent="0.3">
      <c r="A5878" t="s">
        <v>786</v>
      </c>
      <c r="B5878" t="s">
        <v>129</v>
      </c>
      <c r="C5878" t="str">
        <f>VLOOKUP($B5878,classification!$A$1:$D$339,2,FALSE)</f>
        <v>Predominantly Urban</v>
      </c>
      <c r="D5878" t="str">
        <f>VLOOKUP($B5878,classification!$A$1:$D$339,4,FALSE)</f>
        <v>London Borough</v>
      </c>
      <c r="E5878" t="s">
        <v>478</v>
      </c>
      <c r="F5878">
        <v>29</v>
      </c>
      <c r="G5878">
        <v>53</v>
      </c>
      <c r="H5878">
        <v>-24</v>
      </c>
      <c r="I5878">
        <v>11</v>
      </c>
      <c r="J5878">
        <v>9</v>
      </c>
      <c r="K5878">
        <v>2</v>
      </c>
      <c r="L5878">
        <v>18</v>
      </c>
      <c r="M5878">
        <v>44</v>
      </c>
      <c r="N5878">
        <v>-26</v>
      </c>
    </row>
    <row r="5879" spans="1:14" x14ac:dyDescent="0.3">
      <c r="A5879" t="s">
        <v>787</v>
      </c>
      <c r="B5879" t="s">
        <v>150</v>
      </c>
      <c r="C5879" t="str">
        <f>VLOOKUP($B5879,classification!$A$1:$D$339,2,FALSE)</f>
        <v>Predominantly Urban</v>
      </c>
      <c r="D5879" t="str">
        <f>VLOOKUP($B5879,classification!$A$1:$D$339,4,FALSE)</f>
        <v>London Borough</v>
      </c>
      <c r="E5879" t="s">
        <v>460</v>
      </c>
      <c r="F5879">
        <v>953</v>
      </c>
      <c r="G5879">
        <v>964</v>
      </c>
      <c r="H5879">
        <v>-11</v>
      </c>
      <c r="I5879">
        <v>480</v>
      </c>
      <c r="J5879">
        <v>475</v>
      </c>
      <c r="K5879">
        <v>5</v>
      </c>
      <c r="L5879">
        <v>473</v>
      </c>
      <c r="M5879">
        <v>489</v>
      </c>
      <c r="N5879">
        <v>-16</v>
      </c>
    </row>
    <row r="5880" spans="1:14" x14ac:dyDescent="0.3">
      <c r="A5880" t="s">
        <v>787</v>
      </c>
      <c r="B5880" t="s">
        <v>150</v>
      </c>
      <c r="C5880" t="str">
        <f>VLOOKUP($B5880,classification!$A$1:$D$339,2,FALSE)</f>
        <v>Predominantly Urban</v>
      </c>
      <c r="D5880" t="str">
        <f>VLOOKUP($B5880,classification!$A$1:$D$339,4,FALSE)</f>
        <v>London Borough</v>
      </c>
      <c r="E5880" t="s">
        <v>461</v>
      </c>
      <c r="F5880">
        <v>644</v>
      </c>
      <c r="G5880">
        <v>588</v>
      </c>
      <c r="H5880">
        <v>56</v>
      </c>
      <c r="I5880">
        <v>298</v>
      </c>
      <c r="J5880">
        <v>313</v>
      </c>
      <c r="K5880">
        <v>-15</v>
      </c>
      <c r="L5880">
        <v>346</v>
      </c>
      <c r="M5880">
        <v>275</v>
      </c>
      <c r="N5880">
        <v>71</v>
      </c>
    </row>
    <row r="5881" spans="1:14" x14ac:dyDescent="0.3">
      <c r="A5881" t="s">
        <v>787</v>
      </c>
      <c r="B5881" t="s">
        <v>150</v>
      </c>
      <c r="C5881" t="str">
        <f>VLOOKUP($B5881,classification!$A$1:$D$339,2,FALSE)</f>
        <v>Predominantly Urban</v>
      </c>
      <c r="D5881" t="str">
        <f>VLOOKUP($B5881,classification!$A$1:$D$339,4,FALSE)</f>
        <v>London Borough</v>
      </c>
      <c r="E5881" t="s">
        <v>462</v>
      </c>
      <c r="F5881">
        <v>564</v>
      </c>
      <c r="G5881">
        <v>465</v>
      </c>
      <c r="H5881">
        <v>99</v>
      </c>
      <c r="I5881">
        <v>277</v>
      </c>
      <c r="J5881">
        <v>262</v>
      </c>
      <c r="K5881">
        <v>15</v>
      </c>
      <c r="L5881">
        <v>287</v>
      </c>
      <c r="M5881">
        <v>203</v>
      </c>
      <c r="N5881">
        <v>84</v>
      </c>
    </row>
    <row r="5882" spans="1:14" x14ac:dyDescent="0.3">
      <c r="A5882" t="s">
        <v>787</v>
      </c>
      <c r="B5882" t="s">
        <v>150</v>
      </c>
      <c r="C5882" t="str">
        <f>VLOOKUP($B5882,classification!$A$1:$D$339,2,FALSE)</f>
        <v>Predominantly Urban</v>
      </c>
      <c r="D5882" t="str">
        <f>VLOOKUP($B5882,classification!$A$1:$D$339,4,FALSE)</f>
        <v>London Borough</v>
      </c>
      <c r="E5882" t="s">
        <v>463</v>
      </c>
      <c r="F5882">
        <v>405</v>
      </c>
      <c r="G5882">
        <v>1057</v>
      </c>
      <c r="H5882">
        <v>-652</v>
      </c>
      <c r="I5882">
        <v>198</v>
      </c>
      <c r="J5882">
        <v>500</v>
      </c>
      <c r="K5882">
        <v>-302</v>
      </c>
      <c r="L5882">
        <v>207</v>
      </c>
      <c r="M5882">
        <v>557</v>
      </c>
      <c r="N5882">
        <v>-350</v>
      </c>
    </row>
    <row r="5883" spans="1:14" x14ac:dyDescent="0.3">
      <c r="A5883" t="s">
        <v>787</v>
      </c>
      <c r="B5883" t="s">
        <v>150</v>
      </c>
      <c r="C5883" t="str">
        <f>VLOOKUP($B5883,classification!$A$1:$D$339,2,FALSE)</f>
        <v>Predominantly Urban</v>
      </c>
      <c r="D5883" t="str">
        <f>VLOOKUP($B5883,classification!$A$1:$D$339,4,FALSE)</f>
        <v>London Borough</v>
      </c>
      <c r="E5883" t="s">
        <v>464</v>
      </c>
      <c r="F5883">
        <v>1951</v>
      </c>
      <c r="G5883">
        <v>1305</v>
      </c>
      <c r="H5883">
        <v>646</v>
      </c>
      <c r="I5883">
        <v>879</v>
      </c>
      <c r="J5883">
        <v>583</v>
      </c>
      <c r="K5883">
        <v>296</v>
      </c>
      <c r="L5883">
        <v>1072</v>
      </c>
      <c r="M5883">
        <v>722</v>
      </c>
      <c r="N5883">
        <v>350</v>
      </c>
    </row>
    <row r="5884" spans="1:14" x14ac:dyDescent="0.3">
      <c r="A5884" t="s">
        <v>787</v>
      </c>
      <c r="B5884" t="s">
        <v>150</v>
      </c>
      <c r="C5884" t="str">
        <f>VLOOKUP($B5884,classification!$A$1:$D$339,2,FALSE)</f>
        <v>Predominantly Urban</v>
      </c>
      <c r="D5884" t="str">
        <f>VLOOKUP($B5884,classification!$A$1:$D$339,4,FALSE)</f>
        <v>London Borough</v>
      </c>
      <c r="E5884" t="s">
        <v>465</v>
      </c>
      <c r="F5884">
        <v>1773</v>
      </c>
      <c r="G5884">
        <v>1533</v>
      </c>
      <c r="H5884">
        <v>240</v>
      </c>
      <c r="I5884">
        <v>742</v>
      </c>
      <c r="J5884">
        <v>646</v>
      </c>
      <c r="K5884">
        <v>96</v>
      </c>
      <c r="L5884">
        <v>1031</v>
      </c>
      <c r="M5884">
        <v>887</v>
      </c>
      <c r="N5884">
        <v>144</v>
      </c>
    </row>
    <row r="5885" spans="1:14" x14ac:dyDescent="0.3">
      <c r="A5885" t="s">
        <v>787</v>
      </c>
      <c r="B5885" t="s">
        <v>150</v>
      </c>
      <c r="C5885" t="str">
        <f>VLOOKUP($B5885,classification!$A$1:$D$339,2,FALSE)</f>
        <v>Predominantly Urban</v>
      </c>
      <c r="D5885" t="str">
        <f>VLOOKUP($B5885,classification!$A$1:$D$339,4,FALSE)</f>
        <v>London Borough</v>
      </c>
      <c r="E5885" t="s">
        <v>466</v>
      </c>
      <c r="F5885">
        <v>1811</v>
      </c>
      <c r="G5885">
        <v>1569</v>
      </c>
      <c r="H5885">
        <v>242</v>
      </c>
      <c r="I5885">
        <v>839</v>
      </c>
      <c r="J5885">
        <v>714</v>
      </c>
      <c r="K5885">
        <v>125</v>
      </c>
      <c r="L5885">
        <v>972</v>
      </c>
      <c r="M5885">
        <v>855</v>
      </c>
      <c r="N5885">
        <v>117</v>
      </c>
    </row>
    <row r="5886" spans="1:14" x14ac:dyDescent="0.3">
      <c r="A5886" t="s">
        <v>787</v>
      </c>
      <c r="B5886" t="s">
        <v>150</v>
      </c>
      <c r="C5886" t="str">
        <f>VLOOKUP($B5886,classification!$A$1:$D$339,2,FALSE)</f>
        <v>Predominantly Urban</v>
      </c>
      <c r="D5886" t="str">
        <f>VLOOKUP($B5886,classification!$A$1:$D$339,4,FALSE)</f>
        <v>London Borough</v>
      </c>
      <c r="E5886" t="s">
        <v>467</v>
      </c>
      <c r="F5886">
        <v>1515</v>
      </c>
      <c r="G5886">
        <v>1210</v>
      </c>
      <c r="H5886">
        <v>305</v>
      </c>
      <c r="I5886">
        <v>793</v>
      </c>
      <c r="J5886">
        <v>586</v>
      </c>
      <c r="K5886">
        <v>207</v>
      </c>
      <c r="L5886">
        <v>722</v>
      </c>
      <c r="M5886">
        <v>624</v>
      </c>
      <c r="N5886">
        <v>98</v>
      </c>
    </row>
    <row r="5887" spans="1:14" x14ac:dyDescent="0.3">
      <c r="A5887" t="s">
        <v>787</v>
      </c>
      <c r="B5887" t="s">
        <v>150</v>
      </c>
      <c r="C5887" t="str">
        <f>VLOOKUP($B5887,classification!$A$1:$D$339,2,FALSE)</f>
        <v>Predominantly Urban</v>
      </c>
      <c r="D5887" t="str">
        <f>VLOOKUP($B5887,classification!$A$1:$D$339,4,FALSE)</f>
        <v>London Borough</v>
      </c>
      <c r="E5887" t="s">
        <v>468</v>
      </c>
      <c r="F5887">
        <v>1013</v>
      </c>
      <c r="G5887">
        <v>837</v>
      </c>
      <c r="H5887">
        <v>176</v>
      </c>
      <c r="I5887">
        <v>574</v>
      </c>
      <c r="J5887">
        <v>462</v>
      </c>
      <c r="K5887">
        <v>112</v>
      </c>
      <c r="L5887">
        <v>439</v>
      </c>
      <c r="M5887">
        <v>375</v>
      </c>
      <c r="N5887">
        <v>64</v>
      </c>
    </row>
    <row r="5888" spans="1:14" x14ac:dyDescent="0.3">
      <c r="A5888" t="s">
        <v>787</v>
      </c>
      <c r="B5888" t="s">
        <v>150</v>
      </c>
      <c r="C5888" t="str">
        <f>VLOOKUP($B5888,classification!$A$1:$D$339,2,FALSE)</f>
        <v>Predominantly Urban</v>
      </c>
      <c r="D5888" t="str">
        <f>VLOOKUP($B5888,classification!$A$1:$D$339,4,FALSE)</f>
        <v>London Borough</v>
      </c>
      <c r="E5888" t="s">
        <v>469</v>
      </c>
      <c r="F5888">
        <v>599</v>
      </c>
      <c r="G5888">
        <v>603</v>
      </c>
      <c r="H5888">
        <v>-4</v>
      </c>
      <c r="I5888">
        <v>343</v>
      </c>
      <c r="J5888">
        <v>339</v>
      </c>
      <c r="K5888">
        <v>4</v>
      </c>
      <c r="L5888">
        <v>256</v>
      </c>
      <c r="M5888">
        <v>264</v>
      </c>
      <c r="N5888">
        <v>-8</v>
      </c>
    </row>
    <row r="5889" spans="1:14" x14ac:dyDescent="0.3">
      <c r="A5889" t="s">
        <v>787</v>
      </c>
      <c r="B5889" t="s">
        <v>150</v>
      </c>
      <c r="C5889" t="str">
        <f>VLOOKUP($B5889,classification!$A$1:$D$339,2,FALSE)</f>
        <v>Predominantly Urban</v>
      </c>
      <c r="D5889" t="str">
        <f>VLOOKUP($B5889,classification!$A$1:$D$339,4,FALSE)</f>
        <v>London Borough</v>
      </c>
      <c r="E5889" t="s">
        <v>470</v>
      </c>
      <c r="F5889">
        <v>425</v>
      </c>
      <c r="G5889">
        <v>550</v>
      </c>
      <c r="H5889">
        <v>-125</v>
      </c>
      <c r="I5889">
        <v>235</v>
      </c>
      <c r="J5889">
        <v>288</v>
      </c>
      <c r="K5889">
        <v>-53</v>
      </c>
      <c r="L5889">
        <v>190</v>
      </c>
      <c r="M5889">
        <v>262</v>
      </c>
      <c r="N5889">
        <v>-72</v>
      </c>
    </row>
    <row r="5890" spans="1:14" x14ac:dyDescent="0.3">
      <c r="A5890" t="s">
        <v>787</v>
      </c>
      <c r="B5890" t="s">
        <v>150</v>
      </c>
      <c r="C5890" t="str">
        <f>VLOOKUP($B5890,classification!$A$1:$D$339,2,FALSE)</f>
        <v>Predominantly Urban</v>
      </c>
      <c r="D5890" t="str">
        <f>VLOOKUP($B5890,classification!$A$1:$D$339,4,FALSE)</f>
        <v>London Borough</v>
      </c>
      <c r="E5890" t="s">
        <v>471</v>
      </c>
      <c r="F5890">
        <v>319</v>
      </c>
      <c r="G5890">
        <v>511</v>
      </c>
      <c r="H5890">
        <v>-192</v>
      </c>
      <c r="I5890">
        <v>172</v>
      </c>
      <c r="J5890">
        <v>262</v>
      </c>
      <c r="K5890">
        <v>-90</v>
      </c>
      <c r="L5890">
        <v>147</v>
      </c>
      <c r="M5890">
        <v>249</v>
      </c>
      <c r="N5890">
        <v>-102</v>
      </c>
    </row>
    <row r="5891" spans="1:14" x14ac:dyDescent="0.3">
      <c r="A5891" t="s">
        <v>787</v>
      </c>
      <c r="B5891" t="s">
        <v>150</v>
      </c>
      <c r="C5891" t="str">
        <f>VLOOKUP($B5891,classification!$A$1:$D$339,2,FALSE)</f>
        <v>Predominantly Urban</v>
      </c>
      <c r="D5891" t="str">
        <f>VLOOKUP($B5891,classification!$A$1:$D$339,4,FALSE)</f>
        <v>London Borough</v>
      </c>
      <c r="E5891" t="s">
        <v>472</v>
      </c>
      <c r="F5891">
        <v>216</v>
      </c>
      <c r="G5891">
        <v>336</v>
      </c>
      <c r="H5891">
        <v>-120</v>
      </c>
      <c r="I5891">
        <v>114</v>
      </c>
      <c r="J5891">
        <v>170</v>
      </c>
      <c r="K5891">
        <v>-56</v>
      </c>
      <c r="L5891">
        <v>102</v>
      </c>
      <c r="M5891">
        <v>166</v>
      </c>
      <c r="N5891">
        <v>-64</v>
      </c>
    </row>
    <row r="5892" spans="1:14" x14ac:dyDescent="0.3">
      <c r="A5892" t="s">
        <v>787</v>
      </c>
      <c r="B5892" t="s">
        <v>150</v>
      </c>
      <c r="C5892" t="str">
        <f>VLOOKUP($B5892,classification!$A$1:$D$339,2,FALSE)</f>
        <v>Predominantly Urban</v>
      </c>
      <c r="D5892" t="str">
        <f>VLOOKUP($B5892,classification!$A$1:$D$339,4,FALSE)</f>
        <v>London Borough</v>
      </c>
      <c r="E5892" t="s">
        <v>473</v>
      </c>
      <c r="F5892">
        <v>149</v>
      </c>
      <c r="G5892">
        <v>263</v>
      </c>
      <c r="H5892">
        <v>-114</v>
      </c>
      <c r="I5892">
        <v>65</v>
      </c>
      <c r="J5892">
        <v>122</v>
      </c>
      <c r="K5892">
        <v>-57</v>
      </c>
      <c r="L5892">
        <v>84</v>
      </c>
      <c r="M5892">
        <v>141</v>
      </c>
      <c r="N5892">
        <v>-57</v>
      </c>
    </row>
    <row r="5893" spans="1:14" x14ac:dyDescent="0.3">
      <c r="A5893" t="s">
        <v>787</v>
      </c>
      <c r="B5893" t="s">
        <v>150</v>
      </c>
      <c r="C5893" t="str">
        <f>VLOOKUP($B5893,classification!$A$1:$D$339,2,FALSE)</f>
        <v>Predominantly Urban</v>
      </c>
      <c r="D5893" t="str">
        <f>VLOOKUP($B5893,classification!$A$1:$D$339,4,FALSE)</f>
        <v>London Borough</v>
      </c>
      <c r="E5893" t="s">
        <v>474</v>
      </c>
      <c r="F5893">
        <v>100</v>
      </c>
      <c r="G5893">
        <v>184</v>
      </c>
      <c r="H5893">
        <v>-84</v>
      </c>
      <c r="I5893">
        <v>45</v>
      </c>
      <c r="J5893">
        <v>93</v>
      </c>
      <c r="K5893">
        <v>-48</v>
      </c>
      <c r="L5893">
        <v>55</v>
      </c>
      <c r="M5893">
        <v>91</v>
      </c>
      <c r="N5893">
        <v>-36</v>
      </c>
    </row>
    <row r="5894" spans="1:14" x14ac:dyDescent="0.3">
      <c r="A5894" t="s">
        <v>787</v>
      </c>
      <c r="B5894" t="s">
        <v>150</v>
      </c>
      <c r="C5894" t="str">
        <f>VLOOKUP($B5894,classification!$A$1:$D$339,2,FALSE)</f>
        <v>Predominantly Urban</v>
      </c>
      <c r="D5894" t="str">
        <f>VLOOKUP($B5894,classification!$A$1:$D$339,4,FALSE)</f>
        <v>London Borough</v>
      </c>
      <c r="E5894" t="s">
        <v>475</v>
      </c>
      <c r="F5894">
        <v>103</v>
      </c>
      <c r="G5894">
        <v>105</v>
      </c>
      <c r="H5894">
        <v>-2</v>
      </c>
      <c r="I5894">
        <v>36</v>
      </c>
      <c r="J5894">
        <v>46</v>
      </c>
      <c r="K5894">
        <v>-10</v>
      </c>
      <c r="L5894">
        <v>67</v>
      </c>
      <c r="M5894">
        <v>59</v>
      </c>
      <c r="N5894">
        <v>8</v>
      </c>
    </row>
    <row r="5895" spans="1:14" x14ac:dyDescent="0.3">
      <c r="A5895" t="s">
        <v>787</v>
      </c>
      <c r="B5895" t="s">
        <v>150</v>
      </c>
      <c r="C5895" t="str">
        <f>VLOOKUP($B5895,classification!$A$1:$D$339,2,FALSE)</f>
        <v>Predominantly Urban</v>
      </c>
      <c r="D5895" t="str">
        <f>VLOOKUP($B5895,classification!$A$1:$D$339,4,FALSE)</f>
        <v>London Borough</v>
      </c>
      <c r="E5895" t="s">
        <v>476</v>
      </c>
      <c r="F5895">
        <v>92</v>
      </c>
      <c r="G5895">
        <v>92</v>
      </c>
      <c r="H5895">
        <v>0</v>
      </c>
      <c r="I5895">
        <v>41</v>
      </c>
      <c r="J5895">
        <v>28</v>
      </c>
      <c r="K5895">
        <v>13</v>
      </c>
      <c r="L5895">
        <v>51</v>
      </c>
      <c r="M5895">
        <v>64</v>
      </c>
      <c r="N5895">
        <v>-13</v>
      </c>
    </row>
    <row r="5896" spans="1:14" x14ac:dyDescent="0.3">
      <c r="A5896" t="s">
        <v>787</v>
      </c>
      <c r="B5896" t="s">
        <v>150</v>
      </c>
      <c r="C5896" t="str">
        <f>VLOOKUP($B5896,classification!$A$1:$D$339,2,FALSE)</f>
        <v>Predominantly Urban</v>
      </c>
      <c r="D5896" t="str">
        <f>VLOOKUP($B5896,classification!$A$1:$D$339,4,FALSE)</f>
        <v>London Borough</v>
      </c>
      <c r="E5896" t="s">
        <v>477</v>
      </c>
      <c r="F5896">
        <v>76</v>
      </c>
      <c r="G5896">
        <v>57</v>
      </c>
      <c r="H5896">
        <v>19</v>
      </c>
      <c r="I5896">
        <v>22</v>
      </c>
      <c r="J5896">
        <v>18</v>
      </c>
      <c r="K5896">
        <v>4</v>
      </c>
      <c r="L5896">
        <v>54</v>
      </c>
      <c r="M5896">
        <v>39</v>
      </c>
      <c r="N5896">
        <v>15</v>
      </c>
    </row>
    <row r="5897" spans="1:14" x14ac:dyDescent="0.3">
      <c r="A5897" t="s">
        <v>787</v>
      </c>
      <c r="B5897" t="s">
        <v>150</v>
      </c>
      <c r="C5897" t="str">
        <f>VLOOKUP($B5897,classification!$A$1:$D$339,2,FALSE)</f>
        <v>Predominantly Urban</v>
      </c>
      <c r="D5897" t="str">
        <f>VLOOKUP($B5897,classification!$A$1:$D$339,4,FALSE)</f>
        <v>London Borough</v>
      </c>
      <c r="E5897" t="s">
        <v>478</v>
      </c>
      <c r="F5897">
        <v>63</v>
      </c>
      <c r="G5897">
        <v>57</v>
      </c>
      <c r="H5897">
        <v>6</v>
      </c>
      <c r="I5897">
        <v>19</v>
      </c>
      <c r="J5897">
        <v>14</v>
      </c>
      <c r="K5897">
        <v>5</v>
      </c>
      <c r="L5897">
        <v>44</v>
      </c>
      <c r="M5897">
        <v>43</v>
      </c>
      <c r="N5897">
        <v>1</v>
      </c>
    </row>
    <row r="5898" spans="1:14" x14ac:dyDescent="0.3">
      <c r="A5898" t="s">
        <v>788</v>
      </c>
      <c r="B5898" t="s">
        <v>130</v>
      </c>
      <c r="C5898" t="str">
        <f>VLOOKUP($B5898,classification!$A$1:$D$339,2,FALSE)</f>
        <v>Predominantly Urban</v>
      </c>
      <c r="D5898" t="str">
        <f>VLOOKUP($B5898,classification!$A$1:$D$339,4,FALSE)</f>
        <v>London Borough</v>
      </c>
      <c r="E5898" t="s">
        <v>460</v>
      </c>
      <c r="F5898">
        <v>794</v>
      </c>
      <c r="G5898">
        <v>1760</v>
      </c>
      <c r="H5898">
        <v>-966</v>
      </c>
      <c r="I5898">
        <v>390</v>
      </c>
      <c r="J5898">
        <v>930</v>
      </c>
      <c r="K5898">
        <v>-540</v>
      </c>
      <c r="L5898">
        <v>404</v>
      </c>
      <c r="M5898">
        <v>830</v>
      </c>
      <c r="N5898">
        <v>-426</v>
      </c>
    </row>
    <row r="5899" spans="1:14" x14ac:dyDescent="0.3">
      <c r="A5899" t="s">
        <v>788</v>
      </c>
      <c r="B5899" t="s">
        <v>130</v>
      </c>
      <c r="C5899" t="str">
        <f>VLOOKUP($B5899,classification!$A$1:$D$339,2,FALSE)</f>
        <v>Predominantly Urban</v>
      </c>
      <c r="D5899" t="str">
        <f>VLOOKUP($B5899,classification!$A$1:$D$339,4,FALSE)</f>
        <v>London Borough</v>
      </c>
      <c r="E5899" t="s">
        <v>461</v>
      </c>
      <c r="F5899">
        <v>384</v>
      </c>
      <c r="G5899">
        <v>725</v>
      </c>
      <c r="H5899">
        <v>-341</v>
      </c>
      <c r="I5899">
        <v>198</v>
      </c>
      <c r="J5899">
        <v>361</v>
      </c>
      <c r="K5899">
        <v>-163</v>
      </c>
      <c r="L5899">
        <v>186</v>
      </c>
      <c r="M5899">
        <v>364</v>
      </c>
      <c r="N5899">
        <v>-178</v>
      </c>
    </row>
    <row r="5900" spans="1:14" x14ac:dyDescent="0.3">
      <c r="A5900" t="s">
        <v>788</v>
      </c>
      <c r="B5900" t="s">
        <v>130</v>
      </c>
      <c r="C5900" t="str">
        <f>VLOOKUP($B5900,classification!$A$1:$D$339,2,FALSE)</f>
        <v>Predominantly Urban</v>
      </c>
      <c r="D5900" t="str">
        <f>VLOOKUP($B5900,classification!$A$1:$D$339,4,FALSE)</f>
        <v>London Borough</v>
      </c>
      <c r="E5900" t="s">
        <v>462</v>
      </c>
      <c r="F5900">
        <v>270</v>
      </c>
      <c r="G5900">
        <v>476</v>
      </c>
      <c r="H5900">
        <v>-206</v>
      </c>
      <c r="I5900">
        <v>131</v>
      </c>
      <c r="J5900">
        <v>233</v>
      </c>
      <c r="K5900">
        <v>-102</v>
      </c>
      <c r="L5900">
        <v>139</v>
      </c>
      <c r="M5900">
        <v>243</v>
      </c>
      <c r="N5900">
        <v>-104</v>
      </c>
    </row>
    <row r="5901" spans="1:14" x14ac:dyDescent="0.3">
      <c r="A5901" t="s">
        <v>788</v>
      </c>
      <c r="B5901" t="s">
        <v>130</v>
      </c>
      <c r="C5901" t="str">
        <f>VLOOKUP($B5901,classification!$A$1:$D$339,2,FALSE)</f>
        <v>Predominantly Urban</v>
      </c>
      <c r="D5901" t="str">
        <f>VLOOKUP($B5901,classification!$A$1:$D$339,4,FALSE)</f>
        <v>London Borough</v>
      </c>
      <c r="E5901" t="s">
        <v>463</v>
      </c>
      <c r="F5901">
        <v>1306</v>
      </c>
      <c r="G5901">
        <v>620</v>
      </c>
      <c r="H5901">
        <v>686</v>
      </c>
      <c r="I5901">
        <v>500</v>
      </c>
      <c r="J5901">
        <v>290</v>
      </c>
      <c r="K5901">
        <v>210</v>
      </c>
      <c r="L5901">
        <v>806</v>
      </c>
      <c r="M5901">
        <v>330</v>
      </c>
      <c r="N5901">
        <v>476</v>
      </c>
    </row>
    <row r="5902" spans="1:14" x14ac:dyDescent="0.3">
      <c r="A5902" t="s">
        <v>788</v>
      </c>
      <c r="B5902" t="s">
        <v>130</v>
      </c>
      <c r="C5902" t="str">
        <f>VLOOKUP($B5902,classification!$A$1:$D$339,2,FALSE)</f>
        <v>Predominantly Urban</v>
      </c>
      <c r="D5902" t="str">
        <f>VLOOKUP($B5902,classification!$A$1:$D$339,4,FALSE)</f>
        <v>London Borough</v>
      </c>
      <c r="E5902" t="s">
        <v>464</v>
      </c>
      <c r="F5902">
        <v>7885</v>
      </c>
      <c r="G5902">
        <v>5481</v>
      </c>
      <c r="H5902">
        <v>2404</v>
      </c>
      <c r="I5902">
        <v>3338</v>
      </c>
      <c r="J5902">
        <v>2155</v>
      </c>
      <c r="K5902">
        <v>1183</v>
      </c>
      <c r="L5902">
        <v>4547</v>
      </c>
      <c r="M5902">
        <v>3326</v>
      </c>
      <c r="N5902">
        <v>1221</v>
      </c>
    </row>
    <row r="5903" spans="1:14" x14ac:dyDescent="0.3">
      <c r="A5903" t="s">
        <v>788</v>
      </c>
      <c r="B5903" t="s">
        <v>130</v>
      </c>
      <c r="C5903" t="str">
        <f>VLOOKUP($B5903,classification!$A$1:$D$339,2,FALSE)</f>
        <v>Predominantly Urban</v>
      </c>
      <c r="D5903" t="str">
        <f>VLOOKUP($B5903,classification!$A$1:$D$339,4,FALSE)</f>
        <v>London Borough</v>
      </c>
      <c r="E5903" t="s">
        <v>465</v>
      </c>
      <c r="F5903">
        <v>8365</v>
      </c>
      <c r="G5903">
        <v>7421</v>
      </c>
      <c r="H5903">
        <v>944</v>
      </c>
      <c r="I5903">
        <v>3773</v>
      </c>
      <c r="J5903">
        <v>2970</v>
      </c>
      <c r="K5903">
        <v>803</v>
      </c>
      <c r="L5903">
        <v>4592</v>
      </c>
      <c r="M5903">
        <v>4451</v>
      </c>
      <c r="N5903">
        <v>141</v>
      </c>
    </row>
    <row r="5904" spans="1:14" x14ac:dyDescent="0.3">
      <c r="A5904" t="s">
        <v>788</v>
      </c>
      <c r="B5904" t="s">
        <v>130</v>
      </c>
      <c r="C5904" t="str">
        <f>VLOOKUP($B5904,classification!$A$1:$D$339,2,FALSE)</f>
        <v>Predominantly Urban</v>
      </c>
      <c r="D5904" t="str">
        <f>VLOOKUP($B5904,classification!$A$1:$D$339,4,FALSE)</f>
        <v>London Borough</v>
      </c>
      <c r="E5904" t="s">
        <v>466</v>
      </c>
      <c r="F5904">
        <v>5070</v>
      </c>
      <c r="G5904">
        <v>6796</v>
      </c>
      <c r="H5904">
        <v>-1726</v>
      </c>
      <c r="I5904">
        <v>2487</v>
      </c>
      <c r="J5904">
        <v>3145</v>
      </c>
      <c r="K5904">
        <v>-658</v>
      </c>
      <c r="L5904">
        <v>2583</v>
      </c>
      <c r="M5904">
        <v>3651</v>
      </c>
      <c r="N5904">
        <v>-1068</v>
      </c>
    </row>
    <row r="5905" spans="1:14" x14ac:dyDescent="0.3">
      <c r="A5905" t="s">
        <v>788</v>
      </c>
      <c r="B5905" t="s">
        <v>130</v>
      </c>
      <c r="C5905" t="str">
        <f>VLOOKUP($B5905,classification!$A$1:$D$339,2,FALSE)</f>
        <v>Predominantly Urban</v>
      </c>
      <c r="D5905" t="str">
        <f>VLOOKUP($B5905,classification!$A$1:$D$339,4,FALSE)</f>
        <v>London Borough</v>
      </c>
      <c r="E5905" t="s">
        <v>467</v>
      </c>
      <c r="F5905">
        <v>2447</v>
      </c>
      <c r="G5905">
        <v>3795</v>
      </c>
      <c r="H5905">
        <v>-1348</v>
      </c>
      <c r="I5905">
        <v>1401</v>
      </c>
      <c r="J5905">
        <v>2007</v>
      </c>
      <c r="K5905">
        <v>-606</v>
      </c>
      <c r="L5905">
        <v>1046</v>
      </c>
      <c r="M5905">
        <v>1788</v>
      </c>
      <c r="N5905">
        <v>-742</v>
      </c>
    </row>
    <row r="5906" spans="1:14" x14ac:dyDescent="0.3">
      <c r="A5906" t="s">
        <v>788</v>
      </c>
      <c r="B5906" t="s">
        <v>130</v>
      </c>
      <c r="C5906" t="str">
        <f>VLOOKUP($B5906,classification!$A$1:$D$339,2,FALSE)</f>
        <v>Predominantly Urban</v>
      </c>
      <c r="D5906" t="str">
        <f>VLOOKUP($B5906,classification!$A$1:$D$339,4,FALSE)</f>
        <v>London Borough</v>
      </c>
      <c r="E5906" t="s">
        <v>468</v>
      </c>
      <c r="F5906">
        <v>1135</v>
      </c>
      <c r="G5906">
        <v>1696</v>
      </c>
      <c r="H5906">
        <v>-561</v>
      </c>
      <c r="I5906">
        <v>684</v>
      </c>
      <c r="J5906">
        <v>1013</v>
      </c>
      <c r="K5906">
        <v>-329</v>
      </c>
      <c r="L5906">
        <v>451</v>
      </c>
      <c r="M5906">
        <v>683</v>
      </c>
      <c r="N5906">
        <v>-232</v>
      </c>
    </row>
    <row r="5907" spans="1:14" x14ac:dyDescent="0.3">
      <c r="A5907" t="s">
        <v>788</v>
      </c>
      <c r="B5907" t="s">
        <v>130</v>
      </c>
      <c r="C5907" t="str">
        <f>VLOOKUP($B5907,classification!$A$1:$D$339,2,FALSE)</f>
        <v>Predominantly Urban</v>
      </c>
      <c r="D5907" t="str">
        <f>VLOOKUP($B5907,classification!$A$1:$D$339,4,FALSE)</f>
        <v>London Borough</v>
      </c>
      <c r="E5907" t="s">
        <v>469</v>
      </c>
      <c r="F5907">
        <v>707</v>
      </c>
      <c r="G5907">
        <v>931</v>
      </c>
      <c r="H5907">
        <v>-224</v>
      </c>
      <c r="I5907">
        <v>438</v>
      </c>
      <c r="J5907">
        <v>607</v>
      </c>
      <c r="K5907">
        <v>-169</v>
      </c>
      <c r="L5907">
        <v>269</v>
      </c>
      <c r="M5907">
        <v>324</v>
      </c>
      <c r="N5907">
        <v>-55</v>
      </c>
    </row>
    <row r="5908" spans="1:14" x14ac:dyDescent="0.3">
      <c r="A5908" t="s">
        <v>788</v>
      </c>
      <c r="B5908" t="s">
        <v>130</v>
      </c>
      <c r="C5908" t="str">
        <f>VLOOKUP($B5908,classification!$A$1:$D$339,2,FALSE)</f>
        <v>Predominantly Urban</v>
      </c>
      <c r="D5908" t="str">
        <f>VLOOKUP($B5908,classification!$A$1:$D$339,4,FALSE)</f>
        <v>London Borough</v>
      </c>
      <c r="E5908" t="s">
        <v>470</v>
      </c>
      <c r="F5908">
        <v>482</v>
      </c>
      <c r="G5908">
        <v>565</v>
      </c>
      <c r="H5908">
        <v>-83</v>
      </c>
      <c r="I5908">
        <v>294</v>
      </c>
      <c r="J5908">
        <v>344</v>
      </c>
      <c r="K5908">
        <v>-50</v>
      </c>
      <c r="L5908">
        <v>188</v>
      </c>
      <c r="M5908">
        <v>221</v>
      </c>
      <c r="N5908">
        <v>-33</v>
      </c>
    </row>
    <row r="5909" spans="1:14" x14ac:dyDescent="0.3">
      <c r="A5909" t="s">
        <v>788</v>
      </c>
      <c r="B5909" t="s">
        <v>130</v>
      </c>
      <c r="C5909" t="str">
        <f>VLOOKUP($B5909,classification!$A$1:$D$339,2,FALSE)</f>
        <v>Predominantly Urban</v>
      </c>
      <c r="D5909" t="str">
        <f>VLOOKUP($B5909,classification!$A$1:$D$339,4,FALSE)</f>
        <v>London Borough</v>
      </c>
      <c r="E5909" t="s">
        <v>471</v>
      </c>
      <c r="F5909">
        <v>310</v>
      </c>
      <c r="G5909">
        <v>410</v>
      </c>
      <c r="H5909">
        <v>-100</v>
      </c>
      <c r="I5909">
        <v>194</v>
      </c>
      <c r="J5909">
        <v>258</v>
      </c>
      <c r="K5909">
        <v>-64</v>
      </c>
      <c r="L5909">
        <v>116</v>
      </c>
      <c r="M5909">
        <v>152</v>
      </c>
      <c r="N5909">
        <v>-36</v>
      </c>
    </row>
    <row r="5910" spans="1:14" x14ac:dyDescent="0.3">
      <c r="A5910" t="s">
        <v>788</v>
      </c>
      <c r="B5910" t="s">
        <v>130</v>
      </c>
      <c r="C5910" t="str">
        <f>VLOOKUP($B5910,classification!$A$1:$D$339,2,FALSE)</f>
        <v>Predominantly Urban</v>
      </c>
      <c r="D5910" t="str">
        <f>VLOOKUP($B5910,classification!$A$1:$D$339,4,FALSE)</f>
        <v>London Borough</v>
      </c>
      <c r="E5910" t="s">
        <v>472</v>
      </c>
      <c r="F5910">
        <v>192</v>
      </c>
      <c r="G5910">
        <v>251</v>
      </c>
      <c r="H5910">
        <v>-59</v>
      </c>
      <c r="I5910">
        <v>130</v>
      </c>
      <c r="J5910">
        <v>157</v>
      </c>
      <c r="K5910">
        <v>-27</v>
      </c>
      <c r="L5910">
        <v>62</v>
      </c>
      <c r="M5910">
        <v>94</v>
      </c>
      <c r="N5910">
        <v>-32</v>
      </c>
    </row>
    <row r="5911" spans="1:14" x14ac:dyDescent="0.3">
      <c r="A5911" t="s">
        <v>788</v>
      </c>
      <c r="B5911" t="s">
        <v>130</v>
      </c>
      <c r="C5911" t="str">
        <f>VLOOKUP($B5911,classification!$A$1:$D$339,2,FALSE)</f>
        <v>Predominantly Urban</v>
      </c>
      <c r="D5911" t="str">
        <f>VLOOKUP($B5911,classification!$A$1:$D$339,4,FALSE)</f>
        <v>London Borough</v>
      </c>
      <c r="E5911" t="s">
        <v>473</v>
      </c>
      <c r="F5911">
        <v>76</v>
      </c>
      <c r="G5911">
        <v>165</v>
      </c>
      <c r="H5911">
        <v>-89</v>
      </c>
      <c r="I5911">
        <v>43</v>
      </c>
      <c r="J5911">
        <v>95</v>
      </c>
      <c r="K5911">
        <v>-52</v>
      </c>
      <c r="L5911">
        <v>33</v>
      </c>
      <c r="M5911">
        <v>70</v>
      </c>
      <c r="N5911">
        <v>-37</v>
      </c>
    </row>
    <row r="5912" spans="1:14" x14ac:dyDescent="0.3">
      <c r="A5912" t="s">
        <v>788</v>
      </c>
      <c r="B5912" t="s">
        <v>130</v>
      </c>
      <c r="C5912" t="str">
        <f>VLOOKUP($B5912,classification!$A$1:$D$339,2,FALSE)</f>
        <v>Predominantly Urban</v>
      </c>
      <c r="D5912" t="str">
        <f>VLOOKUP($B5912,classification!$A$1:$D$339,4,FALSE)</f>
        <v>London Borough</v>
      </c>
      <c r="E5912" t="s">
        <v>474</v>
      </c>
      <c r="F5912">
        <v>63</v>
      </c>
      <c r="G5912">
        <v>82</v>
      </c>
      <c r="H5912">
        <v>-19</v>
      </c>
      <c r="I5912">
        <v>33</v>
      </c>
      <c r="J5912">
        <v>32</v>
      </c>
      <c r="K5912">
        <v>1</v>
      </c>
      <c r="L5912">
        <v>30</v>
      </c>
      <c r="M5912">
        <v>50</v>
      </c>
      <c r="N5912">
        <v>-20</v>
      </c>
    </row>
    <row r="5913" spans="1:14" x14ac:dyDescent="0.3">
      <c r="A5913" t="s">
        <v>788</v>
      </c>
      <c r="B5913" t="s">
        <v>130</v>
      </c>
      <c r="C5913" t="str">
        <f>VLOOKUP($B5913,classification!$A$1:$D$339,2,FALSE)</f>
        <v>Predominantly Urban</v>
      </c>
      <c r="D5913" t="str">
        <f>VLOOKUP($B5913,classification!$A$1:$D$339,4,FALSE)</f>
        <v>London Borough</v>
      </c>
      <c r="E5913" t="s">
        <v>475</v>
      </c>
      <c r="F5913">
        <v>39</v>
      </c>
      <c r="G5913">
        <v>71</v>
      </c>
      <c r="H5913">
        <v>-32</v>
      </c>
      <c r="I5913">
        <v>23</v>
      </c>
      <c r="J5913">
        <v>31</v>
      </c>
      <c r="K5913">
        <v>-8</v>
      </c>
      <c r="L5913">
        <v>16</v>
      </c>
      <c r="M5913">
        <v>40</v>
      </c>
      <c r="N5913">
        <v>-24</v>
      </c>
    </row>
    <row r="5914" spans="1:14" x14ac:dyDescent="0.3">
      <c r="A5914" t="s">
        <v>788</v>
      </c>
      <c r="B5914" t="s">
        <v>130</v>
      </c>
      <c r="C5914" t="str">
        <f>VLOOKUP($B5914,classification!$A$1:$D$339,2,FALSE)</f>
        <v>Predominantly Urban</v>
      </c>
      <c r="D5914" t="str">
        <f>VLOOKUP($B5914,classification!$A$1:$D$339,4,FALSE)</f>
        <v>London Borough</v>
      </c>
      <c r="E5914" t="s">
        <v>476</v>
      </c>
      <c r="F5914">
        <v>25</v>
      </c>
      <c r="G5914">
        <v>53</v>
      </c>
      <c r="H5914">
        <v>-28</v>
      </c>
      <c r="I5914">
        <v>12</v>
      </c>
      <c r="J5914">
        <v>24</v>
      </c>
      <c r="K5914">
        <v>-12</v>
      </c>
      <c r="L5914">
        <v>13</v>
      </c>
      <c r="M5914">
        <v>29</v>
      </c>
      <c r="N5914">
        <v>-16</v>
      </c>
    </row>
    <row r="5915" spans="1:14" x14ac:dyDescent="0.3">
      <c r="A5915" t="s">
        <v>788</v>
      </c>
      <c r="B5915" t="s">
        <v>130</v>
      </c>
      <c r="C5915" t="str">
        <f>VLOOKUP($B5915,classification!$A$1:$D$339,2,FALSE)</f>
        <v>Predominantly Urban</v>
      </c>
      <c r="D5915" t="str">
        <f>VLOOKUP($B5915,classification!$A$1:$D$339,4,FALSE)</f>
        <v>London Borough</v>
      </c>
      <c r="E5915" t="s">
        <v>477</v>
      </c>
      <c r="F5915">
        <v>17</v>
      </c>
      <c r="G5915">
        <v>29</v>
      </c>
      <c r="H5915">
        <v>-12</v>
      </c>
      <c r="I5915">
        <v>5</v>
      </c>
      <c r="J5915">
        <v>10</v>
      </c>
      <c r="K5915">
        <v>-5</v>
      </c>
      <c r="L5915">
        <v>12</v>
      </c>
      <c r="M5915">
        <v>19</v>
      </c>
      <c r="N5915">
        <v>-7</v>
      </c>
    </row>
    <row r="5916" spans="1:14" x14ac:dyDescent="0.3">
      <c r="A5916" t="s">
        <v>788</v>
      </c>
      <c r="B5916" t="s">
        <v>130</v>
      </c>
      <c r="C5916" t="str">
        <f>VLOOKUP($B5916,classification!$A$1:$D$339,2,FALSE)</f>
        <v>Predominantly Urban</v>
      </c>
      <c r="D5916" t="str">
        <f>VLOOKUP($B5916,classification!$A$1:$D$339,4,FALSE)</f>
        <v>London Borough</v>
      </c>
      <c r="E5916" t="s">
        <v>478</v>
      </c>
      <c r="F5916">
        <v>8</v>
      </c>
      <c r="G5916">
        <v>51</v>
      </c>
      <c r="H5916">
        <v>-43</v>
      </c>
      <c r="I5916">
        <v>0</v>
      </c>
      <c r="J5916">
        <v>17</v>
      </c>
      <c r="K5916">
        <v>-17</v>
      </c>
      <c r="L5916">
        <v>8</v>
      </c>
      <c r="M5916">
        <v>34</v>
      </c>
      <c r="N5916">
        <v>-26</v>
      </c>
    </row>
    <row r="5917" spans="1:14" x14ac:dyDescent="0.3">
      <c r="A5917" t="s">
        <v>789</v>
      </c>
      <c r="B5917" t="s">
        <v>151</v>
      </c>
      <c r="C5917" t="str">
        <f>VLOOKUP($B5917,classification!$A$1:$D$339,2,FALSE)</f>
        <v>Predominantly Urban</v>
      </c>
      <c r="D5917" t="str">
        <f>VLOOKUP($B5917,classification!$A$1:$D$339,4,FALSE)</f>
        <v>London Borough</v>
      </c>
      <c r="E5917" t="s">
        <v>460</v>
      </c>
      <c r="F5917">
        <v>1207</v>
      </c>
      <c r="G5917">
        <v>2221</v>
      </c>
      <c r="H5917">
        <v>-1014</v>
      </c>
      <c r="I5917">
        <v>581</v>
      </c>
      <c r="J5917">
        <v>1144</v>
      </c>
      <c r="K5917">
        <v>-563</v>
      </c>
      <c r="L5917">
        <v>626</v>
      </c>
      <c r="M5917">
        <v>1077</v>
      </c>
      <c r="N5917">
        <v>-451</v>
      </c>
    </row>
    <row r="5918" spans="1:14" x14ac:dyDescent="0.3">
      <c r="A5918" t="s">
        <v>789</v>
      </c>
      <c r="B5918" t="s">
        <v>151</v>
      </c>
      <c r="C5918" t="str">
        <f>VLOOKUP($B5918,classification!$A$1:$D$339,2,FALSE)</f>
        <v>Predominantly Urban</v>
      </c>
      <c r="D5918" t="str">
        <f>VLOOKUP($B5918,classification!$A$1:$D$339,4,FALSE)</f>
        <v>London Borough</v>
      </c>
      <c r="E5918" t="s">
        <v>461</v>
      </c>
      <c r="F5918">
        <v>647</v>
      </c>
      <c r="G5918">
        <v>1361</v>
      </c>
      <c r="H5918">
        <v>-714</v>
      </c>
      <c r="I5918">
        <v>330</v>
      </c>
      <c r="J5918">
        <v>711</v>
      </c>
      <c r="K5918">
        <v>-381</v>
      </c>
      <c r="L5918">
        <v>317</v>
      </c>
      <c r="M5918">
        <v>650</v>
      </c>
      <c r="N5918">
        <v>-333</v>
      </c>
    </row>
    <row r="5919" spans="1:14" x14ac:dyDescent="0.3">
      <c r="A5919" t="s">
        <v>789</v>
      </c>
      <c r="B5919" t="s">
        <v>151</v>
      </c>
      <c r="C5919" t="str">
        <f>VLOOKUP($B5919,classification!$A$1:$D$339,2,FALSE)</f>
        <v>Predominantly Urban</v>
      </c>
      <c r="D5919" t="str">
        <f>VLOOKUP($B5919,classification!$A$1:$D$339,4,FALSE)</f>
        <v>London Borough</v>
      </c>
      <c r="E5919" t="s">
        <v>462</v>
      </c>
      <c r="F5919">
        <v>484</v>
      </c>
      <c r="G5919">
        <v>989</v>
      </c>
      <c r="H5919">
        <v>-505</v>
      </c>
      <c r="I5919">
        <v>235</v>
      </c>
      <c r="J5919">
        <v>519</v>
      </c>
      <c r="K5919">
        <v>-284</v>
      </c>
      <c r="L5919">
        <v>249</v>
      </c>
      <c r="M5919">
        <v>470</v>
      </c>
      <c r="N5919">
        <v>-221</v>
      </c>
    </row>
    <row r="5920" spans="1:14" x14ac:dyDescent="0.3">
      <c r="A5920" t="s">
        <v>789</v>
      </c>
      <c r="B5920" t="s">
        <v>151</v>
      </c>
      <c r="C5920" t="str">
        <f>VLOOKUP($B5920,classification!$A$1:$D$339,2,FALSE)</f>
        <v>Predominantly Urban</v>
      </c>
      <c r="D5920" t="str">
        <f>VLOOKUP($B5920,classification!$A$1:$D$339,4,FALSE)</f>
        <v>London Borough</v>
      </c>
      <c r="E5920" t="s">
        <v>463</v>
      </c>
      <c r="F5920">
        <v>618</v>
      </c>
      <c r="G5920">
        <v>1327</v>
      </c>
      <c r="H5920">
        <v>-709</v>
      </c>
      <c r="I5920">
        <v>285</v>
      </c>
      <c r="J5920">
        <v>602</v>
      </c>
      <c r="K5920">
        <v>-317</v>
      </c>
      <c r="L5920">
        <v>333</v>
      </c>
      <c r="M5920">
        <v>725</v>
      </c>
      <c r="N5920">
        <v>-392</v>
      </c>
    </row>
    <row r="5921" spans="1:14" x14ac:dyDescent="0.3">
      <c r="A5921" t="s">
        <v>789</v>
      </c>
      <c r="B5921" t="s">
        <v>151</v>
      </c>
      <c r="C5921" t="str">
        <f>VLOOKUP($B5921,classification!$A$1:$D$339,2,FALSE)</f>
        <v>Predominantly Urban</v>
      </c>
      <c r="D5921" t="str">
        <f>VLOOKUP($B5921,classification!$A$1:$D$339,4,FALSE)</f>
        <v>London Borough</v>
      </c>
      <c r="E5921" t="s">
        <v>464</v>
      </c>
      <c r="F5921">
        <v>2937</v>
      </c>
      <c r="G5921">
        <v>2384</v>
      </c>
      <c r="H5921">
        <v>553</v>
      </c>
      <c r="I5921">
        <v>1177</v>
      </c>
      <c r="J5921">
        <v>902</v>
      </c>
      <c r="K5921">
        <v>275</v>
      </c>
      <c r="L5921">
        <v>1760</v>
      </c>
      <c r="M5921">
        <v>1482</v>
      </c>
      <c r="N5921">
        <v>278</v>
      </c>
    </row>
    <row r="5922" spans="1:14" x14ac:dyDescent="0.3">
      <c r="A5922" t="s">
        <v>789</v>
      </c>
      <c r="B5922" t="s">
        <v>151</v>
      </c>
      <c r="C5922" t="str">
        <f>VLOOKUP($B5922,classification!$A$1:$D$339,2,FALSE)</f>
        <v>Predominantly Urban</v>
      </c>
      <c r="D5922" t="str">
        <f>VLOOKUP($B5922,classification!$A$1:$D$339,4,FALSE)</f>
        <v>London Borough</v>
      </c>
      <c r="E5922" t="s">
        <v>465</v>
      </c>
      <c r="F5922">
        <v>3642</v>
      </c>
      <c r="G5922">
        <v>3535</v>
      </c>
      <c r="H5922">
        <v>107</v>
      </c>
      <c r="I5922">
        <v>1414</v>
      </c>
      <c r="J5922">
        <v>1335</v>
      </c>
      <c r="K5922">
        <v>79</v>
      </c>
      <c r="L5922">
        <v>2228</v>
      </c>
      <c r="M5922">
        <v>2200</v>
      </c>
      <c r="N5922">
        <v>28</v>
      </c>
    </row>
    <row r="5923" spans="1:14" x14ac:dyDescent="0.3">
      <c r="A5923" t="s">
        <v>789</v>
      </c>
      <c r="B5923" t="s">
        <v>151</v>
      </c>
      <c r="C5923" t="str">
        <f>VLOOKUP($B5923,classification!$A$1:$D$339,2,FALSE)</f>
        <v>Predominantly Urban</v>
      </c>
      <c r="D5923" t="str">
        <f>VLOOKUP($B5923,classification!$A$1:$D$339,4,FALSE)</f>
        <v>London Borough</v>
      </c>
      <c r="E5923" t="s">
        <v>466</v>
      </c>
      <c r="F5923">
        <v>3815</v>
      </c>
      <c r="G5923">
        <v>3862</v>
      </c>
      <c r="H5923">
        <v>-47</v>
      </c>
      <c r="I5923">
        <v>1720</v>
      </c>
      <c r="J5923">
        <v>1696</v>
      </c>
      <c r="K5923">
        <v>24</v>
      </c>
      <c r="L5923">
        <v>2095</v>
      </c>
      <c r="M5923">
        <v>2166</v>
      </c>
      <c r="N5923">
        <v>-71</v>
      </c>
    </row>
    <row r="5924" spans="1:14" x14ac:dyDescent="0.3">
      <c r="A5924" t="s">
        <v>789</v>
      </c>
      <c r="B5924" t="s">
        <v>151</v>
      </c>
      <c r="C5924" t="str">
        <f>VLOOKUP($B5924,classification!$A$1:$D$339,2,FALSE)</f>
        <v>Predominantly Urban</v>
      </c>
      <c r="D5924" t="str">
        <f>VLOOKUP($B5924,classification!$A$1:$D$339,4,FALSE)</f>
        <v>London Borough</v>
      </c>
      <c r="E5924" t="s">
        <v>467</v>
      </c>
      <c r="F5924">
        <v>2619</v>
      </c>
      <c r="G5924">
        <v>2844</v>
      </c>
      <c r="H5924">
        <v>-225</v>
      </c>
      <c r="I5924">
        <v>1300</v>
      </c>
      <c r="J5924">
        <v>1458</v>
      </c>
      <c r="K5924">
        <v>-158</v>
      </c>
      <c r="L5924">
        <v>1319</v>
      </c>
      <c r="M5924">
        <v>1386</v>
      </c>
      <c r="N5924">
        <v>-67</v>
      </c>
    </row>
    <row r="5925" spans="1:14" x14ac:dyDescent="0.3">
      <c r="A5925" t="s">
        <v>789</v>
      </c>
      <c r="B5925" t="s">
        <v>151</v>
      </c>
      <c r="C5925" t="str">
        <f>VLOOKUP($B5925,classification!$A$1:$D$339,2,FALSE)</f>
        <v>Predominantly Urban</v>
      </c>
      <c r="D5925" t="str">
        <f>VLOOKUP($B5925,classification!$A$1:$D$339,4,FALSE)</f>
        <v>London Borough</v>
      </c>
      <c r="E5925" t="s">
        <v>468</v>
      </c>
      <c r="F5925">
        <v>1233</v>
      </c>
      <c r="G5925">
        <v>1882</v>
      </c>
      <c r="H5925">
        <v>-649</v>
      </c>
      <c r="I5925">
        <v>678</v>
      </c>
      <c r="J5925">
        <v>1016</v>
      </c>
      <c r="K5925">
        <v>-338</v>
      </c>
      <c r="L5925">
        <v>555</v>
      </c>
      <c r="M5925">
        <v>866</v>
      </c>
      <c r="N5925">
        <v>-311</v>
      </c>
    </row>
    <row r="5926" spans="1:14" x14ac:dyDescent="0.3">
      <c r="A5926" t="s">
        <v>789</v>
      </c>
      <c r="B5926" t="s">
        <v>151</v>
      </c>
      <c r="C5926" t="str">
        <f>VLOOKUP($B5926,classification!$A$1:$D$339,2,FALSE)</f>
        <v>Predominantly Urban</v>
      </c>
      <c r="D5926" t="str">
        <f>VLOOKUP($B5926,classification!$A$1:$D$339,4,FALSE)</f>
        <v>London Borough</v>
      </c>
      <c r="E5926" t="s">
        <v>469</v>
      </c>
      <c r="F5926">
        <v>793</v>
      </c>
      <c r="G5926">
        <v>1183</v>
      </c>
      <c r="H5926">
        <v>-390</v>
      </c>
      <c r="I5926">
        <v>449</v>
      </c>
      <c r="J5926">
        <v>649</v>
      </c>
      <c r="K5926">
        <v>-200</v>
      </c>
      <c r="L5926">
        <v>344</v>
      </c>
      <c r="M5926">
        <v>534</v>
      </c>
      <c r="N5926">
        <v>-190</v>
      </c>
    </row>
    <row r="5927" spans="1:14" x14ac:dyDescent="0.3">
      <c r="A5927" t="s">
        <v>789</v>
      </c>
      <c r="B5927" t="s">
        <v>151</v>
      </c>
      <c r="C5927" t="str">
        <f>VLOOKUP($B5927,classification!$A$1:$D$339,2,FALSE)</f>
        <v>Predominantly Urban</v>
      </c>
      <c r="D5927" t="str">
        <f>VLOOKUP($B5927,classification!$A$1:$D$339,4,FALSE)</f>
        <v>London Borough</v>
      </c>
      <c r="E5927" t="s">
        <v>470</v>
      </c>
      <c r="F5927">
        <v>570</v>
      </c>
      <c r="G5927">
        <v>905</v>
      </c>
      <c r="H5927">
        <v>-335</v>
      </c>
      <c r="I5927">
        <v>335</v>
      </c>
      <c r="J5927">
        <v>478</v>
      </c>
      <c r="K5927">
        <v>-143</v>
      </c>
      <c r="L5927">
        <v>235</v>
      </c>
      <c r="M5927">
        <v>427</v>
      </c>
      <c r="N5927">
        <v>-192</v>
      </c>
    </row>
    <row r="5928" spans="1:14" x14ac:dyDescent="0.3">
      <c r="A5928" t="s">
        <v>789</v>
      </c>
      <c r="B5928" t="s">
        <v>151</v>
      </c>
      <c r="C5928" t="str">
        <f>VLOOKUP($B5928,classification!$A$1:$D$339,2,FALSE)</f>
        <v>Predominantly Urban</v>
      </c>
      <c r="D5928" t="str">
        <f>VLOOKUP($B5928,classification!$A$1:$D$339,4,FALSE)</f>
        <v>London Borough</v>
      </c>
      <c r="E5928" t="s">
        <v>471</v>
      </c>
      <c r="F5928">
        <v>353</v>
      </c>
      <c r="G5928">
        <v>719</v>
      </c>
      <c r="H5928">
        <v>-366</v>
      </c>
      <c r="I5928">
        <v>203</v>
      </c>
      <c r="J5928">
        <v>364</v>
      </c>
      <c r="K5928">
        <v>-161</v>
      </c>
      <c r="L5928">
        <v>150</v>
      </c>
      <c r="M5928">
        <v>355</v>
      </c>
      <c r="N5928">
        <v>-205</v>
      </c>
    </row>
    <row r="5929" spans="1:14" x14ac:dyDescent="0.3">
      <c r="A5929" t="s">
        <v>789</v>
      </c>
      <c r="B5929" t="s">
        <v>151</v>
      </c>
      <c r="C5929" t="str">
        <f>VLOOKUP($B5929,classification!$A$1:$D$339,2,FALSE)</f>
        <v>Predominantly Urban</v>
      </c>
      <c r="D5929" t="str">
        <f>VLOOKUP($B5929,classification!$A$1:$D$339,4,FALSE)</f>
        <v>London Borough</v>
      </c>
      <c r="E5929" t="s">
        <v>472</v>
      </c>
      <c r="F5929">
        <v>224</v>
      </c>
      <c r="G5929">
        <v>465</v>
      </c>
      <c r="H5929">
        <v>-241</v>
      </c>
      <c r="I5929">
        <v>117</v>
      </c>
      <c r="J5929">
        <v>235</v>
      </c>
      <c r="K5929">
        <v>-118</v>
      </c>
      <c r="L5929">
        <v>107</v>
      </c>
      <c r="M5929">
        <v>230</v>
      </c>
      <c r="N5929">
        <v>-123</v>
      </c>
    </row>
    <row r="5930" spans="1:14" x14ac:dyDescent="0.3">
      <c r="A5930" t="s">
        <v>789</v>
      </c>
      <c r="B5930" t="s">
        <v>151</v>
      </c>
      <c r="C5930" t="str">
        <f>VLOOKUP($B5930,classification!$A$1:$D$339,2,FALSE)</f>
        <v>Predominantly Urban</v>
      </c>
      <c r="D5930" t="str">
        <f>VLOOKUP($B5930,classification!$A$1:$D$339,4,FALSE)</f>
        <v>London Borough</v>
      </c>
      <c r="E5930" t="s">
        <v>473</v>
      </c>
      <c r="F5930">
        <v>126</v>
      </c>
      <c r="G5930">
        <v>323</v>
      </c>
      <c r="H5930">
        <v>-197</v>
      </c>
      <c r="I5930">
        <v>62</v>
      </c>
      <c r="J5930">
        <v>167</v>
      </c>
      <c r="K5930">
        <v>-105</v>
      </c>
      <c r="L5930">
        <v>64</v>
      </c>
      <c r="M5930">
        <v>156</v>
      </c>
      <c r="N5930">
        <v>-92</v>
      </c>
    </row>
    <row r="5931" spans="1:14" x14ac:dyDescent="0.3">
      <c r="A5931" t="s">
        <v>789</v>
      </c>
      <c r="B5931" t="s">
        <v>151</v>
      </c>
      <c r="C5931" t="str">
        <f>VLOOKUP($B5931,classification!$A$1:$D$339,2,FALSE)</f>
        <v>Predominantly Urban</v>
      </c>
      <c r="D5931" t="str">
        <f>VLOOKUP($B5931,classification!$A$1:$D$339,4,FALSE)</f>
        <v>London Borough</v>
      </c>
      <c r="E5931" t="s">
        <v>474</v>
      </c>
      <c r="F5931">
        <v>103</v>
      </c>
      <c r="G5931">
        <v>180</v>
      </c>
      <c r="H5931">
        <v>-77</v>
      </c>
      <c r="I5931">
        <v>49</v>
      </c>
      <c r="J5931">
        <v>77</v>
      </c>
      <c r="K5931">
        <v>-28</v>
      </c>
      <c r="L5931">
        <v>54</v>
      </c>
      <c r="M5931">
        <v>103</v>
      </c>
      <c r="N5931">
        <v>-49</v>
      </c>
    </row>
    <row r="5932" spans="1:14" x14ac:dyDescent="0.3">
      <c r="A5932" t="s">
        <v>789</v>
      </c>
      <c r="B5932" t="s">
        <v>151</v>
      </c>
      <c r="C5932" t="str">
        <f>VLOOKUP($B5932,classification!$A$1:$D$339,2,FALSE)</f>
        <v>Predominantly Urban</v>
      </c>
      <c r="D5932" t="str">
        <f>VLOOKUP($B5932,classification!$A$1:$D$339,4,FALSE)</f>
        <v>London Borough</v>
      </c>
      <c r="E5932" t="s">
        <v>475</v>
      </c>
      <c r="F5932">
        <v>73</v>
      </c>
      <c r="G5932">
        <v>114</v>
      </c>
      <c r="H5932">
        <v>-41</v>
      </c>
      <c r="I5932">
        <v>44</v>
      </c>
      <c r="J5932">
        <v>54</v>
      </c>
      <c r="K5932">
        <v>-10</v>
      </c>
      <c r="L5932">
        <v>29</v>
      </c>
      <c r="M5932">
        <v>60</v>
      </c>
      <c r="N5932">
        <v>-31</v>
      </c>
    </row>
    <row r="5933" spans="1:14" x14ac:dyDescent="0.3">
      <c r="A5933" t="s">
        <v>789</v>
      </c>
      <c r="B5933" t="s">
        <v>151</v>
      </c>
      <c r="C5933" t="str">
        <f>VLOOKUP($B5933,classification!$A$1:$D$339,2,FALSE)</f>
        <v>Predominantly Urban</v>
      </c>
      <c r="D5933" t="str">
        <f>VLOOKUP($B5933,classification!$A$1:$D$339,4,FALSE)</f>
        <v>London Borough</v>
      </c>
      <c r="E5933" t="s">
        <v>476</v>
      </c>
      <c r="F5933">
        <v>35</v>
      </c>
      <c r="G5933">
        <v>97</v>
      </c>
      <c r="H5933">
        <v>-62</v>
      </c>
      <c r="I5933">
        <v>10</v>
      </c>
      <c r="J5933">
        <v>41</v>
      </c>
      <c r="K5933">
        <v>-31</v>
      </c>
      <c r="L5933">
        <v>25</v>
      </c>
      <c r="M5933">
        <v>56</v>
      </c>
      <c r="N5933">
        <v>-31</v>
      </c>
    </row>
    <row r="5934" spans="1:14" x14ac:dyDescent="0.3">
      <c r="A5934" t="s">
        <v>789</v>
      </c>
      <c r="B5934" t="s">
        <v>151</v>
      </c>
      <c r="C5934" t="str">
        <f>VLOOKUP($B5934,classification!$A$1:$D$339,2,FALSE)</f>
        <v>Predominantly Urban</v>
      </c>
      <c r="D5934" t="str">
        <f>VLOOKUP($B5934,classification!$A$1:$D$339,4,FALSE)</f>
        <v>London Borough</v>
      </c>
      <c r="E5934" t="s">
        <v>477</v>
      </c>
      <c r="F5934">
        <v>42</v>
      </c>
      <c r="G5934">
        <v>77</v>
      </c>
      <c r="H5934">
        <v>-35</v>
      </c>
      <c r="I5934">
        <v>13</v>
      </c>
      <c r="J5934">
        <v>26</v>
      </c>
      <c r="K5934">
        <v>-13</v>
      </c>
      <c r="L5934">
        <v>29</v>
      </c>
      <c r="M5934">
        <v>51</v>
      </c>
      <c r="N5934">
        <v>-22</v>
      </c>
    </row>
    <row r="5935" spans="1:14" x14ac:dyDescent="0.3">
      <c r="A5935" t="s">
        <v>789</v>
      </c>
      <c r="B5935" t="s">
        <v>151</v>
      </c>
      <c r="C5935" t="str">
        <f>VLOOKUP($B5935,classification!$A$1:$D$339,2,FALSE)</f>
        <v>Predominantly Urban</v>
      </c>
      <c r="D5935" t="str">
        <f>VLOOKUP($B5935,classification!$A$1:$D$339,4,FALSE)</f>
        <v>London Borough</v>
      </c>
      <c r="E5935" t="s">
        <v>478</v>
      </c>
      <c r="F5935">
        <v>26</v>
      </c>
      <c r="G5935">
        <v>64</v>
      </c>
      <c r="H5935">
        <v>-38</v>
      </c>
      <c r="I5935">
        <v>5</v>
      </c>
      <c r="J5935">
        <v>19</v>
      </c>
      <c r="K5935">
        <v>-14</v>
      </c>
      <c r="L5935">
        <v>21</v>
      </c>
      <c r="M5935">
        <v>45</v>
      </c>
      <c r="N5935">
        <v>-24</v>
      </c>
    </row>
    <row r="5936" spans="1:14" x14ac:dyDescent="0.3">
      <c r="A5936" t="s">
        <v>790</v>
      </c>
      <c r="B5936" t="s">
        <v>131</v>
      </c>
      <c r="C5936" t="str">
        <f>VLOOKUP($B5936,classification!$A$1:$D$339,2,FALSE)</f>
        <v>Predominantly Urban</v>
      </c>
      <c r="D5936" t="str">
        <f>VLOOKUP($B5936,classification!$A$1:$D$339,4,FALSE)</f>
        <v>London Borough</v>
      </c>
      <c r="E5936" t="s">
        <v>460</v>
      </c>
      <c r="F5936">
        <v>1145</v>
      </c>
      <c r="G5936">
        <v>2235</v>
      </c>
      <c r="H5936">
        <v>-1090</v>
      </c>
      <c r="I5936">
        <v>581</v>
      </c>
      <c r="J5936">
        <v>1185</v>
      </c>
      <c r="K5936">
        <v>-604</v>
      </c>
      <c r="L5936">
        <v>564</v>
      </c>
      <c r="M5936">
        <v>1050</v>
      </c>
      <c r="N5936">
        <v>-486</v>
      </c>
    </row>
    <row r="5937" spans="1:14" x14ac:dyDescent="0.3">
      <c r="A5937" t="s">
        <v>790</v>
      </c>
      <c r="B5937" t="s">
        <v>131</v>
      </c>
      <c r="C5937" t="str">
        <f>VLOOKUP($B5937,classification!$A$1:$D$339,2,FALSE)</f>
        <v>Predominantly Urban</v>
      </c>
      <c r="D5937" t="str">
        <f>VLOOKUP($B5937,classification!$A$1:$D$339,4,FALSE)</f>
        <v>London Borough</v>
      </c>
      <c r="E5937" t="s">
        <v>461</v>
      </c>
      <c r="F5937">
        <v>582</v>
      </c>
      <c r="G5937">
        <v>1109</v>
      </c>
      <c r="H5937">
        <v>-527</v>
      </c>
      <c r="I5937">
        <v>301</v>
      </c>
      <c r="J5937">
        <v>559</v>
      </c>
      <c r="K5937">
        <v>-258</v>
      </c>
      <c r="L5937">
        <v>281</v>
      </c>
      <c r="M5937">
        <v>550</v>
      </c>
      <c r="N5937">
        <v>-269</v>
      </c>
    </row>
    <row r="5938" spans="1:14" x14ac:dyDescent="0.3">
      <c r="A5938" t="s">
        <v>790</v>
      </c>
      <c r="B5938" t="s">
        <v>131</v>
      </c>
      <c r="C5938" t="str">
        <f>VLOOKUP($B5938,classification!$A$1:$D$339,2,FALSE)</f>
        <v>Predominantly Urban</v>
      </c>
      <c r="D5938" t="str">
        <f>VLOOKUP($B5938,classification!$A$1:$D$339,4,FALSE)</f>
        <v>London Borough</v>
      </c>
      <c r="E5938" t="s">
        <v>462</v>
      </c>
      <c r="F5938">
        <v>412</v>
      </c>
      <c r="G5938">
        <v>934</v>
      </c>
      <c r="H5938">
        <v>-522</v>
      </c>
      <c r="I5938">
        <v>213</v>
      </c>
      <c r="J5938">
        <v>496</v>
      </c>
      <c r="K5938">
        <v>-283</v>
      </c>
      <c r="L5938">
        <v>199</v>
      </c>
      <c r="M5938">
        <v>438</v>
      </c>
      <c r="N5938">
        <v>-239</v>
      </c>
    </row>
    <row r="5939" spans="1:14" x14ac:dyDescent="0.3">
      <c r="A5939" t="s">
        <v>790</v>
      </c>
      <c r="B5939" t="s">
        <v>131</v>
      </c>
      <c r="C5939" t="str">
        <f>VLOOKUP($B5939,classification!$A$1:$D$339,2,FALSE)</f>
        <v>Predominantly Urban</v>
      </c>
      <c r="D5939" t="str">
        <f>VLOOKUP($B5939,classification!$A$1:$D$339,4,FALSE)</f>
        <v>London Borough</v>
      </c>
      <c r="E5939" t="s">
        <v>463</v>
      </c>
      <c r="F5939">
        <v>1296</v>
      </c>
      <c r="G5939">
        <v>1282</v>
      </c>
      <c r="H5939">
        <v>14</v>
      </c>
      <c r="I5939">
        <v>489</v>
      </c>
      <c r="J5939">
        <v>588</v>
      </c>
      <c r="K5939">
        <v>-99</v>
      </c>
      <c r="L5939">
        <v>807</v>
      </c>
      <c r="M5939">
        <v>694</v>
      </c>
      <c r="N5939">
        <v>113</v>
      </c>
    </row>
    <row r="5940" spans="1:14" x14ac:dyDescent="0.3">
      <c r="A5940" t="s">
        <v>790</v>
      </c>
      <c r="B5940" t="s">
        <v>131</v>
      </c>
      <c r="C5940" t="str">
        <f>VLOOKUP($B5940,classification!$A$1:$D$339,2,FALSE)</f>
        <v>Predominantly Urban</v>
      </c>
      <c r="D5940" t="str">
        <f>VLOOKUP($B5940,classification!$A$1:$D$339,4,FALSE)</f>
        <v>London Borough</v>
      </c>
      <c r="E5940" t="s">
        <v>464</v>
      </c>
      <c r="F5940">
        <v>9396</v>
      </c>
      <c r="G5940">
        <v>4956</v>
      </c>
      <c r="H5940">
        <v>4440</v>
      </c>
      <c r="I5940">
        <v>3475</v>
      </c>
      <c r="J5940">
        <v>1694</v>
      </c>
      <c r="K5940">
        <v>1781</v>
      </c>
      <c r="L5940">
        <v>5921</v>
      </c>
      <c r="M5940">
        <v>3262</v>
      </c>
      <c r="N5940">
        <v>2659</v>
      </c>
    </row>
    <row r="5941" spans="1:14" x14ac:dyDescent="0.3">
      <c r="A5941" t="s">
        <v>790</v>
      </c>
      <c r="B5941" t="s">
        <v>131</v>
      </c>
      <c r="C5941" t="str">
        <f>VLOOKUP($B5941,classification!$A$1:$D$339,2,FALSE)</f>
        <v>Predominantly Urban</v>
      </c>
      <c r="D5941" t="str">
        <f>VLOOKUP($B5941,classification!$A$1:$D$339,4,FALSE)</f>
        <v>London Borough</v>
      </c>
      <c r="E5941" t="s">
        <v>465</v>
      </c>
      <c r="F5941">
        <v>12095</v>
      </c>
      <c r="G5941">
        <v>9248</v>
      </c>
      <c r="H5941">
        <v>2847</v>
      </c>
      <c r="I5941">
        <v>4713</v>
      </c>
      <c r="J5941">
        <v>3217</v>
      </c>
      <c r="K5941">
        <v>1496</v>
      </c>
      <c r="L5941">
        <v>7382</v>
      </c>
      <c r="M5941">
        <v>6031</v>
      </c>
      <c r="N5941">
        <v>1351</v>
      </c>
    </row>
    <row r="5942" spans="1:14" x14ac:dyDescent="0.3">
      <c r="A5942" t="s">
        <v>790</v>
      </c>
      <c r="B5942" t="s">
        <v>131</v>
      </c>
      <c r="C5942" t="str">
        <f>VLOOKUP($B5942,classification!$A$1:$D$339,2,FALSE)</f>
        <v>Predominantly Urban</v>
      </c>
      <c r="D5942" t="str">
        <f>VLOOKUP($B5942,classification!$A$1:$D$339,4,FALSE)</f>
        <v>London Borough</v>
      </c>
      <c r="E5942" t="s">
        <v>466</v>
      </c>
      <c r="F5942">
        <v>6318</v>
      </c>
      <c r="G5942">
        <v>7955</v>
      </c>
      <c r="H5942">
        <v>-1637</v>
      </c>
      <c r="I5942">
        <v>2831</v>
      </c>
      <c r="J5942">
        <v>3342</v>
      </c>
      <c r="K5942">
        <v>-511</v>
      </c>
      <c r="L5942">
        <v>3487</v>
      </c>
      <c r="M5942">
        <v>4613</v>
      </c>
      <c r="N5942">
        <v>-1126</v>
      </c>
    </row>
    <row r="5943" spans="1:14" x14ac:dyDescent="0.3">
      <c r="A5943" t="s">
        <v>790</v>
      </c>
      <c r="B5943" t="s">
        <v>131</v>
      </c>
      <c r="C5943" t="str">
        <f>VLOOKUP($B5943,classification!$A$1:$D$339,2,FALSE)</f>
        <v>Predominantly Urban</v>
      </c>
      <c r="D5943" t="str">
        <f>VLOOKUP($B5943,classification!$A$1:$D$339,4,FALSE)</f>
        <v>London Borough</v>
      </c>
      <c r="E5943" t="s">
        <v>467</v>
      </c>
      <c r="F5943">
        <v>3240</v>
      </c>
      <c r="G5943">
        <v>5041</v>
      </c>
      <c r="H5943">
        <v>-1801</v>
      </c>
      <c r="I5943">
        <v>1590</v>
      </c>
      <c r="J5943">
        <v>2459</v>
      </c>
      <c r="K5943">
        <v>-869</v>
      </c>
      <c r="L5943">
        <v>1650</v>
      </c>
      <c r="M5943">
        <v>2582</v>
      </c>
      <c r="N5943">
        <v>-932</v>
      </c>
    </row>
    <row r="5944" spans="1:14" x14ac:dyDescent="0.3">
      <c r="A5944" t="s">
        <v>790</v>
      </c>
      <c r="B5944" t="s">
        <v>131</v>
      </c>
      <c r="C5944" t="str">
        <f>VLOOKUP($B5944,classification!$A$1:$D$339,2,FALSE)</f>
        <v>Predominantly Urban</v>
      </c>
      <c r="D5944" t="str">
        <f>VLOOKUP($B5944,classification!$A$1:$D$339,4,FALSE)</f>
        <v>London Borough</v>
      </c>
      <c r="E5944" t="s">
        <v>468</v>
      </c>
      <c r="F5944">
        <v>1633</v>
      </c>
      <c r="G5944">
        <v>2548</v>
      </c>
      <c r="H5944">
        <v>-915</v>
      </c>
      <c r="I5944">
        <v>868</v>
      </c>
      <c r="J5944">
        <v>1340</v>
      </c>
      <c r="K5944">
        <v>-472</v>
      </c>
      <c r="L5944">
        <v>765</v>
      </c>
      <c r="M5944">
        <v>1208</v>
      </c>
      <c r="N5944">
        <v>-443</v>
      </c>
    </row>
    <row r="5945" spans="1:14" x14ac:dyDescent="0.3">
      <c r="A5945" t="s">
        <v>790</v>
      </c>
      <c r="B5945" t="s">
        <v>131</v>
      </c>
      <c r="C5945" t="str">
        <f>VLOOKUP($B5945,classification!$A$1:$D$339,2,FALSE)</f>
        <v>Predominantly Urban</v>
      </c>
      <c r="D5945" t="str">
        <f>VLOOKUP($B5945,classification!$A$1:$D$339,4,FALSE)</f>
        <v>London Borough</v>
      </c>
      <c r="E5945" t="s">
        <v>469</v>
      </c>
      <c r="F5945">
        <v>996</v>
      </c>
      <c r="G5945">
        <v>1454</v>
      </c>
      <c r="H5945">
        <v>-458</v>
      </c>
      <c r="I5945">
        <v>558</v>
      </c>
      <c r="J5945">
        <v>816</v>
      </c>
      <c r="K5945">
        <v>-258</v>
      </c>
      <c r="L5945">
        <v>438</v>
      </c>
      <c r="M5945">
        <v>638</v>
      </c>
      <c r="N5945">
        <v>-200</v>
      </c>
    </row>
    <row r="5946" spans="1:14" x14ac:dyDescent="0.3">
      <c r="A5946" t="s">
        <v>790</v>
      </c>
      <c r="B5946" t="s">
        <v>131</v>
      </c>
      <c r="C5946" t="str">
        <f>VLOOKUP($B5946,classification!$A$1:$D$339,2,FALSE)</f>
        <v>Predominantly Urban</v>
      </c>
      <c r="D5946" t="str">
        <f>VLOOKUP($B5946,classification!$A$1:$D$339,4,FALSE)</f>
        <v>London Borough</v>
      </c>
      <c r="E5946" t="s">
        <v>470</v>
      </c>
      <c r="F5946">
        <v>772</v>
      </c>
      <c r="G5946">
        <v>938</v>
      </c>
      <c r="H5946">
        <v>-166</v>
      </c>
      <c r="I5946">
        <v>397</v>
      </c>
      <c r="J5946">
        <v>533</v>
      </c>
      <c r="K5946">
        <v>-136</v>
      </c>
      <c r="L5946">
        <v>375</v>
      </c>
      <c r="M5946">
        <v>405</v>
      </c>
      <c r="N5946">
        <v>-30</v>
      </c>
    </row>
    <row r="5947" spans="1:14" x14ac:dyDescent="0.3">
      <c r="A5947" t="s">
        <v>790</v>
      </c>
      <c r="B5947" t="s">
        <v>131</v>
      </c>
      <c r="C5947" t="str">
        <f>VLOOKUP($B5947,classification!$A$1:$D$339,2,FALSE)</f>
        <v>Predominantly Urban</v>
      </c>
      <c r="D5947" t="str">
        <f>VLOOKUP($B5947,classification!$A$1:$D$339,4,FALSE)</f>
        <v>London Borough</v>
      </c>
      <c r="E5947" t="s">
        <v>471</v>
      </c>
      <c r="F5947">
        <v>539</v>
      </c>
      <c r="G5947">
        <v>725</v>
      </c>
      <c r="H5947">
        <v>-186</v>
      </c>
      <c r="I5947">
        <v>277</v>
      </c>
      <c r="J5947">
        <v>404</v>
      </c>
      <c r="K5947">
        <v>-127</v>
      </c>
      <c r="L5947">
        <v>262</v>
      </c>
      <c r="M5947">
        <v>321</v>
      </c>
      <c r="N5947">
        <v>-59</v>
      </c>
    </row>
    <row r="5948" spans="1:14" x14ac:dyDescent="0.3">
      <c r="A5948" t="s">
        <v>790</v>
      </c>
      <c r="B5948" t="s">
        <v>131</v>
      </c>
      <c r="C5948" t="str">
        <f>VLOOKUP($B5948,classification!$A$1:$D$339,2,FALSE)</f>
        <v>Predominantly Urban</v>
      </c>
      <c r="D5948" t="str">
        <f>VLOOKUP($B5948,classification!$A$1:$D$339,4,FALSE)</f>
        <v>London Borough</v>
      </c>
      <c r="E5948" t="s">
        <v>472</v>
      </c>
      <c r="F5948">
        <v>328</v>
      </c>
      <c r="G5948">
        <v>446</v>
      </c>
      <c r="H5948">
        <v>-118</v>
      </c>
      <c r="I5948">
        <v>168</v>
      </c>
      <c r="J5948">
        <v>224</v>
      </c>
      <c r="K5948">
        <v>-56</v>
      </c>
      <c r="L5948">
        <v>160</v>
      </c>
      <c r="M5948">
        <v>222</v>
      </c>
      <c r="N5948">
        <v>-62</v>
      </c>
    </row>
    <row r="5949" spans="1:14" x14ac:dyDescent="0.3">
      <c r="A5949" t="s">
        <v>790</v>
      </c>
      <c r="B5949" t="s">
        <v>131</v>
      </c>
      <c r="C5949" t="str">
        <f>VLOOKUP($B5949,classification!$A$1:$D$339,2,FALSE)</f>
        <v>Predominantly Urban</v>
      </c>
      <c r="D5949" t="str">
        <f>VLOOKUP($B5949,classification!$A$1:$D$339,4,FALSE)</f>
        <v>London Borough</v>
      </c>
      <c r="E5949" t="s">
        <v>473</v>
      </c>
      <c r="F5949">
        <v>197</v>
      </c>
      <c r="G5949">
        <v>296</v>
      </c>
      <c r="H5949">
        <v>-99</v>
      </c>
      <c r="I5949">
        <v>103</v>
      </c>
      <c r="J5949">
        <v>117</v>
      </c>
      <c r="K5949">
        <v>-14</v>
      </c>
      <c r="L5949">
        <v>94</v>
      </c>
      <c r="M5949">
        <v>179</v>
      </c>
      <c r="N5949">
        <v>-85</v>
      </c>
    </row>
    <row r="5950" spans="1:14" x14ac:dyDescent="0.3">
      <c r="A5950" t="s">
        <v>790</v>
      </c>
      <c r="B5950" t="s">
        <v>131</v>
      </c>
      <c r="C5950" t="str">
        <f>VLOOKUP($B5950,classification!$A$1:$D$339,2,FALSE)</f>
        <v>Predominantly Urban</v>
      </c>
      <c r="D5950" t="str">
        <f>VLOOKUP($B5950,classification!$A$1:$D$339,4,FALSE)</f>
        <v>London Borough</v>
      </c>
      <c r="E5950" t="s">
        <v>474</v>
      </c>
      <c r="F5950">
        <v>125</v>
      </c>
      <c r="G5950">
        <v>193</v>
      </c>
      <c r="H5950">
        <v>-68</v>
      </c>
      <c r="I5950">
        <v>53</v>
      </c>
      <c r="J5950">
        <v>100</v>
      </c>
      <c r="K5950">
        <v>-47</v>
      </c>
      <c r="L5950">
        <v>72</v>
      </c>
      <c r="M5950">
        <v>93</v>
      </c>
      <c r="N5950">
        <v>-21</v>
      </c>
    </row>
    <row r="5951" spans="1:14" x14ac:dyDescent="0.3">
      <c r="A5951" t="s">
        <v>790</v>
      </c>
      <c r="B5951" t="s">
        <v>131</v>
      </c>
      <c r="C5951" t="str">
        <f>VLOOKUP($B5951,classification!$A$1:$D$339,2,FALSE)</f>
        <v>Predominantly Urban</v>
      </c>
      <c r="D5951" t="str">
        <f>VLOOKUP($B5951,classification!$A$1:$D$339,4,FALSE)</f>
        <v>London Borough</v>
      </c>
      <c r="E5951" t="s">
        <v>475</v>
      </c>
      <c r="F5951">
        <v>92</v>
      </c>
      <c r="G5951">
        <v>130</v>
      </c>
      <c r="H5951">
        <v>-38</v>
      </c>
      <c r="I5951">
        <v>43</v>
      </c>
      <c r="J5951">
        <v>54</v>
      </c>
      <c r="K5951">
        <v>-11</v>
      </c>
      <c r="L5951">
        <v>49</v>
      </c>
      <c r="M5951">
        <v>76</v>
      </c>
      <c r="N5951">
        <v>-27</v>
      </c>
    </row>
    <row r="5952" spans="1:14" x14ac:dyDescent="0.3">
      <c r="A5952" t="s">
        <v>790</v>
      </c>
      <c r="B5952" t="s">
        <v>131</v>
      </c>
      <c r="C5952" t="str">
        <f>VLOOKUP($B5952,classification!$A$1:$D$339,2,FALSE)</f>
        <v>Predominantly Urban</v>
      </c>
      <c r="D5952" t="str">
        <f>VLOOKUP($B5952,classification!$A$1:$D$339,4,FALSE)</f>
        <v>London Borough</v>
      </c>
      <c r="E5952" t="s">
        <v>476</v>
      </c>
      <c r="F5952">
        <v>76</v>
      </c>
      <c r="G5952">
        <v>117</v>
      </c>
      <c r="H5952">
        <v>-41</v>
      </c>
      <c r="I5952">
        <v>27</v>
      </c>
      <c r="J5952">
        <v>47</v>
      </c>
      <c r="K5952">
        <v>-20</v>
      </c>
      <c r="L5952">
        <v>49</v>
      </c>
      <c r="M5952">
        <v>70</v>
      </c>
      <c r="N5952">
        <v>-21</v>
      </c>
    </row>
    <row r="5953" spans="1:14" x14ac:dyDescent="0.3">
      <c r="A5953" t="s">
        <v>790</v>
      </c>
      <c r="B5953" t="s">
        <v>131</v>
      </c>
      <c r="C5953" t="str">
        <f>VLOOKUP($B5953,classification!$A$1:$D$339,2,FALSE)</f>
        <v>Predominantly Urban</v>
      </c>
      <c r="D5953" t="str">
        <f>VLOOKUP($B5953,classification!$A$1:$D$339,4,FALSE)</f>
        <v>London Borough</v>
      </c>
      <c r="E5953" t="s">
        <v>477</v>
      </c>
      <c r="F5953">
        <v>52</v>
      </c>
      <c r="G5953">
        <v>72</v>
      </c>
      <c r="H5953">
        <v>-20</v>
      </c>
      <c r="I5953">
        <v>20</v>
      </c>
      <c r="J5953">
        <v>21</v>
      </c>
      <c r="K5953">
        <v>-1</v>
      </c>
      <c r="L5953">
        <v>32</v>
      </c>
      <c r="M5953">
        <v>51</v>
      </c>
      <c r="N5953">
        <v>-19</v>
      </c>
    </row>
    <row r="5954" spans="1:14" x14ac:dyDescent="0.3">
      <c r="A5954" t="s">
        <v>790</v>
      </c>
      <c r="B5954" t="s">
        <v>131</v>
      </c>
      <c r="C5954" t="str">
        <f>VLOOKUP($B5954,classification!$A$1:$D$339,2,FALSE)</f>
        <v>Predominantly Urban</v>
      </c>
      <c r="D5954" t="str">
        <f>VLOOKUP($B5954,classification!$A$1:$D$339,4,FALSE)</f>
        <v>London Borough</v>
      </c>
      <c r="E5954" t="s">
        <v>478</v>
      </c>
      <c r="F5954">
        <v>69</v>
      </c>
      <c r="G5954">
        <v>82</v>
      </c>
      <c r="H5954">
        <v>-13</v>
      </c>
      <c r="I5954">
        <v>24</v>
      </c>
      <c r="J5954">
        <v>20</v>
      </c>
      <c r="K5954">
        <v>4</v>
      </c>
      <c r="L5954">
        <v>45</v>
      </c>
      <c r="M5954">
        <v>62</v>
      </c>
      <c r="N5954">
        <v>-17</v>
      </c>
    </row>
    <row r="5955" spans="1:14" x14ac:dyDescent="0.3">
      <c r="A5955" t="s">
        <v>791</v>
      </c>
      <c r="B5955" t="s">
        <v>132</v>
      </c>
      <c r="C5955" t="str">
        <f>VLOOKUP($B5955,classification!$A$1:$D$339,2,FALSE)</f>
        <v>Predominantly Urban</v>
      </c>
      <c r="D5955" t="str">
        <f>VLOOKUP($B5955,classification!$A$1:$D$339,4,FALSE)</f>
        <v>London Borough</v>
      </c>
      <c r="E5955" t="s">
        <v>460</v>
      </c>
      <c r="F5955">
        <v>498</v>
      </c>
      <c r="G5955">
        <v>1251</v>
      </c>
      <c r="H5955">
        <v>-753</v>
      </c>
      <c r="I5955">
        <v>257</v>
      </c>
      <c r="J5955">
        <v>630</v>
      </c>
      <c r="K5955">
        <v>-373</v>
      </c>
      <c r="L5955">
        <v>241</v>
      </c>
      <c r="M5955">
        <v>621</v>
      </c>
      <c r="N5955">
        <v>-380</v>
      </c>
    </row>
    <row r="5956" spans="1:14" x14ac:dyDescent="0.3">
      <c r="A5956" t="s">
        <v>791</v>
      </c>
      <c r="B5956" t="s">
        <v>132</v>
      </c>
      <c r="C5956" t="str">
        <f>VLOOKUP($B5956,classification!$A$1:$D$339,2,FALSE)</f>
        <v>Predominantly Urban</v>
      </c>
      <c r="D5956" t="str">
        <f>VLOOKUP($B5956,classification!$A$1:$D$339,4,FALSE)</f>
        <v>London Borough</v>
      </c>
      <c r="E5956" t="s">
        <v>461</v>
      </c>
      <c r="F5956">
        <v>352</v>
      </c>
      <c r="G5956">
        <v>605</v>
      </c>
      <c r="H5956">
        <v>-253</v>
      </c>
      <c r="I5956">
        <v>198</v>
      </c>
      <c r="J5956">
        <v>314</v>
      </c>
      <c r="K5956">
        <v>-116</v>
      </c>
      <c r="L5956">
        <v>154</v>
      </c>
      <c r="M5956">
        <v>291</v>
      </c>
      <c r="N5956">
        <v>-137</v>
      </c>
    </row>
    <row r="5957" spans="1:14" x14ac:dyDescent="0.3">
      <c r="A5957" t="s">
        <v>791</v>
      </c>
      <c r="B5957" t="s">
        <v>132</v>
      </c>
      <c r="C5957" t="str">
        <f>VLOOKUP($B5957,classification!$A$1:$D$339,2,FALSE)</f>
        <v>Predominantly Urban</v>
      </c>
      <c r="D5957" t="str">
        <f>VLOOKUP($B5957,classification!$A$1:$D$339,4,FALSE)</f>
        <v>London Borough</v>
      </c>
      <c r="E5957" t="s">
        <v>462</v>
      </c>
      <c r="F5957">
        <v>309</v>
      </c>
      <c r="G5957">
        <v>555</v>
      </c>
      <c r="H5957">
        <v>-246</v>
      </c>
      <c r="I5957">
        <v>151</v>
      </c>
      <c r="J5957">
        <v>290</v>
      </c>
      <c r="K5957">
        <v>-139</v>
      </c>
      <c r="L5957">
        <v>158</v>
      </c>
      <c r="M5957">
        <v>265</v>
      </c>
      <c r="N5957">
        <v>-107</v>
      </c>
    </row>
    <row r="5958" spans="1:14" x14ac:dyDescent="0.3">
      <c r="A5958" t="s">
        <v>791</v>
      </c>
      <c r="B5958" t="s">
        <v>132</v>
      </c>
      <c r="C5958" t="str">
        <f>VLOOKUP($B5958,classification!$A$1:$D$339,2,FALSE)</f>
        <v>Predominantly Urban</v>
      </c>
      <c r="D5958" t="str">
        <f>VLOOKUP($B5958,classification!$A$1:$D$339,4,FALSE)</f>
        <v>London Borough</v>
      </c>
      <c r="E5958" t="s">
        <v>463</v>
      </c>
      <c r="F5958">
        <v>1383</v>
      </c>
      <c r="G5958">
        <v>997</v>
      </c>
      <c r="H5958">
        <v>386</v>
      </c>
      <c r="I5958">
        <v>700</v>
      </c>
      <c r="J5958">
        <v>486</v>
      </c>
      <c r="K5958">
        <v>214</v>
      </c>
      <c r="L5958">
        <v>683</v>
      </c>
      <c r="M5958">
        <v>511</v>
      </c>
      <c r="N5958">
        <v>172</v>
      </c>
    </row>
    <row r="5959" spans="1:14" x14ac:dyDescent="0.3">
      <c r="A5959" t="s">
        <v>791</v>
      </c>
      <c r="B5959" t="s">
        <v>132</v>
      </c>
      <c r="C5959" t="str">
        <f>VLOOKUP($B5959,classification!$A$1:$D$339,2,FALSE)</f>
        <v>Predominantly Urban</v>
      </c>
      <c r="D5959" t="str">
        <f>VLOOKUP($B5959,classification!$A$1:$D$339,4,FALSE)</f>
        <v>London Borough</v>
      </c>
      <c r="E5959" t="s">
        <v>464</v>
      </c>
      <c r="F5959">
        <v>4693</v>
      </c>
      <c r="G5959">
        <v>3994</v>
      </c>
      <c r="H5959">
        <v>699</v>
      </c>
      <c r="I5959">
        <v>1886</v>
      </c>
      <c r="J5959">
        <v>1827</v>
      </c>
      <c r="K5959">
        <v>59</v>
      </c>
      <c r="L5959">
        <v>2807</v>
      </c>
      <c r="M5959">
        <v>2167</v>
      </c>
      <c r="N5959">
        <v>640</v>
      </c>
    </row>
    <row r="5960" spans="1:14" x14ac:dyDescent="0.3">
      <c r="A5960" t="s">
        <v>791</v>
      </c>
      <c r="B5960" t="s">
        <v>132</v>
      </c>
      <c r="C5960" t="str">
        <f>VLOOKUP($B5960,classification!$A$1:$D$339,2,FALSE)</f>
        <v>Predominantly Urban</v>
      </c>
      <c r="D5960" t="str">
        <f>VLOOKUP($B5960,classification!$A$1:$D$339,4,FALSE)</f>
        <v>London Borough</v>
      </c>
      <c r="E5960" t="s">
        <v>465</v>
      </c>
      <c r="F5960">
        <v>3955</v>
      </c>
      <c r="G5960">
        <v>4001</v>
      </c>
      <c r="H5960">
        <v>-46</v>
      </c>
      <c r="I5960">
        <v>1708</v>
      </c>
      <c r="J5960">
        <v>1498</v>
      </c>
      <c r="K5960">
        <v>210</v>
      </c>
      <c r="L5960">
        <v>2247</v>
      </c>
      <c r="M5960">
        <v>2503</v>
      </c>
      <c r="N5960">
        <v>-256</v>
      </c>
    </row>
    <row r="5961" spans="1:14" x14ac:dyDescent="0.3">
      <c r="A5961" t="s">
        <v>791</v>
      </c>
      <c r="B5961" t="s">
        <v>132</v>
      </c>
      <c r="C5961" t="str">
        <f>VLOOKUP($B5961,classification!$A$1:$D$339,2,FALSE)</f>
        <v>Predominantly Urban</v>
      </c>
      <c r="D5961" t="str">
        <f>VLOOKUP($B5961,classification!$A$1:$D$339,4,FALSE)</f>
        <v>London Borough</v>
      </c>
      <c r="E5961" t="s">
        <v>466</v>
      </c>
      <c r="F5961">
        <v>2734</v>
      </c>
      <c r="G5961">
        <v>3921</v>
      </c>
      <c r="H5961">
        <v>-1187</v>
      </c>
      <c r="I5961">
        <v>1209</v>
      </c>
      <c r="J5961">
        <v>1702</v>
      </c>
      <c r="K5961">
        <v>-493</v>
      </c>
      <c r="L5961">
        <v>1525</v>
      </c>
      <c r="M5961">
        <v>2219</v>
      </c>
      <c r="N5961">
        <v>-694</v>
      </c>
    </row>
    <row r="5962" spans="1:14" x14ac:dyDescent="0.3">
      <c r="A5962" t="s">
        <v>791</v>
      </c>
      <c r="B5962" t="s">
        <v>132</v>
      </c>
      <c r="C5962" t="str">
        <f>VLOOKUP($B5962,classification!$A$1:$D$339,2,FALSE)</f>
        <v>Predominantly Urban</v>
      </c>
      <c r="D5962" t="str">
        <f>VLOOKUP($B5962,classification!$A$1:$D$339,4,FALSE)</f>
        <v>London Borough</v>
      </c>
      <c r="E5962" t="s">
        <v>467</v>
      </c>
      <c r="F5962">
        <v>1623</v>
      </c>
      <c r="G5962">
        <v>2639</v>
      </c>
      <c r="H5962">
        <v>-1016</v>
      </c>
      <c r="I5962">
        <v>810</v>
      </c>
      <c r="J5962">
        <v>1215</v>
      </c>
      <c r="K5962">
        <v>-405</v>
      </c>
      <c r="L5962">
        <v>813</v>
      </c>
      <c r="M5962">
        <v>1424</v>
      </c>
      <c r="N5962">
        <v>-611</v>
      </c>
    </row>
    <row r="5963" spans="1:14" x14ac:dyDescent="0.3">
      <c r="A5963" t="s">
        <v>791</v>
      </c>
      <c r="B5963" t="s">
        <v>132</v>
      </c>
      <c r="C5963" t="str">
        <f>VLOOKUP($B5963,classification!$A$1:$D$339,2,FALSE)</f>
        <v>Predominantly Urban</v>
      </c>
      <c r="D5963" t="str">
        <f>VLOOKUP($B5963,classification!$A$1:$D$339,4,FALSE)</f>
        <v>London Borough</v>
      </c>
      <c r="E5963" t="s">
        <v>468</v>
      </c>
      <c r="F5963">
        <v>981</v>
      </c>
      <c r="G5963">
        <v>1689</v>
      </c>
      <c r="H5963">
        <v>-708</v>
      </c>
      <c r="I5963">
        <v>530</v>
      </c>
      <c r="J5963">
        <v>912</v>
      </c>
      <c r="K5963">
        <v>-382</v>
      </c>
      <c r="L5963">
        <v>451</v>
      </c>
      <c r="M5963">
        <v>777</v>
      </c>
      <c r="N5963">
        <v>-326</v>
      </c>
    </row>
    <row r="5964" spans="1:14" x14ac:dyDescent="0.3">
      <c r="A5964" t="s">
        <v>791</v>
      </c>
      <c r="B5964" t="s">
        <v>132</v>
      </c>
      <c r="C5964" t="str">
        <f>VLOOKUP($B5964,classification!$A$1:$D$339,2,FALSE)</f>
        <v>Predominantly Urban</v>
      </c>
      <c r="D5964" t="str">
        <f>VLOOKUP($B5964,classification!$A$1:$D$339,4,FALSE)</f>
        <v>London Borough</v>
      </c>
      <c r="E5964" t="s">
        <v>469</v>
      </c>
      <c r="F5964">
        <v>743</v>
      </c>
      <c r="G5964">
        <v>1095</v>
      </c>
      <c r="H5964">
        <v>-352</v>
      </c>
      <c r="I5964">
        <v>383</v>
      </c>
      <c r="J5964">
        <v>624</v>
      </c>
      <c r="K5964">
        <v>-241</v>
      </c>
      <c r="L5964">
        <v>360</v>
      </c>
      <c r="M5964">
        <v>471</v>
      </c>
      <c r="N5964">
        <v>-111</v>
      </c>
    </row>
    <row r="5965" spans="1:14" x14ac:dyDescent="0.3">
      <c r="A5965" t="s">
        <v>791</v>
      </c>
      <c r="B5965" t="s">
        <v>132</v>
      </c>
      <c r="C5965" t="str">
        <f>VLOOKUP($B5965,classification!$A$1:$D$339,2,FALSE)</f>
        <v>Predominantly Urban</v>
      </c>
      <c r="D5965" t="str">
        <f>VLOOKUP($B5965,classification!$A$1:$D$339,4,FALSE)</f>
        <v>London Borough</v>
      </c>
      <c r="E5965" t="s">
        <v>470</v>
      </c>
      <c r="F5965">
        <v>655</v>
      </c>
      <c r="G5965">
        <v>876</v>
      </c>
      <c r="H5965">
        <v>-221</v>
      </c>
      <c r="I5965">
        <v>378</v>
      </c>
      <c r="J5965">
        <v>508</v>
      </c>
      <c r="K5965">
        <v>-130</v>
      </c>
      <c r="L5965">
        <v>277</v>
      </c>
      <c r="M5965">
        <v>368</v>
      </c>
      <c r="N5965">
        <v>-91</v>
      </c>
    </row>
    <row r="5966" spans="1:14" x14ac:dyDescent="0.3">
      <c r="A5966" t="s">
        <v>791</v>
      </c>
      <c r="B5966" t="s">
        <v>132</v>
      </c>
      <c r="C5966" t="str">
        <f>VLOOKUP($B5966,classification!$A$1:$D$339,2,FALSE)</f>
        <v>Predominantly Urban</v>
      </c>
      <c r="D5966" t="str">
        <f>VLOOKUP($B5966,classification!$A$1:$D$339,4,FALSE)</f>
        <v>London Borough</v>
      </c>
      <c r="E5966" t="s">
        <v>471</v>
      </c>
      <c r="F5966">
        <v>472</v>
      </c>
      <c r="G5966">
        <v>575</v>
      </c>
      <c r="H5966">
        <v>-103</v>
      </c>
      <c r="I5966">
        <v>258</v>
      </c>
      <c r="J5966">
        <v>312</v>
      </c>
      <c r="K5966">
        <v>-54</v>
      </c>
      <c r="L5966">
        <v>214</v>
      </c>
      <c r="M5966">
        <v>263</v>
      </c>
      <c r="N5966">
        <v>-49</v>
      </c>
    </row>
    <row r="5967" spans="1:14" x14ac:dyDescent="0.3">
      <c r="A5967" t="s">
        <v>791</v>
      </c>
      <c r="B5967" t="s">
        <v>132</v>
      </c>
      <c r="C5967" t="str">
        <f>VLOOKUP($B5967,classification!$A$1:$D$339,2,FALSE)</f>
        <v>Predominantly Urban</v>
      </c>
      <c r="D5967" t="str">
        <f>VLOOKUP($B5967,classification!$A$1:$D$339,4,FALSE)</f>
        <v>London Borough</v>
      </c>
      <c r="E5967" t="s">
        <v>472</v>
      </c>
      <c r="F5967">
        <v>286</v>
      </c>
      <c r="G5967">
        <v>367</v>
      </c>
      <c r="H5967">
        <v>-81</v>
      </c>
      <c r="I5967">
        <v>160</v>
      </c>
      <c r="J5967">
        <v>201</v>
      </c>
      <c r="K5967">
        <v>-41</v>
      </c>
      <c r="L5967">
        <v>126</v>
      </c>
      <c r="M5967">
        <v>166</v>
      </c>
      <c r="N5967">
        <v>-40</v>
      </c>
    </row>
    <row r="5968" spans="1:14" x14ac:dyDescent="0.3">
      <c r="A5968" t="s">
        <v>791</v>
      </c>
      <c r="B5968" t="s">
        <v>132</v>
      </c>
      <c r="C5968" t="str">
        <f>VLOOKUP($B5968,classification!$A$1:$D$339,2,FALSE)</f>
        <v>Predominantly Urban</v>
      </c>
      <c r="D5968" t="str">
        <f>VLOOKUP($B5968,classification!$A$1:$D$339,4,FALSE)</f>
        <v>London Borough</v>
      </c>
      <c r="E5968" t="s">
        <v>473</v>
      </c>
      <c r="F5968">
        <v>179</v>
      </c>
      <c r="G5968">
        <v>266</v>
      </c>
      <c r="H5968">
        <v>-87</v>
      </c>
      <c r="I5968">
        <v>87</v>
      </c>
      <c r="J5968">
        <v>136</v>
      </c>
      <c r="K5968">
        <v>-49</v>
      </c>
      <c r="L5968">
        <v>92</v>
      </c>
      <c r="M5968">
        <v>130</v>
      </c>
      <c r="N5968">
        <v>-38</v>
      </c>
    </row>
    <row r="5969" spans="1:14" x14ac:dyDescent="0.3">
      <c r="A5969" t="s">
        <v>791</v>
      </c>
      <c r="B5969" t="s">
        <v>132</v>
      </c>
      <c r="C5969" t="str">
        <f>VLOOKUP($B5969,classification!$A$1:$D$339,2,FALSE)</f>
        <v>Predominantly Urban</v>
      </c>
      <c r="D5969" t="str">
        <f>VLOOKUP($B5969,classification!$A$1:$D$339,4,FALSE)</f>
        <v>London Borough</v>
      </c>
      <c r="E5969" t="s">
        <v>474</v>
      </c>
      <c r="F5969">
        <v>123</v>
      </c>
      <c r="G5969">
        <v>191</v>
      </c>
      <c r="H5969">
        <v>-68</v>
      </c>
      <c r="I5969">
        <v>64</v>
      </c>
      <c r="J5969">
        <v>99</v>
      </c>
      <c r="K5969">
        <v>-35</v>
      </c>
      <c r="L5969">
        <v>59</v>
      </c>
      <c r="M5969">
        <v>92</v>
      </c>
      <c r="N5969">
        <v>-33</v>
      </c>
    </row>
    <row r="5970" spans="1:14" x14ac:dyDescent="0.3">
      <c r="A5970" t="s">
        <v>791</v>
      </c>
      <c r="B5970" t="s">
        <v>132</v>
      </c>
      <c r="C5970" t="str">
        <f>VLOOKUP($B5970,classification!$A$1:$D$339,2,FALSE)</f>
        <v>Predominantly Urban</v>
      </c>
      <c r="D5970" t="str">
        <f>VLOOKUP($B5970,classification!$A$1:$D$339,4,FALSE)</f>
        <v>London Borough</v>
      </c>
      <c r="E5970" t="s">
        <v>475</v>
      </c>
      <c r="F5970">
        <v>85</v>
      </c>
      <c r="G5970">
        <v>141</v>
      </c>
      <c r="H5970">
        <v>-56</v>
      </c>
      <c r="I5970">
        <v>51</v>
      </c>
      <c r="J5970">
        <v>61</v>
      </c>
      <c r="K5970">
        <v>-10</v>
      </c>
      <c r="L5970">
        <v>34</v>
      </c>
      <c r="M5970">
        <v>80</v>
      </c>
      <c r="N5970">
        <v>-46</v>
      </c>
    </row>
    <row r="5971" spans="1:14" x14ac:dyDescent="0.3">
      <c r="A5971" t="s">
        <v>791</v>
      </c>
      <c r="B5971" t="s">
        <v>132</v>
      </c>
      <c r="C5971" t="str">
        <f>VLOOKUP($B5971,classification!$A$1:$D$339,2,FALSE)</f>
        <v>Predominantly Urban</v>
      </c>
      <c r="D5971" t="str">
        <f>VLOOKUP($B5971,classification!$A$1:$D$339,4,FALSE)</f>
        <v>London Borough</v>
      </c>
      <c r="E5971" t="s">
        <v>476</v>
      </c>
      <c r="F5971">
        <v>53</v>
      </c>
      <c r="G5971">
        <v>113</v>
      </c>
      <c r="H5971">
        <v>-60</v>
      </c>
      <c r="I5971">
        <v>32</v>
      </c>
      <c r="J5971">
        <v>49</v>
      </c>
      <c r="K5971">
        <v>-17</v>
      </c>
      <c r="L5971">
        <v>21</v>
      </c>
      <c r="M5971">
        <v>64</v>
      </c>
      <c r="N5971">
        <v>-43</v>
      </c>
    </row>
    <row r="5972" spans="1:14" x14ac:dyDescent="0.3">
      <c r="A5972" t="s">
        <v>791</v>
      </c>
      <c r="B5972" t="s">
        <v>132</v>
      </c>
      <c r="C5972" t="str">
        <f>VLOOKUP($B5972,classification!$A$1:$D$339,2,FALSE)</f>
        <v>Predominantly Urban</v>
      </c>
      <c r="D5972" t="str">
        <f>VLOOKUP($B5972,classification!$A$1:$D$339,4,FALSE)</f>
        <v>London Borough</v>
      </c>
      <c r="E5972" t="s">
        <v>477</v>
      </c>
      <c r="F5972">
        <v>39</v>
      </c>
      <c r="G5972">
        <v>103</v>
      </c>
      <c r="H5972">
        <v>-64</v>
      </c>
      <c r="I5972">
        <v>14</v>
      </c>
      <c r="J5972">
        <v>51</v>
      </c>
      <c r="K5972">
        <v>-37</v>
      </c>
      <c r="L5972">
        <v>25</v>
      </c>
      <c r="M5972">
        <v>52</v>
      </c>
      <c r="N5972">
        <v>-27</v>
      </c>
    </row>
    <row r="5973" spans="1:14" x14ac:dyDescent="0.3">
      <c r="A5973" t="s">
        <v>791</v>
      </c>
      <c r="B5973" t="s">
        <v>132</v>
      </c>
      <c r="C5973" t="str">
        <f>VLOOKUP($B5973,classification!$A$1:$D$339,2,FALSE)</f>
        <v>Predominantly Urban</v>
      </c>
      <c r="D5973" t="str">
        <f>VLOOKUP($B5973,classification!$A$1:$D$339,4,FALSE)</f>
        <v>London Borough</v>
      </c>
      <c r="E5973" t="s">
        <v>478</v>
      </c>
      <c r="F5973">
        <v>30</v>
      </c>
      <c r="G5973">
        <v>87</v>
      </c>
      <c r="H5973">
        <v>-57</v>
      </c>
      <c r="I5973">
        <v>11</v>
      </c>
      <c r="J5973">
        <v>23</v>
      </c>
      <c r="K5973">
        <v>-12</v>
      </c>
      <c r="L5973">
        <v>19</v>
      </c>
      <c r="M5973">
        <v>64</v>
      </c>
      <c r="N5973">
        <v>-45</v>
      </c>
    </row>
    <row r="5974" spans="1:14" x14ac:dyDescent="0.3">
      <c r="A5974" t="s">
        <v>792</v>
      </c>
      <c r="B5974" t="s">
        <v>186</v>
      </c>
      <c r="C5974" t="e">
        <f>VLOOKUP($B5974,classification!$A$1:$D$339,2,FALSE)</f>
        <v>#N/A</v>
      </c>
      <c r="D5974" t="e">
        <f>VLOOKUP($B5974,classification!$A$1:$D$339,4,FALSE)</f>
        <v>#N/A</v>
      </c>
      <c r="E5974" t="s">
        <v>460</v>
      </c>
      <c r="F5974">
        <v>120</v>
      </c>
      <c r="G5974">
        <v>112</v>
      </c>
      <c r="H5974">
        <v>8</v>
      </c>
      <c r="I5974">
        <v>65</v>
      </c>
      <c r="J5974">
        <v>43</v>
      </c>
      <c r="K5974">
        <v>22</v>
      </c>
      <c r="L5974">
        <v>55</v>
      </c>
      <c r="M5974">
        <v>69</v>
      </c>
      <c r="N5974">
        <v>-14</v>
      </c>
    </row>
    <row r="5975" spans="1:14" x14ac:dyDescent="0.3">
      <c r="A5975" t="s">
        <v>792</v>
      </c>
      <c r="B5975" t="s">
        <v>186</v>
      </c>
      <c r="C5975" t="e">
        <f>VLOOKUP($B5975,classification!$A$1:$D$339,2,FALSE)</f>
        <v>#N/A</v>
      </c>
      <c r="D5975" t="e">
        <f>VLOOKUP($B5975,classification!$A$1:$D$339,4,FALSE)</f>
        <v>#N/A</v>
      </c>
      <c r="E5975" t="s">
        <v>461</v>
      </c>
      <c r="F5975">
        <v>105</v>
      </c>
      <c r="G5975">
        <v>79</v>
      </c>
      <c r="H5975">
        <v>26</v>
      </c>
      <c r="I5975">
        <v>53</v>
      </c>
      <c r="J5975">
        <v>36</v>
      </c>
      <c r="K5975">
        <v>17</v>
      </c>
      <c r="L5975">
        <v>52</v>
      </c>
      <c r="M5975">
        <v>43</v>
      </c>
      <c r="N5975">
        <v>9</v>
      </c>
    </row>
    <row r="5976" spans="1:14" x14ac:dyDescent="0.3">
      <c r="A5976" t="s">
        <v>792</v>
      </c>
      <c r="B5976" t="s">
        <v>186</v>
      </c>
      <c r="C5976" t="e">
        <f>VLOOKUP($B5976,classification!$A$1:$D$339,2,FALSE)</f>
        <v>#N/A</v>
      </c>
      <c r="D5976" t="e">
        <f>VLOOKUP($B5976,classification!$A$1:$D$339,4,FALSE)</f>
        <v>#N/A</v>
      </c>
      <c r="E5976" t="s">
        <v>462</v>
      </c>
      <c r="F5976">
        <v>73</v>
      </c>
      <c r="G5976">
        <v>68</v>
      </c>
      <c r="H5976">
        <v>5</v>
      </c>
      <c r="I5976">
        <v>31</v>
      </c>
      <c r="J5976">
        <v>38</v>
      </c>
      <c r="K5976">
        <v>-7</v>
      </c>
      <c r="L5976">
        <v>42</v>
      </c>
      <c r="M5976">
        <v>30</v>
      </c>
      <c r="N5976">
        <v>12</v>
      </c>
    </row>
    <row r="5977" spans="1:14" x14ac:dyDescent="0.3">
      <c r="A5977" t="s">
        <v>792</v>
      </c>
      <c r="B5977" t="s">
        <v>186</v>
      </c>
      <c r="C5977" t="e">
        <f>VLOOKUP($B5977,classification!$A$1:$D$339,2,FALSE)</f>
        <v>#N/A</v>
      </c>
      <c r="D5977" t="e">
        <f>VLOOKUP($B5977,classification!$A$1:$D$339,4,FALSE)</f>
        <v>#N/A</v>
      </c>
      <c r="E5977" t="s">
        <v>463</v>
      </c>
      <c r="F5977">
        <v>93</v>
      </c>
      <c r="G5977">
        <v>247</v>
      </c>
      <c r="H5977">
        <v>-154</v>
      </c>
      <c r="I5977">
        <v>33</v>
      </c>
      <c r="J5977">
        <v>98</v>
      </c>
      <c r="K5977">
        <v>-65</v>
      </c>
      <c r="L5977">
        <v>60</v>
      </c>
      <c r="M5977">
        <v>149</v>
      </c>
      <c r="N5977">
        <v>-89</v>
      </c>
    </row>
    <row r="5978" spans="1:14" x14ac:dyDescent="0.3">
      <c r="A5978" t="s">
        <v>792</v>
      </c>
      <c r="B5978" t="s">
        <v>186</v>
      </c>
      <c r="C5978" t="e">
        <f>VLOOKUP($B5978,classification!$A$1:$D$339,2,FALSE)</f>
        <v>#N/A</v>
      </c>
      <c r="D5978" t="e">
        <f>VLOOKUP($B5978,classification!$A$1:$D$339,4,FALSE)</f>
        <v>#N/A</v>
      </c>
      <c r="E5978" t="s">
        <v>464</v>
      </c>
      <c r="F5978">
        <v>417</v>
      </c>
      <c r="G5978">
        <v>373</v>
      </c>
      <c r="H5978">
        <v>44</v>
      </c>
      <c r="I5978">
        <v>196</v>
      </c>
      <c r="J5978">
        <v>147</v>
      </c>
      <c r="K5978">
        <v>49</v>
      </c>
      <c r="L5978">
        <v>221</v>
      </c>
      <c r="M5978">
        <v>226</v>
      </c>
      <c r="N5978">
        <v>-5</v>
      </c>
    </row>
    <row r="5979" spans="1:14" x14ac:dyDescent="0.3">
      <c r="A5979" t="s">
        <v>792</v>
      </c>
      <c r="B5979" t="s">
        <v>186</v>
      </c>
      <c r="C5979" t="e">
        <f>VLOOKUP($B5979,classification!$A$1:$D$339,2,FALSE)</f>
        <v>#N/A</v>
      </c>
      <c r="D5979" t="e">
        <f>VLOOKUP($B5979,classification!$A$1:$D$339,4,FALSE)</f>
        <v>#N/A</v>
      </c>
      <c r="E5979" t="s">
        <v>465</v>
      </c>
      <c r="F5979">
        <v>266</v>
      </c>
      <c r="G5979">
        <v>316</v>
      </c>
      <c r="H5979">
        <v>-50</v>
      </c>
      <c r="I5979">
        <v>112</v>
      </c>
      <c r="J5979">
        <v>135</v>
      </c>
      <c r="K5979">
        <v>-23</v>
      </c>
      <c r="L5979">
        <v>154</v>
      </c>
      <c r="M5979">
        <v>181</v>
      </c>
      <c r="N5979">
        <v>-27</v>
      </c>
    </row>
    <row r="5980" spans="1:14" x14ac:dyDescent="0.3">
      <c r="A5980" t="s">
        <v>792</v>
      </c>
      <c r="B5980" t="s">
        <v>186</v>
      </c>
      <c r="C5980" t="e">
        <f>VLOOKUP($B5980,classification!$A$1:$D$339,2,FALSE)</f>
        <v>#N/A</v>
      </c>
      <c r="D5980" t="e">
        <f>VLOOKUP($B5980,classification!$A$1:$D$339,4,FALSE)</f>
        <v>#N/A</v>
      </c>
      <c r="E5980" t="s">
        <v>466</v>
      </c>
      <c r="F5980">
        <v>177</v>
      </c>
      <c r="G5980">
        <v>192</v>
      </c>
      <c r="H5980">
        <v>-15</v>
      </c>
      <c r="I5980">
        <v>83</v>
      </c>
      <c r="J5980">
        <v>97</v>
      </c>
      <c r="K5980">
        <v>-14</v>
      </c>
      <c r="L5980">
        <v>94</v>
      </c>
      <c r="M5980">
        <v>95</v>
      </c>
      <c r="N5980">
        <v>-1</v>
      </c>
    </row>
    <row r="5981" spans="1:14" x14ac:dyDescent="0.3">
      <c r="A5981" t="s">
        <v>792</v>
      </c>
      <c r="B5981" t="s">
        <v>186</v>
      </c>
      <c r="C5981" t="e">
        <f>VLOOKUP($B5981,classification!$A$1:$D$339,2,FALSE)</f>
        <v>#N/A</v>
      </c>
      <c r="D5981" t="e">
        <f>VLOOKUP($B5981,classification!$A$1:$D$339,4,FALSE)</f>
        <v>#N/A</v>
      </c>
      <c r="E5981" t="s">
        <v>467</v>
      </c>
      <c r="F5981">
        <v>138</v>
      </c>
      <c r="G5981">
        <v>130</v>
      </c>
      <c r="H5981">
        <v>8</v>
      </c>
      <c r="I5981">
        <v>67</v>
      </c>
      <c r="J5981">
        <v>71</v>
      </c>
      <c r="K5981">
        <v>-4</v>
      </c>
      <c r="L5981">
        <v>71</v>
      </c>
      <c r="M5981">
        <v>59</v>
      </c>
      <c r="N5981">
        <v>12</v>
      </c>
    </row>
    <row r="5982" spans="1:14" x14ac:dyDescent="0.3">
      <c r="A5982" t="s">
        <v>792</v>
      </c>
      <c r="B5982" t="s">
        <v>186</v>
      </c>
      <c r="C5982" t="e">
        <f>VLOOKUP($B5982,classification!$A$1:$D$339,2,FALSE)</f>
        <v>#N/A</v>
      </c>
      <c r="D5982" t="e">
        <f>VLOOKUP($B5982,classification!$A$1:$D$339,4,FALSE)</f>
        <v>#N/A</v>
      </c>
      <c r="E5982" t="s">
        <v>468</v>
      </c>
      <c r="F5982">
        <v>122</v>
      </c>
      <c r="G5982">
        <v>85</v>
      </c>
      <c r="H5982">
        <v>37</v>
      </c>
      <c r="I5982">
        <v>54</v>
      </c>
      <c r="J5982">
        <v>41</v>
      </c>
      <c r="K5982">
        <v>13</v>
      </c>
      <c r="L5982">
        <v>68</v>
      </c>
      <c r="M5982">
        <v>44</v>
      </c>
      <c r="N5982">
        <v>24</v>
      </c>
    </row>
    <row r="5983" spans="1:14" x14ac:dyDescent="0.3">
      <c r="A5983" t="s">
        <v>792</v>
      </c>
      <c r="B5983" t="s">
        <v>186</v>
      </c>
      <c r="C5983" t="e">
        <f>VLOOKUP($B5983,classification!$A$1:$D$339,2,FALSE)</f>
        <v>#N/A</v>
      </c>
      <c r="D5983" t="e">
        <f>VLOOKUP($B5983,classification!$A$1:$D$339,4,FALSE)</f>
        <v>#N/A</v>
      </c>
      <c r="E5983" t="s">
        <v>469</v>
      </c>
      <c r="F5983">
        <v>149</v>
      </c>
      <c r="G5983">
        <v>91</v>
      </c>
      <c r="H5983">
        <v>58</v>
      </c>
      <c r="I5983">
        <v>78</v>
      </c>
      <c r="J5983">
        <v>47</v>
      </c>
      <c r="K5983">
        <v>31</v>
      </c>
      <c r="L5983">
        <v>71</v>
      </c>
      <c r="M5983">
        <v>44</v>
      </c>
      <c r="N5983">
        <v>27</v>
      </c>
    </row>
    <row r="5984" spans="1:14" x14ac:dyDescent="0.3">
      <c r="A5984" t="s">
        <v>792</v>
      </c>
      <c r="B5984" t="s">
        <v>186</v>
      </c>
      <c r="C5984" t="e">
        <f>VLOOKUP($B5984,classification!$A$1:$D$339,2,FALSE)</f>
        <v>#N/A</v>
      </c>
      <c r="D5984" t="e">
        <f>VLOOKUP($B5984,classification!$A$1:$D$339,4,FALSE)</f>
        <v>#N/A</v>
      </c>
      <c r="E5984" t="s">
        <v>470</v>
      </c>
      <c r="F5984">
        <v>163</v>
      </c>
      <c r="G5984">
        <v>98</v>
      </c>
      <c r="H5984">
        <v>65</v>
      </c>
      <c r="I5984">
        <v>75</v>
      </c>
      <c r="J5984">
        <v>48</v>
      </c>
      <c r="K5984">
        <v>27</v>
      </c>
      <c r="L5984">
        <v>88</v>
      </c>
      <c r="M5984">
        <v>50</v>
      </c>
      <c r="N5984">
        <v>38</v>
      </c>
    </row>
    <row r="5985" spans="1:14" x14ac:dyDescent="0.3">
      <c r="A5985" t="s">
        <v>792</v>
      </c>
      <c r="B5985" t="s">
        <v>186</v>
      </c>
      <c r="C5985" t="e">
        <f>VLOOKUP($B5985,classification!$A$1:$D$339,2,FALSE)</f>
        <v>#N/A</v>
      </c>
      <c r="D5985" t="e">
        <f>VLOOKUP($B5985,classification!$A$1:$D$339,4,FALSE)</f>
        <v>#N/A</v>
      </c>
      <c r="E5985" t="s">
        <v>471</v>
      </c>
      <c r="F5985">
        <v>173</v>
      </c>
      <c r="G5985">
        <v>106</v>
      </c>
      <c r="H5985">
        <v>67</v>
      </c>
      <c r="I5985">
        <v>88</v>
      </c>
      <c r="J5985">
        <v>53</v>
      </c>
      <c r="K5985">
        <v>35</v>
      </c>
      <c r="L5985">
        <v>85</v>
      </c>
      <c r="M5985">
        <v>53</v>
      </c>
      <c r="N5985">
        <v>32</v>
      </c>
    </row>
    <row r="5986" spans="1:14" x14ac:dyDescent="0.3">
      <c r="A5986" t="s">
        <v>792</v>
      </c>
      <c r="B5986" t="s">
        <v>186</v>
      </c>
      <c r="C5986" t="e">
        <f>VLOOKUP($B5986,classification!$A$1:$D$339,2,FALSE)</f>
        <v>#N/A</v>
      </c>
      <c r="D5986" t="e">
        <f>VLOOKUP($B5986,classification!$A$1:$D$339,4,FALSE)</f>
        <v>#N/A</v>
      </c>
      <c r="E5986" t="s">
        <v>472</v>
      </c>
      <c r="F5986">
        <v>168</v>
      </c>
      <c r="G5986">
        <v>81</v>
      </c>
      <c r="H5986">
        <v>87</v>
      </c>
      <c r="I5986">
        <v>94</v>
      </c>
      <c r="J5986">
        <v>41</v>
      </c>
      <c r="K5986">
        <v>53</v>
      </c>
      <c r="L5986">
        <v>74</v>
      </c>
      <c r="M5986">
        <v>40</v>
      </c>
      <c r="N5986">
        <v>34</v>
      </c>
    </row>
    <row r="5987" spans="1:14" x14ac:dyDescent="0.3">
      <c r="A5987" t="s">
        <v>792</v>
      </c>
      <c r="B5987" t="s">
        <v>186</v>
      </c>
      <c r="C5987" t="e">
        <f>VLOOKUP($B5987,classification!$A$1:$D$339,2,FALSE)</f>
        <v>#N/A</v>
      </c>
      <c r="D5987" t="e">
        <f>VLOOKUP($B5987,classification!$A$1:$D$339,4,FALSE)</f>
        <v>#N/A</v>
      </c>
      <c r="E5987" t="s">
        <v>473</v>
      </c>
      <c r="F5987">
        <v>144</v>
      </c>
      <c r="G5987">
        <v>93</v>
      </c>
      <c r="H5987">
        <v>51</v>
      </c>
      <c r="I5987">
        <v>73</v>
      </c>
      <c r="J5987">
        <v>47</v>
      </c>
      <c r="K5987">
        <v>26</v>
      </c>
      <c r="L5987">
        <v>71</v>
      </c>
      <c r="M5987">
        <v>46</v>
      </c>
      <c r="N5987">
        <v>25</v>
      </c>
    </row>
    <row r="5988" spans="1:14" x14ac:dyDescent="0.3">
      <c r="A5988" t="s">
        <v>792</v>
      </c>
      <c r="B5988" t="s">
        <v>186</v>
      </c>
      <c r="C5988" t="e">
        <f>VLOOKUP($B5988,classification!$A$1:$D$339,2,FALSE)</f>
        <v>#N/A</v>
      </c>
      <c r="D5988" t="e">
        <f>VLOOKUP($B5988,classification!$A$1:$D$339,4,FALSE)</f>
        <v>#N/A</v>
      </c>
      <c r="E5988" t="s">
        <v>474</v>
      </c>
      <c r="F5988">
        <v>80</v>
      </c>
      <c r="G5988">
        <v>89</v>
      </c>
      <c r="H5988">
        <v>-9</v>
      </c>
      <c r="I5988">
        <v>43</v>
      </c>
      <c r="J5988">
        <v>35</v>
      </c>
      <c r="K5988">
        <v>8</v>
      </c>
      <c r="L5988">
        <v>37</v>
      </c>
      <c r="M5988">
        <v>54</v>
      </c>
      <c r="N5988">
        <v>-17</v>
      </c>
    </row>
    <row r="5989" spans="1:14" x14ac:dyDescent="0.3">
      <c r="A5989" t="s">
        <v>792</v>
      </c>
      <c r="B5989" t="s">
        <v>186</v>
      </c>
      <c r="C5989" t="e">
        <f>VLOOKUP($B5989,classification!$A$1:$D$339,2,FALSE)</f>
        <v>#N/A</v>
      </c>
      <c r="D5989" t="e">
        <f>VLOOKUP($B5989,classification!$A$1:$D$339,4,FALSE)</f>
        <v>#N/A</v>
      </c>
      <c r="E5989" t="s">
        <v>475</v>
      </c>
      <c r="F5989">
        <v>45</v>
      </c>
      <c r="G5989">
        <v>50</v>
      </c>
      <c r="H5989">
        <v>-5</v>
      </c>
      <c r="I5989">
        <v>24</v>
      </c>
      <c r="J5989">
        <v>26</v>
      </c>
      <c r="K5989">
        <v>-2</v>
      </c>
      <c r="L5989">
        <v>21</v>
      </c>
      <c r="M5989">
        <v>24</v>
      </c>
      <c r="N5989">
        <v>-3</v>
      </c>
    </row>
    <row r="5990" spans="1:14" x14ac:dyDescent="0.3">
      <c r="A5990" t="s">
        <v>792</v>
      </c>
      <c r="B5990" t="s">
        <v>186</v>
      </c>
      <c r="C5990" t="e">
        <f>VLOOKUP($B5990,classification!$A$1:$D$339,2,FALSE)</f>
        <v>#N/A</v>
      </c>
      <c r="D5990" t="e">
        <f>VLOOKUP($B5990,classification!$A$1:$D$339,4,FALSE)</f>
        <v>#N/A</v>
      </c>
      <c r="E5990" t="s">
        <v>476</v>
      </c>
      <c r="F5990">
        <v>34</v>
      </c>
      <c r="G5990">
        <v>37</v>
      </c>
      <c r="H5990">
        <v>-3</v>
      </c>
      <c r="I5990">
        <v>11</v>
      </c>
      <c r="J5990">
        <v>18</v>
      </c>
      <c r="K5990">
        <v>-7</v>
      </c>
      <c r="L5990">
        <v>23</v>
      </c>
      <c r="M5990">
        <v>19</v>
      </c>
      <c r="N5990">
        <v>4</v>
      </c>
    </row>
    <row r="5991" spans="1:14" x14ac:dyDescent="0.3">
      <c r="A5991" t="s">
        <v>792</v>
      </c>
      <c r="B5991" t="s">
        <v>186</v>
      </c>
      <c r="C5991" t="e">
        <f>VLOOKUP($B5991,classification!$A$1:$D$339,2,FALSE)</f>
        <v>#N/A</v>
      </c>
      <c r="D5991" t="e">
        <f>VLOOKUP($B5991,classification!$A$1:$D$339,4,FALSE)</f>
        <v>#N/A</v>
      </c>
      <c r="E5991" t="s">
        <v>477</v>
      </c>
      <c r="F5991">
        <v>23</v>
      </c>
      <c r="G5991">
        <v>23</v>
      </c>
      <c r="H5991">
        <v>0</v>
      </c>
      <c r="I5991">
        <v>10</v>
      </c>
      <c r="J5991">
        <v>9</v>
      </c>
      <c r="K5991">
        <v>1</v>
      </c>
      <c r="L5991">
        <v>13</v>
      </c>
      <c r="M5991">
        <v>14</v>
      </c>
      <c r="N5991">
        <v>-1</v>
      </c>
    </row>
    <row r="5992" spans="1:14" x14ac:dyDescent="0.3">
      <c r="A5992" t="s">
        <v>792</v>
      </c>
      <c r="B5992" t="s">
        <v>186</v>
      </c>
      <c r="C5992" t="e">
        <f>VLOOKUP($B5992,classification!$A$1:$D$339,2,FALSE)</f>
        <v>#N/A</v>
      </c>
      <c r="D5992" t="e">
        <f>VLOOKUP($B5992,classification!$A$1:$D$339,4,FALSE)</f>
        <v>#N/A</v>
      </c>
      <c r="E5992" t="s">
        <v>478</v>
      </c>
      <c r="F5992">
        <v>27</v>
      </c>
      <c r="G5992">
        <v>23</v>
      </c>
      <c r="H5992">
        <v>4</v>
      </c>
      <c r="I5992">
        <v>8</v>
      </c>
      <c r="J5992">
        <v>9</v>
      </c>
      <c r="K5992">
        <v>-1</v>
      </c>
      <c r="L5992">
        <v>19</v>
      </c>
      <c r="M5992">
        <v>14</v>
      </c>
      <c r="N5992">
        <v>5</v>
      </c>
    </row>
    <row r="5993" spans="1:14" x14ac:dyDescent="0.3">
      <c r="A5993" t="s">
        <v>793</v>
      </c>
      <c r="B5993" t="s">
        <v>187</v>
      </c>
      <c r="C5993" t="e">
        <f>VLOOKUP($B5993,classification!$A$1:$D$339,2,FALSE)</f>
        <v>#N/A</v>
      </c>
      <c r="D5993" t="e">
        <f>VLOOKUP($B5993,classification!$A$1:$D$339,4,FALSE)</f>
        <v>#N/A</v>
      </c>
      <c r="E5993" t="s">
        <v>460</v>
      </c>
      <c r="F5993">
        <v>182</v>
      </c>
      <c r="G5993">
        <v>175</v>
      </c>
      <c r="H5993">
        <v>7</v>
      </c>
      <c r="I5993">
        <v>93</v>
      </c>
      <c r="J5993">
        <v>92</v>
      </c>
      <c r="K5993">
        <v>1</v>
      </c>
      <c r="L5993">
        <v>89</v>
      </c>
      <c r="M5993">
        <v>83</v>
      </c>
      <c r="N5993">
        <v>6</v>
      </c>
    </row>
    <row r="5994" spans="1:14" x14ac:dyDescent="0.3">
      <c r="A5994" t="s">
        <v>793</v>
      </c>
      <c r="B5994" t="s">
        <v>187</v>
      </c>
      <c r="C5994" t="e">
        <f>VLOOKUP($B5994,classification!$A$1:$D$339,2,FALSE)</f>
        <v>#N/A</v>
      </c>
      <c r="D5994" t="e">
        <f>VLOOKUP($B5994,classification!$A$1:$D$339,4,FALSE)</f>
        <v>#N/A</v>
      </c>
      <c r="E5994" t="s">
        <v>461</v>
      </c>
      <c r="F5994">
        <v>154</v>
      </c>
      <c r="G5994">
        <v>135</v>
      </c>
      <c r="H5994">
        <v>19</v>
      </c>
      <c r="I5994">
        <v>74</v>
      </c>
      <c r="J5994">
        <v>70</v>
      </c>
      <c r="K5994">
        <v>4</v>
      </c>
      <c r="L5994">
        <v>80</v>
      </c>
      <c r="M5994">
        <v>65</v>
      </c>
      <c r="N5994">
        <v>15</v>
      </c>
    </row>
    <row r="5995" spans="1:14" x14ac:dyDescent="0.3">
      <c r="A5995" t="s">
        <v>793</v>
      </c>
      <c r="B5995" t="s">
        <v>187</v>
      </c>
      <c r="C5995" t="e">
        <f>VLOOKUP($B5995,classification!$A$1:$D$339,2,FALSE)</f>
        <v>#N/A</v>
      </c>
      <c r="D5995" t="e">
        <f>VLOOKUP($B5995,classification!$A$1:$D$339,4,FALSE)</f>
        <v>#N/A</v>
      </c>
      <c r="E5995" t="s">
        <v>462</v>
      </c>
      <c r="F5995">
        <v>116</v>
      </c>
      <c r="G5995">
        <v>121</v>
      </c>
      <c r="H5995">
        <v>-5</v>
      </c>
      <c r="I5995">
        <v>60</v>
      </c>
      <c r="J5995">
        <v>52</v>
      </c>
      <c r="K5995">
        <v>8</v>
      </c>
      <c r="L5995">
        <v>56</v>
      </c>
      <c r="M5995">
        <v>69</v>
      </c>
      <c r="N5995">
        <v>-13</v>
      </c>
    </row>
    <row r="5996" spans="1:14" x14ac:dyDescent="0.3">
      <c r="A5996" t="s">
        <v>793</v>
      </c>
      <c r="B5996" t="s">
        <v>187</v>
      </c>
      <c r="C5996" t="e">
        <f>VLOOKUP($B5996,classification!$A$1:$D$339,2,FALSE)</f>
        <v>#N/A</v>
      </c>
      <c r="D5996" t="e">
        <f>VLOOKUP($B5996,classification!$A$1:$D$339,4,FALSE)</f>
        <v>#N/A</v>
      </c>
      <c r="E5996" t="s">
        <v>463</v>
      </c>
      <c r="F5996">
        <v>948</v>
      </c>
      <c r="G5996">
        <v>407</v>
      </c>
      <c r="H5996">
        <v>541</v>
      </c>
      <c r="I5996">
        <v>426</v>
      </c>
      <c r="J5996">
        <v>174</v>
      </c>
      <c r="K5996">
        <v>252</v>
      </c>
      <c r="L5996">
        <v>522</v>
      </c>
      <c r="M5996">
        <v>233</v>
      </c>
      <c r="N5996">
        <v>289</v>
      </c>
    </row>
    <row r="5997" spans="1:14" x14ac:dyDescent="0.3">
      <c r="A5997" t="s">
        <v>793</v>
      </c>
      <c r="B5997" t="s">
        <v>187</v>
      </c>
      <c r="C5997" t="e">
        <f>VLOOKUP($B5997,classification!$A$1:$D$339,2,FALSE)</f>
        <v>#N/A</v>
      </c>
      <c r="D5997" t="e">
        <f>VLOOKUP($B5997,classification!$A$1:$D$339,4,FALSE)</f>
        <v>#N/A</v>
      </c>
      <c r="E5997" t="s">
        <v>464</v>
      </c>
      <c r="F5997">
        <v>1538</v>
      </c>
      <c r="G5997">
        <v>2397</v>
      </c>
      <c r="H5997">
        <v>-859</v>
      </c>
      <c r="I5997">
        <v>701</v>
      </c>
      <c r="J5997">
        <v>1038</v>
      </c>
      <c r="K5997">
        <v>-337</v>
      </c>
      <c r="L5997">
        <v>837</v>
      </c>
      <c r="M5997">
        <v>1359</v>
      </c>
      <c r="N5997">
        <v>-522</v>
      </c>
    </row>
    <row r="5998" spans="1:14" x14ac:dyDescent="0.3">
      <c r="A5998" t="s">
        <v>793</v>
      </c>
      <c r="B5998" t="s">
        <v>187</v>
      </c>
      <c r="C5998" t="e">
        <f>VLOOKUP($B5998,classification!$A$1:$D$339,2,FALSE)</f>
        <v>#N/A</v>
      </c>
      <c r="D5998" t="e">
        <f>VLOOKUP($B5998,classification!$A$1:$D$339,4,FALSE)</f>
        <v>#N/A</v>
      </c>
      <c r="E5998" t="s">
        <v>465</v>
      </c>
      <c r="F5998">
        <v>624</v>
      </c>
      <c r="G5998">
        <v>781</v>
      </c>
      <c r="H5998">
        <v>-157</v>
      </c>
      <c r="I5998">
        <v>301</v>
      </c>
      <c r="J5998">
        <v>398</v>
      </c>
      <c r="K5998">
        <v>-97</v>
      </c>
      <c r="L5998">
        <v>323</v>
      </c>
      <c r="M5998">
        <v>383</v>
      </c>
      <c r="N5998">
        <v>-60</v>
      </c>
    </row>
    <row r="5999" spans="1:14" x14ac:dyDescent="0.3">
      <c r="A5999" t="s">
        <v>793</v>
      </c>
      <c r="B5999" t="s">
        <v>187</v>
      </c>
      <c r="C5999" t="e">
        <f>VLOOKUP($B5999,classification!$A$1:$D$339,2,FALSE)</f>
        <v>#N/A</v>
      </c>
      <c r="D5999" t="e">
        <f>VLOOKUP($B5999,classification!$A$1:$D$339,4,FALSE)</f>
        <v>#N/A</v>
      </c>
      <c r="E5999" t="s">
        <v>466</v>
      </c>
      <c r="F5999">
        <v>435</v>
      </c>
      <c r="G5999">
        <v>420</v>
      </c>
      <c r="H5999">
        <v>15</v>
      </c>
      <c r="I5999">
        <v>223</v>
      </c>
      <c r="J5999">
        <v>205</v>
      </c>
      <c r="K5999">
        <v>18</v>
      </c>
      <c r="L5999">
        <v>212</v>
      </c>
      <c r="M5999">
        <v>215</v>
      </c>
      <c r="N5999">
        <v>-3</v>
      </c>
    </row>
    <row r="6000" spans="1:14" x14ac:dyDescent="0.3">
      <c r="A6000" t="s">
        <v>793</v>
      </c>
      <c r="B6000" t="s">
        <v>187</v>
      </c>
      <c r="C6000" t="e">
        <f>VLOOKUP($B6000,classification!$A$1:$D$339,2,FALSE)</f>
        <v>#N/A</v>
      </c>
      <c r="D6000" t="e">
        <f>VLOOKUP($B6000,classification!$A$1:$D$339,4,FALSE)</f>
        <v>#N/A</v>
      </c>
      <c r="E6000" t="s">
        <v>467</v>
      </c>
      <c r="F6000">
        <v>305</v>
      </c>
      <c r="G6000">
        <v>288</v>
      </c>
      <c r="H6000">
        <v>17</v>
      </c>
      <c r="I6000">
        <v>166</v>
      </c>
      <c r="J6000">
        <v>153</v>
      </c>
      <c r="K6000">
        <v>13</v>
      </c>
      <c r="L6000">
        <v>139</v>
      </c>
      <c r="M6000">
        <v>135</v>
      </c>
      <c r="N6000">
        <v>4</v>
      </c>
    </row>
    <row r="6001" spans="1:14" x14ac:dyDescent="0.3">
      <c r="A6001" t="s">
        <v>793</v>
      </c>
      <c r="B6001" t="s">
        <v>187</v>
      </c>
      <c r="C6001" t="e">
        <f>VLOOKUP($B6001,classification!$A$1:$D$339,2,FALSE)</f>
        <v>#N/A</v>
      </c>
      <c r="D6001" t="e">
        <f>VLOOKUP($B6001,classification!$A$1:$D$339,4,FALSE)</f>
        <v>#N/A</v>
      </c>
      <c r="E6001" t="s">
        <v>468</v>
      </c>
      <c r="F6001">
        <v>229</v>
      </c>
      <c r="G6001">
        <v>188</v>
      </c>
      <c r="H6001">
        <v>41</v>
      </c>
      <c r="I6001">
        <v>105</v>
      </c>
      <c r="J6001">
        <v>100</v>
      </c>
      <c r="K6001">
        <v>5</v>
      </c>
      <c r="L6001">
        <v>124</v>
      </c>
      <c r="M6001">
        <v>88</v>
      </c>
      <c r="N6001">
        <v>36</v>
      </c>
    </row>
    <row r="6002" spans="1:14" x14ac:dyDescent="0.3">
      <c r="A6002" t="s">
        <v>793</v>
      </c>
      <c r="B6002" t="s">
        <v>187</v>
      </c>
      <c r="C6002" t="e">
        <f>VLOOKUP($B6002,classification!$A$1:$D$339,2,FALSE)</f>
        <v>#N/A</v>
      </c>
      <c r="D6002" t="e">
        <f>VLOOKUP($B6002,classification!$A$1:$D$339,4,FALSE)</f>
        <v>#N/A</v>
      </c>
      <c r="E6002" t="s">
        <v>469</v>
      </c>
      <c r="F6002">
        <v>271</v>
      </c>
      <c r="G6002">
        <v>206</v>
      </c>
      <c r="H6002">
        <v>65</v>
      </c>
      <c r="I6002">
        <v>141</v>
      </c>
      <c r="J6002">
        <v>102</v>
      </c>
      <c r="K6002">
        <v>39</v>
      </c>
      <c r="L6002">
        <v>130</v>
      </c>
      <c r="M6002">
        <v>104</v>
      </c>
      <c r="N6002">
        <v>26</v>
      </c>
    </row>
    <row r="6003" spans="1:14" x14ac:dyDescent="0.3">
      <c r="A6003" t="s">
        <v>793</v>
      </c>
      <c r="B6003" t="s">
        <v>187</v>
      </c>
      <c r="C6003" t="e">
        <f>VLOOKUP($B6003,classification!$A$1:$D$339,2,FALSE)</f>
        <v>#N/A</v>
      </c>
      <c r="D6003" t="e">
        <f>VLOOKUP($B6003,classification!$A$1:$D$339,4,FALSE)</f>
        <v>#N/A</v>
      </c>
      <c r="E6003" t="s">
        <v>470</v>
      </c>
      <c r="F6003">
        <v>285</v>
      </c>
      <c r="G6003">
        <v>186</v>
      </c>
      <c r="H6003">
        <v>99</v>
      </c>
      <c r="I6003">
        <v>134</v>
      </c>
      <c r="J6003">
        <v>91</v>
      </c>
      <c r="K6003">
        <v>43</v>
      </c>
      <c r="L6003">
        <v>151</v>
      </c>
      <c r="M6003">
        <v>95</v>
      </c>
      <c r="N6003">
        <v>56</v>
      </c>
    </row>
    <row r="6004" spans="1:14" x14ac:dyDescent="0.3">
      <c r="A6004" t="s">
        <v>793</v>
      </c>
      <c r="B6004" t="s">
        <v>187</v>
      </c>
      <c r="C6004" t="e">
        <f>VLOOKUP($B6004,classification!$A$1:$D$339,2,FALSE)</f>
        <v>#N/A</v>
      </c>
      <c r="D6004" t="e">
        <f>VLOOKUP($B6004,classification!$A$1:$D$339,4,FALSE)</f>
        <v>#N/A</v>
      </c>
      <c r="E6004" t="s">
        <v>471</v>
      </c>
      <c r="F6004">
        <v>300</v>
      </c>
      <c r="G6004">
        <v>196</v>
      </c>
      <c r="H6004">
        <v>104</v>
      </c>
      <c r="I6004">
        <v>156</v>
      </c>
      <c r="J6004">
        <v>108</v>
      </c>
      <c r="K6004">
        <v>48</v>
      </c>
      <c r="L6004">
        <v>144</v>
      </c>
      <c r="M6004">
        <v>88</v>
      </c>
      <c r="N6004">
        <v>56</v>
      </c>
    </row>
    <row r="6005" spans="1:14" x14ac:dyDescent="0.3">
      <c r="A6005" t="s">
        <v>793</v>
      </c>
      <c r="B6005" t="s">
        <v>187</v>
      </c>
      <c r="C6005" t="e">
        <f>VLOOKUP($B6005,classification!$A$1:$D$339,2,FALSE)</f>
        <v>#N/A</v>
      </c>
      <c r="D6005" t="e">
        <f>VLOOKUP($B6005,classification!$A$1:$D$339,4,FALSE)</f>
        <v>#N/A</v>
      </c>
      <c r="E6005" t="s">
        <v>472</v>
      </c>
      <c r="F6005">
        <v>243</v>
      </c>
      <c r="G6005">
        <v>129</v>
      </c>
      <c r="H6005">
        <v>114</v>
      </c>
      <c r="I6005">
        <v>113</v>
      </c>
      <c r="J6005">
        <v>71</v>
      </c>
      <c r="K6005">
        <v>42</v>
      </c>
      <c r="L6005">
        <v>130</v>
      </c>
      <c r="M6005">
        <v>58</v>
      </c>
      <c r="N6005">
        <v>72</v>
      </c>
    </row>
    <row r="6006" spans="1:14" x14ac:dyDescent="0.3">
      <c r="A6006" t="s">
        <v>793</v>
      </c>
      <c r="B6006" t="s">
        <v>187</v>
      </c>
      <c r="C6006" t="e">
        <f>VLOOKUP($B6006,classification!$A$1:$D$339,2,FALSE)</f>
        <v>#N/A</v>
      </c>
      <c r="D6006" t="e">
        <f>VLOOKUP($B6006,classification!$A$1:$D$339,4,FALSE)</f>
        <v>#N/A</v>
      </c>
      <c r="E6006" t="s">
        <v>473</v>
      </c>
      <c r="F6006">
        <v>171</v>
      </c>
      <c r="G6006">
        <v>124</v>
      </c>
      <c r="H6006">
        <v>47</v>
      </c>
      <c r="I6006">
        <v>98</v>
      </c>
      <c r="J6006">
        <v>58</v>
      </c>
      <c r="K6006">
        <v>40</v>
      </c>
      <c r="L6006">
        <v>73</v>
      </c>
      <c r="M6006">
        <v>66</v>
      </c>
      <c r="N6006">
        <v>7</v>
      </c>
    </row>
    <row r="6007" spans="1:14" x14ac:dyDescent="0.3">
      <c r="A6007" t="s">
        <v>793</v>
      </c>
      <c r="B6007" t="s">
        <v>187</v>
      </c>
      <c r="C6007" t="e">
        <f>VLOOKUP($B6007,classification!$A$1:$D$339,2,FALSE)</f>
        <v>#N/A</v>
      </c>
      <c r="D6007" t="e">
        <f>VLOOKUP($B6007,classification!$A$1:$D$339,4,FALSE)</f>
        <v>#N/A</v>
      </c>
      <c r="E6007" t="s">
        <v>474</v>
      </c>
      <c r="F6007">
        <v>106</v>
      </c>
      <c r="G6007">
        <v>130</v>
      </c>
      <c r="H6007">
        <v>-24</v>
      </c>
      <c r="I6007">
        <v>50</v>
      </c>
      <c r="J6007">
        <v>72</v>
      </c>
      <c r="K6007">
        <v>-22</v>
      </c>
      <c r="L6007">
        <v>56</v>
      </c>
      <c r="M6007">
        <v>58</v>
      </c>
      <c r="N6007">
        <v>-2</v>
      </c>
    </row>
    <row r="6008" spans="1:14" x14ac:dyDescent="0.3">
      <c r="A6008" t="s">
        <v>793</v>
      </c>
      <c r="B6008" t="s">
        <v>187</v>
      </c>
      <c r="C6008" t="e">
        <f>VLOOKUP($B6008,classification!$A$1:$D$339,2,FALSE)</f>
        <v>#N/A</v>
      </c>
      <c r="D6008" t="e">
        <f>VLOOKUP($B6008,classification!$A$1:$D$339,4,FALSE)</f>
        <v>#N/A</v>
      </c>
      <c r="E6008" t="s">
        <v>475</v>
      </c>
      <c r="F6008">
        <v>46</v>
      </c>
      <c r="G6008">
        <v>86</v>
      </c>
      <c r="H6008">
        <v>-40</v>
      </c>
      <c r="I6008">
        <v>22</v>
      </c>
      <c r="J6008">
        <v>36</v>
      </c>
      <c r="K6008">
        <v>-14</v>
      </c>
      <c r="L6008">
        <v>24</v>
      </c>
      <c r="M6008">
        <v>50</v>
      </c>
      <c r="N6008">
        <v>-26</v>
      </c>
    </row>
    <row r="6009" spans="1:14" x14ac:dyDescent="0.3">
      <c r="A6009" t="s">
        <v>793</v>
      </c>
      <c r="B6009" t="s">
        <v>187</v>
      </c>
      <c r="C6009" t="e">
        <f>VLOOKUP($B6009,classification!$A$1:$D$339,2,FALSE)</f>
        <v>#N/A</v>
      </c>
      <c r="D6009" t="e">
        <f>VLOOKUP($B6009,classification!$A$1:$D$339,4,FALSE)</f>
        <v>#N/A</v>
      </c>
      <c r="E6009" t="s">
        <v>476</v>
      </c>
      <c r="F6009">
        <v>58</v>
      </c>
      <c r="G6009">
        <v>65</v>
      </c>
      <c r="H6009">
        <v>-7</v>
      </c>
      <c r="I6009">
        <v>23</v>
      </c>
      <c r="J6009">
        <v>32</v>
      </c>
      <c r="K6009">
        <v>-9</v>
      </c>
      <c r="L6009">
        <v>35</v>
      </c>
      <c r="M6009">
        <v>33</v>
      </c>
      <c r="N6009">
        <v>2</v>
      </c>
    </row>
    <row r="6010" spans="1:14" x14ac:dyDescent="0.3">
      <c r="A6010" t="s">
        <v>793</v>
      </c>
      <c r="B6010" t="s">
        <v>187</v>
      </c>
      <c r="C6010" t="e">
        <f>VLOOKUP($B6010,classification!$A$1:$D$339,2,FALSE)</f>
        <v>#N/A</v>
      </c>
      <c r="D6010" t="e">
        <f>VLOOKUP($B6010,classification!$A$1:$D$339,4,FALSE)</f>
        <v>#N/A</v>
      </c>
      <c r="E6010" t="s">
        <v>477</v>
      </c>
      <c r="F6010">
        <v>32</v>
      </c>
      <c r="G6010">
        <v>55</v>
      </c>
      <c r="H6010">
        <v>-23</v>
      </c>
      <c r="I6010">
        <v>11</v>
      </c>
      <c r="J6010">
        <v>28</v>
      </c>
      <c r="K6010">
        <v>-17</v>
      </c>
      <c r="L6010">
        <v>21</v>
      </c>
      <c r="M6010">
        <v>27</v>
      </c>
      <c r="N6010">
        <v>-6</v>
      </c>
    </row>
    <row r="6011" spans="1:14" x14ac:dyDescent="0.3">
      <c r="A6011" t="s">
        <v>793</v>
      </c>
      <c r="B6011" t="s">
        <v>187</v>
      </c>
      <c r="C6011" t="e">
        <f>VLOOKUP($B6011,classification!$A$1:$D$339,2,FALSE)</f>
        <v>#N/A</v>
      </c>
      <c r="D6011" t="e">
        <f>VLOOKUP($B6011,classification!$A$1:$D$339,4,FALSE)</f>
        <v>#N/A</v>
      </c>
      <c r="E6011" t="s">
        <v>478</v>
      </c>
      <c r="F6011">
        <v>20</v>
      </c>
      <c r="G6011">
        <v>27</v>
      </c>
      <c r="H6011">
        <v>-7</v>
      </c>
      <c r="I6011">
        <v>9</v>
      </c>
      <c r="J6011">
        <v>5</v>
      </c>
      <c r="K6011">
        <v>4</v>
      </c>
      <c r="L6011">
        <v>11</v>
      </c>
      <c r="M6011">
        <v>22</v>
      </c>
      <c r="N6011">
        <v>-11</v>
      </c>
    </row>
    <row r="6012" spans="1:14" x14ac:dyDescent="0.3">
      <c r="A6012" t="s">
        <v>794</v>
      </c>
      <c r="B6012" t="s">
        <v>188</v>
      </c>
      <c r="C6012" t="e">
        <f>VLOOKUP($B6012,classification!$A$1:$D$339,2,FALSE)</f>
        <v>#N/A</v>
      </c>
      <c r="D6012" t="e">
        <f>VLOOKUP($B6012,classification!$A$1:$D$339,4,FALSE)</f>
        <v>#N/A</v>
      </c>
      <c r="E6012" t="s">
        <v>460</v>
      </c>
      <c r="F6012">
        <v>222</v>
      </c>
      <c r="G6012">
        <v>191</v>
      </c>
      <c r="H6012">
        <v>31</v>
      </c>
      <c r="I6012">
        <v>124</v>
      </c>
      <c r="J6012">
        <v>85</v>
      </c>
      <c r="K6012">
        <v>39</v>
      </c>
      <c r="L6012">
        <v>98</v>
      </c>
      <c r="M6012">
        <v>106</v>
      </c>
      <c r="N6012">
        <v>-8</v>
      </c>
    </row>
    <row r="6013" spans="1:14" x14ac:dyDescent="0.3">
      <c r="A6013" t="s">
        <v>794</v>
      </c>
      <c r="B6013" t="s">
        <v>188</v>
      </c>
      <c r="C6013" t="e">
        <f>VLOOKUP($B6013,classification!$A$1:$D$339,2,FALSE)</f>
        <v>#N/A</v>
      </c>
      <c r="D6013" t="e">
        <f>VLOOKUP($B6013,classification!$A$1:$D$339,4,FALSE)</f>
        <v>#N/A</v>
      </c>
      <c r="E6013" t="s">
        <v>461</v>
      </c>
      <c r="F6013">
        <v>187</v>
      </c>
      <c r="G6013">
        <v>123</v>
      </c>
      <c r="H6013">
        <v>64</v>
      </c>
      <c r="I6013">
        <v>98</v>
      </c>
      <c r="J6013">
        <v>56</v>
      </c>
      <c r="K6013">
        <v>42</v>
      </c>
      <c r="L6013">
        <v>89</v>
      </c>
      <c r="M6013">
        <v>67</v>
      </c>
      <c r="N6013">
        <v>22</v>
      </c>
    </row>
    <row r="6014" spans="1:14" x14ac:dyDescent="0.3">
      <c r="A6014" t="s">
        <v>794</v>
      </c>
      <c r="B6014" t="s">
        <v>188</v>
      </c>
      <c r="C6014" t="e">
        <f>VLOOKUP($B6014,classification!$A$1:$D$339,2,FALSE)</f>
        <v>#N/A</v>
      </c>
      <c r="D6014" t="e">
        <f>VLOOKUP($B6014,classification!$A$1:$D$339,4,FALSE)</f>
        <v>#N/A</v>
      </c>
      <c r="E6014" t="s">
        <v>462</v>
      </c>
      <c r="F6014">
        <v>123</v>
      </c>
      <c r="G6014">
        <v>127</v>
      </c>
      <c r="H6014">
        <v>-4</v>
      </c>
      <c r="I6014">
        <v>61</v>
      </c>
      <c r="J6014">
        <v>59</v>
      </c>
      <c r="K6014">
        <v>2</v>
      </c>
      <c r="L6014">
        <v>62</v>
      </c>
      <c r="M6014">
        <v>68</v>
      </c>
      <c r="N6014">
        <v>-6</v>
      </c>
    </row>
    <row r="6015" spans="1:14" x14ac:dyDescent="0.3">
      <c r="A6015" t="s">
        <v>794</v>
      </c>
      <c r="B6015" t="s">
        <v>188</v>
      </c>
      <c r="C6015" t="e">
        <f>VLOOKUP($B6015,classification!$A$1:$D$339,2,FALSE)</f>
        <v>#N/A</v>
      </c>
      <c r="D6015" t="e">
        <f>VLOOKUP($B6015,classification!$A$1:$D$339,4,FALSE)</f>
        <v>#N/A</v>
      </c>
      <c r="E6015" t="s">
        <v>463</v>
      </c>
      <c r="F6015">
        <v>168</v>
      </c>
      <c r="G6015">
        <v>557</v>
      </c>
      <c r="H6015">
        <v>-389</v>
      </c>
      <c r="I6015">
        <v>72</v>
      </c>
      <c r="J6015">
        <v>248</v>
      </c>
      <c r="K6015">
        <v>-176</v>
      </c>
      <c r="L6015">
        <v>96</v>
      </c>
      <c r="M6015">
        <v>309</v>
      </c>
      <c r="N6015">
        <v>-213</v>
      </c>
    </row>
    <row r="6016" spans="1:14" x14ac:dyDescent="0.3">
      <c r="A6016" t="s">
        <v>794</v>
      </c>
      <c r="B6016" t="s">
        <v>188</v>
      </c>
      <c r="C6016" t="e">
        <f>VLOOKUP($B6016,classification!$A$1:$D$339,2,FALSE)</f>
        <v>#N/A</v>
      </c>
      <c r="D6016" t="e">
        <f>VLOOKUP($B6016,classification!$A$1:$D$339,4,FALSE)</f>
        <v>#N/A</v>
      </c>
      <c r="E6016" t="s">
        <v>464</v>
      </c>
      <c r="F6016">
        <v>787</v>
      </c>
      <c r="G6016">
        <v>721</v>
      </c>
      <c r="H6016">
        <v>66</v>
      </c>
      <c r="I6016">
        <v>341</v>
      </c>
      <c r="J6016">
        <v>309</v>
      </c>
      <c r="K6016">
        <v>32</v>
      </c>
      <c r="L6016">
        <v>446</v>
      </c>
      <c r="M6016">
        <v>412</v>
      </c>
      <c r="N6016">
        <v>34</v>
      </c>
    </row>
    <row r="6017" spans="1:14" x14ac:dyDescent="0.3">
      <c r="A6017" t="s">
        <v>794</v>
      </c>
      <c r="B6017" t="s">
        <v>188</v>
      </c>
      <c r="C6017" t="e">
        <f>VLOOKUP($B6017,classification!$A$1:$D$339,2,FALSE)</f>
        <v>#N/A</v>
      </c>
      <c r="D6017" t="e">
        <f>VLOOKUP($B6017,classification!$A$1:$D$339,4,FALSE)</f>
        <v>#N/A</v>
      </c>
      <c r="E6017" t="s">
        <v>465</v>
      </c>
      <c r="F6017">
        <v>475</v>
      </c>
      <c r="G6017">
        <v>528</v>
      </c>
      <c r="H6017">
        <v>-53</v>
      </c>
      <c r="I6017">
        <v>199</v>
      </c>
      <c r="J6017">
        <v>207</v>
      </c>
      <c r="K6017">
        <v>-8</v>
      </c>
      <c r="L6017">
        <v>276</v>
      </c>
      <c r="M6017">
        <v>321</v>
      </c>
      <c r="N6017">
        <v>-45</v>
      </c>
    </row>
    <row r="6018" spans="1:14" x14ac:dyDescent="0.3">
      <c r="A6018" t="s">
        <v>794</v>
      </c>
      <c r="B6018" t="s">
        <v>188</v>
      </c>
      <c r="C6018" t="e">
        <f>VLOOKUP($B6018,classification!$A$1:$D$339,2,FALSE)</f>
        <v>#N/A</v>
      </c>
      <c r="D6018" t="e">
        <f>VLOOKUP($B6018,classification!$A$1:$D$339,4,FALSE)</f>
        <v>#N/A</v>
      </c>
      <c r="E6018" t="s">
        <v>466</v>
      </c>
      <c r="F6018">
        <v>366</v>
      </c>
      <c r="G6018">
        <v>359</v>
      </c>
      <c r="H6018">
        <v>7</v>
      </c>
      <c r="I6018">
        <v>184</v>
      </c>
      <c r="J6018">
        <v>208</v>
      </c>
      <c r="K6018">
        <v>-24</v>
      </c>
      <c r="L6018">
        <v>182</v>
      </c>
      <c r="M6018">
        <v>151</v>
      </c>
      <c r="N6018">
        <v>31</v>
      </c>
    </row>
    <row r="6019" spans="1:14" x14ac:dyDescent="0.3">
      <c r="A6019" t="s">
        <v>794</v>
      </c>
      <c r="B6019" t="s">
        <v>188</v>
      </c>
      <c r="C6019" t="e">
        <f>VLOOKUP($B6019,classification!$A$1:$D$339,2,FALSE)</f>
        <v>#N/A</v>
      </c>
      <c r="D6019" t="e">
        <f>VLOOKUP($B6019,classification!$A$1:$D$339,4,FALSE)</f>
        <v>#N/A</v>
      </c>
      <c r="E6019" t="s">
        <v>467</v>
      </c>
      <c r="F6019">
        <v>311</v>
      </c>
      <c r="G6019">
        <v>231</v>
      </c>
      <c r="H6019">
        <v>80</v>
      </c>
      <c r="I6019">
        <v>174</v>
      </c>
      <c r="J6019">
        <v>124</v>
      </c>
      <c r="K6019">
        <v>50</v>
      </c>
      <c r="L6019">
        <v>137</v>
      </c>
      <c r="M6019">
        <v>107</v>
      </c>
      <c r="N6019">
        <v>30</v>
      </c>
    </row>
    <row r="6020" spans="1:14" x14ac:dyDescent="0.3">
      <c r="A6020" t="s">
        <v>794</v>
      </c>
      <c r="B6020" t="s">
        <v>188</v>
      </c>
      <c r="C6020" t="e">
        <f>VLOOKUP($B6020,classification!$A$1:$D$339,2,FALSE)</f>
        <v>#N/A</v>
      </c>
      <c r="D6020" t="e">
        <f>VLOOKUP($B6020,classification!$A$1:$D$339,4,FALSE)</f>
        <v>#N/A</v>
      </c>
      <c r="E6020" t="s">
        <v>468</v>
      </c>
      <c r="F6020">
        <v>210</v>
      </c>
      <c r="G6020">
        <v>175</v>
      </c>
      <c r="H6020">
        <v>35</v>
      </c>
      <c r="I6020">
        <v>105</v>
      </c>
      <c r="J6020">
        <v>92</v>
      </c>
      <c r="K6020">
        <v>13</v>
      </c>
      <c r="L6020">
        <v>105</v>
      </c>
      <c r="M6020">
        <v>83</v>
      </c>
      <c r="N6020">
        <v>22</v>
      </c>
    </row>
    <row r="6021" spans="1:14" x14ac:dyDescent="0.3">
      <c r="A6021" t="s">
        <v>794</v>
      </c>
      <c r="B6021" t="s">
        <v>188</v>
      </c>
      <c r="C6021" t="e">
        <f>VLOOKUP($B6021,classification!$A$1:$D$339,2,FALSE)</f>
        <v>#N/A</v>
      </c>
      <c r="D6021" t="e">
        <f>VLOOKUP($B6021,classification!$A$1:$D$339,4,FALSE)</f>
        <v>#N/A</v>
      </c>
      <c r="E6021" t="s">
        <v>469</v>
      </c>
      <c r="F6021">
        <v>250</v>
      </c>
      <c r="G6021">
        <v>216</v>
      </c>
      <c r="H6021">
        <v>34</v>
      </c>
      <c r="I6021">
        <v>127</v>
      </c>
      <c r="J6021">
        <v>117</v>
      </c>
      <c r="K6021">
        <v>10</v>
      </c>
      <c r="L6021">
        <v>123</v>
      </c>
      <c r="M6021">
        <v>99</v>
      </c>
      <c r="N6021">
        <v>24</v>
      </c>
    </row>
    <row r="6022" spans="1:14" x14ac:dyDescent="0.3">
      <c r="A6022" t="s">
        <v>794</v>
      </c>
      <c r="B6022" t="s">
        <v>188</v>
      </c>
      <c r="C6022" t="e">
        <f>VLOOKUP($B6022,classification!$A$1:$D$339,2,FALSE)</f>
        <v>#N/A</v>
      </c>
      <c r="D6022" t="e">
        <f>VLOOKUP($B6022,classification!$A$1:$D$339,4,FALSE)</f>
        <v>#N/A</v>
      </c>
      <c r="E6022" t="s">
        <v>470</v>
      </c>
      <c r="F6022">
        <v>302</v>
      </c>
      <c r="G6022">
        <v>190</v>
      </c>
      <c r="H6022">
        <v>112</v>
      </c>
      <c r="I6022">
        <v>149</v>
      </c>
      <c r="J6022">
        <v>94</v>
      </c>
      <c r="K6022">
        <v>55</v>
      </c>
      <c r="L6022">
        <v>153</v>
      </c>
      <c r="M6022">
        <v>96</v>
      </c>
      <c r="N6022">
        <v>57</v>
      </c>
    </row>
    <row r="6023" spans="1:14" x14ac:dyDescent="0.3">
      <c r="A6023" t="s">
        <v>794</v>
      </c>
      <c r="B6023" t="s">
        <v>188</v>
      </c>
      <c r="C6023" t="e">
        <f>VLOOKUP($B6023,classification!$A$1:$D$339,2,FALSE)</f>
        <v>#N/A</v>
      </c>
      <c r="D6023" t="e">
        <f>VLOOKUP($B6023,classification!$A$1:$D$339,4,FALSE)</f>
        <v>#N/A</v>
      </c>
      <c r="E6023" t="s">
        <v>471</v>
      </c>
      <c r="F6023">
        <v>356</v>
      </c>
      <c r="G6023">
        <v>189</v>
      </c>
      <c r="H6023">
        <v>167</v>
      </c>
      <c r="I6023">
        <v>175</v>
      </c>
      <c r="J6023">
        <v>97</v>
      </c>
      <c r="K6023">
        <v>78</v>
      </c>
      <c r="L6023">
        <v>181</v>
      </c>
      <c r="M6023">
        <v>92</v>
      </c>
      <c r="N6023">
        <v>89</v>
      </c>
    </row>
    <row r="6024" spans="1:14" x14ac:dyDescent="0.3">
      <c r="A6024" t="s">
        <v>794</v>
      </c>
      <c r="B6024" t="s">
        <v>188</v>
      </c>
      <c r="C6024" t="e">
        <f>VLOOKUP($B6024,classification!$A$1:$D$339,2,FALSE)</f>
        <v>#N/A</v>
      </c>
      <c r="D6024" t="e">
        <f>VLOOKUP($B6024,classification!$A$1:$D$339,4,FALSE)</f>
        <v>#N/A</v>
      </c>
      <c r="E6024" t="s">
        <v>472</v>
      </c>
      <c r="F6024">
        <v>287</v>
      </c>
      <c r="G6024">
        <v>159</v>
      </c>
      <c r="H6024">
        <v>128</v>
      </c>
      <c r="I6024">
        <v>140</v>
      </c>
      <c r="J6024">
        <v>79</v>
      </c>
      <c r="K6024">
        <v>61</v>
      </c>
      <c r="L6024">
        <v>147</v>
      </c>
      <c r="M6024">
        <v>80</v>
      </c>
      <c r="N6024">
        <v>67</v>
      </c>
    </row>
    <row r="6025" spans="1:14" x14ac:dyDescent="0.3">
      <c r="A6025" t="s">
        <v>794</v>
      </c>
      <c r="B6025" t="s">
        <v>188</v>
      </c>
      <c r="C6025" t="e">
        <f>VLOOKUP($B6025,classification!$A$1:$D$339,2,FALSE)</f>
        <v>#N/A</v>
      </c>
      <c r="D6025" t="e">
        <f>VLOOKUP($B6025,classification!$A$1:$D$339,4,FALSE)</f>
        <v>#N/A</v>
      </c>
      <c r="E6025" t="s">
        <v>473</v>
      </c>
      <c r="F6025">
        <v>308</v>
      </c>
      <c r="G6025">
        <v>140</v>
      </c>
      <c r="H6025">
        <v>168</v>
      </c>
      <c r="I6025">
        <v>172</v>
      </c>
      <c r="J6025">
        <v>71</v>
      </c>
      <c r="K6025">
        <v>101</v>
      </c>
      <c r="L6025">
        <v>136</v>
      </c>
      <c r="M6025">
        <v>69</v>
      </c>
      <c r="N6025">
        <v>67</v>
      </c>
    </row>
    <row r="6026" spans="1:14" x14ac:dyDescent="0.3">
      <c r="A6026" t="s">
        <v>794</v>
      </c>
      <c r="B6026" t="s">
        <v>188</v>
      </c>
      <c r="C6026" t="e">
        <f>VLOOKUP($B6026,classification!$A$1:$D$339,2,FALSE)</f>
        <v>#N/A</v>
      </c>
      <c r="D6026" t="e">
        <f>VLOOKUP($B6026,classification!$A$1:$D$339,4,FALSE)</f>
        <v>#N/A</v>
      </c>
      <c r="E6026" t="s">
        <v>474</v>
      </c>
      <c r="F6026">
        <v>216</v>
      </c>
      <c r="G6026">
        <v>146</v>
      </c>
      <c r="H6026">
        <v>70</v>
      </c>
      <c r="I6026">
        <v>111</v>
      </c>
      <c r="J6026">
        <v>75</v>
      </c>
      <c r="K6026">
        <v>36</v>
      </c>
      <c r="L6026">
        <v>105</v>
      </c>
      <c r="M6026">
        <v>71</v>
      </c>
      <c r="N6026">
        <v>34</v>
      </c>
    </row>
    <row r="6027" spans="1:14" x14ac:dyDescent="0.3">
      <c r="A6027" t="s">
        <v>794</v>
      </c>
      <c r="B6027" t="s">
        <v>188</v>
      </c>
      <c r="C6027" t="e">
        <f>VLOOKUP($B6027,classification!$A$1:$D$339,2,FALSE)</f>
        <v>#N/A</v>
      </c>
      <c r="D6027" t="e">
        <f>VLOOKUP($B6027,classification!$A$1:$D$339,4,FALSE)</f>
        <v>#N/A</v>
      </c>
      <c r="E6027" t="s">
        <v>475</v>
      </c>
      <c r="F6027">
        <v>114</v>
      </c>
      <c r="G6027">
        <v>102</v>
      </c>
      <c r="H6027">
        <v>12</v>
      </c>
      <c r="I6027">
        <v>49</v>
      </c>
      <c r="J6027">
        <v>47</v>
      </c>
      <c r="K6027">
        <v>2</v>
      </c>
      <c r="L6027">
        <v>65</v>
      </c>
      <c r="M6027">
        <v>55</v>
      </c>
      <c r="N6027">
        <v>10</v>
      </c>
    </row>
    <row r="6028" spans="1:14" x14ac:dyDescent="0.3">
      <c r="A6028" t="s">
        <v>794</v>
      </c>
      <c r="B6028" t="s">
        <v>188</v>
      </c>
      <c r="C6028" t="e">
        <f>VLOOKUP($B6028,classification!$A$1:$D$339,2,FALSE)</f>
        <v>#N/A</v>
      </c>
      <c r="D6028" t="e">
        <f>VLOOKUP($B6028,classification!$A$1:$D$339,4,FALSE)</f>
        <v>#N/A</v>
      </c>
      <c r="E6028" t="s">
        <v>476</v>
      </c>
      <c r="F6028">
        <v>62</v>
      </c>
      <c r="G6028">
        <v>81</v>
      </c>
      <c r="H6028">
        <v>-19</v>
      </c>
      <c r="I6028">
        <v>28</v>
      </c>
      <c r="J6028">
        <v>37</v>
      </c>
      <c r="K6028">
        <v>-9</v>
      </c>
      <c r="L6028">
        <v>34</v>
      </c>
      <c r="M6028">
        <v>44</v>
      </c>
      <c r="N6028">
        <v>-10</v>
      </c>
    </row>
    <row r="6029" spans="1:14" x14ac:dyDescent="0.3">
      <c r="A6029" t="s">
        <v>794</v>
      </c>
      <c r="B6029" t="s">
        <v>188</v>
      </c>
      <c r="C6029" t="e">
        <f>VLOOKUP($B6029,classification!$A$1:$D$339,2,FALSE)</f>
        <v>#N/A</v>
      </c>
      <c r="D6029" t="e">
        <f>VLOOKUP($B6029,classification!$A$1:$D$339,4,FALSE)</f>
        <v>#N/A</v>
      </c>
      <c r="E6029" t="s">
        <v>477</v>
      </c>
      <c r="F6029">
        <v>59</v>
      </c>
      <c r="G6029">
        <v>68</v>
      </c>
      <c r="H6029">
        <v>-9</v>
      </c>
      <c r="I6029">
        <v>21</v>
      </c>
      <c r="J6029">
        <v>29</v>
      </c>
      <c r="K6029">
        <v>-8</v>
      </c>
      <c r="L6029">
        <v>38</v>
      </c>
      <c r="M6029">
        <v>39</v>
      </c>
      <c r="N6029">
        <v>-1</v>
      </c>
    </row>
    <row r="6030" spans="1:14" x14ac:dyDescent="0.3">
      <c r="A6030" t="s">
        <v>794</v>
      </c>
      <c r="B6030" t="s">
        <v>188</v>
      </c>
      <c r="C6030" t="e">
        <f>VLOOKUP($B6030,classification!$A$1:$D$339,2,FALSE)</f>
        <v>#N/A</v>
      </c>
      <c r="D6030" t="e">
        <f>VLOOKUP($B6030,classification!$A$1:$D$339,4,FALSE)</f>
        <v>#N/A</v>
      </c>
      <c r="E6030" t="s">
        <v>478</v>
      </c>
      <c r="F6030">
        <v>32</v>
      </c>
      <c r="G6030">
        <v>50</v>
      </c>
      <c r="H6030">
        <v>-18</v>
      </c>
      <c r="I6030">
        <v>7</v>
      </c>
      <c r="J6030">
        <v>15</v>
      </c>
      <c r="K6030">
        <v>-8</v>
      </c>
      <c r="L6030">
        <v>25</v>
      </c>
      <c r="M6030">
        <v>35</v>
      </c>
      <c r="N6030">
        <v>-10</v>
      </c>
    </row>
    <row r="6031" spans="1:14" x14ac:dyDescent="0.3">
      <c r="A6031" t="s">
        <v>795</v>
      </c>
      <c r="B6031" t="s">
        <v>189</v>
      </c>
      <c r="C6031" t="e">
        <f>VLOOKUP($B6031,classification!$A$1:$D$339,2,FALSE)</f>
        <v>#N/A</v>
      </c>
      <c r="D6031" t="e">
        <f>VLOOKUP($B6031,classification!$A$1:$D$339,4,FALSE)</f>
        <v>#N/A</v>
      </c>
      <c r="E6031" t="s">
        <v>460</v>
      </c>
      <c r="F6031">
        <v>258</v>
      </c>
      <c r="G6031">
        <v>213</v>
      </c>
      <c r="H6031">
        <v>45</v>
      </c>
      <c r="I6031">
        <v>118</v>
      </c>
      <c r="J6031">
        <v>116</v>
      </c>
      <c r="K6031">
        <v>2</v>
      </c>
      <c r="L6031">
        <v>140</v>
      </c>
      <c r="M6031">
        <v>97</v>
      </c>
      <c r="N6031">
        <v>43</v>
      </c>
    </row>
    <row r="6032" spans="1:14" x14ac:dyDescent="0.3">
      <c r="A6032" t="s">
        <v>795</v>
      </c>
      <c r="B6032" t="s">
        <v>189</v>
      </c>
      <c r="C6032" t="e">
        <f>VLOOKUP($B6032,classification!$A$1:$D$339,2,FALSE)</f>
        <v>#N/A</v>
      </c>
      <c r="D6032" t="e">
        <f>VLOOKUP($B6032,classification!$A$1:$D$339,4,FALSE)</f>
        <v>#N/A</v>
      </c>
      <c r="E6032" t="s">
        <v>461</v>
      </c>
      <c r="F6032">
        <v>211</v>
      </c>
      <c r="G6032">
        <v>168</v>
      </c>
      <c r="H6032">
        <v>43</v>
      </c>
      <c r="I6032">
        <v>91</v>
      </c>
      <c r="J6032">
        <v>76</v>
      </c>
      <c r="K6032">
        <v>15</v>
      </c>
      <c r="L6032">
        <v>120</v>
      </c>
      <c r="M6032">
        <v>92</v>
      </c>
      <c r="N6032">
        <v>28</v>
      </c>
    </row>
    <row r="6033" spans="1:14" x14ac:dyDescent="0.3">
      <c r="A6033" t="s">
        <v>795</v>
      </c>
      <c r="B6033" t="s">
        <v>189</v>
      </c>
      <c r="C6033" t="e">
        <f>VLOOKUP($B6033,classification!$A$1:$D$339,2,FALSE)</f>
        <v>#N/A</v>
      </c>
      <c r="D6033" t="e">
        <f>VLOOKUP($B6033,classification!$A$1:$D$339,4,FALSE)</f>
        <v>#N/A</v>
      </c>
      <c r="E6033" t="s">
        <v>462</v>
      </c>
      <c r="F6033">
        <v>198</v>
      </c>
      <c r="G6033">
        <v>159</v>
      </c>
      <c r="H6033">
        <v>39</v>
      </c>
      <c r="I6033">
        <v>91</v>
      </c>
      <c r="J6033">
        <v>81</v>
      </c>
      <c r="K6033">
        <v>10</v>
      </c>
      <c r="L6033">
        <v>107</v>
      </c>
      <c r="M6033">
        <v>78</v>
      </c>
      <c r="N6033">
        <v>29</v>
      </c>
    </row>
    <row r="6034" spans="1:14" x14ac:dyDescent="0.3">
      <c r="A6034" t="s">
        <v>795</v>
      </c>
      <c r="B6034" t="s">
        <v>189</v>
      </c>
      <c r="C6034" t="e">
        <f>VLOOKUP($B6034,classification!$A$1:$D$339,2,FALSE)</f>
        <v>#N/A</v>
      </c>
      <c r="D6034" t="e">
        <f>VLOOKUP($B6034,classification!$A$1:$D$339,4,FALSE)</f>
        <v>#N/A</v>
      </c>
      <c r="E6034" t="s">
        <v>463</v>
      </c>
      <c r="F6034">
        <v>219</v>
      </c>
      <c r="G6034">
        <v>499</v>
      </c>
      <c r="H6034">
        <v>-280</v>
      </c>
      <c r="I6034">
        <v>109</v>
      </c>
      <c r="J6034">
        <v>232</v>
      </c>
      <c r="K6034">
        <v>-123</v>
      </c>
      <c r="L6034">
        <v>110</v>
      </c>
      <c r="M6034">
        <v>267</v>
      </c>
      <c r="N6034">
        <v>-157</v>
      </c>
    </row>
    <row r="6035" spans="1:14" x14ac:dyDescent="0.3">
      <c r="A6035" t="s">
        <v>795</v>
      </c>
      <c r="B6035" t="s">
        <v>189</v>
      </c>
      <c r="C6035" t="e">
        <f>VLOOKUP($B6035,classification!$A$1:$D$339,2,FALSE)</f>
        <v>#N/A</v>
      </c>
      <c r="D6035" t="e">
        <f>VLOOKUP($B6035,classification!$A$1:$D$339,4,FALSE)</f>
        <v>#N/A</v>
      </c>
      <c r="E6035" t="s">
        <v>464</v>
      </c>
      <c r="F6035">
        <v>693</v>
      </c>
      <c r="G6035">
        <v>615</v>
      </c>
      <c r="H6035">
        <v>78</v>
      </c>
      <c r="I6035">
        <v>302</v>
      </c>
      <c r="J6035">
        <v>281</v>
      </c>
      <c r="K6035">
        <v>21</v>
      </c>
      <c r="L6035">
        <v>391</v>
      </c>
      <c r="M6035">
        <v>334</v>
      </c>
      <c r="N6035">
        <v>57</v>
      </c>
    </row>
    <row r="6036" spans="1:14" x14ac:dyDescent="0.3">
      <c r="A6036" t="s">
        <v>795</v>
      </c>
      <c r="B6036" t="s">
        <v>189</v>
      </c>
      <c r="C6036" t="e">
        <f>VLOOKUP($B6036,classification!$A$1:$D$339,2,FALSE)</f>
        <v>#N/A</v>
      </c>
      <c r="D6036" t="e">
        <f>VLOOKUP($B6036,classification!$A$1:$D$339,4,FALSE)</f>
        <v>#N/A</v>
      </c>
      <c r="E6036" t="s">
        <v>465</v>
      </c>
      <c r="F6036">
        <v>463</v>
      </c>
      <c r="G6036">
        <v>480</v>
      </c>
      <c r="H6036">
        <v>-17</v>
      </c>
      <c r="I6036">
        <v>202</v>
      </c>
      <c r="J6036">
        <v>218</v>
      </c>
      <c r="K6036">
        <v>-16</v>
      </c>
      <c r="L6036">
        <v>261</v>
      </c>
      <c r="M6036">
        <v>262</v>
      </c>
      <c r="N6036">
        <v>-1</v>
      </c>
    </row>
    <row r="6037" spans="1:14" x14ac:dyDescent="0.3">
      <c r="A6037" t="s">
        <v>795</v>
      </c>
      <c r="B6037" t="s">
        <v>189</v>
      </c>
      <c r="C6037" t="e">
        <f>VLOOKUP($B6037,classification!$A$1:$D$339,2,FALSE)</f>
        <v>#N/A</v>
      </c>
      <c r="D6037" t="e">
        <f>VLOOKUP($B6037,classification!$A$1:$D$339,4,FALSE)</f>
        <v>#N/A</v>
      </c>
      <c r="E6037" t="s">
        <v>466</v>
      </c>
      <c r="F6037">
        <v>381</v>
      </c>
      <c r="G6037">
        <v>356</v>
      </c>
      <c r="H6037">
        <v>25</v>
      </c>
      <c r="I6037">
        <v>204</v>
      </c>
      <c r="J6037">
        <v>201</v>
      </c>
      <c r="K6037">
        <v>3</v>
      </c>
      <c r="L6037">
        <v>177</v>
      </c>
      <c r="M6037">
        <v>155</v>
      </c>
      <c r="N6037">
        <v>22</v>
      </c>
    </row>
    <row r="6038" spans="1:14" x14ac:dyDescent="0.3">
      <c r="A6038" t="s">
        <v>795</v>
      </c>
      <c r="B6038" t="s">
        <v>189</v>
      </c>
      <c r="C6038" t="e">
        <f>VLOOKUP($B6038,classification!$A$1:$D$339,2,FALSE)</f>
        <v>#N/A</v>
      </c>
      <c r="D6038" t="e">
        <f>VLOOKUP($B6038,classification!$A$1:$D$339,4,FALSE)</f>
        <v>#N/A</v>
      </c>
      <c r="E6038" t="s">
        <v>467</v>
      </c>
      <c r="F6038">
        <v>287</v>
      </c>
      <c r="G6038">
        <v>245</v>
      </c>
      <c r="H6038">
        <v>42</v>
      </c>
      <c r="I6038">
        <v>138</v>
      </c>
      <c r="J6038">
        <v>122</v>
      </c>
      <c r="K6038">
        <v>16</v>
      </c>
      <c r="L6038">
        <v>149</v>
      </c>
      <c r="M6038">
        <v>123</v>
      </c>
      <c r="N6038">
        <v>26</v>
      </c>
    </row>
    <row r="6039" spans="1:14" x14ac:dyDescent="0.3">
      <c r="A6039" t="s">
        <v>795</v>
      </c>
      <c r="B6039" t="s">
        <v>189</v>
      </c>
      <c r="C6039" t="e">
        <f>VLOOKUP($B6039,classification!$A$1:$D$339,2,FALSE)</f>
        <v>#N/A</v>
      </c>
      <c r="D6039" t="e">
        <f>VLOOKUP($B6039,classification!$A$1:$D$339,4,FALSE)</f>
        <v>#N/A</v>
      </c>
      <c r="E6039" t="s">
        <v>468</v>
      </c>
      <c r="F6039">
        <v>219</v>
      </c>
      <c r="G6039">
        <v>163</v>
      </c>
      <c r="H6039">
        <v>56</v>
      </c>
      <c r="I6039">
        <v>112</v>
      </c>
      <c r="J6039">
        <v>88</v>
      </c>
      <c r="K6039">
        <v>24</v>
      </c>
      <c r="L6039">
        <v>107</v>
      </c>
      <c r="M6039">
        <v>75</v>
      </c>
      <c r="N6039">
        <v>32</v>
      </c>
    </row>
    <row r="6040" spans="1:14" x14ac:dyDescent="0.3">
      <c r="A6040" t="s">
        <v>795</v>
      </c>
      <c r="B6040" t="s">
        <v>189</v>
      </c>
      <c r="C6040" t="e">
        <f>VLOOKUP($B6040,classification!$A$1:$D$339,2,FALSE)</f>
        <v>#N/A</v>
      </c>
      <c r="D6040" t="e">
        <f>VLOOKUP($B6040,classification!$A$1:$D$339,4,FALSE)</f>
        <v>#N/A</v>
      </c>
      <c r="E6040" t="s">
        <v>469</v>
      </c>
      <c r="F6040">
        <v>256</v>
      </c>
      <c r="G6040">
        <v>180</v>
      </c>
      <c r="H6040">
        <v>76</v>
      </c>
      <c r="I6040">
        <v>135</v>
      </c>
      <c r="J6040">
        <v>100</v>
      </c>
      <c r="K6040">
        <v>35</v>
      </c>
      <c r="L6040">
        <v>121</v>
      </c>
      <c r="M6040">
        <v>80</v>
      </c>
      <c r="N6040">
        <v>41</v>
      </c>
    </row>
    <row r="6041" spans="1:14" x14ac:dyDescent="0.3">
      <c r="A6041" t="s">
        <v>795</v>
      </c>
      <c r="B6041" t="s">
        <v>189</v>
      </c>
      <c r="C6041" t="e">
        <f>VLOOKUP($B6041,classification!$A$1:$D$339,2,FALSE)</f>
        <v>#N/A</v>
      </c>
      <c r="D6041" t="e">
        <f>VLOOKUP($B6041,classification!$A$1:$D$339,4,FALSE)</f>
        <v>#N/A</v>
      </c>
      <c r="E6041" t="s">
        <v>470</v>
      </c>
      <c r="F6041">
        <v>258</v>
      </c>
      <c r="G6041">
        <v>171</v>
      </c>
      <c r="H6041">
        <v>87</v>
      </c>
      <c r="I6041">
        <v>131</v>
      </c>
      <c r="J6041">
        <v>83</v>
      </c>
      <c r="K6041">
        <v>48</v>
      </c>
      <c r="L6041">
        <v>127</v>
      </c>
      <c r="M6041">
        <v>88</v>
      </c>
      <c r="N6041">
        <v>39</v>
      </c>
    </row>
    <row r="6042" spans="1:14" x14ac:dyDescent="0.3">
      <c r="A6042" t="s">
        <v>795</v>
      </c>
      <c r="B6042" t="s">
        <v>189</v>
      </c>
      <c r="C6042" t="e">
        <f>VLOOKUP($B6042,classification!$A$1:$D$339,2,FALSE)</f>
        <v>#N/A</v>
      </c>
      <c r="D6042" t="e">
        <f>VLOOKUP($B6042,classification!$A$1:$D$339,4,FALSE)</f>
        <v>#N/A</v>
      </c>
      <c r="E6042" t="s">
        <v>471</v>
      </c>
      <c r="F6042">
        <v>280</v>
      </c>
      <c r="G6042">
        <v>152</v>
      </c>
      <c r="H6042">
        <v>128</v>
      </c>
      <c r="I6042">
        <v>140</v>
      </c>
      <c r="J6042">
        <v>79</v>
      </c>
      <c r="K6042">
        <v>61</v>
      </c>
      <c r="L6042">
        <v>140</v>
      </c>
      <c r="M6042">
        <v>73</v>
      </c>
      <c r="N6042">
        <v>67</v>
      </c>
    </row>
    <row r="6043" spans="1:14" x14ac:dyDescent="0.3">
      <c r="A6043" t="s">
        <v>795</v>
      </c>
      <c r="B6043" t="s">
        <v>189</v>
      </c>
      <c r="C6043" t="e">
        <f>VLOOKUP($B6043,classification!$A$1:$D$339,2,FALSE)</f>
        <v>#N/A</v>
      </c>
      <c r="D6043" t="e">
        <f>VLOOKUP($B6043,classification!$A$1:$D$339,4,FALSE)</f>
        <v>#N/A</v>
      </c>
      <c r="E6043" t="s">
        <v>472</v>
      </c>
      <c r="F6043">
        <v>218</v>
      </c>
      <c r="G6043">
        <v>146</v>
      </c>
      <c r="H6043">
        <v>72</v>
      </c>
      <c r="I6043">
        <v>115</v>
      </c>
      <c r="J6043">
        <v>78</v>
      </c>
      <c r="K6043">
        <v>37</v>
      </c>
      <c r="L6043">
        <v>103</v>
      </c>
      <c r="M6043">
        <v>68</v>
      </c>
      <c r="N6043">
        <v>35</v>
      </c>
    </row>
    <row r="6044" spans="1:14" x14ac:dyDescent="0.3">
      <c r="A6044" t="s">
        <v>795</v>
      </c>
      <c r="B6044" t="s">
        <v>189</v>
      </c>
      <c r="C6044" t="e">
        <f>VLOOKUP($B6044,classification!$A$1:$D$339,2,FALSE)</f>
        <v>#N/A</v>
      </c>
      <c r="D6044" t="e">
        <f>VLOOKUP($B6044,classification!$A$1:$D$339,4,FALSE)</f>
        <v>#N/A</v>
      </c>
      <c r="E6044" t="s">
        <v>473</v>
      </c>
      <c r="F6044">
        <v>206</v>
      </c>
      <c r="G6044">
        <v>134</v>
      </c>
      <c r="H6044">
        <v>72</v>
      </c>
      <c r="I6044">
        <v>109</v>
      </c>
      <c r="J6044">
        <v>68</v>
      </c>
      <c r="K6044">
        <v>41</v>
      </c>
      <c r="L6044">
        <v>97</v>
      </c>
      <c r="M6044">
        <v>66</v>
      </c>
      <c r="N6044">
        <v>31</v>
      </c>
    </row>
    <row r="6045" spans="1:14" x14ac:dyDescent="0.3">
      <c r="A6045" t="s">
        <v>795</v>
      </c>
      <c r="B6045" t="s">
        <v>189</v>
      </c>
      <c r="C6045" t="e">
        <f>VLOOKUP($B6045,classification!$A$1:$D$339,2,FALSE)</f>
        <v>#N/A</v>
      </c>
      <c r="D6045" t="e">
        <f>VLOOKUP($B6045,classification!$A$1:$D$339,4,FALSE)</f>
        <v>#N/A</v>
      </c>
      <c r="E6045" t="s">
        <v>474</v>
      </c>
      <c r="F6045">
        <v>159</v>
      </c>
      <c r="G6045">
        <v>148</v>
      </c>
      <c r="H6045">
        <v>11</v>
      </c>
      <c r="I6045">
        <v>92</v>
      </c>
      <c r="J6045">
        <v>79</v>
      </c>
      <c r="K6045">
        <v>13</v>
      </c>
      <c r="L6045">
        <v>67</v>
      </c>
      <c r="M6045">
        <v>69</v>
      </c>
      <c r="N6045">
        <v>-2</v>
      </c>
    </row>
    <row r="6046" spans="1:14" x14ac:dyDescent="0.3">
      <c r="A6046" t="s">
        <v>795</v>
      </c>
      <c r="B6046" t="s">
        <v>189</v>
      </c>
      <c r="C6046" t="e">
        <f>VLOOKUP($B6046,classification!$A$1:$D$339,2,FALSE)</f>
        <v>#N/A</v>
      </c>
      <c r="D6046" t="e">
        <f>VLOOKUP($B6046,classification!$A$1:$D$339,4,FALSE)</f>
        <v>#N/A</v>
      </c>
      <c r="E6046" t="s">
        <v>475</v>
      </c>
      <c r="F6046">
        <v>95</v>
      </c>
      <c r="G6046">
        <v>112</v>
      </c>
      <c r="H6046">
        <v>-17</v>
      </c>
      <c r="I6046">
        <v>42</v>
      </c>
      <c r="J6046">
        <v>35</v>
      </c>
      <c r="K6046">
        <v>7</v>
      </c>
      <c r="L6046">
        <v>53</v>
      </c>
      <c r="M6046">
        <v>77</v>
      </c>
      <c r="N6046">
        <v>-24</v>
      </c>
    </row>
    <row r="6047" spans="1:14" x14ac:dyDescent="0.3">
      <c r="A6047" t="s">
        <v>795</v>
      </c>
      <c r="B6047" t="s">
        <v>189</v>
      </c>
      <c r="C6047" t="e">
        <f>VLOOKUP($B6047,classification!$A$1:$D$339,2,FALSE)</f>
        <v>#N/A</v>
      </c>
      <c r="D6047" t="e">
        <f>VLOOKUP($B6047,classification!$A$1:$D$339,4,FALSE)</f>
        <v>#N/A</v>
      </c>
      <c r="E6047" t="s">
        <v>476</v>
      </c>
      <c r="F6047">
        <v>76</v>
      </c>
      <c r="G6047">
        <v>82</v>
      </c>
      <c r="H6047">
        <v>-6</v>
      </c>
      <c r="I6047">
        <v>28</v>
      </c>
      <c r="J6047">
        <v>29</v>
      </c>
      <c r="K6047">
        <v>-1</v>
      </c>
      <c r="L6047">
        <v>48</v>
      </c>
      <c r="M6047">
        <v>53</v>
      </c>
      <c r="N6047">
        <v>-5</v>
      </c>
    </row>
    <row r="6048" spans="1:14" x14ac:dyDescent="0.3">
      <c r="A6048" t="s">
        <v>795</v>
      </c>
      <c r="B6048" t="s">
        <v>189</v>
      </c>
      <c r="C6048" t="e">
        <f>VLOOKUP($B6048,classification!$A$1:$D$339,2,FALSE)</f>
        <v>#N/A</v>
      </c>
      <c r="D6048" t="e">
        <f>VLOOKUP($B6048,classification!$A$1:$D$339,4,FALSE)</f>
        <v>#N/A</v>
      </c>
      <c r="E6048" t="s">
        <v>477</v>
      </c>
      <c r="F6048">
        <v>57</v>
      </c>
      <c r="G6048">
        <v>47</v>
      </c>
      <c r="H6048">
        <v>10</v>
      </c>
      <c r="I6048">
        <v>23</v>
      </c>
      <c r="J6048">
        <v>13</v>
      </c>
      <c r="K6048">
        <v>10</v>
      </c>
      <c r="L6048">
        <v>34</v>
      </c>
      <c r="M6048">
        <v>34</v>
      </c>
      <c r="N6048">
        <v>0</v>
      </c>
    </row>
    <row r="6049" spans="1:14" x14ac:dyDescent="0.3">
      <c r="A6049" t="s">
        <v>795</v>
      </c>
      <c r="B6049" t="s">
        <v>189</v>
      </c>
      <c r="C6049" t="e">
        <f>VLOOKUP($B6049,classification!$A$1:$D$339,2,FALSE)</f>
        <v>#N/A</v>
      </c>
      <c r="D6049" t="e">
        <f>VLOOKUP($B6049,classification!$A$1:$D$339,4,FALSE)</f>
        <v>#N/A</v>
      </c>
      <c r="E6049" t="s">
        <v>478</v>
      </c>
      <c r="F6049">
        <v>43</v>
      </c>
      <c r="G6049">
        <v>29</v>
      </c>
      <c r="H6049">
        <v>14</v>
      </c>
      <c r="I6049">
        <v>9</v>
      </c>
      <c r="J6049">
        <v>9</v>
      </c>
      <c r="K6049">
        <v>0</v>
      </c>
      <c r="L6049">
        <v>34</v>
      </c>
      <c r="M6049">
        <v>20</v>
      </c>
      <c r="N6049">
        <v>14</v>
      </c>
    </row>
    <row r="6050" spans="1:14" x14ac:dyDescent="0.3">
      <c r="A6050" t="s">
        <v>796</v>
      </c>
      <c r="B6050" t="s">
        <v>190</v>
      </c>
      <c r="C6050" t="e">
        <f>VLOOKUP($B6050,classification!$A$1:$D$339,2,FALSE)</f>
        <v>#N/A</v>
      </c>
      <c r="D6050" t="e">
        <f>VLOOKUP($B6050,classification!$A$1:$D$339,4,FALSE)</f>
        <v>#N/A</v>
      </c>
      <c r="E6050" t="s">
        <v>460</v>
      </c>
      <c r="F6050">
        <v>318</v>
      </c>
      <c r="G6050">
        <v>217</v>
      </c>
      <c r="H6050">
        <v>101</v>
      </c>
      <c r="I6050">
        <v>146</v>
      </c>
      <c r="J6050">
        <v>111</v>
      </c>
      <c r="K6050">
        <v>35</v>
      </c>
      <c r="L6050">
        <v>172</v>
      </c>
      <c r="M6050">
        <v>106</v>
      </c>
      <c r="N6050">
        <v>66</v>
      </c>
    </row>
    <row r="6051" spans="1:14" x14ac:dyDescent="0.3">
      <c r="A6051" t="s">
        <v>796</v>
      </c>
      <c r="B6051" t="s">
        <v>190</v>
      </c>
      <c r="C6051" t="e">
        <f>VLOOKUP($B6051,classification!$A$1:$D$339,2,FALSE)</f>
        <v>#N/A</v>
      </c>
      <c r="D6051" t="e">
        <f>VLOOKUP($B6051,classification!$A$1:$D$339,4,FALSE)</f>
        <v>#N/A</v>
      </c>
      <c r="E6051" t="s">
        <v>461</v>
      </c>
      <c r="F6051">
        <v>256</v>
      </c>
      <c r="G6051">
        <v>134</v>
      </c>
      <c r="H6051">
        <v>122</v>
      </c>
      <c r="I6051">
        <v>110</v>
      </c>
      <c r="J6051">
        <v>66</v>
      </c>
      <c r="K6051">
        <v>44</v>
      </c>
      <c r="L6051">
        <v>146</v>
      </c>
      <c r="M6051">
        <v>68</v>
      </c>
      <c r="N6051">
        <v>78</v>
      </c>
    </row>
    <row r="6052" spans="1:14" x14ac:dyDescent="0.3">
      <c r="A6052" t="s">
        <v>796</v>
      </c>
      <c r="B6052" t="s">
        <v>190</v>
      </c>
      <c r="C6052" t="e">
        <f>VLOOKUP($B6052,classification!$A$1:$D$339,2,FALSE)</f>
        <v>#N/A</v>
      </c>
      <c r="D6052" t="e">
        <f>VLOOKUP($B6052,classification!$A$1:$D$339,4,FALSE)</f>
        <v>#N/A</v>
      </c>
      <c r="E6052" t="s">
        <v>462</v>
      </c>
      <c r="F6052">
        <v>209</v>
      </c>
      <c r="G6052">
        <v>132</v>
      </c>
      <c r="H6052">
        <v>77</v>
      </c>
      <c r="I6052">
        <v>98</v>
      </c>
      <c r="J6052">
        <v>62</v>
      </c>
      <c r="K6052">
        <v>36</v>
      </c>
      <c r="L6052">
        <v>111</v>
      </c>
      <c r="M6052">
        <v>70</v>
      </c>
      <c r="N6052">
        <v>41</v>
      </c>
    </row>
    <row r="6053" spans="1:14" x14ac:dyDescent="0.3">
      <c r="A6053" t="s">
        <v>796</v>
      </c>
      <c r="B6053" t="s">
        <v>190</v>
      </c>
      <c r="C6053" t="e">
        <f>VLOOKUP($B6053,classification!$A$1:$D$339,2,FALSE)</f>
        <v>#N/A</v>
      </c>
      <c r="D6053" t="e">
        <f>VLOOKUP($B6053,classification!$A$1:$D$339,4,FALSE)</f>
        <v>#N/A</v>
      </c>
      <c r="E6053" t="s">
        <v>463</v>
      </c>
      <c r="F6053">
        <v>207</v>
      </c>
      <c r="G6053">
        <v>494</v>
      </c>
      <c r="H6053">
        <v>-287</v>
      </c>
      <c r="I6053">
        <v>102</v>
      </c>
      <c r="J6053">
        <v>203</v>
      </c>
      <c r="K6053">
        <v>-101</v>
      </c>
      <c r="L6053">
        <v>105</v>
      </c>
      <c r="M6053">
        <v>291</v>
      </c>
      <c r="N6053">
        <v>-186</v>
      </c>
    </row>
    <row r="6054" spans="1:14" x14ac:dyDescent="0.3">
      <c r="A6054" t="s">
        <v>796</v>
      </c>
      <c r="B6054" t="s">
        <v>190</v>
      </c>
      <c r="C6054" t="e">
        <f>VLOOKUP($B6054,classification!$A$1:$D$339,2,FALSE)</f>
        <v>#N/A</v>
      </c>
      <c r="D6054" t="e">
        <f>VLOOKUP($B6054,classification!$A$1:$D$339,4,FALSE)</f>
        <v>#N/A</v>
      </c>
      <c r="E6054" t="s">
        <v>464</v>
      </c>
      <c r="F6054">
        <v>947</v>
      </c>
      <c r="G6054">
        <v>745</v>
      </c>
      <c r="H6054">
        <v>202</v>
      </c>
      <c r="I6054">
        <v>409</v>
      </c>
      <c r="J6054">
        <v>316</v>
      </c>
      <c r="K6054">
        <v>93</v>
      </c>
      <c r="L6054">
        <v>538</v>
      </c>
      <c r="M6054">
        <v>429</v>
      </c>
      <c r="N6054">
        <v>109</v>
      </c>
    </row>
    <row r="6055" spans="1:14" x14ac:dyDescent="0.3">
      <c r="A6055" t="s">
        <v>796</v>
      </c>
      <c r="B6055" t="s">
        <v>190</v>
      </c>
      <c r="C6055" t="e">
        <f>VLOOKUP($B6055,classification!$A$1:$D$339,2,FALSE)</f>
        <v>#N/A</v>
      </c>
      <c r="D6055" t="e">
        <f>VLOOKUP($B6055,classification!$A$1:$D$339,4,FALSE)</f>
        <v>#N/A</v>
      </c>
      <c r="E6055" t="s">
        <v>465</v>
      </c>
      <c r="F6055">
        <v>676</v>
      </c>
      <c r="G6055">
        <v>658</v>
      </c>
      <c r="H6055">
        <v>18</v>
      </c>
      <c r="I6055">
        <v>299</v>
      </c>
      <c r="J6055">
        <v>277</v>
      </c>
      <c r="K6055">
        <v>22</v>
      </c>
      <c r="L6055">
        <v>377</v>
      </c>
      <c r="M6055">
        <v>381</v>
      </c>
      <c r="N6055">
        <v>-4</v>
      </c>
    </row>
    <row r="6056" spans="1:14" x14ac:dyDescent="0.3">
      <c r="A6056" t="s">
        <v>796</v>
      </c>
      <c r="B6056" t="s">
        <v>190</v>
      </c>
      <c r="C6056" t="e">
        <f>VLOOKUP($B6056,classification!$A$1:$D$339,2,FALSE)</f>
        <v>#N/A</v>
      </c>
      <c r="D6056" t="e">
        <f>VLOOKUP($B6056,classification!$A$1:$D$339,4,FALSE)</f>
        <v>#N/A</v>
      </c>
      <c r="E6056" t="s">
        <v>466</v>
      </c>
      <c r="F6056">
        <v>569</v>
      </c>
      <c r="G6056">
        <v>453</v>
      </c>
      <c r="H6056">
        <v>116</v>
      </c>
      <c r="I6056">
        <v>266</v>
      </c>
      <c r="J6056">
        <v>227</v>
      </c>
      <c r="K6056">
        <v>39</v>
      </c>
      <c r="L6056">
        <v>303</v>
      </c>
      <c r="M6056">
        <v>226</v>
      </c>
      <c r="N6056">
        <v>77</v>
      </c>
    </row>
    <row r="6057" spans="1:14" x14ac:dyDescent="0.3">
      <c r="A6057" t="s">
        <v>796</v>
      </c>
      <c r="B6057" t="s">
        <v>190</v>
      </c>
      <c r="C6057" t="e">
        <f>VLOOKUP($B6057,classification!$A$1:$D$339,2,FALSE)</f>
        <v>#N/A</v>
      </c>
      <c r="D6057" t="e">
        <f>VLOOKUP($B6057,classification!$A$1:$D$339,4,FALSE)</f>
        <v>#N/A</v>
      </c>
      <c r="E6057" t="s">
        <v>467</v>
      </c>
      <c r="F6057">
        <v>441</v>
      </c>
      <c r="G6057">
        <v>341</v>
      </c>
      <c r="H6057">
        <v>100</v>
      </c>
      <c r="I6057">
        <v>230</v>
      </c>
      <c r="J6057">
        <v>210</v>
      </c>
      <c r="K6057">
        <v>20</v>
      </c>
      <c r="L6057">
        <v>211</v>
      </c>
      <c r="M6057">
        <v>131</v>
      </c>
      <c r="N6057">
        <v>80</v>
      </c>
    </row>
    <row r="6058" spans="1:14" x14ac:dyDescent="0.3">
      <c r="A6058" t="s">
        <v>796</v>
      </c>
      <c r="B6058" t="s">
        <v>190</v>
      </c>
      <c r="C6058" t="e">
        <f>VLOOKUP($B6058,classification!$A$1:$D$339,2,FALSE)</f>
        <v>#N/A</v>
      </c>
      <c r="D6058" t="e">
        <f>VLOOKUP($B6058,classification!$A$1:$D$339,4,FALSE)</f>
        <v>#N/A</v>
      </c>
      <c r="E6058" t="s">
        <v>468</v>
      </c>
      <c r="F6058">
        <v>269</v>
      </c>
      <c r="G6058">
        <v>218</v>
      </c>
      <c r="H6058">
        <v>51</v>
      </c>
      <c r="I6058">
        <v>145</v>
      </c>
      <c r="J6058">
        <v>119</v>
      </c>
      <c r="K6058">
        <v>26</v>
      </c>
      <c r="L6058">
        <v>124</v>
      </c>
      <c r="M6058">
        <v>99</v>
      </c>
      <c r="N6058">
        <v>25</v>
      </c>
    </row>
    <row r="6059" spans="1:14" x14ac:dyDescent="0.3">
      <c r="A6059" t="s">
        <v>796</v>
      </c>
      <c r="B6059" t="s">
        <v>190</v>
      </c>
      <c r="C6059" t="e">
        <f>VLOOKUP($B6059,classification!$A$1:$D$339,2,FALSE)</f>
        <v>#N/A</v>
      </c>
      <c r="D6059" t="e">
        <f>VLOOKUP($B6059,classification!$A$1:$D$339,4,FALSE)</f>
        <v>#N/A</v>
      </c>
      <c r="E6059" t="s">
        <v>469</v>
      </c>
      <c r="F6059">
        <v>237</v>
      </c>
      <c r="G6059">
        <v>246</v>
      </c>
      <c r="H6059">
        <v>-9</v>
      </c>
      <c r="I6059">
        <v>130</v>
      </c>
      <c r="J6059">
        <v>143</v>
      </c>
      <c r="K6059">
        <v>-13</v>
      </c>
      <c r="L6059">
        <v>107</v>
      </c>
      <c r="M6059">
        <v>103</v>
      </c>
      <c r="N6059">
        <v>4</v>
      </c>
    </row>
    <row r="6060" spans="1:14" x14ac:dyDescent="0.3">
      <c r="A6060" t="s">
        <v>796</v>
      </c>
      <c r="B6060" t="s">
        <v>190</v>
      </c>
      <c r="C6060" t="e">
        <f>VLOOKUP($B6060,classification!$A$1:$D$339,2,FALSE)</f>
        <v>#N/A</v>
      </c>
      <c r="D6060" t="e">
        <f>VLOOKUP($B6060,classification!$A$1:$D$339,4,FALSE)</f>
        <v>#N/A</v>
      </c>
      <c r="E6060" t="s">
        <v>470</v>
      </c>
      <c r="F6060">
        <v>263</v>
      </c>
      <c r="G6060">
        <v>218</v>
      </c>
      <c r="H6060">
        <v>45</v>
      </c>
      <c r="I6060">
        <v>131</v>
      </c>
      <c r="J6060">
        <v>116</v>
      </c>
      <c r="K6060">
        <v>15</v>
      </c>
      <c r="L6060">
        <v>132</v>
      </c>
      <c r="M6060">
        <v>102</v>
      </c>
      <c r="N6060">
        <v>30</v>
      </c>
    </row>
    <row r="6061" spans="1:14" x14ac:dyDescent="0.3">
      <c r="A6061" t="s">
        <v>796</v>
      </c>
      <c r="B6061" t="s">
        <v>190</v>
      </c>
      <c r="C6061" t="e">
        <f>VLOOKUP($B6061,classification!$A$1:$D$339,2,FALSE)</f>
        <v>#N/A</v>
      </c>
      <c r="D6061" t="e">
        <f>VLOOKUP($B6061,classification!$A$1:$D$339,4,FALSE)</f>
        <v>#N/A</v>
      </c>
      <c r="E6061" t="s">
        <v>471</v>
      </c>
      <c r="F6061">
        <v>243</v>
      </c>
      <c r="G6061">
        <v>211</v>
      </c>
      <c r="H6061">
        <v>32</v>
      </c>
      <c r="I6061">
        <v>123</v>
      </c>
      <c r="J6061">
        <v>108</v>
      </c>
      <c r="K6061">
        <v>15</v>
      </c>
      <c r="L6061">
        <v>120</v>
      </c>
      <c r="M6061">
        <v>103</v>
      </c>
      <c r="N6061">
        <v>17</v>
      </c>
    </row>
    <row r="6062" spans="1:14" x14ac:dyDescent="0.3">
      <c r="A6062" t="s">
        <v>796</v>
      </c>
      <c r="B6062" t="s">
        <v>190</v>
      </c>
      <c r="C6062" t="e">
        <f>VLOOKUP($B6062,classification!$A$1:$D$339,2,FALSE)</f>
        <v>#N/A</v>
      </c>
      <c r="D6062" t="e">
        <f>VLOOKUP($B6062,classification!$A$1:$D$339,4,FALSE)</f>
        <v>#N/A</v>
      </c>
      <c r="E6062" t="s">
        <v>472</v>
      </c>
      <c r="F6062">
        <v>186</v>
      </c>
      <c r="G6062">
        <v>147</v>
      </c>
      <c r="H6062">
        <v>39</v>
      </c>
      <c r="I6062">
        <v>97</v>
      </c>
      <c r="J6062">
        <v>85</v>
      </c>
      <c r="K6062">
        <v>12</v>
      </c>
      <c r="L6062">
        <v>89</v>
      </c>
      <c r="M6062">
        <v>62</v>
      </c>
      <c r="N6062">
        <v>27</v>
      </c>
    </row>
    <row r="6063" spans="1:14" x14ac:dyDescent="0.3">
      <c r="A6063" t="s">
        <v>796</v>
      </c>
      <c r="B6063" t="s">
        <v>190</v>
      </c>
      <c r="C6063" t="e">
        <f>VLOOKUP($B6063,classification!$A$1:$D$339,2,FALSE)</f>
        <v>#N/A</v>
      </c>
      <c r="D6063" t="e">
        <f>VLOOKUP($B6063,classification!$A$1:$D$339,4,FALSE)</f>
        <v>#N/A</v>
      </c>
      <c r="E6063" t="s">
        <v>473</v>
      </c>
      <c r="F6063">
        <v>110</v>
      </c>
      <c r="G6063">
        <v>153</v>
      </c>
      <c r="H6063">
        <v>-43</v>
      </c>
      <c r="I6063">
        <v>46</v>
      </c>
      <c r="J6063">
        <v>85</v>
      </c>
      <c r="K6063">
        <v>-39</v>
      </c>
      <c r="L6063">
        <v>64</v>
      </c>
      <c r="M6063">
        <v>68</v>
      </c>
      <c r="N6063">
        <v>-4</v>
      </c>
    </row>
    <row r="6064" spans="1:14" x14ac:dyDescent="0.3">
      <c r="A6064" t="s">
        <v>796</v>
      </c>
      <c r="B6064" t="s">
        <v>190</v>
      </c>
      <c r="C6064" t="e">
        <f>VLOOKUP($B6064,classification!$A$1:$D$339,2,FALSE)</f>
        <v>#N/A</v>
      </c>
      <c r="D6064" t="e">
        <f>VLOOKUP($B6064,classification!$A$1:$D$339,4,FALSE)</f>
        <v>#N/A</v>
      </c>
      <c r="E6064" t="s">
        <v>474</v>
      </c>
      <c r="F6064">
        <v>96</v>
      </c>
      <c r="G6064">
        <v>115</v>
      </c>
      <c r="H6064">
        <v>-19</v>
      </c>
      <c r="I6064">
        <v>42</v>
      </c>
      <c r="J6064">
        <v>60</v>
      </c>
      <c r="K6064">
        <v>-18</v>
      </c>
      <c r="L6064">
        <v>54</v>
      </c>
      <c r="M6064">
        <v>55</v>
      </c>
      <c r="N6064">
        <v>-1</v>
      </c>
    </row>
    <row r="6065" spans="1:14" x14ac:dyDescent="0.3">
      <c r="A6065" t="s">
        <v>796</v>
      </c>
      <c r="B6065" t="s">
        <v>190</v>
      </c>
      <c r="C6065" t="e">
        <f>VLOOKUP($B6065,classification!$A$1:$D$339,2,FALSE)</f>
        <v>#N/A</v>
      </c>
      <c r="D6065" t="e">
        <f>VLOOKUP($B6065,classification!$A$1:$D$339,4,FALSE)</f>
        <v>#N/A</v>
      </c>
      <c r="E6065" t="s">
        <v>475</v>
      </c>
      <c r="F6065">
        <v>64</v>
      </c>
      <c r="G6065">
        <v>87</v>
      </c>
      <c r="H6065">
        <v>-23</v>
      </c>
      <c r="I6065">
        <v>26</v>
      </c>
      <c r="J6065">
        <v>36</v>
      </c>
      <c r="K6065">
        <v>-10</v>
      </c>
      <c r="L6065">
        <v>38</v>
      </c>
      <c r="M6065">
        <v>51</v>
      </c>
      <c r="N6065">
        <v>-13</v>
      </c>
    </row>
    <row r="6066" spans="1:14" x14ac:dyDescent="0.3">
      <c r="A6066" t="s">
        <v>796</v>
      </c>
      <c r="B6066" t="s">
        <v>190</v>
      </c>
      <c r="C6066" t="e">
        <f>VLOOKUP($B6066,classification!$A$1:$D$339,2,FALSE)</f>
        <v>#N/A</v>
      </c>
      <c r="D6066" t="e">
        <f>VLOOKUP($B6066,classification!$A$1:$D$339,4,FALSE)</f>
        <v>#N/A</v>
      </c>
      <c r="E6066" t="s">
        <v>476</v>
      </c>
      <c r="F6066">
        <v>41</v>
      </c>
      <c r="G6066">
        <v>65</v>
      </c>
      <c r="H6066">
        <v>-24</v>
      </c>
      <c r="I6066">
        <v>3</v>
      </c>
      <c r="J6066">
        <v>30</v>
      </c>
      <c r="K6066">
        <v>-27</v>
      </c>
      <c r="L6066">
        <v>38</v>
      </c>
      <c r="M6066">
        <v>35</v>
      </c>
      <c r="N6066">
        <v>3</v>
      </c>
    </row>
    <row r="6067" spans="1:14" x14ac:dyDescent="0.3">
      <c r="A6067" t="s">
        <v>796</v>
      </c>
      <c r="B6067" t="s">
        <v>190</v>
      </c>
      <c r="C6067" t="e">
        <f>VLOOKUP($B6067,classification!$A$1:$D$339,2,FALSE)</f>
        <v>#N/A</v>
      </c>
      <c r="D6067" t="e">
        <f>VLOOKUP($B6067,classification!$A$1:$D$339,4,FALSE)</f>
        <v>#N/A</v>
      </c>
      <c r="E6067" t="s">
        <v>477</v>
      </c>
      <c r="F6067">
        <v>29</v>
      </c>
      <c r="G6067">
        <v>38</v>
      </c>
      <c r="H6067">
        <v>-9</v>
      </c>
      <c r="I6067">
        <v>13</v>
      </c>
      <c r="J6067">
        <v>18</v>
      </c>
      <c r="K6067">
        <v>-5</v>
      </c>
      <c r="L6067">
        <v>16</v>
      </c>
      <c r="M6067">
        <v>20</v>
      </c>
      <c r="N6067">
        <v>-4</v>
      </c>
    </row>
    <row r="6068" spans="1:14" x14ac:dyDescent="0.3">
      <c r="A6068" t="s">
        <v>796</v>
      </c>
      <c r="B6068" t="s">
        <v>190</v>
      </c>
      <c r="C6068" t="e">
        <f>VLOOKUP($B6068,classification!$A$1:$D$339,2,FALSE)</f>
        <v>#N/A</v>
      </c>
      <c r="D6068" t="e">
        <f>VLOOKUP($B6068,classification!$A$1:$D$339,4,FALSE)</f>
        <v>#N/A</v>
      </c>
      <c r="E6068" t="s">
        <v>478</v>
      </c>
      <c r="F6068">
        <v>39</v>
      </c>
      <c r="G6068">
        <v>36</v>
      </c>
      <c r="H6068">
        <v>3</v>
      </c>
      <c r="I6068">
        <v>10</v>
      </c>
      <c r="J6068">
        <v>9</v>
      </c>
      <c r="K6068">
        <v>1</v>
      </c>
      <c r="L6068">
        <v>29</v>
      </c>
      <c r="M6068">
        <v>27</v>
      </c>
      <c r="N6068">
        <v>2</v>
      </c>
    </row>
    <row r="6069" spans="1:14" x14ac:dyDescent="0.3">
      <c r="A6069" t="s">
        <v>797</v>
      </c>
      <c r="B6069" t="s">
        <v>191</v>
      </c>
      <c r="C6069" t="e">
        <f>VLOOKUP($B6069,classification!$A$1:$D$339,2,FALSE)</f>
        <v>#N/A</v>
      </c>
      <c r="D6069" t="e">
        <f>VLOOKUP($B6069,classification!$A$1:$D$339,4,FALSE)</f>
        <v>#N/A</v>
      </c>
      <c r="E6069" t="s">
        <v>460</v>
      </c>
      <c r="F6069">
        <v>184</v>
      </c>
      <c r="G6069">
        <v>225</v>
      </c>
      <c r="H6069">
        <v>-41</v>
      </c>
      <c r="I6069">
        <v>94</v>
      </c>
      <c r="J6069">
        <v>119</v>
      </c>
      <c r="K6069">
        <v>-25</v>
      </c>
      <c r="L6069">
        <v>90</v>
      </c>
      <c r="M6069">
        <v>106</v>
      </c>
      <c r="N6069">
        <v>-16</v>
      </c>
    </row>
    <row r="6070" spans="1:14" x14ac:dyDescent="0.3">
      <c r="A6070" t="s">
        <v>797</v>
      </c>
      <c r="B6070" t="s">
        <v>191</v>
      </c>
      <c r="C6070" t="e">
        <f>VLOOKUP($B6070,classification!$A$1:$D$339,2,FALSE)</f>
        <v>#N/A</v>
      </c>
      <c r="D6070" t="e">
        <f>VLOOKUP($B6070,classification!$A$1:$D$339,4,FALSE)</f>
        <v>#N/A</v>
      </c>
      <c r="E6070" t="s">
        <v>461</v>
      </c>
      <c r="F6070">
        <v>137</v>
      </c>
      <c r="G6070">
        <v>171</v>
      </c>
      <c r="H6070">
        <v>-34</v>
      </c>
      <c r="I6070">
        <v>77</v>
      </c>
      <c r="J6070">
        <v>91</v>
      </c>
      <c r="K6070">
        <v>-14</v>
      </c>
      <c r="L6070">
        <v>60</v>
      </c>
      <c r="M6070">
        <v>80</v>
      </c>
      <c r="N6070">
        <v>-20</v>
      </c>
    </row>
    <row r="6071" spans="1:14" x14ac:dyDescent="0.3">
      <c r="A6071" t="s">
        <v>797</v>
      </c>
      <c r="B6071" t="s">
        <v>191</v>
      </c>
      <c r="C6071" t="e">
        <f>VLOOKUP($B6071,classification!$A$1:$D$339,2,FALSE)</f>
        <v>#N/A</v>
      </c>
      <c r="D6071" t="e">
        <f>VLOOKUP($B6071,classification!$A$1:$D$339,4,FALSE)</f>
        <v>#N/A</v>
      </c>
      <c r="E6071" t="s">
        <v>462</v>
      </c>
      <c r="F6071">
        <v>117</v>
      </c>
      <c r="G6071">
        <v>148</v>
      </c>
      <c r="H6071">
        <v>-31</v>
      </c>
      <c r="I6071">
        <v>59</v>
      </c>
      <c r="J6071">
        <v>65</v>
      </c>
      <c r="K6071">
        <v>-6</v>
      </c>
      <c r="L6071">
        <v>58</v>
      </c>
      <c r="M6071">
        <v>83</v>
      </c>
      <c r="N6071">
        <v>-25</v>
      </c>
    </row>
    <row r="6072" spans="1:14" x14ac:dyDescent="0.3">
      <c r="A6072" t="s">
        <v>797</v>
      </c>
      <c r="B6072" t="s">
        <v>191</v>
      </c>
      <c r="C6072" t="e">
        <f>VLOOKUP($B6072,classification!$A$1:$D$339,2,FALSE)</f>
        <v>#N/A</v>
      </c>
      <c r="D6072" t="e">
        <f>VLOOKUP($B6072,classification!$A$1:$D$339,4,FALSE)</f>
        <v>#N/A</v>
      </c>
      <c r="E6072" t="s">
        <v>463</v>
      </c>
      <c r="F6072">
        <v>218</v>
      </c>
      <c r="G6072">
        <v>515</v>
      </c>
      <c r="H6072">
        <v>-297</v>
      </c>
      <c r="I6072">
        <v>98</v>
      </c>
      <c r="J6072">
        <v>251</v>
      </c>
      <c r="K6072">
        <v>-153</v>
      </c>
      <c r="L6072">
        <v>120</v>
      </c>
      <c r="M6072">
        <v>264</v>
      </c>
      <c r="N6072">
        <v>-144</v>
      </c>
    </row>
    <row r="6073" spans="1:14" x14ac:dyDescent="0.3">
      <c r="A6073" t="s">
        <v>797</v>
      </c>
      <c r="B6073" t="s">
        <v>191</v>
      </c>
      <c r="C6073" t="e">
        <f>VLOOKUP($B6073,classification!$A$1:$D$339,2,FALSE)</f>
        <v>#N/A</v>
      </c>
      <c r="D6073" t="e">
        <f>VLOOKUP($B6073,classification!$A$1:$D$339,4,FALSE)</f>
        <v>#N/A</v>
      </c>
      <c r="E6073" t="s">
        <v>464</v>
      </c>
      <c r="F6073">
        <v>790</v>
      </c>
      <c r="G6073">
        <v>816</v>
      </c>
      <c r="H6073">
        <v>-26</v>
      </c>
      <c r="I6073">
        <v>336</v>
      </c>
      <c r="J6073">
        <v>384</v>
      </c>
      <c r="K6073">
        <v>-48</v>
      </c>
      <c r="L6073">
        <v>454</v>
      </c>
      <c r="M6073">
        <v>432</v>
      </c>
      <c r="N6073">
        <v>22</v>
      </c>
    </row>
    <row r="6074" spans="1:14" x14ac:dyDescent="0.3">
      <c r="A6074" t="s">
        <v>797</v>
      </c>
      <c r="B6074" t="s">
        <v>191</v>
      </c>
      <c r="C6074" t="e">
        <f>VLOOKUP($B6074,classification!$A$1:$D$339,2,FALSE)</f>
        <v>#N/A</v>
      </c>
      <c r="D6074" t="e">
        <f>VLOOKUP($B6074,classification!$A$1:$D$339,4,FALSE)</f>
        <v>#N/A</v>
      </c>
      <c r="E6074" t="s">
        <v>465</v>
      </c>
      <c r="F6074">
        <v>554</v>
      </c>
      <c r="G6074">
        <v>589</v>
      </c>
      <c r="H6074">
        <v>-35</v>
      </c>
      <c r="I6074">
        <v>285</v>
      </c>
      <c r="J6074">
        <v>255</v>
      </c>
      <c r="K6074">
        <v>30</v>
      </c>
      <c r="L6074">
        <v>269</v>
      </c>
      <c r="M6074">
        <v>334</v>
      </c>
      <c r="N6074">
        <v>-65</v>
      </c>
    </row>
    <row r="6075" spans="1:14" x14ac:dyDescent="0.3">
      <c r="A6075" t="s">
        <v>797</v>
      </c>
      <c r="B6075" t="s">
        <v>191</v>
      </c>
      <c r="C6075" t="e">
        <f>VLOOKUP($B6075,classification!$A$1:$D$339,2,FALSE)</f>
        <v>#N/A</v>
      </c>
      <c r="D6075" t="e">
        <f>VLOOKUP($B6075,classification!$A$1:$D$339,4,FALSE)</f>
        <v>#N/A</v>
      </c>
      <c r="E6075" t="s">
        <v>466</v>
      </c>
      <c r="F6075">
        <v>395</v>
      </c>
      <c r="G6075">
        <v>432</v>
      </c>
      <c r="H6075">
        <v>-37</v>
      </c>
      <c r="I6075">
        <v>205</v>
      </c>
      <c r="J6075">
        <v>215</v>
      </c>
      <c r="K6075">
        <v>-10</v>
      </c>
      <c r="L6075">
        <v>190</v>
      </c>
      <c r="M6075">
        <v>217</v>
      </c>
      <c r="N6075">
        <v>-27</v>
      </c>
    </row>
    <row r="6076" spans="1:14" x14ac:dyDescent="0.3">
      <c r="A6076" t="s">
        <v>797</v>
      </c>
      <c r="B6076" t="s">
        <v>191</v>
      </c>
      <c r="C6076" t="e">
        <f>VLOOKUP($B6076,classification!$A$1:$D$339,2,FALSE)</f>
        <v>#N/A</v>
      </c>
      <c r="D6076" t="e">
        <f>VLOOKUP($B6076,classification!$A$1:$D$339,4,FALSE)</f>
        <v>#N/A</v>
      </c>
      <c r="E6076" t="s">
        <v>467</v>
      </c>
      <c r="F6076">
        <v>303</v>
      </c>
      <c r="G6076">
        <v>326</v>
      </c>
      <c r="H6076">
        <v>-23</v>
      </c>
      <c r="I6076">
        <v>167</v>
      </c>
      <c r="J6076">
        <v>177</v>
      </c>
      <c r="K6076">
        <v>-10</v>
      </c>
      <c r="L6076">
        <v>136</v>
      </c>
      <c r="M6076">
        <v>149</v>
      </c>
      <c r="N6076">
        <v>-13</v>
      </c>
    </row>
    <row r="6077" spans="1:14" x14ac:dyDescent="0.3">
      <c r="A6077" t="s">
        <v>797</v>
      </c>
      <c r="B6077" t="s">
        <v>191</v>
      </c>
      <c r="C6077" t="e">
        <f>VLOOKUP($B6077,classification!$A$1:$D$339,2,FALSE)</f>
        <v>#N/A</v>
      </c>
      <c r="D6077" t="e">
        <f>VLOOKUP($B6077,classification!$A$1:$D$339,4,FALSE)</f>
        <v>#N/A</v>
      </c>
      <c r="E6077" t="s">
        <v>468</v>
      </c>
      <c r="F6077">
        <v>206</v>
      </c>
      <c r="G6077">
        <v>257</v>
      </c>
      <c r="H6077">
        <v>-51</v>
      </c>
      <c r="I6077">
        <v>116</v>
      </c>
      <c r="J6077">
        <v>143</v>
      </c>
      <c r="K6077">
        <v>-27</v>
      </c>
      <c r="L6077">
        <v>90</v>
      </c>
      <c r="M6077">
        <v>114</v>
      </c>
      <c r="N6077">
        <v>-24</v>
      </c>
    </row>
    <row r="6078" spans="1:14" x14ac:dyDescent="0.3">
      <c r="A6078" t="s">
        <v>797</v>
      </c>
      <c r="B6078" t="s">
        <v>191</v>
      </c>
      <c r="C6078" t="e">
        <f>VLOOKUP($B6078,classification!$A$1:$D$339,2,FALSE)</f>
        <v>#N/A</v>
      </c>
      <c r="D6078" t="e">
        <f>VLOOKUP($B6078,classification!$A$1:$D$339,4,FALSE)</f>
        <v>#N/A</v>
      </c>
      <c r="E6078" t="s">
        <v>469</v>
      </c>
      <c r="F6078">
        <v>222</v>
      </c>
      <c r="G6078">
        <v>216</v>
      </c>
      <c r="H6078">
        <v>6</v>
      </c>
      <c r="I6078">
        <v>123</v>
      </c>
      <c r="J6078">
        <v>123</v>
      </c>
      <c r="K6078">
        <v>0</v>
      </c>
      <c r="L6078">
        <v>99</v>
      </c>
      <c r="M6078">
        <v>93</v>
      </c>
      <c r="N6078">
        <v>6</v>
      </c>
    </row>
    <row r="6079" spans="1:14" x14ac:dyDescent="0.3">
      <c r="A6079" t="s">
        <v>797</v>
      </c>
      <c r="B6079" t="s">
        <v>191</v>
      </c>
      <c r="C6079" t="e">
        <f>VLOOKUP($B6079,classification!$A$1:$D$339,2,FALSE)</f>
        <v>#N/A</v>
      </c>
      <c r="D6079" t="e">
        <f>VLOOKUP($B6079,classification!$A$1:$D$339,4,FALSE)</f>
        <v>#N/A</v>
      </c>
      <c r="E6079" t="s">
        <v>470</v>
      </c>
      <c r="F6079">
        <v>214</v>
      </c>
      <c r="G6079">
        <v>210</v>
      </c>
      <c r="H6079">
        <v>4</v>
      </c>
      <c r="I6079">
        <v>105</v>
      </c>
      <c r="J6079">
        <v>103</v>
      </c>
      <c r="K6079">
        <v>2</v>
      </c>
      <c r="L6079">
        <v>109</v>
      </c>
      <c r="M6079">
        <v>107</v>
      </c>
      <c r="N6079">
        <v>2</v>
      </c>
    </row>
    <row r="6080" spans="1:14" x14ac:dyDescent="0.3">
      <c r="A6080" t="s">
        <v>797</v>
      </c>
      <c r="B6080" t="s">
        <v>191</v>
      </c>
      <c r="C6080" t="e">
        <f>VLOOKUP($B6080,classification!$A$1:$D$339,2,FALSE)</f>
        <v>#N/A</v>
      </c>
      <c r="D6080" t="e">
        <f>VLOOKUP($B6080,classification!$A$1:$D$339,4,FALSE)</f>
        <v>#N/A</v>
      </c>
      <c r="E6080" t="s">
        <v>471</v>
      </c>
      <c r="F6080">
        <v>206</v>
      </c>
      <c r="G6080">
        <v>172</v>
      </c>
      <c r="H6080">
        <v>34</v>
      </c>
      <c r="I6080">
        <v>90</v>
      </c>
      <c r="J6080">
        <v>98</v>
      </c>
      <c r="K6080">
        <v>-8</v>
      </c>
      <c r="L6080">
        <v>116</v>
      </c>
      <c r="M6080">
        <v>74</v>
      </c>
      <c r="N6080">
        <v>42</v>
      </c>
    </row>
    <row r="6081" spans="1:14" x14ac:dyDescent="0.3">
      <c r="A6081" t="s">
        <v>797</v>
      </c>
      <c r="B6081" t="s">
        <v>191</v>
      </c>
      <c r="C6081" t="e">
        <f>VLOOKUP($B6081,classification!$A$1:$D$339,2,FALSE)</f>
        <v>#N/A</v>
      </c>
      <c r="D6081" t="e">
        <f>VLOOKUP($B6081,classification!$A$1:$D$339,4,FALSE)</f>
        <v>#N/A</v>
      </c>
      <c r="E6081" t="s">
        <v>472</v>
      </c>
      <c r="F6081">
        <v>153</v>
      </c>
      <c r="G6081">
        <v>141</v>
      </c>
      <c r="H6081">
        <v>12</v>
      </c>
      <c r="I6081">
        <v>82</v>
      </c>
      <c r="J6081">
        <v>71</v>
      </c>
      <c r="K6081">
        <v>11</v>
      </c>
      <c r="L6081">
        <v>71</v>
      </c>
      <c r="M6081">
        <v>70</v>
      </c>
      <c r="N6081">
        <v>1</v>
      </c>
    </row>
    <row r="6082" spans="1:14" x14ac:dyDescent="0.3">
      <c r="A6082" t="s">
        <v>797</v>
      </c>
      <c r="B6082" t="s">
        <v>191</v>
      </c>
      <c r="C6082" t="e">
        <f>VLOOKUP($B6082,classification!$A$1:$D$339,2,FALSE)</f>
        <v>#N/A</v>
      </c>
      <c r="D6082" t="e">
        <f>VLOOKUP($B6082,classification!$A$1:$D$339,4,FALSE)</f>
        <v>#N/A</v>
      </c>
      <c r="E6082" t="s">
        <v>473</v>
      </c>
      <c r="F6082">
        <v>101</v>
      </c>
      <c r="G6082">
        <v>79</v>
      </c>
      <c r="H6082">
        <v>22</v>
      </c>
      <c r="I6082">
        <v>57</v>
      </c>
      <c r="J6082">
        <v>39</v>
      </c>
      <c r="K6082">
        <v>18</v>
      </c>
      <c r="L6082">
        <v>44</v>
      </c>
      <c r="M6082">
        <v>40</v>
      </c>
      <c r="N6082">
        <v>4</v>
      </c>
    </row>
    <row r="6083" spans="1:14" x14ac:dyDescent="0.3">
      <c r="A6083" t="s">
        <v>797</v>
      </c>
      <c r="B6083" t="s">
        <v>191</v>
      </c>
      <c r="C6083" t="e">
        <f>VLOOKUP($B6083,classification!$A$1:$D$339,2,FALSE)</f>
        <v>#N/A</v>
      </c>
      <c r="D6083" t="e">
        <f>VLOOKUP($B6083,classification!$A$1:$D$339,4,FALSE)</f>
        <v>#N/A</v>
      </c>
      <c r="E6083" t="s">
        <v>474</v>
      </c>
      <c r="F6083">
        <v>82</v>
      </c>
      <c r="G6083">
        <v>78</v>
      </c>
      <c r="H6083">
        <v>4</v>
      </c>
      <c r="I6083">
        <v>49</v>
      </c>
      <c r="J6083">
        <v>40</v>
      </c>
      <c r="K6083">
        <v>9</v>
      </c>
      <c r="L6083">
        <v>33</v>
      </c>
      <c r="M6083">
        <v>38</v>
      </c>
      <c r="N6083">
        <v>-5</v>
      </c>
    </row>
    <row r="6084" spans="1:14" x14ac:dyDescent="0.3">
      <c r="A6084" t="s">
        <v>797</v>
      </c>
      <c r="B6084" t="s">
        <v>191</v>
      </c>
      <c r="C6084" t="e">
        <f>VLOOKUP($B6084,classification!$A$1:$D$339,2,FALSE)</f>
        <v>#N/A</v>
      </c>
      <c r="D6084" t="e">
        <f>VLOOKUP($B6084,classification!$A$1:$D$339,4,FALSE)</f>
        <v>#N/A</v>
      </c>
      <c r="E6084" t="s">
        <v>475</v>
      </c>
      <c r="F6084">
        <v>56</v>
      </c>
      <c r="G6084">
        <v>38</v>
      </c>
      <c r="H6084">
        <v>18</v>
      </c>
      <c r="I6084">
        <v>28</v>
      </c>
      <c r="J6084">
        <v>24</v>
      </c>
      <c r="K6084">
        <v>4</v>
      </c>
      <c r="L6084">
        <v>28</v>
      </c>
      <c r="M6084">
        <v>14</v>
      </c>
      <c r="N6084">
        <v>14</v>
      </c>
    </row>
    <row r="6085" spans="1:14" x14ac:dyDescent="0.3">
      <c r="A6085" t="s">
        <v>797</v>
      </c>
      <c r="B6085" t="s">
        <v>191</v>
      </c>
      <c r="C6085" t="e">
        <f>VLOOKUP($B6085,classification!$A$1:$D$339,2,FALSE)</f>
        <v>#N/A</v>
      </c>
      <c r="D6085" t="e">
        <f>VLOOKUP($B6085,classification!$A$1:$D$339,4,FALSE)</f>
        <v>#N/A</v>
      </c>
      <c r="E6085" t="s">
        <v>476</v>
      </c>
      <c r="F6085">
        <v>38</v>
      </c>
      <c r="G6085">
        <v>36</v>
      </c>
      <c r="H6085">
        <v>2</v>
      </c>
      <c r="I6085">
        <v>21</v>
      </c>
      <c r="J6085">
        <v>11</v>
      </c>
      <c r="K6085">
        <v>10</v>
      </c>
      <c r="L6085">
        <v>17</v>
      </c>
      <c r="M6085">
        <v>25</v>
      </c>
      <c r="N6085">
        <v>-8</v>
      </c>
    </row>
    <row r="6086" spans="1:14" x14ac:dyDescent="0.3">
      <c r="A6086" t="s">
        <v>797</v>
      </c>
      <c r="B6086" t="s">
        <v>191</v>
      </c>
      <c r="C6086" t="e">
        <f>VLOOKUP($B6086,classification!$A$1:$D$339,2,FALSE)</f>
        <v>#N/A</v>
      </c>
      <c r="D6086" t="e">
        <f>VLOOKUP($B6086,classification!$A$1:$D$339,4,FALSE)</f>
        <v>#N/A</v>
      </c>
      <c r="E6086" t="s">
        <v>477</v>
      </c>
      <c r="F6086">
        <v>35</v>
      </c>
      <c r="G6086">
        <v>33</v>
      </c>
      <c r="H6086">
        <v>2</v>
      </c>
      <c r="I6086">
        <v>11</v>
      </c>
      <c r="J6086">
        <v>13</v>
      </c>
      <c r="K6086">
        <v>-2</v>
      </c>
      <c r="L6086">
        <v>24</v>
      </c>
      <c r="M6086">
        <v>20</v>
      </c>
      <c r="N6086">
        <v>4</v>
      </c>
    </row>
    <row r="6087" spans="1:14" x14ac:dyDescent="0.3">
      <c r="A6087" t="s">
        <v>797</v>
      </c>
      <c r="B6087" t="s">
        <v>191</v>
      </c>
      <c r="C6087" t="e">
        <f>VLOOKUP($B6087,classification!$A$1:$D$339,2,FALSE)</f>
        <v>#N/A</v>
      </c>
      <c r="D6087" t="e">
        <f>VLOOKUP($B6087,classification!$A$1:$D$339,4,FALSE)</f>
        <v>#N/A</v>
      </c>
      <c r="E6087" t="s">
        <v>478</v>
      </c>
      <c r="F6087">
        <v>36</v>
      </c>
      <c r="G6087">
        <v>25</v>
      </c>
      <c r="H6087">
        <v>11</v>
      </c>
      <c r="I6087">
        <v>9</v>
      </c>
      <c r="J6087">
        <v>5</v>
      </c>
      <c r="K6087">
        <v>4</v>
      </c>
      <c r="L6087">
        <v>27</v>
      </c>
      <c r="M6087">
        <v>20</v>
      </c>
      <c r="N6087">
        <v>7</v>
      </c>
    </row>
    <row r="6088" spans="1:14" x14ac:dyDescent="0.3">
      <c r="A6088" t="s">
        <v>798</v>
      </c>
      <c r="B6088" t="s">
        <v>193</v>
      </c>
      <c r="C6088" t="e">
        <f>VLOOKUP($B6088,classification!$A$1:$D$339,2,FALSE)</f>
        <v>#N/A</v>
      </c>
      <c r="D6088" t="e">
        <f>VLOOKUP($B6088,classification!$A$1:$D$339,4,FALSE)</f>
        <v>#N/A</v>
      </c>
      <c r="E6088" t="s">
        <v>460</v>
      </c>
      <c r="F6088">
        <v>149</v>
      </c>
      <c r="G6088">
        <v>125</v>
      </c>
      <c r="H6088">
        <v>24</v>
      </c>
      <c r="I6088">
        <v>78</v>
      </c>
      <c r="J6088">
        <v>56</v>
      </c>
      <c r="K6088">
        <v>22</v>
      </c>
      <c r="L6088">
        <v>71</v>
      </c>
      <c r="M6088">
        <v>69</v>
      </c>
      <c r="N6088">
        <v>2</v>
      </c>
    </row>
    <row r="6089" spans="1:14" x14ac:dyDescent="0.3">
      <c r="A6089" t="s">
        <v>798</v>
      </c>
      <c r="B6089" t="s">
        <v>193</v>
      </c>
      <c r="C6089" t="e">
        <f>VLOOKUP($B6089,classification!$A$1:$D$339,2,FALSE)</f>
        <v>#N/A</v>
      </c>
      <c r="D6089" t="e">
        <f>VLOOKUP($B6089,classification!$A$1:$D$339,4,FALSE)</f>
        <v>#N/A</v>
      </c>
      <c r="E6089" t="s">
        <v>461</v>
      </c>
      <c r="F6089">
        <v>127</v>
      </c>
      <c r="G6089">
        <v>120</v>
      </c>
      <c r="H6089">
        <v>7</v>
      </c>
      <c r="I6089">
        <v>68</v>
      </c>
      <c r="J6089">
        <v>59</v>
      </c>
      <c r="K6089">
        <v>9</v>
      </c>
      <c r="L6089">
        <v>59</v>
      </c>
      <c r="M6089">
        <v>61</v>
      </c>
      <c r="N6089">
        <v>-2</v>
      </c>
    </row>
    <row r="6090" spans="1:14" x14ac:dyDescent="0.3">
      <c r="A6090" t="s">
        <v>798</v>
      </c>
      <c r="B6090" t="s">
        <v>193</v>
      </c>
      <c r="C6090" t="e">
        <f>VLOOKUP($B6090,classification!$A$1:$D$339,2,FALSE)</f>
        <v>#N/A</v>
      </c>
      <c r="D6090" t="e">
        <f>VLOOKUP($B6090,classification!$A$1:$D$339,4,FALSE)</f>
        <v>#N/A</v>
      </c>
      <c r="E6090" t="s">
        <v>462</v>
      </c>
      <c r="F6090">
        <v>118</v>
      </c>
      <c r="G6090">
        <v>89</v>
      </c>
      <c r="H6090">
        <v>29</v>
      </c>
      <c r="I6090">
        <v>57</v>
      </c>
      <c r="J6090">
        <v>50</v>
      </c>
      <c r="K6090">
        <v>7</v>
      </c>
      <c r="L6090">
        <v>61</v>
      </c>
      <c r="M6090">
        <v>39</v>
      </c>
      <c r="N6090">
        <v>22</v>
      </c>
    </row>
    <row r="6091" spans="1:14" x14ac:dyDescent="0.3">
      <c r="A6091" t="s">
        <v>798</v>
      </c>
      <c r="B6091" t="s">
        <v>193</v>
      </c>
      <c r="C6091" t="e">
        <f>VLOOKUP($B6091,classification!$A$1:$D$339,2,FALSE)</f>
        <v>#N/A</v>
      </c>
      <c r="D6091" t="e">
        <f>VLOOKUP($B6091,classification!$A$1:$D$339,4,FALSE)</f>
        <v>#N/A</v>
      </c>
      <c r="E6091" t="s">
        <v>463</v>
      </c>
      <c r="F6091">
        <v>1087</v>
      </c>
      <c r="G6091">
        <v>334</v>
      </c>
      <c r="H6091">
        <v>753</v>
      </c>
      <c r="I6091">
        <v>488</v>
      </c>
      <c r="J6091">
        <v>139</v>
      </c>
      <c r="K6091">
        <v>349</v>
      </c>
      <c r="L6091">
        <v>599</v>
      </c>
      <c r="M6091">
        <v>195</v>
      </c>
      <c r="N6091">
        <v>404</v>
      </c>
    </row>
    <row r="6092" spans="1:14" x14ac:dyDescent="0.3">
      <c r="A6092" t="s">
        <v>798</v>
      </c>
      <c r="B6092" t="s">
        <v>193</v>
      </c>
      <c r="C6092" t="e">
        <f>VLOOKUP($B6092,classification!$A$1:$D$339,2,FALSE)</f>
        <v>#N/A</v>
      </c>
      <c r="D6092" t="e">
        <f>VLOOKUP($B6092,classification!$A$1:$D$339,4,FALSE)</f>
        <v>#N/A</v>
      </c>
      <c r="E6092" t="s">
        <v>464</v>
      </c>
      <c r="F6092">
        <v>1231</v>
      </c>
      <c r="G6092">
        <v>2397</v>
      </c>
      <c r="H6092">
        <v>-1166</v>
      </c>
      <c r="I6092">
        <v>661</v>
      </c>
      <c r="J6092">
        <v>1162</v>
      </c>
      <c r="K6092">
        <v>-501</v>
      </c>
      <c r="L6092">
        <v>570</v>
      </c>
      <c r="M6092">
        <v>1235</v>
      </c>
      <c r="N6092">
        <v>-665</v>
      </c>
    </row>
    <row r="6093" spans="1:14" x14ac:dyDescent="0.3">
      <c r="A6093" t="s">
        <v>798</v>
      </c>
      <c r="B6093" t="s">
        <v>193</v>
      </c>
      <c r="C6093" t="e">
        <f>VLOOKUP($B6093,classification!$A$1:$D$339,2,FALSE)</f>
        <v>#N/A</v>
      </c>
      <c r="D6093" t="e">
        <f>VLOOKUP($B6093,classification!$A$1:$D$339,4,FALSE)</f>
        <v>#N/A</v>
      </c>
      <c r="E6093" t="s">
        <v>465</v>
      </c>
      <c r="F6093">
        <v>423</v>
      </c>
      <c r="G6093">
        <v>811</v>
      </c>
      <c r="H6093">
        <v>-388</v>
      </c>
      <c r="I6093">
        <v>183</v>
      </c>
      <c r="J6093">
        <v>437</v>
      </c>
      <c r="K6093">
        <v>-254</v>
      </c>
      <c r="L6093">
        <v>240</v>
      </c>
      <c r="M6093">
        <v>374</v>
      </c>
      <c r="N6093">
        <v>-134</v>
      </c>
    </row>
    <row r="6094" spans="1:14" x14ac:dyDescent="0.3">
      <c r="A6094" t="s">
        <v>798</v>
      </c>
      <c r="B6094" t="s">
        <v>193</v>
      </c>
      <c r="C6094" t="e">
        <f>VLOOKUP($B6094,classification!$A$1:$D$339,2,FALSE)</f>
        <v>#N/A</v>
      </c>
      <c r="D6094" t="e">
        <f>VLOOKUP($B6094,classification!$A$1:$D$339,4,FALSE)</f>
        <v>#N/A</v>
      </c>
      <c r="E6094" t="s">
        <v>466</v>
      </c>
      <c r="F6094">
        <v>297</v>
      </c>
      <c r="G6094">
        <v>310</v>
      </c>
      <c r="H6094">
        <v>-13</v>
      </c>
      <c r="I6094">
        <v>148</v>
      </c>
      <c r="J6094">
        <v>159</v>
      </c>
      <c r="K6094">
        <v>-11</v>
      </c>
      <c r="L6094">
        <v>149</v>
      </c>
      <c r="M6094">
        <v>151</v>
      </c>
      <c r="N6094">
        <v>-2</v>
      </c>
    </row>
    <row r="6095" spans="1:14" x14ac:dyDescent="0.3">
      <c r="A6095" t="s">
        <v>798</v>
      </c>
      <c r="B6095" t="s">
        <v>193</v>
      </c>
      <c r="C6095" t="e">
        <f>VLOOKUP($B6095,classification!$A$1:$D$339,2,FALSE)</f>
        <v>#N/A</v>
      </c>
      <c r="D6095" t="e">
        <f>VLOOKUP($B6095,classification!$A$1:$D$339,4,FALSE)</f>
        <v>#N/A</v>
      </c>
      <c r="E6095" t="s">
        <v>467</v>
      </c>
      <c r="F6095">
        <v>228</v>
      </c>
      <c r="G6095">
        <v>224</v>
      </c>
      <c r="H6095">
        <v>4</v>
      </c>
      <c r="I6095">
        <v>121</v>
      </c>
      <c r="J6095">
        <v>127</v>
      </c>
      <c r="K6095">
        <v>-6</v>
      </c>
      <c r="L6095">
        <v>107</v>
      </c>
      <c r="M6095">
        <v>97</v>
      </c>
      <c r="N6095">
        <v>10</v>
      </c>
    </row>
    <row r="6096" spans="1:14" x14ac:dyDescent="0.3">
      <c r="A6096" t="s">
        <v>798</v>
      </c>
      <c r="B6096" t="s">
        <v>193</v>
      </c>
      <c r="C6096" t="e">
        <f>VLOOKUP($B6096,classification!$A$1:$D$339,2,FALSE)</f>
        <v>#N/A</v>
      </c>
      <c r="D6096" t="e">
        <f>VLOOKUP($B6096,classification!$A$1:$D$339,4,FALSE)</f>
        <v>#N/A</v>
      </c>
      <c r="E6096" t="s">
        <v>468</v>
      </c>
      <c r="F6096">
        <v>145</v>
      </c>
      <c r="G6096">
        <v>175</v>
      </c>
      <c r="H6096">
        <v>-30</v>
      </c>
      <c r="I6096">
        <v>67</v>
      </c>
      <c r="J6096">
        <v>84</v>
      </c>
      <c r="K6096">
        <v>-17</v>
      </c>
      <c r="L6096">
        <v>78</v>
      </c>
      <c r="M6096">
        <v>91</v>
      </c>
      <c r="N6096">
        <v>-13</v>
      </c>
    </row>
    <row r="6097" spans="1:14" x14ac:dyDescent="0.3">
      <c r="A6097" t="s">
        <v>798</v>
      </c>
      <c r="B6097" t="s">
        <v>193</v>
      </c>
      <c r="C6097" t="e">
        <f>VLOOKUP($B6097,classification!$A$1:$D$339,2,FALSE)</f>
        <v>#N/A</v>
      </c>
      <c r="D6097" t="e">
        <f>VLOOKUP($B6097,classification!$A$1:$D$339,4,FALSE)</f>
        <v>#N/A</v>
      </c>
      <c r="E6097" t="s">
        <v>469</v>
      </c>
      <c r="F6097">
        <v>199</v>
      </c>
      <c r="G6097">
        <v>145</v>
      </c>
      <c r="H6097">
        <v>54</v>
      </c>
      <c r="I6097">
        <v>87</v>
      </c>
      <c r="J6097">
        <v>67</v>
      </c>
      <c r="K6097">
        <v>20</v>
      </c>
      <c r="L6097">
        <v>112</v>
      </c>
      <c r="M6097">
        <v>78</v>
      </c>
      <c r="N6097">
        <v>34</v>
      </c>
    </row>
    <row r="6098" spans="1:14" x14ac:dyDescent="0.3">
      <c r="A6098" t="s">
        <v>798</v>
      </c>
      <c r="B6098" t="s">
        <v>193</v>
      </c>
      <c r="C6098" t="e">
        <f>VLOOKUP($B6098,classification!$A$1:$D$339,2,FALSE)</f>
        <v>#N/A</v>
      </c>
      <c r="D6098" t="e">
        <f>VLOOKUP($B6098,classification!$A$1:$D$339,4,FALSE)</f>
        <v>#N/A</v>
      </c>
      <c r="E6098" t="s">
        <v>470</v>
      </c>
      <c r="F6098">
        <v>263</v>
      </c>
      <c r="G6098">
        <v>156</v>
      </c>
      <c r="H6098">
        <v>107</v>
      </c>
      <c r="I6098">
        <v>115</v>
      </c>
      <c r="J6098">
        <v>60</v>
      </c>
      <c r="K6098">
        <v>55</v>
      </c>
      <c r="L6098">
        <v>148</v>
      </c>
      <c r="M6098">
        <v>96</v>
      </c>
      <c r="N6098">
        <v>52</v>
      </c>
    </row>
    <row r="6099" spans="1:14" x14ac:dyDescent="0.3">
      <c r="A6099" t="s">
        <v>798</v>
      </c>
      <c r="B6099" t="s">
        <v>193</v>
      </c>
      <c r="C6099" t="e">
        <f>VLOOKUP($B6099,classification!$A$1:$D$339,2,FALSE)</f>
        <v>#N/A</v>
      </c>
      <c r="D6099" t="e">
        <f>VLOOKUP($B6099,classification!$A$1:$D$339,4,FALSE)</f>
        <v>#N/A</v>
      </c>
      <c r="E6099" t="s">
        <v>471</v>
      </c>
      <c r="F6099">
        <v>314</v>
      </c>
      <c r="G6099">
        <v>184</v>
      </c>
      <c r="H6099">
        <v>130</v>
      </c>
      <c r="I6099">
        <v>157</v>
      </c>
      <c r="J6099">
        <v>90</v>
      </c>
      <c r="K6099">
        <v>67</v>
      </c>
      <c r="L6099">
        <v>157</v>
      </c>
      <c r="M6099">
        <v>94</v>
      </c>
      <c r="N6099">
        <v>63</v>
      </c>
    </row>
    <row r="6100" spans="1:14" x14ac:dyDescent="0.3">
      <c r="A6100" t="s">
        <v>798</v>
      </c>
      <c r="B6100" t="s">
        <v>193</v>
      </c>
      <c r="C6100" t="e">
        <f>VLOOKUP($B6100,classification!$A$1:$D$339,2,FALSE)</f>
        <v>#N/A</v>
      </c>
      <c r="D6100" t="e">
        <f>VLOOKUP($B6100,classification!$A$1:$D$339,4,FALSE)</f>
        <v>#N/A</v>
      </c>
      <c r="E6100" t="s">
        <v>472</v>
      </c>
      <c r="F6100">
        <v>257</v>
      </c>
      <c r="G6100">
        <v>145</v>
      </c>
      <c r="H6100">
        <v>112</v>
      </c>
      <c r="I6100">
        <v>132</v>
      </c>
      <c r="J6100">
        <v>75</v>
      </c>
      <c r="K6100">
        <v>57</v>
      </c>
      <c r="L6100">
        <v>125</v>
      </c>
      <c r="M6100">
        <v>70</v>
      </c>
      <c r="N6100">
        <v>55</v>
      </c>
    </row>
    <row r="6101" spans="1:14" x14ac:dyDescent="0.3">
      <c r="A6101" t="s">
        <v>798</v>
      </c>
      <c r="B6101" t="s">
        <v>193</v>
      </c>
      <c r="C6101" t="e">
        <f>VLOOKUP($B6101,classification!$A$1:$D$339,2,FALSE)</f>
        <v>#N/A</v>
      </c>
      <c r="D6101" t="e">
        <f>VLOOKUP($B6101,classification!$A$1:$D$339,4,FALSE)</f>
        <v>#N/A</v>
      </c>
      <c r="E6101" t="s">
        <v>473</v>
      </c>
      <c r="F6101">
        <v>173</v>
      </c>
      <c r="G6101">
        <v>140</v>
      </c>
      <c r="H6101">
        <v>33</v>
      </c>
      <c r="I6101">
        <v>85</v>
      </c>
      <c r="J6101">
        <v>63</v>
      </c>
      <c r="K6101">
        <v>22</v>
      </c>
      <c r="L6101">
        <v>88</v>
      </c>
      <c r="M6101">
        <v>77</v>
      </c>
      <c r="N6101">
        <v>11</v>
      </c>
    </row>
    <row r="6102" spans="1:14" x14ac:dyDescent="0.3">
      <c r="A6102" t="s">
        <v>798</v>
      </c>
      <c r="B6102" t="s">
        <v>193</v>
      </c>
      <c r="C6102" t="e">
        <f>VLOOKUP($B6102,classification!$A$1:$D$339,2,FALSE)</f>
        <v>#N/A</v>
      </c>
      <c r="D6102" t="e">
        <f>VLOOKUP($B6102,classification!$A$1:$D$339,4,FALSE)</f>
        <v>#N/A</v>
      </c>
      <c r="E6102" t="s">
        <v>474</v>
      </c>
      <c r="F6102">
        <v>128</v>
      </c>
      <c r="G6102">
        <v>135</v>
      </c>
      <c r="H6102">
        <v>-7</v>
      </c>
      <c r="I6102">
        <v>68</v>
      </c>
      <c r="J6102">
        <v>57</v>
      </c>
      <c r="K6102">
        <v>11</v>
      </c>
      <c r="L6102">
        <v>60</v>
      </c>
      <c r="M6102">
        <v>78</v>
      </c>
      <c r="N6102">
        <v>-18</v>
      </c>
    </row>
    <row r="6103" spans="1:14" x14ac:dyDescent="0.3">
      <c r="A6103" t="s">
        <v>798</v>
      </c>
      <c r="B6103" t="s">
        <v>193</v>
      </c>
      <c r="C6103" t="e">
        <f>VLOOKUP($B6103,classification!$A$1:$D$339,2,FALSE)</f>
        <v>#N/A</v>
      </c>
      <c r="D6103" t="e">
        <f>VLOOKUP($B6103,classification!$A$1:$D$339,4,FALSE)</f>
        <v>#N/A</v>
      </c>
      <c r="E6103" t="s">
        <v>475</v>
      </c>
      <c r="F6103">
        <v>70</v>
      </c>
      <c r="G6103">
        <v>79</v>
      </c>
      <c r="H6103">
        <v>-9</v>
      </c>
      <c r="I6103">
        <v>31</v>
      </c>
      <c r="J6103">
        <v>32</v>
      </c>
      <c r="K6103">
        <v>-1</v>
      </c>
      <c r="L6103">
        <v>39</v>
      </c>
      <c r="M6103">
        <v>47</v>
      </c>
      <c r="N6103">
        <v>-8</v>
      </c>
    </row>
    <row r="6104" spans="1:14" x14ac:dyDescent="0.3">
      <c r="A6104" t="s">
        <v>798</v>
      </c>
      <c r="B6104" t="s">
        <v>193</v>
      </c>
      <c r="C6104" t="e">
        <f>VLOOKUP($B6104,classification!$A$1:$D$339,2,FALSE)</f>
        <v>#N/A</v>
      </c>
      <c r="D6104" t="e">
        <f>VLOOKUP($B6104,classification!$A$1:$D$339,4,FALSE)</f>
        <v>#N/A</v>
      </c>
      <c r="E6104" t="s">
        <v>476</v>
      </c>
      <c r="F6104">
        <v>46</v>
      </c>
      <c r="G6104">
        <v>57</v>
      </c>
      <c r="H6104">
        <v>-11</v>
      </c>
      <c r="I6104">
        <v>19</v>
      </c>
      <c r="J6104">
        <v>21</v>
      </c>
      <c r="K6104">
        <v>-2</v>
      </c>
      <c r="L6104">
        <v>27</v>
      </c>
      <c r="M6104">
        <v>36</v>
      </c>
      <c r="N6104">
        <v>-9</v>
      </c>
    </row>
    <row r="6105" spans="1:14" x14ac:dyDescent="0.3">
      <c r="A6105" t="s">
        <v>798</v>
      </c>
      <c r="B6105" t="s">
        <v>193</v>
      </c>
      <c r="C6105" t="e">
        <f>VLOOKUP($B6105,classification!$A$1:$D$339,2,FALSE)</f>
        <v>#N/A</v>
      </c>
      <c r="D6105" t="e">
        <f>VLOOKUP($B6105,classification!$A$1:$D$339,4,FALSE)</f>
        <v>#N/A</v>
      </c>
      <c r="E6105" t="s">
        <v>477</v>
      </c>
      <c r="F6105">
        <v>33</v>
      </c>
      <c r="G6105">
        <v>42</v>
      </c>
      <c r="H6105">
        <v>-9</v>
      </c>
      <c r="I6105">
        <v>9</v>
      </c>
      <c r="J6105">
        <v>19</v>
      </c>
      <c r="K6105">
        <v>-10</v>
      </c>
      <c r="L6105">
        <v>24</v>
      </c>
      <c r="M6105">
        <v>23</v>
      </c>
      <c r="N6105">
        <v>1</v>
      </c>
    </row>
    <row r="6106" spans="1:14" x14ac:dyDescent="0.3">
      <c r="A6106" t="s">
        <v>798</v>
      </c>
      <c r="B6106" t="s">
        <v>193</v>
      </c>
      <c r="C6106" t="e">
        <f>VLOOKUP($B6106,classification!$A$1:$D$339,2,FALSE)</f>
        <v>#N/A</v>
      </c>
      <c r="D6106" t="e">
        <f>VLOOKUP($B6106,classification!$A$1:$D$339,4,FALSE)</f>
        <v>#N/A</v>
      </c>
      <c r="E6106" t="s">
        <v>478</v>
      </c>
      <c r="F6106">
        <v>30</v>
      </c>
      <c r="G6106">
        <v>27</v>
      </c>
      <c r="H6106">
        <v>3</v>
      </c>
      <c r="I6106">
        <v>14</v>
      </c>
      <c r="J6106">
        <v>14</v>
      </c>
      <c r="K6106">
        <v>0</v>
      </c>
      <c r="L6106">
        <v>16</v>
      </c>
      <c r="M6106">
        <v>13</v>
      </c>
      <c r="N6106">
        <v>3</v>
      </c>
    </row>
    <row r="6107" spans="1:14" x14ac:dyDescent="0.3">
      <c r="A6107" t="s">
        <v>799</v>
      </c>
      <c r="B6107" t="s">
        <v>194</v>
      </c>
      <c r="C6107" t="e">
        <f>VLOOKUP($B6107,classification!$A$1:$D$339,2,FALSE)</f>
        <v>#N/A</v>
      </c>
      <c r="D6107" t="e">
        <f>VLOOKUP($B6107,classification!$A$1:$D$339,4,FALSE)</f>
        <v>#N/A</v>
      </c>
      <c r="E6107" t="s">
        <v>460</v>
      </c>
      <c r="F6107">
        <v>257</v>
      </c>
      <c r="G6107">
        <v>160</v>
      </c>
      <c r="H6107">
        <v>97</v>
      </c>
      <c r="I6107">
        <v>136</v>
      </c>
      <c r="J6107">
        <v>81</v>
      </c>
      <c r="K6107">
        <v>55</v>
      </c>
      <c r="L6107">
        <v>121</v>
      </c>
      <c r="M6107">
        <v>79</v>
      </c>
      <c r="N6107">
        <v>42</v>
      </c>
    </row>
    <row r="6108" spans="1:14" x14ac:dyDescent="0.3">
      <c r="A6108" t="s">
        <v>799</v>
      </c>
      <c r="B6108" t="s">
        <v>194</v>
      </c>
      <c r="C6108" t="e">
        <f>VLOOKUP($B6108,classification!$A$1:$D$339,2,FALSE)</f>
        <v>#N/A</v>
      </c>
      <c r="D6108" t="e">
        <f>VLOOKUP($B6108,classification!$A$1:$D$339,4,FALSE)</f>
        <v>#N/A</v>
      </c>
      <c r="E6108" t="s">
        <v>461</v>
      </c>
      <c r="F6108">
        <v>227</v>
      </c>
      <c r="G6108">
        <v>155</v>
      </c>
      <c r="H6108">
        <v>72</v>
      </c>
      <c r="I6108">
        <v>128</v>
      </c>
      <c r="J6108">
        <v>83</v>
      </c>
      <c r="K6108">
        <v>45</v>
      </c>
      <c r="L6108">
        <v>99</v>
      </c>
      <c r="M6108">
        <v>72</v>
      </c>
      <c r="N6108">
        <v>27</v>
      </c>
    </row>
    <row r="6109" spans="1:14" x14ac:dyDescent="0.3">
      <c r="A6109" t="s">
        <v>799</v>
      </c>
      <c r="B6109" t="s">
        <v>194</v>
      </c>
      <c r="C6109" t="e">
        <f>VLOOKUP($B6109,classification!$A$1:$D$339,2,FALSE)</f>
        <v>#N/A</v>
      </c>
      <c r="D6109" t="e">
        <f>VLOOKUP($B6109,classification!$A$1:$D$339,4,FALSE)</f>
        <v>#N/A</v>
      </c>
      <c r="E6109" t="s">
        <v>462</v>
      </c>
      <c r="F6109">
        <v>191</v>
      </c>
      <c r="G6109">
        <v>121</v>
      </c>
      <c r="H6109">
        <v>70</v>
      </c>
      <c r="I6109">
        <v>100</v>
      </c>
      <c r="J6109">
        <v>60</v>
      </c>
      <c r="K6109">
        <v>40</v>
      </c>
      <c r="L6109">
        <v>91</v>
      </c>
      <c r="M6109">
        <v>61</v>
      </c>
      <c r="N6109">
        <v>30</v>
      </c>
    </row>
    <row r="6110" spans="1:14" x14ac:dyDescent="0.3">
      <c r="A6110" t="s">
        <v>799</v>
      </c>
      <c r="B6110" t="s">
        <v>194</v>
      </c>
      <c r="C6110" t="e">
        <f>VLOOKUP($B6110,classification!$A$1:$D$339,2,FALSE)</f>
        <v>#N/A</v>
      </c>
      <c r="D6110" t="e">
        <f>VLOOKUP($B6110,classification!$A$1:$D$339,4,FALSE)</f>
        <v>#N/A</v>
      </c>
      <c r="E6110" t="s">
        <v>463</v>
      </c>
      <c r="F6110">
        <v>166</v>
      </c>
      <c r="G6110">
        <v>443</v>
      </c>
      <c r="H6110">
        <v>-277</v>
      </c>
      <c r="I6110">
        <v>68</v>
      </c>
      <c r="J6110">
        <v>180</v>
      </c>
      <c r="K6110">
        <v>-112</v>
      </c>
      <c r="L6110">
        <v>98</v>
      </c>
      <c r="M6110">
        <v>263</v>
      </c>
      <c r="N6110">
        <v>-165</v>
      </c>
    </row>
    <row r="6111" spans="1:14" x14ac:dyDescent="0.3">
      <c r="A6111" t="s">
        <v>799</v>
      </c>
      <c r="B6111" t="s">
        <v>194</v>
      </c>
      <c r="C6111" t="e">
        <f>VLOOKUP($B6111,classification!$A$1:$D$339,2,FALSE)</f>
        <v>#N/A</v>
      </c>
      <c r="D6111" t="e">
        <f>VLOOKUP($B6111,classification!$A$1:$D$339,4,FALSE)</f>
        <v>#N/A</v>
      </c>
      <c r="E6111" t="s">
        <v>464</v>
      </c>
      <c r="F6111">
        <v>718</v>
      </c>
      <c r="G6111">
        <v>565</v>
      </c>
      <c r="H6111">
        <v>153</v>
      </c>
      <c r="I6111">
        <v>298</v>
      </c>
      <c r="J6111">
        <v>255</v>
      </c>
      <c r="K6111">
        <v>43</v>
      </c>
      <c r="L6111">
        <v>420</v>
      </c>
      <c r="M6111">
        <v>310</v>
      </c>
      <c r="N6111">
        <v>110</v>
      </c>
    </row>
    <row r="6112" spans="1:14" x14ac:dyDescent="0.3">
      <c r="A6112" t="s">
        <v>799</v>
      </c>
      <c r="B6112" t="s">
        <v>194</v>
      </c>
      <c r="C6112" t="e">
        <f>VLOOKUP($B6112,classification!$A$1:$D$339,2,FALSE)</f>
        <v>#N/A</v>
      </c>
      <c r="D6112" t="e">
        <f>VLOOKUP($B6112,classification!$A$1:$D$339,4,FALSE)</f>
        <v>#N/A</v>
      </c>
      <c r="E6112" t="s">
        <v>465</v>
      </c>
      <c r="F6112">
        <v>477</v>
      </c>
      <c r="G6112">
        <v>444</v>
      </c>
      <c r="H6112">
        <v>33</v>
      </c>
      <c r="I6112">
        <v>207</v>
      </c>
      <c r="J6112">
        <v>208</v>
      </c>
      <c r="K6112">
        <v>-1</v>
      </c>
      <c r="L6112">
        <v>270</v>
      </c>
      <c r="M6112">
        <v>236</v>
      </c>
      <c r="N6112">
        <v>34</v>
      </c>
    </row>
    <row r="6113" spans="1:14" x14ac:dyDescent="0.3">
      <c r="A6113" t="s">
        <v>799</v>
      </c>
      <c r="B6113" t="s">
        <v>194</v>
      </c>
      <c r="C6113" t="e">
        <f>VLOOKUP($B6113,classification!$A$1:$D$339,2,FALSE)</f>
        <v>#N/A</v>
      </c>
      <c r="D6113" t="e">
        <f>VLOOKUP($B6113,classification!$A$1:$D$339,4,FALSE)</f>
        <v>#N/A</v>
      </c>
      <c r="E6113" t="s">
        <v>466</v>
      </c>
      <c r="F6113">
        <v>331</v>
      </c>
      <c r="G6113">
        <v>287</v>
      </c>
      <c r="H6113">
        <v>44</v>
      </c>
      <c r="I6113">
        <v>154</v>
      </c>
      <c r="J6113">
        <v>146</v>
      </c>
      <c r="K6113">
        <v>8</v>
      </c>
      <c r="L6113">
        <v>177</v>
      </c>
      <c r="M6113">
        <v>141</v>
      </c>
      <c r="N6113">
        <v>36</v>
      </c>
    </row>
    <row r="6114" spans="1:14" x14ac:dyDescent="0.3">
      <c r="A6114" t="s">
        <v>799</v>
      </c>
      <c r="B6114" t="s">
        <v>194</v>
      </c>
      <c r="C6114" t="e">
        <f>VLOOKUP($B6114,classification!$A$1:$D$339,2,FALSE)</f>
        <v>#N/A</v>
      </c>
      <c r="D6114" t="e">
        <f>VLOOKUP($B6114,classification!$A$1:$D$339,4,FALSE)</f>
        <v>#N/A</v>
      </c>
      <c r="E6114" t="s">
        <v>467</v>
      </c>
      <c r="F6114">
        <v>293</v>
      </c>
      <c r="G6114">
        <v>195</v>
      </c>
      <c r="H6114">
        <v>98</v>
      </c>
      <c r="I6114">
        <v>154</v>
      </c>
      <c r="J6114">
        <v>105</v>
      </c>
      <c r="K6114">
        <v>49</v>
      </c>
      <c r="L6114">
        <v>139</v>
      </c>
      <c r="M6114">
        <v>90</v>
      </c>
      <c r="N6114">
        <v>49</v>
      </c>
    </row>
    <row r="6115" spans="1:14" x14ac:dyDescent="0.3">
      <c r="A6115" t="s">
        <v>799</v>
      </c>
      <c r="B6115" t="s">
        <v>194</v>
      </c>
      <c r="C6115" t="e">
        <f>VLOOKUP($B6115,classification!$A$1:$D$339,2,FALSE)</f>
        <v>#N/A</v>
      </c>
      <c r="D6115" t="e">
        <f>VLOOKUP($B6115,classification!$A$1:$D$339,4,FALSE)</f>
        <v>#N/A</v>
      </c>
      <c r="E6115" t="s">
        <v>468</v>
      </c>
      <c r="F6115">
        <v>234</v>
      </c>
      <c r="G6115">
        <v>165</v>
      </c>
      <c r="H6115">
        <v>69</v>
      </c>
      <c r="I6115">
        <v>111</v>
      </c>
      <c r="J6115">
        <v>88</v>
      </c>
      <c r="K6115">
        <v>23</v>
      </c>
      <c r="L6115">
        <v>123</v>
      </c>
      <c r="M6115">
        <v>77</v>
      </c>
      <c r="N6115">
        <v>46</v>
      </c>
    </row>
    <row r="6116" spans="1:14" x14ac:dyDescent="0.3">
      <c r="A6116" t="s">
        <v>799</v>
      </c>
      <c r="B6116" t="s">
        <v>194</v>
      </c>
      <c r="C6116" t="e">
        <f>VLOOKUP($B6116,classification!$A$1:$D$339,2,FALSE)</f>
        <v>#N/A</v>
      </c>
      <c r="D6116" t="e">
        <f>VLOOKUP($B6116,classification!$A$1:$D$339,4,FALSE)</f>
        <v>#N/A</v>
      </c>
      <c r="E6116" t="s">
        <v>469</v>
      </c>
      <c r="F6116">
        <v>286</v>
      </c>
      <c r="G6116">
        <v>122</v>
      </c>
      <c r="H6116">
        <v>164</v>
      </c>
      <c r="I6116">
        <v>142</v>
      </c>
      <c r="J6116">
        <v>66</v>
      </c>
      <c r="K6116">
        <v>76</v>
      </c>
      <c r="L6116">
        <v>144</v>
      </c>
      <c r="M6116">
        <v>56</v>
      </c>
      <c r="N6116">
        <v>88</v>
      </c>
    </row>
    <row r="6117" spans="1:14" x14ac:dyDescent="0.3">
      <c r="A6117" t="s">
        <v>799</v>
      </c>
      <c r="B6117" t="s">
        <v>194</v>
      </c>
      <c r="C6117" t="e">
        <f>VLOOKUP($B6117,classification!$A$1:$D$339,2,FALSE)</f>
        <v>#N/A</v>
      </c>
      <c r="D6117" t="e">
        <f>VLOOKUP($B6117,classification!$A$1:$D$339,4,FALSE)</f>
        <v>#N/A</v>
      </c>
      <c r="E6117" t="s">
        <v>470</v>
      </c>
      <c r="F6117">
        <v>306</v>
      </c>
      <c r="G6117">
        <v>180</v>
      </c>
      <c r="H6117">
        <v>126</v>
      </c>
      <c r="I6117">
        <v>121</v>
      </c>
      <c r="J6117">
        <v>91</v>
      </c>
      <c r="K6117">
        <v>30</v>
      </c>
      <c r="L6117">
        <v>185</v>
      </c>
      <c r="M6117">
        <v>89</v>
      </c>
      <c r="N6117">
        <v>96</v>
      </c>
    </row>
    <row r="6118" spans="1:14" x14ac:dyDescent="0.3">
      <c r="A6118" t="s">
        <v>799</v>
      </c>
      <c r="B6118" t="s">
        <v>194</v>
      </c>
      <c r="C6118" t="e">
        <f>VLOOKUP($B6118,classification!$A$1:$D$339,2,FALSE)</f>
        <v>#N/A</v>
      </c>
      <c r="D6118" t="e">
        <f>VLOOKUP($B6118,classification!$A$1:$D$339,4,FALSE)</f>
        <v>#N/A</v>
      </c>
      <c r="E6118" t="s">
        <v>471</v>
      </c>
      <c r="F6118">
        <v>359</v>
      </c>
      <c r="G6118">
        <v>190</v>
      </c>
      <c r="H6118">
        <v>169</v>
      </c>
      <c r="I6118">
        <v>186</v>
      </c>
      <c r="J6118">
        <v>84</v>
      </c>
      <c r="K6118">
        <v>102</v>
      </c>
      <c r="L6118">
        <v>173</v>
      </c>
      <c r="M6118">
        <v>106</v>
      </c>
      <c r="N6118">
        <v>67</v>
      </c>
    </row>
    <row r="6119" spans="1:14" x14ac:dyDescent="0.3">
      <c r="A6119" t="s">
        <v>799</v>
      </c>
      <c r="B6119" t="s">
        <v>194</v>
      </c>
      <c r="C6119" t="e">
        <f>VLOOKUP($B6119,classification!$A$1:$D$339,2,FALSE)</f>
        <v>#N/A</v>
      </c>
      <c r="D6119" t="e">
        <f>VLOOKUP($B6119,classification!$A$1:$D$339,4,FALSE)</f>
        <v>#N/A</v>
      </c>
      <c r="E6119" t="s">
        <v>472</v>
      </c>
      <c r="F6119">
        <v>341</v>
      </c>
      <c r="G6119">
        <v>135</v>
      </c>
      <c r="H6119">
        <v>206</v>
      </c>
      <c r="I6119">
        <v>168</v>
      </c>
      <c r="J6119">
        <v>61</v>
      </c>
      <c r="K6119">
        <v>107</v>
      </c>
      <c r="L6119">
        <v>173</v>
      </c>
      <c r="M6119">
        <v>74</v>
      </c>
      <c r="N6119">
        <v>99</v>
      </c>
    </row>
    <row r="6120" spans="1:14" x14ac:dyDescent="0.3">
      <c r="A6120" t="s">
        <v>799</v>
      </c>
      <c r="B6120" t="s">
        <v>194</v>
      </c>
      <c r="C6120" t="e">
        <f>VLOOKUP($B6120,classification!$A$1:$D$339,2,FALSE)</f>
        <v>#N/A</v>
      </c>
      <c r="D6120" t="e">
        <f>VLOOKUP($B6120,classification!$A$1:$D$339,4,FALSE)</f>
        <v>#N/A</v>
      </c>
      <c r="E6120" t="s">
        <v>473</v>
      </c>
      <c r="F6120">
        <v>278</v>
      </c>
      <c r="G6120">
        <v>136</v>
      </c>
      <c r="H6120">
        <v>142</v>
      </c>
      <c r="I6120">
        <v>154</v>
      </c>
      <c r="J6120">
        <v>67</v>
      </c>
      <c r="K6120">
        <v>87</v>
      </c>
      <c r="L6120">
        <v>124</v>
      </c>
      <c r="M6120">
        <v>69</v>
      </c>
      <c r="N6120">
        <v>55</v>
      </c>
    </row>
    <row r="6121" spans="1:14" x14ac:dyDescent="0.3">
      <c r="A6121" t="s">
        <v>799</v>
      </c>
      <c r="B6121" t="s">
        <v>194</v>
      </c>
      <c r="C6121" t="e">
        <f>VLOOKUP($B6121,classification!$A$1:$D$339,2,FALSE)</f>
        <v>#N/A</v>
      </c>
      <c r="D6121" t="e">
        <f>VLOOKUP($B6121,classification!$A$1:$D$339,4,FALSE)</f>
        <v>#N/A</v>
      </c>
      <c r="E6121" t="s">
        <v>474</v>
      </c>
      <c r="F6121">
        <v>135</v>
      </c>
      <c r="G6121">
        <v>129</v>
      </c>
      <c r="H6121">
        <v>6</v>
      </c>
      <c r="I6121">
        <v>78</v>
      </c>
      <c r="J6121">
        <v>59</v>
      </c>
      <c r="K6121">
        <v>19</v>
      </c>
      <c r="L6121">
        <v>57</v>
      </c>
      <c r="M6121">
        <v>70</v>
      </c>
      <c r="N6121">
        <v>-13</v>
      </c>
    </row>
    <row r="6122" spans="1:14" x14ac:dyDescent="0.3">
      <c r="A6122" t="s">
        <v>799</v>
      </c>
      <c r="B6122" t="s">
        <v>194</v>
      </c>
      <c r="C6122" t="e">
        <f>VLOOKUP($B6122,classification!$A$1:$D$339,2,FALSE)</f>
        <v>#N/A</v>
      </c>
      <c r="D6122" t="e">
        <f>VLOOKUP($B6122,classification!$A$1:$D$339,4,FALSE)</f>
        <v>#N/A</v>
      </c>
      <c r="E6122" t="s">
        <v>475</v>
      </c>
      <c r="F6122">
        <v>86</v>
      </c>
      <c r="G6122">
        <v>90</v>
      </c>
      <c r="H6122">
        <v>-4</v>
      </c>
      <c r="I6122">
        <v>37</v>
      </c>
      <c r="J6122">
        <v>42</v>
      </c>
      <c r="K6122">
        <v>-5</v>
      </c>
      <c r="L6122">
        <v>49</v>
      </c>
      <c r="M6122">
        <v>48</v>
      </c>
      <c r="N6122">
        <v>1</v>
      </c>
    </row>
    <row r="6123" spans="1:14" x14ac:dyDescent="0.3">
      <c r="A6123" t="s">
        <v>799</v>
      </c>
      <c r="B6123" t="s">
        <v>194</v>
      </c>
      <c r="C6123" t="e">
        <f>VLOOKUP($B6123,classification!$A$1:$D$339,2,FALSE)</f>
        <v>#N/A</v>
      </c>
      <c r="D6123" t="e">
        <f>VLOOKUP($B6123,classification!$A$1:$D$339,4,FALSE)</f>
        <v>#N/A</v>
      </c>
      <c r="E6123" t="s">
        <v>476</v>
      </c>
      <c r="F6123">
        <v>40</v>
      </c>
      <c r="G6123">
        <v>53</v>
      </c>
      <c r="H6123">
        <v>-13</v>
      </c>
      <c r="I6123">
        <v>21</v>
      </c>
      <c r="J6123">
        <v>25</v>
      </c>
      <c r="K6123">
        <v>-4</v>
      </c>
      <c r="L6123">
        <v>19</v>
      </c>
      <c r="M6123">
        <v>28</v>
      </c>
      <c r="N6123">
        <v>-9</v>
      </c>
    </row>
    <row r="6124" spans="1:14" x14ac:dyDescent="0.3">
      <c r="A6124" t="s">
        <v>799</v>
      </c>
      <c r="B6124" t="s">
        <v>194</v>
      </c>
      <c r="C6124" t="e">
        <f>VLOOKUP($B6124,classification!$A$1:$D$339,2,FALSE)</f>
        <v>#N/A</v>
      </c>
      <c r="D6124" t="e">
        <f>VLOOKUP($B6124,classification!$A$1:$D$339,4,FALSE)</f>
        <v>#N/A</v>
      </c>
      <c r="E6124" t="s">
        <v>477</v>
      </c>
      <c r="F6124">
        <v>30</v>
      </c>
      <c r="G6124">
        <v>49</v>
      </c>
      <c r="H6124">
        <v>-19</v>
      </c>
      <c r="I6124">
        <v>14</v>
      </c>
      <c r="J6124">
        <v>10</v>
      </c>
      <c r="K6124">
        <v>4</v>
      </c>
      <c r="L6124">
        <v>16</v>
      </c>
      <c r="M6124">
        <v>39</v>
      </c>
      <c r="N6124">
        <v>-23</v>
      </c>
    </row>
    <row r="6125" spans="1:14" x14ac:dyDescent="0.3">
      <c r="A6125" t="s">
        <v>799</v>
      </c>
      <c r="B6125" t="s">
        <v>194</v>
      </c>
      <c r="C6125" t="e">
        <f>VLOOKUP($B6125,classification!$A$1:$D$339,2,FALSE)</f>
        <v>#N/A</v>
      </c>
      <c r="D6125" t="e">
        <f>VLOOKUP($B6125,classification!$A$1:$D$339,4,FALSE)</f>
        <v>#N/A</v>
      </c>
      <c r="E6125" t="s">
        <v>478</v>
      </c>
      <c r="F6125">
        <v>24</v>
      </c>
      <c r="G6125">
        <v>32</v>
      </c>
      <c r="H6125">
        <v>-8</v>
      </c>
      <c r="I6125">
        <v>6</v>
      </c>
      <c r="J6125">
        <v>6</v>
      </c>
      <c r="K6125">
        <v>0</v>
      </c>
      <c r="L6125">
        <v>18</v>
      </c>
      <c r="M6125">
        <v>26</v>
      </c>
      <c r="N6125">
        <v>-8</v>
      </c>
    </row>
    <row r="6126" spans="1:14" x14ac:dyDescent="0.3">
      <c r="A6126" t="s">
        <v>800</v>
      </c>
      <c r="B6126" t="s">
        <v>195</v>
      </c>
      <c r="C6126" t="e">
        <f>VLOOKUP($B6126,classification!$A$1:$D$339,2,FALSE)</f>
        <v>#N/A</v>
      </c>
      <c r="D6126" t="e">
        <f>VLOOKUP($B6126,classification!$A$1:$D$339,4,FALSE)</f>
        <v>#N/A</v>
      </c>
      <c r="E6126" t="s">
        <v>460</v>
      </c>
      <c r="F6126">
        <v>404</v>
      </c>
      <c r="G6126">
        <v>292</v>
      </c>
      <c r="H6126">
        <v>112</v>
      </c>
      <c r="I6126">
        <v>197</v>
      </c>
      <c r="J6126">
        <v>147</v>
      </c>
      <c r="K6126">
        <v>50</v>
      </c>
      <c r="L6126">
        <v>207</v>
      </c>
      <c r="M6126">
        <v>145</v>
      </c>
      <c r="N6126">
        <v>62</v>
      </c>
    </row>
    <row r="6127" spans="1:14" x14ac:dyDescent="0.3">
      <c r="A6127" t="s">
        <v>800</v>
      </c>
      <c r="B6127" t="s">
        <v>195</v>
      </c>
      <c r="C6127" t="e">
        <f>VLOOKUP($B6127,classification!$A$1:$D$339,2,FALSE)</f>
        <v>#N/A</v>
      </c>
      <c r="D6127" t="e">
        <f>VLOOKUP($B6127,classification!$A$1:$D$339,4,FALSE)</f>
        <v>#N/A</v>
      </c>
      <c r="E6127" t="s">
        <v>461</v>
      </c>
      <c r="F6127">
        <v>303</v>
      </c>
      <c r="G6127">
        <v>228</v>
      </c>
      <c r="H6127">
        <v>75</v>
      </c>
      <c r="I6127">
        <v>162</v>
      </c>
      <c r="J6127">
        <v>109</v>
      </c>
      <c r="K6127">
        <v>53</v>
      </c>
      <c r="L6127">
        <v>141</v>
      </c>
      <c r="M6127">
        <v>119</v>
      </c>
      <c r="N6127">
        <v>22</v>
      </c>
    </row>
    <row r="6128" spans="1:14" x14ac:dyDescent="0.3">
      <c r="A6128" t="s">
        <v>800</v>
      </c>
      <c r="B6128" t="s">
        <v>195</v>
      </c>
      <c r="C6128" t="e">
        <f>VLOOKUP($B6128,classification!$A$1:$D$339,2,FALSE)</f>
        <v>#N/A</v>
      </c>
      <c r="D6128" t="e">
        <f>VLOOKUP($B6128,classification!$A$1:$D$339,4,FALSE)</f>
        <v>#N/A</v>
      </c>
      <c r="E6128" t="s">
        <v>462</v>
      </c>
      <c r="F6128">
        <v>258</v>
      </c>
      <c r="G6128">
        <v>171</v>
      </c>
      <c r="H6128">
        <v>87</v>
      </c>
      <c r="I6128">
        <v>128</v>
      </c>
      <c r="J6128">
        <v>99</v>
      </c>
      <c r="K6128">
        <v>29</v>
      </c>
      <c r="L6128">
        <v>130</v>
      </c>
      <c r="M6128">
        <v>72</v>
      </c>
      <c r="N6128">
        <v>58</v>
      </c>
    </row>
    <row r="6129" spans="1:14" x14ac:dyDescent="0.3">
      <c r="A6129" t="s">
        <v>800</v>
      </c>
      <c r="B6129" t="s">
        <v>195</v>
      </c>
      <c r="C6129" t="e">
        <f>VLOOKUP($B6129,classification!$A$1:$D$339,2,FALSE)</f>
        <v>#N/A</v>
      </c>
      <c r="D6129" t="e">
        <f>VLOOKUP($B6129,classification!$A$1:$D$339,4,FALSE)</f>
        <v>#N/A</v>
      </c>
      <c r="E6129" t="s">
        <v>463</v>
      </c>
      <c r="F6129">
        <v>318</v>
      </c>
      <c r="G6129">
        <v>686</v>
      </c>
      <c r="H6129">
        <v>-368</v>
      </c>
      <c r="I6129">
        <v>108</v>
      </c>
      <c r="J6129">
        <v>308</v>
      </c>
      <c r="K6129">
        <v>-200</v>
      </c>
      <c r="L6129">
        <v>210</v>
      </c>
      <c r="M6129">
        <v>378</v>
      </c>
      <c r="N6129">
        <v>-168</v>
      </c>
    </row>
    <row r="6130" spans="1:14" x14ac:dyDescent="0.3">
      <c r="A6130" t="s">
        <v>800</v>
      </c>
      <c r="B6130" t="s">
        <v>195</v>
      </c>
      <c r="C6130" t="e">
        <f>VLOOKUP($B6130,classification!$A$1:$D$339,2,FALSE)</f>
        <v>#N/A</v>
      </c>
      <c r="D6130" t="e">
        <f>VLOOKUP($B6130,classification!$A$1:$D$339,4,FALSE)</f>
        <v>#N/A</v>
      </c>
      <c r="E6130" t="s">
        <v>464</v>
      </c>
      <c r="F6130">
        <v>1301</v>
      </c>
      <c r="G6130">
        <v>1029</v>
      </c>
      <c r="H6130">
        <v>272</v>
      </c>
      <c r="I6130">
        <v>559</v>
      </c>
      <c r="J6130">
        <v>466</v>
      </c>
      <c r="K6130">
        <v>93</v>
      </c>
      <c r="L6130">
        <v>742</v>
      </c>
      <c r="M6130">
        <v>563</v>
      </c>
      <c r="N6130">
        <v>179</v>
      </c>
    </row>
    <row r="6131" spans="1:14" x14ac:dyDescent="0.3">
      <c r="A6131" t="s">
        <v>800</v>
      </c>
      <c r="B6131" t="s">
        <v>195</v>
      </c>
      <c r="C6131" t="e">
        <f>VLOOKUP($B6131,classification!$A$1:$D$339,2,FALSE)</f>
        <v>#N/A</v>
      </c>
      <c r="D6131" t="e">
        <f>VLOOKUP($B6131,classification!$A$1:$D$339,4,FALSE)</f>
        <v>#N/A</v>
      </c>
      <c r="E6131" t="s">
        <v>465</v>
      </c>
      <c r="F6131">
        <v>813</v>
      </c>
      <c r="G6131">
        <v>849</v>
      </c>
      <c r="H6131">
        <v>-36</v>
      </c>
      <c r="I6131">
        <v>347</v>
      </c>
      <c r="J6131">
        <v>387</v>
      </c>
      <c r="K6131">
        <v>-40</v>
      </c>
      <c r="L6131">
        <v>466</v>
      </c>
      <c r="M6131">
        <v>462</v>
      </c>
      <c r="N6131">
        <v>4</v>
      </c>
    </row>
    <row r="6132" spans="1:14" x14ac:dyDescent="0.3">
      <c r="A6132" t="s">
        <v>800</v>
      </c>
      <c r="B6132" t="s">
        <v>195</v>
      </c>
      <c r="C6132" t="e">
        <f>VLOOKUP($B6132,classification!$A$1:$D$339,2,FALSE)</f>
        <v>#N/A</v>
      </c>
      <c r="D6132" t="e">
        <f>VLOOKUP($B6132,classification!$A$1:$D$339,4,FALSE)</f>
        <v>#N/A</v>
      </c>
      <c r="E6132" t="s">
        <v>466</v>
      </c>
      <c r="F6132">
        <v>582</v>
      </c>
      <c r="G6132">
        <v>491</v>
      </c>
      <c r="H6132">
        <v>91</v>
      </c>
      <c r="I6132">
        <v>265</v>
      </c>
      <c r="J6132">
        <v>252</v>
      </c>
      <c r="K6132">
        <v>13</v>
      </c>
      <c r="L6132">
        <v>317</v>
      </c>
      <c r="M6132">
        <v>239</v>
      </c>
      <c r="N6132">
        <v>78</v>
      </c>
    </row>
    <row r="6133" spans="1:14" x14ac:dyDescent="0.3">
      <c r="A6133" t="s">
        <v>800</v>
      </c>
      <c r="B6133" t="s">
        <v>195</v>
      </c>
      <c r="C6133" t="e">
        <f>VLOOKUP($B6133,classification!$A$1:$D$339,2,FALSE)</f>
        <v>#N/A</v>
      </c>
      <c r="D6133" t="e">
        <f>VLOOKUP($B6133,classification!$A$1:$D$339,4,FALSE)</f>
        <v>#N/A</v>
      </c>
      <c r="E6133" t="s">
        <v>467</v>
      </c>
      <c r="F6133">
        <v>504</v>
      </c>
      <c r="G6133">
        <v>344</v>
      </c>
      <c r="H6133">
        <v>160</v>
      </c>
      <c r="I6133">
        <v>251</v>
      </c>
      <c r="J6133">
        <v>169</v>
      </c>
      <c r="K6133">
        <v>82</v>
      </c>
      <c r="L6133">
        <v>253</v>
      </c>
      <c r="M6133">
        <v>175</v>
      </c>
      <c r="N6133">
        <v>78</v>
      </c>
    </row>
    <row r="6134" spans="1:14" x14ac:dyDescent="0.3">
      <c r="A6134" t="s">
        <v>800</v>
      </c>
      <c r="B6134" t="s">
        <v>195</v>
      </c>
      <c r="C6134" t="e">
        <f>VLOOKUP($B6134,classification!$A$1:$D$339,2,FALSE)</f>
        <v>#N/A</v>
      </c>
      <c r="D6134" t="e">
        <f>VLOOKUP($B6134,classification!$A$1:$D$339,4,FALSE)</f>
        <v>#N/A</v>
      </c>
      <c r="E6134" t="s">
        <v>468</v>
      </c>
      <c r="F6134">
        <v>387</v>
      </c>
      <c r="G6134">
        <v>271</v>
      </c>
      <c r="H6134">
        <v>116</v>
      </c>
      <c r="I6134">
        <v>212</v>
      </c>
      <c r="J6134">
        <v>126</v>
      </c>
      <c r="K6134">
        <v>86</v>
      </c>
      <c r="L6134">
        <v>175</v>
      </c>
      <c r="M6134">
        <v>145</v>
      </c>
      <c r="N6134">
        <v>30</v>
      </c>
    </row>
    <row r="6135" spans="1:14" x14ac:dyDescent="0.3">
      <c r="A6135" t="s">
        <v>800</v>
      </c>
      <c r="B6135" t="s">
        <v>195</v>
      </c>
      <c r="C6135" t="e">
        <f>VLOOKUP($B6135,classification!$A$1:$D$339,2,FALSE)</f>
        <v>#N/A</v>
      </c>
      <c r="D6135" t="e">
        <f>VLOOKUP($B6135,classification!$A$1:$D$339,4,FALSE)</f>
        <v>#N/A</v>
      </c>
      <c r="E6135" t="s">
        <v>469</v>
      </c>
      <c r="F6135">
        <v>413</v>
      </c>
      <c r="G6135">
        <v>266</v>
      </c>
      <c r="H6135">
        <v>147</v>
      </c>
      <c r="I6135">
        <v>206</v>
      </c>
      <c r="J6135">
        <v>134</v>
      </c>
      <c r="K6135">
        <v>72</v>
      </c>
      <c r="L6135">
        <v>207</v>
      </c>
      <c r="M6135">
        <v>132</v>
      </c>
      <c r="N6135">
        <v>75</v>
      </c>
    </row>
    <row r="6136" spans="1:14" x14ac:dyDescent="0.3">
      <c r="A6136" t="s">
        <v>800</v>
      </c>
      <c r="B6136" t="s">
        <v>195</v>
      </c>
      <c r="C6136" t="e">
        <f>VLOOKUP($B6136,classification!$A$1:$D$339,2,FALSE)</f>
        <v>#N/A</v>
      </c>
      <c r="D6136" t="e">
        <f>VLOOKUP($B6136,classification!$A$1:$D$339,4,FALSE)</f>
        <v>#N/A</v>
      </c>
      <c r="E6136" t="s">
        <v>470</v>
      </c>
      <c r="F6136">
        <v>479</v>
      </c>
      <c r="G6136">
        <v>229</v>
      </c>
      <c r="H6136">
        <v>250</v>
      </c>
      <c r="I6136">
        <v>235</v>
      </c>
      <c r="J6136">
        <v>98</v>
      </c>
      <c r="K6136">
        <v>137</v>
      </c>
      <c r="L6136">
        <v>244</v>
      </c>
      <c r="M6136">
        <v>131</v>
      </c>
      <c r="N6136">
        <v>113</v>
      </c>
    </row>
    <row r="6137" spans="1:14" x14ac:dyDescent="0.3">
      <c r="A6137" t="s">
        <v>800</v>
      </c>
      <c r="B6137" t="s">
        <v>195</v>
      </c>
      <c r="C6137" t="e">
        <f>VLOOKUP($B6137,classification!$A$1:$D$339,2,FALSE)</f>
        <v>#N/A</v>
      </c>
      <c r="D6137" t="e">
        <f>VLOOKUP($B6137,classification!$A$1:$D$339,4,FALSE)</f>
        <v>#N/A</v>
      </c>
      <c r="E6137" t="s">
        <v>471</v>
      </c>
      <c r="F6137">
        <v>448</v>
      </c>
      <c r="G6137">
        <v>224</v>
      </c>
      <c r="H6137">
        <v>224</v>
      </c>
      <c r="I6137">
        <v>221</v>
      </c>
      <c r="J6137">
        <v>125</v>
      </c>
      <c r="K6137">
        <v>96</v>
      </c>
      <c r="L6137">
        <v>227</v>
      </c>
      <c r="M6137">
        <v>99</v>
      </c>
      <c r="N6137">
        <v>128</v>
      </c>
    </row>
    <row r="6138" spans="1:14" x14ac:dyDescent="0.3">
      <c r="A6138" t="s">
        <v>800</v>
      </c>
      <c r="B6138" t="s">
        <v>195</v>
      </c>
      <c r="C6138" t="e">
        <f>VLOOKUP($B6138,classification!$A$1:$D$339,2,FALSE)</f>
        <v>#N/A</v>
      </c>
      <c r="D6138" t="e">
        <f>VLOOKUP($B6138,classification!$A$1:$D$339,4,FALSE)</f>
        <v>#N/A</v>
      </c>
      <c r="E6138" t="s">
        <v>472</v>
      </c>
      <c r="F6138">
        <v>365</v>
      </c>
      <c r="G6138">
        <v>198</v>
      </c>
      <c r="H6138">
        <v>167</v>
      </c>
      <c r="I6138">
        <v>181</v>
      </c>
      <c r="J6138">
        <v>93</v>
      </c>
      <c r="K6138">
        <v>88</v>
      </c>
      <c r="L6138">
        <v>184</v>
      </c>
      <c r="M6138">
        <v>105</v>
      </c>
      <c r="N6138">
        <v>79</v>
      </c>
    </row>
    <row r="6139" spans="1:14" x14ac:dyDescent="0.3">
      <c r="A6139" t="s">
        <v>800</v>
      </c>
      <c r="B6139" t="s">
        <v>195</v>
      </c>
      <c r="C6139" t="e">
        <f>VLOOKUP($B6139,classification!$A$1:$D$339,2,FALSE)</f>
        <v>#N/A</v>
      </c>
      <c r="D6139" t="e">
        <f>VLOOKUP($B6139,classification!$A$1:$D$339,4,FALSE)</f>
        <v>#N/A</v>
      </c>
      <c r="E6139" t="s">
        <v>473</v>
      </c>
      <c r="F6139">
        <v>290</v>
      </c>
      <c r="G6139">
        <v>204</v>
      </c>
      <c r="H6139">
        <v>86</v>
      </c>
      <c r="I6139">
        <v>148</v>
      </c>
      <c r="J6139">
        <v>92</v>
      </c>
      <c r="K6139">
        <v>56</v>
      </c>
      <c r="L6139">
        <v>142</v>
      </c>
      <c r="M6139">
        <v>112</v>
      </c>
      <c r="N6139">
        <v>30</v>
      </c>
    </row>
    <row r="6140" spans="1:14" x14ac:dyDescent="0.3">
      <c r="A6140" t="s">
        <v>800</v>
      </c>
      <c r="B6140" t="s">
        <v>195</v>
      </c>
      <c r="C6140" t="e">
        <f>VLOOKUP($B6140,classification!$A$1:$D$339,2,FALSE)</f>
        <v>#N/A</v>
      </c>
      <c r="D6140" t="e">
        <f>VLOOKUP($B6140,classification!$A$1:$D$339,4,FALSE)</f>
        <v>#N/A</v>
      </c>
      <c r="E6140" t="s">
        <v>474</v>
      </c>
      <c r="F6140">
        <v>219</v>
      </c>
      <c r="G6140">
        <v>168</v>
      </c>
      <c r="H6140">
        <v>51</v>
      </c>
      <c r="I6140">
        <v>121</v>
      </c>
      <c r="J6140">
        <v>79</v>
      </c>
      <c r="K6140">
        <v>42</v>
      </c>
      <c r="L6140">
        <v>98</v>
      </c>
      <c r="M6140">
        <v>89</v>
      </c>
      <c r="N6140">
        <v>9</v>
      </c>
    </row>
    <row r="6141" spans="1:14" x14ac:dyDescent="0.3">
      <c r="A6141" t="s">
        <v>800</v>
      </c>
      <c r="B6141" t="s">
        <v>195</v>
      </c>
      <c r="C6141" t="e">
        <f>VLOOKUP($B6141,classification!$A$1:$D$339,2,FALSE)</f>
        <v>#N/A</v>
      </c>
      <c r="D6141" t="e">
        <f>VLOOKUP($B6141,classification!$A$1:$D$339,4,FALSE)</f>
        <v>#N/A</v>
      </c>
      <c r="E6141" t="s">
        <v>475</v>
      </c>
      <c r="F6141">
        <v>107</v>
      </c>
      <c r="G6141">
        <v>119</v>
      </c>
      <c r="H6141">
        <v>-12</v>
      </c>
      <c r="I6141">
        <v>54</v>
      </c>
      <c r="J6141">
        <v>62</v>
      </c>
      <c r="K6141">
        <v>-8</v>
      </c>
      <c r="L6141">
        <v>53</v>
      </c>
      <c r="M6141">
        <v>57</v>
      </c>
      <c r="N6141">
        <v>-4</v>
      </c>
    </row>
    <row r="6142" spans="1:14" x14ac:dyDescent="0.3">
      <c r="A6142" t="s">
        <v>800</v>
      </c>
      <c r="B6142" t="s">
        <v>195</v>
      </c>
      <c r="C6142" t="e">
        <f>VLOOKUP($B6142,classification!$A$1:$D$339,2,FALSE)</f>
        <v>#N/A</v>
      </c>
      <c r="D6142" t="e">
        <f>VLOOKUP($B6142,classification!$A$1:$D$339,4,FALSE)</f>
        <v>#N/A</v>
      </c>
      <c r="E6142" t="s">
        <v>476</v>
      </c>
      <c r="F6142">
        <v>86</v>
      </c>
      <c r="G6142">
        <v>76</v>
      </c>
      <c r="H6142">
        <v>10</v>
      </c>
      <c r="I6142">
        <v>29</v>
      </c>
      <c r="J6142">
        <v>39</v>
      </c>
      <c r="K6142">
        <v>-10</v>
      </c>
      <c r="L6142">
        <v>57</v>
      </c>
      <c r="M6142">
        <v>37</v>
      </c>
      <c r="N6142">
        <v>20</v>
      </c>
    </row>
    <row r="6143" spans="1:14" x14ac:dyDescent="0.3">
      <c r="A6143" t="s">
        <v>800</v>
      </c>
      <c r="B6143" t="s">
        <v>195</v>
      </c>
      <c r="C6143" t="e">
        <f>VLOOKUP($B6143,classification!$A$1:$D$339,2,FALSE)</f>
        <v>#N/A</v>
      </c>
      <c r="D6143" t="e">
        <f>VLOOKUP($B6143,classification!$A$1:$D$339,4,FALSE)</f>
        <v>#N/A</v>
      </c>
      <c r="E6143" t="s">
        <v>477</v>
      </c>
      <c r="F6143">
        <v>68</v>
      </c>
      <c r="G6143">
        <v>44</v>
      </c>
      <c r="H6143">
        <v>24</v>
      </c>
      <c r="I6143">
        <v>24</v>
      </c>
      <c r="J6143">
        <v>22</v>
      </c>
      <c r="K6143">
        <v>2</v>
      </c>
      <c r="L6143">
        <v>44</v>
      </c>
      <c r="M6143">
        <v>22</v>
      </c>
      <c r="N6143">
        <v>22</v>
      </c>
    </row>
    <row r="6144" spans="1:14" x14ac:dyDescent="0.3">
      <c r="A6144" t="s">
        <v>800</v>
      </c>
      <c r="B6144" t="s">
        <v>195</v>
      </c>
      <c r="C6144" t="e">
        <f>VLOOKUP($B6144,classification!$A$1:$D$339,2,FALSE)</f>
        <v>#N/A</v>
      </c>
      <c r="D6144" t="e">
        <f>VLOOKUP($B6144,classification!$A$1:$D$339,4,FALSE)</f>
        <v>#N/A</v>
      </c>
      <c r="E6144" t="s">
        <v>478</v>
      </c>
      <c r="F6144">
        <v>64</v>
      </c>
      <c r="G6144">
        <v>30</v>
      </c>
      <c r="H6144">
        <v>34</v>
      </c>
      <c r="I6144">
        <v>21</v>
      </c>
      <c r="J6144">
        <v>11</v>
      </c>
      <c r="K6144">
        <v>10</v>
      </c>
      <c r="L6144">
        <v>43</v>
      </c>
      <c r="M6144">
        <v>19</v>
      </c>
      <c r="N6144">
        <v>24</v>
      </c>
    </row>
    <row r="6145" spans="1:14" x14ac:dyDescent="0.3">
      <c r="A6145" t="s">
        <v>801</v>
      </c>
      <c r="B6145" t="s">
        <v>196</v>
      </c>
      <c r="C6145" t="e">
        <f>VLOOKUP($B6145,classification!$A$1:$D$339,2,FALSE)</f>
        <v>#N/A</v>
      </c>
      <c r="D6145" t="e">
        <f>VLOOKUP($B6145,classification!$A$1:$D$339,4,FALSE)</f>
        <v>#N/A</v>
      </c>
      <c r="E6145" t="s">
        <v>460</v>
      </c>
      <c r="F6145">
        <v>393</v>
      </c>
      <c r="G6145">
        <v>457</v>
      </c>
      <c r="H6145">
        <v>-64</v>
      </c>
      <c r="I6145">
        <v>224</v>
      </c>
      <c r="J6145">
        <v>231</v>
      </c>
      <c r="K6145">
        <v>-7</v>
      </c>
      <c r="L6145">
        <v>169</v>
      </c>
      <c r="M6145">
        <v>226</v>
      </c>
      <c r="N6145">
        <v>-57</v>
      </c>
    </row>
    <row r="6146" spans="1:14" x14ac:dyDescent="0.3">
      <c r="A6146" t="s">
        <v>801</v>
      </c>
      <c r="B6146" t="s">
        <v>196</v>
      </c>
      <c r="C6146" t="e">
        <f>VLOOKUP($B6146,classification!$A$1:$D$339,2,FALSE)</f>
        <v>#N/A</v>
      </c>
      <c r="D6146" t="e">
        <f>VLOOKUP($B6146,classification!$A$1:$D$339,4,FALSE)</f>
        <v>#N/A</v>
      </c>
      <c r="E6146" t="s">
        <v>461</v>
      </c>
      <c r="F6146">
        <v>263</v>
      </c>
      <c r="G6146">
        <v>319</v>
      </c>
      <c r="H6146">
        <v>-56</v>
      </c>
      <c r="I6146">
        <v>136</v>
      </c>
      <c r="J6146">
        <v>183</v>
      </c>
      <c r="K6146">
        <v>-47</v>
      </c>
      <c r="L6146">
        <v>127</v>
      </c>
      <c r="M6146">
        <v>136</v>
      </c>
      <c r="N6146">
        <v>-9</v>
      </c>
    </row>
    <row r="6147" spans="1:14" x14ac:dyDescent="0.3">
      <c r="A6147" t="s">
        <v>801</v>
      </c>
      <c r="B6147" t="s">
        <v>196</v>
      </c>
      <c r="C6147" t="e">
        <f>VLOOKUP($B6147,classification!$A$1:$D$339,2,FALSE)</f>
        <v>#N/A</v>
      </c>
      <c r="D6147" t="e">
        <f>VLOOKUP($B6147,classification!$A$1:$D$339,4,FALSE)</f>
        <v>#N/A</v>
      </c>
      <c r="E6147" t="s">
        <v>462</v>
      </c>
      <c r="F6147">
        <v>225</v>
      </c>
      <c r="G6147">
        <v>239</v>
      </c>
      <c r="H6147">
        <v>-14</v>
      </c>
      <c r="I6147">
        <v>117</v>
      </c>
      <c r="J6147">
        <v>114</v>
      </c>
      <c r="K6147">
        <v>3</v>
      </c>
      <c r="L6147">
        <v>108</v>
      </c>
      <c r="M6147">
        <v>125</v>
      </c>
      <c r="N6147">
        <v>-17</v>
      </c>
    </row>
    <row r="6148" spans="1:14" x14ac:dyDescent="0.3">
      <c r="A6148" t="s">
        <v>801</v>
      </c>
      <c r="B6148" t="s">
        <v>196</v>
      </c>
      <c r="C6148" t="e">
        <f>VLOOKUP($B6148,classification!$A$1:$D$339,2,FALSE)</f>
        <v>#N/A</v>
      </c>
      <c r="D6148" t="e">
        <f>VLOOKUP($B6148,classification!$A$1:$D$339,4,FALSE)</f>
        <v>#N/A</v>
      </c>
      <c r="E6148" t="s">
        <v>463</v>
      </c>
      <c r="F6148">
        <v>1588</v>
      </c>
      <c r="G6148">
        <v>767</v>
      </c>
      <c r="H6148">
        <v>821</v>
      </c>
      <c r="I6148">
        <v>758</v>
      </c>
      <c r="J6148">
        <v>343</v>
      </c>
      <c r="K6148">
        <v>415</v>
      </c>
      <c r="L6148">
        <v>830</v>
      </c>
      <c r="M6148">
        <v>424</v>
      </c>
      <c r="N6148">
        <v>406</v>
      </c>
    </row>
    <row r="6149" spans="1:14" x14ac:dyDescent="0.3">
      <c r="A6149" t="s">
        <v>801</v>
      </c>
      <c r="B6149" t="s">
        <v>196</v>
      </c>
      <c r="C6149" t="e">
        <f>VLOOKUP($B6149,classification!$A$1:$D$339,2,FALSE)</f>
        <v>#N/A</v>
      </c>
      <c r="D6149" t="e">
        <f>VLOOKUP($B6149,classification!$A$1:$D$339,4,FALSE)</f>
        <v>#N/A</v>
      </c>
      <c r="E6149" t="s">
        <v>464</v>
      </c>
      <c r="F6149">
        <v>3876</v>
      </c>
      <c r="G6149">
        <v>4645</v>
      </c>
      <c r="H6149">
        <v>-769</v>
      </c>
      <c r="I6149">
        <v>2130</v>
      </c>
      <c r="J6149">
        <v>2568</v>
      </c>
      <c r="K6149">
        <v>-438</v>
      </c>
      <c r="L6149">
        <v>1746</v>
      </c>
      <c r="M6149">
        <v>2077</v>
      </c>
      <c r="N6149">
        <v>-331</v>
      </c>
    </row>
    <row r="6150" spans="1:14" x14ac:dyDescent="0.3">
      <c r="A6150" t="s">
        <v>801</v>
      </c>
      <c r="B6150" t="s">
        <v>196</v>
      </c>
      <c r="C6150" t="e">
        <f>VLOOKUP($B6150,classification!$A$1:$D$339,2,FALSE)</f>
        <v>#N/A</v>
      </c>
      <c r="D6150" t="e">
        <f>VLOOKUP($B6150,classification!$A$1:$D$339,4,FALSE)</f>
        <v>#N/A</v>
      </c>
      <c r="E6150" t="s">
        <v>465</v>
      </c>
      <c r="F6150">
        <v>1238</v>
      </c>
      <c r="G6150">
        <v>1734</v>
      </c>
      <c r="H6150">
        <v>-496</v>
      </c>
      <c r="I6150">
        <v>557</v>
      </c>
      <c r="J6150">
        <v>928</v>
      </c>
      <c r="K6150">
        <v>-371</v>
      </c>
      <c r="L6150">
        <v>681</v>
      </c>
      <c r="M6150">
        <v>806</v>
      </c>
      <c r="N6150">
        <v>-125</v>
      </c>
    </row>
    <row r="6151" spans="1:14" x14ac:dyDescent="0.3">
      <c r="A6151" t="s">
        <v>801</v>
      </c>
      <c r="B6151" t="s">
        <v>196</v>
      </c>
      <c r="C6151" t="e">
        <f>VLOOKUP($B6151,classification!$A$1:$D$339,2,FALSE)</f>
        <v>#N/A</v>
      </c>
      <c r="D6151" t="e">
        <f>VLOOKUP($B6151,classification!$A$1:$D$339,4,FALSE)</f>
        <v>#N/A</v>
      </c>
      <c r="E6151" t="s">
        <v>466</v>
      </c>
      <c r="F6151">
        <v>864</v>
      </c>
      <c r="G6151">
        <v>985</v>
      </c>
      <c r="H6151">
        <v>-121</v>
      </c>
      <c r="I6151">
        <v>390</v>
      </c>
      <c r="J6151">
        <v>495</v>
      </c>
      <c r="K6151">
        <v>-105</v>
      </c>
      <c r="L6151">
        <v>474</v>
      </c>
      <c r="M6151">
        <v>490</v>
      </c>
      <c r="N6151">
        <v>-16</v>
      </c>
    </row>
    <row r="6152" spans="1:14" x14ac:dyDescent="0.3">
      <c r="A6152" t="s">
        <v>801</v>
      </c>
      <c r="B6152" t="s">
        <v>196</v>
      </c>
      <c r="C6152" t="e">
        <f>VLOOKUP($B6152,classification!$A$1:$D$339,2,FALSE)</f>
        <v>#N/A</v>
      </c>
      <c r="D6152" t="e">
        <f>VLOOKUP($B6152,classification!$A$1:$D$339,4,FALSE)</f>
        <v>#N/A</v>
      </c>
      <c r="E6152" t="s">
        <v>467</v>
      </c>
      <c r="F6152">
        <v>564</v>
      </c>
      <c r="G6152">
        <v>644</v>
      </c>
      <c r="H6152">
        <v>-80</v>
      </c>
      <c r="I6152">
        <v>309</v>
      </c>
      <c r="J6152">
        <v>364</v>
      </c>
      <c r="K6152">
        <v>-55</v>
      </c>
      <c r="L6152">
        <v>255</v>
      </c>
      <c r="M6152">
        <v>280</v>
      </c>
      <c r="N6152">
        <v>-25</v>
      </c>
    </row>
    <row r="6153" spans="1:14" x14ac:dyDescent="0.3">
      <c r="A6153" t="s">
        <v>801</v>
      </c>
      <c r="B6153" t="s">
        <v>196</v>
      </c>
      <c r="C6153" t="e">
        <f>VLOOKUP($B6153,classification!$A$1:$D$339,2,FALSE)</f>
        <v>#N/A</v>
      </c>
      <c r="D6153" t="e">
        <f>VLOOKUP($B6153,classification!$A$1:$D$339,4,FALSE)</f>
        <v>#N/A</v>
      </c>
      <c r="E6153" t="s">
        <v>468</v>
      </c>
      <c r="F6153">
        <v>392</v>
      </c>
      <c r="G6153">
        <v>447</v>
      </c>
      <c r="H6153">
        <v>-55</v>
      </c>
      <c r="I6153">
        <v>192</v>
      </c>
      <c r="J6153">
        <v>256</v>
      </c>
      <c r="K6153">
        <v>-64</v>
      </c>
      <c r="L6153">
        <v>200</v>
      </c>
      <c r="M6153">
        <v>191</v>
      </c>
      <c r="N6153">
        <v>9</v>
      </c>
    </row>
    <row r="6154" spans="1:14" x14ac:dyDescent="0.3">
      <c r="A6154" t="s">
        <v>801</v>
      </c>
      <c r="B6154" t="s">
        <v>196</v>
      </c>
      <c r="C6154" t="e">
        <f>VLOOKUP($B6154,classification!$A$1:$D$339,2,FALSE)</f>
        <v>#N/A</v>
      </c>
      <c r="D6154" t="e">
        <f>VLOOKUP($B6154,classification!$A$1:$D$339,4,FALSE)</f>
        <v>#N/A</v>
      </c>
      <c r="E6154" t="s">
        <v>469</v>
      </c>
      <c r="F6154">
        <v>350</v>
      </c>
      <c r="G6154">
        <v>379</v>
      </c>
      <c r="H6154">
        <v>-29</v>
      </c>
      <c r="I6154">
        <v>171</v>
      </c>
      <c r="J6154">
        <v>210</v>
      </c>
      <c r="K6154">
        <v>-39</v>
      </c>
      <c r="L6154">
        <v>179</v>
      </c>
      <c r="M6154">
        <v>169</v>
      </c>
      <c r="N6154">
        <v>10</v>
      </c>
    </row>
    <row r="6155" spans="1:14" x14ac:dyDescent="0.3">
      <c r="A6155" t="s">
        <v>801</v>
      </c>
      <c r="B6155" t="s">
        <v>196</v>
      </c>
      <c r="C6155" t="e">
        <f>VLOOKUP($B6155,classification!$A$1:$D$339,2,FALSE)</f>
        <v>#N/A</v>
      </c>
      <c r="D6155" t="e">
        <f>VLOOKUP($B6155,classification!$A$1:$D$339,4,FALSE)</f>
        <v>#N/A</v>
      </c>
      <c r="E6155" t="s">
        <v>470</v>
      </c>
      <c r="F6155">
        <v>339</v>
      </c>
      <c r="G6155">
        <v>316</v>
      </c>
      <c r="H6155">
        <v>23</v>
      </c>
      <c r="I6155">
        <v>162</v>
      </c>
      <c r="J6155">
        <v>158</v>
      </c>
      <c r="K6155">
        <v>4</v>
      </c>
      <c r="L6155">
        <v>177</v>
      </c>
      <c r="M6155">
        <v>158</v>
      </c>
      <c r="N6155">
        <v>19</v>
      </c>
    </row>
    <row r="6156" spans="1:14" x14ac:dyDescent="0.3">
      <c r="A6156" t="s">
        <v>801</v>
      </c>
      <c r="B6156" t="s">
        <v>196</v>
      </c>
      <c r="C6156" t="e">
        <f>VLOOKUP($B6156,classification!$A$1:$D$339,2,FALSE)</f>
        <v>#N/A</v>
      </c>
      <c r="D6156" t="e">
        <f>VLOOKUP($B6156,classification!$A$1:$D$339,4,FALSE)</f>
        <v>#N/A</v>
      </c>
      <c r="E6156" t="s">
        <v>471</v>
      </c>
      <c r="F6156">
        <v>271</v>
      </c>
      <c r="G6156">
        <v>249</v>
      </c>
      <c r="H6156">
        <v>22</v>
      </c>
      <c r="I6156">
        <v>149</v>
      </c>
      <c r="J6156">
        <v>127</v>
      </c>
      <c r="K6156">
        <v>22</v>
      </c>
      <c r="L6156">
        <v>122</v>
      </c>
      <c r="M6156">
        <v>122</v>
      </c>
      <c r="N6156">
        <v>0</v>
      </c>
    </row>
    <row r="6157" spans="1:14" x14ac:dyDescent="0.3">
      <c r="A6157" t="s">
        <v>801</v>
      </c>
      <c r="B6157" t="s">
        <v>196</v>
      </c>
      <c r="C6157" t="e">
        <f>VLOOKUP($B6157,classification!$A$1:$D$339,2,FALSE)</f>
        <v>#N/A</v>
      </c>
      <c r="D6157" t="e">
        <f>VLOOKUP($B6157,classification!$A$1:$D$339,4,FALSE)</f>
        <v>#N/A</v>
      </c>
      <c r="E6157" t="s">
        <v>472</v>
      </c>
      <c r="F6157">
        <v>193</v>
      </c>
      <c r="G6157">
        <v>181</v>
      </c>
      <c r="H6157">
        <v>12</v>
      </c>
      <c r="I6157">
        <v>100</v>
      </c>
      <c r="J6157">
        <v>88</v>
      </c>
      <c r="K6157">
        <v>12</v>
      </c>
      <c r="L6157">
        <v>93</v>
      </c>
      <c r="M6157">
        <v>93</v>
      </c>
      <c r="N6157">
        <v>0</v>
      </c>
    </row>
    <row r="6158" spans="1:14" x14ac:dyDescent="0.3">
      <c r="A6158" t="s">
        <v>801</v>
      </c>
      <c r="B6158" t="s">
        <v>196</v>
      </c>
      <c r="C6158" t="e">
        <f>VLOOKUP($B6158,classification!$A$1:$D$339,2,FALSE)</f>
        <v>#N/A</v>
      </c>
      <c r="D6158" t="e">
        <f>VLOOKUP($B6158,classification!$A$1:$D$339,4,FALSE)</f>
        <v>#N/A</v>
      </c>
      <c r="E6158" t="s">
        <v>473</v>
      </c>
      <c r="F6158">
        <v>179</v>
      </c>
      <c r="G6158">
        <v>126</v>
      </c>
      <c r="H6158">
        <v>53</v>
      </c>
      <c r="I6158">
        <v>86</v>
      </c>
      <c r="J6158">
        <v>67</v>
      </c>
      <c r="K6158">
        <v>19</v>
      </c>
      <c r="L6158">
        <v>93</v>
      </c>
      <c r="M6158">
        <v>59</v>
      </c>
      <c r="N6158">
        <v>34</v>
      </c>
    </row>
    <row r="6159" spans="1:14" x14ac:dyDescent="0.3">
      <c r="A6159" t="s">
        <v>801</v>
      </c>
      <c r="B6159" t="s">
        <v>196</v>
      </c>
      <c r="C6159" t="e">
        <f>VLOOKUP($B6159,classification!$A$1:$D$339,2,FALSE)</f>
        <v>#N/A</v>
      </c>
      <c r="D6159" t="e">
        <f>VLOOKUP($B6159,classification!$A$1:$D$339,4,FALSE)</f>
        <v>#N/A</v>
      </c>
      <c r="E6159" t="s">
        <v>474</v>
      </c>
      <c r="F6159">
        <v>117</v>
      </c>
      <c r="G6159">
        <v>125</v>
      </c>
      <c r="H6159">
        <v>-8</v>
      </c>
      <c r="I6159">
        <v>60</v>
      </c>
      <c r="J6159">
        <v>60</v>
      </c>
      <c r="K6159">
        <v>0</v>
      </c>
      <c r="L6159">
        <v>57</v>
      </c>
      <c r="M6159">
        <v>65</v>
      </c>
      <c r="N6159">
        <v>-8</v>
      </c>
    </row>
    <row r="6160" spans="1:14" x14ac:dyDescent="0.3">
      <c r="A6160" t="s">
        <v>801</v>
      </c>
      <c r="B6160" t="s">
        <v>196</v>
      </c>
      <c r="C6160" t="e">
        <f>VLOOKUP($B6160,classification!$A$1:$D$339,2,FALSE)</f>
        <v>#N/A</v>
      </c>
      <c r="D6160" t="e">
        <f>VLOOKUP($B6160,classification!$A$1:$D$339,4,FALSE)</f>
        <v>#N/A</v>
      </c>
      <c r="E6160" t="s">
        <v>475</v>
      </c>
      <c r="F6160">
        <v>81</v>
      </c>
      <c r="G6160">
        <v>55</v>
      </c>
      <c r="H6160">
        <v>26</v>
      </c>
      <c r="I6160">
        <v>42</v>
      </c>
      <c r="J6160">
        <v>22</v>
      </c>
      <c r="K6160">
        <v>20</v>
      </c>
      <c r="L6160">
        <v>39</v>
      </c>
      <c r="M6160">
        <v>33</v>
      </c>
      <c r="N6160">
        <v>6</v>
      </c>
    </row>
    <row r="6161" spans="1:14" x14ac:dyDescent="0.3">
      <c r="A6161" t="s">
        <v>801</v>
      </c>
      <c r="B6161" t="s">
        <v>196</v>
      </c>
      <c r="C6161" t="e">
        <f>VLOOKUP($B6161,classification!$A$1:$D$339,2,FALSE)</f>
        <v>#N/A</v>
      </c>
      <c r="D6161" t="e">
        <f>VLOOKUP($B6161,classification!$A$1:$D$339,4,FALSE)</f>
        <v>#N/A</v>
      </c>
      <c r="E6161" t="s">
        <v>476</v>
      </c>
      <c r="F6161">
        <v>42</v>
      </c>
      <c r="G6161">
        <v>56</v>
      </c>
      <c r="H6161">
        <v>-14</v>
      </c>
      <c r="I6161">
        <v>25</v>
      </c>
      <c r="J6161">
        <v>29</v>
      </c>
      <c r="K6161">
        <v>-4</v>
      </c>
      <c r="L6161">
        <v>17</v>
      </c>
      <c r="M6161">
        <v>27</v>
      </c>
      <c r="N6161">
        <v>-10</v>
      </c>
    </row>
    <row r="6162" spans="1:14" x14ac:dyDescent="0.3">
      <c r="A6162" t="s">
        <v>801</v>
      </c>
      <c r="B6162" t="s">
        <v>196</v>
      </c>
      <c r="C6162" t="e">
        <f>VLOOKUP($B6162,classification!$A$1:$D$339,2,FALSE)</f>
        <v>#N/A</v>
      </c>
      <c r="D6162" t="e">
        <f>VLOOKUP($B6162,classification!$A$1:$D$339,4,FALSE)</f>
        <v>#N/A</v>
      </c>
      <c r="E6162" t="s">
        <v>477</v>
      </c>
      <c r="F6162">
        <v>28</v>
      </c>
      <c r="G6162">
        <v>60</v>
      </c>
      <c r="H6162">
        <v>-32</v>
      </c>
      <c r="I6162">
        <v>11</v>
      </c>
      <c r="J6162">
        <v>30</v>
      </c>
      <c r="K6162">
        <v>-19</v>
      </c>
      <c r="L6162">
        <v>17</v>
      </c>
      <c r="M6162">
        <v>30</v>
      </c>
      <c r="N6162">
        <v>-13</v>
      </c>
    </row>
    <row r="6163" spans="1:14" x14ac:dyDescent="0.3">
      <c r="A6163" t="s">
        <v>801</v>
      </c>
      <c r="B6163" t="s">
        <v>196</v>
      </c>
      <c r="C6163" t="e">
        <f>VLOOKUP($B6163,classification!$A$1:$D$339,2,FALSE)</f>
        <v>#N/A</v>
      </c>
      <c r="D6163" t="e">
        <f>VLOOKUP($B6163,classification!$A$1:$D$339,4,FALSE)</f>
        <v>#N/A</v>
      </c>
      <c r="E6163" t="s">
        <v>478</v>
      </c>
      <c r="F6163">
        <v>50</v>
      </c>
      <c r="G6163">
        <v>43</v>
      </c>
      <c r="H6163">
        <v>7</v>
      </c>
      <c r="I6163">
        <v>15</v>
      </c>
      <c r="J6163">
        <v>14</v>
      </c>
      <c r="K6163">
        <v>1</v>
      </c>
      <c r="L6163">
        <v>35</v>
      </c>
      <c r="M6163">
        <v>29</v>
      </c>
      <c r="N6163">
        <v>6</v>
      </c>
    </row>
    <row r="6164" spans="1:14" x14ac:dyDescent="0.3">
      <c r="A6164" t="s">
        <v>802</v>
      </c>
      <c r="B6164" t="s">
        <v>197</v>
      </c>
      <c r="C6164" t="e">
        <f>VLOOKUP($B6164,classification!$A$1:$D$339,2,FALSE)</f>
        <v>#N/A</v>
      </c>
      <c r="D6164" t="e">
        <f>VLOOKUP($B6164,classification!$A$1:$D$339,4,FALSE)</f>
        <v>#N/A</v>
      </c>
      <c r="E6164" t="s">
        <v>460</v>
      </c>
      <c r="F6164">
        <v>288</v>
      </c>
      <c r="G6164">
        <v>233</v>
      </c>
      <c r="H6164">
        <v>55</v>
      </c>
      <c r="I6164">
        <v>154</v>
      </c>
      <c r="J6164">
        <v>107</v>
      </c>
      <c r="K6164">
        <v>47</v>
      </c>
      <c r="L6164">
        <v>134</v>
      </c>
      <c r="M6164">
        <v>126</v>
      </c>
      <c r="N6164">
        <v>8</v>
      </c>
    </row>
    <row r="6165" spans="1:14" x14ac:dyDescent="0.3">
      <c r="A6165" t="s">
        <v>802</v>
      </c>
      <c r="B6165" t="s">
        <v>197</v>
      </c>
      <c r="C6165" t="e">
        <f>VLOOKUP($B6165,classification!$A$1:$D$339,2,FALSE)</f>
        <v>#N/A</v>
      </c>
      <c r="D6165" t="e">
        <f>VLOOKUP($B6165,classification!$A$1:$D$339,4,FALSE)</f>
        <v>#N/A</v>
      </c>
      <c r="E6165" t="s">
        <v>461</v>
      </c>
      <c r="F6165">
        <v>233</v>
      </c>
      <c r="G6165">
        <v>173</v>
      </c>
      <c r="H6165">
        <v>60</v>
      </c>
      <c r="I6165">
        <v>132</v>
      </c>
      <c r="J6165">
        <v>90</v>
      </c>
      <c r="K6165">
        <v>42</v>
      </c>
      <c r="L6165">
        <v>101</v>
      </c>
      <c r="M6165">
        <v>83</v>
      </c>
      <c r="N6165">
        <v>18</v>
      </c>
    </row>
    <row r="6166" spans="1:14" x14ac:dyDescent="0.3">
      <c r="A6166" t="s">
        <v>802</v>
      </c>
      <c r="B6166" t="s">
        <v>197</v>
      </c>
      <c r="C6166" t="e">
        <f>VLOOKUP($B6166,classification!$A$1:$D$339,2,FALSE)</f>
        <v>#N/A</v>
      </c>
      <c r="D6166" t="e">
        <f>VLOOKUP($B6166,classification!$A$1:$D$339,4,FALSE)</f>
        <v>#N/A</v>
      </c>
      <c r="E6166" t="s">
        <v>462</v>
      </c>
      <c r="F6166">
        <v>193</v>
      </c>
      <c r="G6166">
        <v>145</v>
      </c>
      <c r="H6166">
        <v>48</v>
      </c>
      <c r="I6166">
        <v>87</v>
      </c>
      <c r="J6166">
        <v>89</v>
      </c>
      <c r="K6166">
        <v>-2</v>
      </c>
      <c r="L6166">
        <v>106</v>
      </c>
      <c r="M6166">
        <v>56</v>
      </c>
      <c r="N6166">
        <v>50</v>
      </c>
    </row>
    <row r="6167" spans="1:14" x14ac:dyDescent="0.3">
      <c r="A6167" t="s">
        <v>802</v>
      </c>
      <c r="B6167" t="s">
        <v>197</v>
      </c>
      <c r="C6167" t="e">
        <f>VLOOKUP($B6167,classification!$A$1:$D$339,2,FALSE)</f>
        <v>#N/A</v>
      </c>
      <c r="D6167" t="e">
        <f>VLOOKUP($B6167,classification!$A$1:$D$339,4,FALSE)</f>
        <v>#N/A</v>
      </c>
      <c r="E6167" t="s">
        <v>463</v>
      </c>
      <c r="F6167">
        <v>1134</v>
      </c>
      <c r="G6167">
        <v>558</v>
      </c>
      <c r="H6167">
        <v>576</v>
      </c>
      <c r="I6167">
        <v>769</v>
      </c>
      <c r="J6167">
        <v>269</v>
      </c>
      <c r="K6167">
        <v>500</v>
      </c>
      <c r="L6167">
        <v>365</v>
      </c>
      <c r="M6167">
        <v>289</v>
      </c>
      <c r="N6167">
        <v>76</v>
      </c>
    </row>
    <row r="6168" spans="1:14" x14ac:dyDescent="0.3">
      <c r="A6168" t="s">
        <v>802</v>
      </c>
      <c r="B6168" t="s">
        <v>197</v>
      </c>
      <c r="C6168" t="e">
        <f>VLOOKUP($B6168,classification!$A$1:$D$339,2,FALSE)</f>
        <v>#N/A</v>
      </c>
      <c r="D6168" t="e">
        <f>VLOOKUP($B6168,classification!$A$1:$D$339,4,FALSE)</f>
        <v>#N/A</v>
      </c>
      <c r="E6168" t="s">
        <v>464</v>
      </c>
      <c r="F6168">
        <v>1235</v>
      </c>
      <c r="G6168">
        <v>1863</v>
      </c>
      <c r="H6168">
        <v>-628</v>
      </c>
      <c r="I6168">
        <v>682</v>
      </c>
      <c r="J6168">
        <v>1119</v>
      </c>
      <c r="K6168">
        <v>-437</v>
      </c>
      <c r="L6168">
        <v>553</v>
      </c>
      <c r="M6168">
        <v>744</v>
      </c>
      <c r="N6168">
        <v>-191</v>
      </c>
    </row>
    <row r="6169" spans="1:14" x14ac:dyDescent="0.3">
      <c r="A6169" t="s">
        <v>802</v>
      </c>
      <c r="B6169" t="s">
        <v>197</v>
      </c>
      <c r="C6169" t="e">
        <f>VLOOKUP($B6169,classification!$A$1:$D$339,2,FALSE)</f>
        <v>#N/A</v>
      </c>
      <c r="D6169" t="e">
        <f>VLOOKUP($B6169,classification!$A$1:$D$339,4,FALSE)</f>
        <v>#N/A</v>
      </c>
      <c r="E6169" t="s">
        <v>465</v>
      </c>
      <c r="F6169">
        <v>613</v>
      </c>
      <c r="G6169">
        <v>578</v>
      </c>
      <c r="H6169">
        <v>35</v>
      </c>
      <c r="I6169">
        <v>261</v>
      </c>
      <c r="J6169">
        <v>267</v>
      </c>
      <c r="K6169">
        <v>-6</v>
      </c>
      <c r="L6169">
        <v>352</v>
      </c>
      <c r="M6169">
        <v>311</v>
      </c>
      <c r="N6169">
        <v>41</v>
      </c>
    </row>
    <row r="6170" spans="1:14" x14ac:dyDescent="0.3">
      <c r="A6170" t="s">
        <v>802</v>
      </c>
      <c r="B6170" t="s">
        <v>197</v>
      </c>
      <c r="C6170" t="e">
        <f>VLOOKUP($B6170,classification!$A$1:$D$339,2,FALSE)</f>
        <v>#N/A</v>
      </c>
      <c r="D6170" t="e">
        <f>VLOOKUP($B6170,classification!$A$1:$D$339,4,FALSE)</f>
        <v>#N/A</v>
      </c>
      <c r="E6170" t="s">
        <v>466</v>
      </c>
      <c r="F6170">
        <v>484</v>
      </c>
      <c r="G6170">
        <v>425</v>
      </c>
      <c r="H6170">
        <v>59</v>
      </c>
      <c r="I6170">
        <v>230</v>
      </c>
      <c r="J6170">
        <v>225</v>
      </c>
      <c r="K6170">
        <v>5</v>
      </c>
      <c r="L6170">
        <v>254</v>
      </c>
      <c r="M6170">
        <v>200</v>
      </c>
      <c r="N6170">
        <v>54</v>
      </c>
    </row>
    <row r="6171" spans="1:14" x14ac:dyDescent="0.3">
      <c r="A6171" t="s">
        <v>802</v>
      </c>
      <c r="B6171" t="s">
        <v>197</v>
      </c>
      <c r="C6171" t="e">
        <f>VLOOKUP($B6171,classification!$A$1:$D$339,2,FALSE)</f>
        <v>#N/A</v>
      </c>
      <c r="D6171" t="e">
        <f>VLOOKUP($B6171,classification!$A$1:$D$339,4,FALSE)</f>
        <v>#N/A</v>
      </c>
      <c r="E6171" t="s">
        <v>467</v>
      </c>
      <c r="F6171">
        <v>339</v>
      </c>
      <c r="G6171">
        <v>320</v>
      </c>
      <c r="H6171">
        <v>19</v>
      </c>
      <c r="I6171">
        <v>167</v>
      </c>
      <c r="J6171">
        <v>165</v>
      </c>
      <c r="K6171">
        <v>2</v>
      </c>
      <c r="L6171">
        <v>172</v>
      </c>
      <c r="M6171">
        <v>155</v>
      </c>
      <c r="N6171">
        <v>17</v>
      </c>
    </row>
    <row r="6172" spans="1:14" x14ac:dyDescent="0.3">
      <c r="A6172" t="s">
        <v>802</v>
      </c>
      <c r="B6172" t="s">
        <v>197</v>
      </c>
      <c r="C6172" t="e">
        <f>VLOOKUP($B6172,classification!$A$1:$D$339,2,FALSE)</f>
        <v>#N/A</v>
      </c>
      <c r="D6172" t="e">
        <f>VLOOKUP($B6172,classification!$A$1:$D$339,4,FALSE)</f>
        <v>#N/A</v>
      </c>
      <c r="E6172" t="s">
        <v>468</v>
      </c>
      <c r="F6172">
        <v>287</v>
      </c>
      <c r="G6172">
        <v>228</v>
      </c>
      <c r="H6172">
        <v>59</v>
      </c>
      <c r="I6172">
        <v>150</v>
      </c>
      <c r="J6172">
        <v>128</v>
      </c>
      <c r="K6172">
        <v>22</v>
      </c>
      <c r="L6172">
        <v>137</v>
      </c>
      <c r="M6172">
        <v>100</v>
      </c>
      <c r="N6172">
        <v>37</v>
      </c>
    </row>
    <row r="6173" spans="1:14" x14ac:dyDescent="0.3">
      <c r="A6173" t="s">
        <v>802</v>
      </c>
      <c r="B6173" t="s">
        <v>197</v>
      </c>
      <c r="C6173" t="e">
        <f>VLOOKUP($B6173,classification!$A$1:$D$339,2,FALSE)</f>
        <v>#N/A</v>
      </c>
      <c r="D6173" t="e">
        <f>VLOOKUP($B6173,classification!$A$1:$D$339,4,FALSE)</f>
        <v>#N/A</v>
      </c>
      <c r="E6173" t="s">
        <v>469</v>
      </c>
      <c r="F6173">
        <v>258</v>
      </c>
      <c r="G6173">
        <v>211</v>
      </c>
      <c r="H6173">
        <v>47</v>
      </c>
      <c r="I6173">
        <v>132</v>
      </c>
      <c r="J6173">
        <v>121</v>
      </c>
      <c r="K6173">
        <v>11</v>
      </c>
      <c r="L6173">
        <v>126</v>
      </c>
      <c r="M6173">
        <v>90</v>
      </c>
      <c r="N6173">
        <v>36</v>
      </c>
    </row>
    <row r="6174" spans="1:14" x14ac:dyDescent="0.3">
      <c r="A6174" t="s">
        <v>802</v>
      </c>
      <c r="B6174" t="s">
        <v>197</v>
      </c>
      <c r="C6174" t="e">
        <f>VLOOKUP($B6174,classification!$A$1:$D$339,2,FALSE)</f>
        <v>#N/A</v>
      </c>
      <c r="D6174" t="e">
        <f>VLOOKUP($B6174,classification!$A$1:$D$339,4,FALSE)</f>
        <v>#N/A</v>
      </c>
      <c r="E6174" t="s">
        <v>470</v>
      </c>
      <c r="F6174">
        <v>220</v>
      </c>
      <c r="G6174">
        <v>191</v>
      </c>
      <c r="H6174">
        <v>29</v>
      </c>
      <c r="I6174">
        <v>115</v>
      </c>
      <c r="J6174">
        <v>92</v>
      </c>
      <c r="K6174">
        <v>23</v>
      </c>
      <c r="L6174">
        <v>105</v>
      </c>
      <c r="M6174">
        <v>99</v>
      </c>
      <c r="N6174">
        <v>6</v>
      </c>
    </row>
    <row r="6175" spans="1:14" x14ac:dyDescent="0.3">
      <c r="A6175" t="s">
        <v>802</v>
      </c>
      <c r="B6175" t="s">
        <v>197</v>
      </c>
      <c r="C6175" t="e">
        <f>VLOOKUP($B6175,classification!$A$1:$D$339,2,FALSE)</f>
        <v>#N/A</v>
      </c>
      <c r="D6175" t="e">
        <f>VLOOKUP($B6175,classification!$A$1:$D$339,4,FALSE)</f>
        <v>#N/A</v>
      </c>
      <c r="E6175" t="s">
        <v>471</v>
      </c>
      <c r="F6175">
        <v>167</v>
      </c>
      <c r="G6175">
        <v>145</v>
      </c>
      <c r="H6175">
        <v>22</v>
      </c>
      <c r="I6175">
        <v>67</v>
      </c>
      <c r="J6175">
        <v>78</v>
      </c>
      <c r="K6175">
        <v>-11</v>
      </c>
      <c r="L6175">
        <v>100</v>
      </c>
      <c r="M6175">
        <v>67</v>
      </c>
      <c r="N6175">
        <v>33</v>
      </c>
    </row>
    <row r="6176" spans="1:14" x14ac:dyDescent="0.3">
      <c r="A6176" t="s">
        <v>802</v>
      </c>
      <c r="B6176" t="s">
        <v>197</v>
      </c>
      <c r="C6176" t="e">
        <f>VLOOKUP($B6176,classification!$A$1:$D$339,2,FALSE)</f>
        <v>#N/A</v>
      </c>
      <c r="D6176" t="e">
        <f>VLOOKUP($B6176,classification!$A$1:$D$339,4,FALSE)</f>
        <v>#N/A</v>
      </c>
      <c r="E6176" t="s">
        <v>472</v>
      </c>
      <c r="F6176">
        <v>164</v>
      </c>
      <c r="G6176">
        <v>120</v>
      </c>
      <c r="H6176">
        <v>44</v>
      </c>
      <c r="I6176">
        <v>86</v>
      </c>
      <c r="J6176">
        <v>56</v>
      </c>
      <c r="K6176">
        <v>30</v>
      </c>
      <c r="L6176">
        <v>78</v>
      </c>
      <c r="M6176">
        <v>64</v>
      </c>
      <c r="N6176">
        <v>14</v>
      </c>
    </row>
    <row r="6177" spans="1:14" x14ac:dyDescent="0.3">
      <c r="A6177" t="s">
        <v>802</v>
      </c>
      <c r="B6177" t="s">
        <v>197</v>
      </c>
      <c r="C6177" t="e">
        <f>VLOOKUP($B6177,classification!$A$1:$D$339,2,FALSE)</f>
        <v>#N/A</v>
      </c>
      <c r="D6177" t="e">
        <f>VLOOKUP($B6177,classification!$A$1:$D$339,4,FALSE)</f>
        <v>#N/A</v>
      </c>
      <c r="E6177" t="s">
        <v>473</v>
      </c>
      <c r="F6177">
        <v>105</v>
      </c>
      <c r="G6177">
        <v>106</v>
      </c>
      <c r="H6177">
        <v>-1</v>
      </c>
      <c r="I6177">
        <v>57</v>
      </c>
      <c r="J6177">
        <v>54</v>
      </c>
      <c r="K6177">
        <v>3</v>
      </c>
      <c r="L6177">
        <v>48</v>
      </c>
      <c r="M6177">
        <v>52</v>
      </c>
      <c r="N6177">
        <v>-4</v>
      </c>
    </row>
    <row r="6178" spans="1:14" x14ac:dyDescent="0.3">
      <c r="A6178" t="s">
        <v>802</v>
      </c>
      <c r="B6178" t="s">
        <v>197</v>
      </c>
      <c r="C6178" t="e">
        <f>VLOOKUP($B6178,classification!$A$1:$D$339,2,FALSE)</f>
        <v>#N/A</v>
      </c>
      <c r="D6178" t="e">
        <f>VLOOKUP($B6178,classification!$A$1:$D$339,4,FALSE)</f>
        <v>#N/A</v>
      </c>
      <c r="E6178" t="s">
        <v>474</v>
      </c>
      <c r="F6178">
        <v>79</v>
      </c>
      <c r="G6178">
        <v>74</v>
      </c>
      <c r="H6178">
        <v>5</v>
      </c>
      <c r="I6178">
        <v>38</v>
      </c>
      <c r="J6178">
        <v>30</v>
      </c>
      <c r="K6178">
        <v>8</v>
      </c>
      <c r="L6178">
        <v>41</v>
      </c>
      <c r="M6178">
        <v>44</v>
      </c>
      <c r="N6178">
        <v>-3</v>
      </c>
    </row>
    <row r="6179" spans="1:14" x14ac:dyDescent="0.3">
      <c r="A6179" t="s">
        <v>802</v>
      </c>
      <c r="B6179" t="s">
        <v>197</v>
      </c>
      <c r="C6179" t="e">
        <f>VLOOKUP($B6179,classification!$A$1:$D$339,2,FALSE)</f>
        <v>#N/A</v>
      </c>
      <c r="D6179" t="e">
        <f>VLOOKUP($B6179,classification!$A$1:$D$339,4,FALSE)</f>
        <v>#N/A</v>
      </c>
      <c r="E6179" t="s">
        <v>475</v>
      </c>
      <c r="F6179">
        <v>41</v>
      </c>
      <c r="G6179">
        <v>50</v>
      </c>
      <c r="H6179">
        <v>-9</v>
      </c>
      <c r="I6179">
        <v>17</v>
      </c>
      <c r="J6179">
        <v>23</v>
      </c>
      <c r="K6179">
        <v>-6</v>
      </c>
      <c r="L6179">
        <v>24</v>
      </c>
      <c r="M6179">
        <v>27</v>
      </c>
      <c r="N6179">
        <v>-3</v>
      </c>
    </row>
    <row r="6180" spans="1:14" x14ac:dyDescent="0.3">
      <c r="A6180" t="s">
        <v>802</v>
      </c>
      <c r="B6180" t="s">
        <v>197</v>
      </c>
      <c r="C6180" t="e">
        <f>VLOOKUP($B6180,classification!$A$1:$D$339,2,FALSE)</f>
        <v>#N/A</v>
      </c>
      <c r="D6180" t="e">
        <f>VLOOKUP($B6180,classification!$A$1:$D$339,4,FALSE)</f>
        <v>#N/A</v>
      </c>
      <c r="E6180" t="s">
        <v>476</v>
      </c>
      <c r="F6180">
        <v>36</v>
      </c>
      <c r="G6180">
        <v>52</v>
      </c>
      <c r="H6180">
        <v>-16</v>
      </c>
      <c r="I6180">
        <v>10</v>
      </c>
      <c r="J6180">
        <v>24</v>
      </c>
      <c r="K6180">
        <v>-14</v>
      </c>
      <c r="L6180">
        <v>26</v>
      </c>
      <c r="M6180">
        <v>28</v>
      </c>
      <c r="N6180">
        <v>-2</v>
      </c>
    </row>
    <row r="6181" spans="1:14" x14ac:dyDescent="0.3">
      <c r="A6181" t="s">
        <v>802</v>
      </c>
      <c r="B6181" t="s">
        <v>197</v>
      </c>
      <c r="C6181" t="e">
        <f>VLOOKUP($B6181,classification!$A$1:$D$339,2,FALSE)</f>
        <v>#N/A</v>
      </c>
      <c r="D6181" t="e">
        <f>VLOOKUP($B6181,classification!$A$1:$D$339,4,FALSE)</f>
        <v>#N/A</v>
      </c>
      <c r="E6181" t="s">
        <v>477</v>
      </c>
      <c r="F6181">
        <v>22</v>
      </c>
      <c r="G6181">
        <v>34</v>
      </c>
      <c r="H6181">
        <v>-12</v>
      </c>
      <c r="I6181">
        <v>8</v>
      </c>
      <c r="J6181">
        <v>11</v>
      </c>
      <c r="K6181">
        <v>-3</v>
      </c>
      <c r="L6181">
        <v>14</v>
      </c>
      <c r="M6181">
        <v>23</v>
      </c>
      <c r="N6181">
        <v>-9</v>
      </c>
    </row>
    <row r="6182" spans="1:14" x14ac:dyDescent="0.3">
      <c r="A6182" t="s">
        <v>802</v>
      </c>
      <c r="B6182" t="s">
        <v>197</v>
      </c>
      <c r="C6182" t="e">
        <f>VLOOKUP($B6182,classification!$A$1:$D$339,2,FALSE)</f>
        <v>#N/A</v>
      </c>
      <c r="D6182" t="e">
        <f>VLOOKUP($B6182,classification!$A$1:$D$339,4,FALSE)</f>
        <v>#N/A</v>
      </c>
      <c r="E6182" t="s">
        <v>478</v>
      </c>
      <c r="F6182">
        <v>31</v>
      </c>
      <c r="G6182">
        <v>34</v>
      </c>
      <c r="H6182">
        <v>-3</v>
      </c>
      <c r="I6182">
        <v>6</v>
      </c>
      <c r="J6182">
        <v>6</v>
      </c>
      <c r="K6182">
        <v>0</v>
      </c>
      <c r="L6182">
        <v>25</v>
      </c>
      <c r="M6182">
        <v>28</v>
      </c>
      <c r="N6182">
        <v>-3</v>
      </c>
    </row>
    <row r="6183" spans="1:14" x14ac:dyDescent="0.3">
      <c r="A6183" t="s">
        <v>803</v>
      </c>
      <c r="B6183" t="s">
        <v>198</v>
      </c>
      <c r="C6183" t="e">
        <f>VLOOKUP($B6183,classification!$A$1:$D$339,2,FALSE)</f>
        <v>#N/A</v>
      </c>
      <c r="D6183" t="e">
        <f>VLOOKUP($B6183,classification!$A$1:$D$339,4,FALSE)</f>
        <v>#N/A</v>
      </c>
      <c r="E6183" t="s">
        <v>460</v>
      </c>
      <c r="F6183">
        <v>307</v>
      </c>
      <c r="G6183">
        <v>215</v>
      </c>
      <c r="H6183">
        <v>92</v>
      </c>
      <c r="I6183">
        <v>158</v>
      </c>
      <c r="J6183">
        <v>121</v>
      </c>
      <c r="K6183">
        <v>37</v>
      </c>
      <c r="L6183">
        <v>149</v>
      </c>
      <c r="M6183">
        <v>94</v>
      </c>
      <c r="N6183">
        <v>55</v>
      </c>
    </row>
    <row r="6184" spans="1:14" x14ac:dyDescent="0.3">
      <c r="A6184" t="s">
        <v>803</v>
      </c>
      <c r="B6184" t="s">
        <v>198</v>
      </c>
      <c r="C6184" t="e">
        <f>VLOOKUP($B6184,classification!$A$1:$D$339,2,FALSE)</f>
        <v>#N/A</v>
      </c>
      <c r="D6184" t="e">
        <f>VLOOKUP($B6184,classification!$A$1:$D$339,4,FALSE)</f>
        <v>#N/A</v>
      </c>
      <c r="E6184" t="s">
        <v>461</v>
      </c>
      <c r="F6184">
        <v>214</v>
      </c>
      <c r="G6184">
        <v>152</v>
      </c>
      <c r="H6184">
        <v>62</v>
      </c>
      <c r="I6184">
        <v>106</v>
      </c>
      <c r="J6184">
        <v>83</v>
      </c>
      <c r="K6184">
        <v>23</v>
      </c>
      <c r="L6184">
        <v>108</v>
      </c>
      <c r="M6184">
        <v>69</v>
      </c>
      <c r="N6184">
        <v>39</v>
      </c>
    </row>
    <row r="6185" spans="1:14" x14ac:dyDescent="0.3">
      <c r="A6185" t="s">
        <v>803</v>
      </c>
      <c r="B6185" t="s">
        <v>198</v>
      </c>
      <c r="C6185" t="e">
        <f>VLOOKUP($B6185,classification!$A$1:$D$339,2,FALSE)</f>
        <v>#N/A</v>
      </c>
      <c r="D6185" t="e">
        <f>VLOOKUP($B6185,classification!$A$1:$D$339,4,FALSE)</f>
        <v>#N/A</v>
      </c>
      <c r="E6185" t="s">
        <v>462</v>
      </c>
      <c r="F6185">
        <v>156</v>
      </c>
      <c r="G6185">
        <v>115</v>
      </c>
      <c r="H6185">
        <v>41</v>
      </c>
      <c r="I6185">
        <v>66</v>
      </c>
      <c r="J6185">
        <v>60</v>
      </c>
      <c r="K6185">
        <v>6</v>
      </c>
      <c r="L6185">
        <v>90</v>
      </c>
      <c r="M6185">
        <v>55</v>
      </c>
      <c r="N6185">
        <v>35</v>
      </c>
    </row>
    <row r="6186" spans="1:14" x14ac:dyDescent="0.3">
      <c r="A6186" t="s">
        <v>803</v>
      </c>
      <c r="B6186" t="s">
        <v>198</v>
      </c>
      <c r="C6186" t="e">
        <f>VLOOKUP($B6186,classification!$A$1:$D$339,2,FALSE)</f>
        <v>#N/A</v>
      </c>
      <c r="D6186" t="e">
        <f>VLOOKUP($B6186,classification!$A$1:$D$339,4,FALSE)</f>
        <v>#N/A</v>
      </c>
      <c r="E6186" t="s">
        <v>463</v>
      </c>
      <c r="F6186">
        <v>191</v>
      </c>
      <c r="G6186">
        <v>356</v>
      </c>
      <c r="H6186">
        <v>-165</v>
      </c>
      <c r="I6186">
        <v>95</v>
      </c>
      <c r="J6186">
        <v>139</v>
      </c>
      <c r="K6186">
        <v>-44</v>
      </c>
      <c r="L6186">
        <v>96</v>
      </c>
      <c r="M6186">
        <v>217</v>
      </c>
      <c r="N6186">
        <v>-121</v>
      </c>
    </row>
    <row r="6187" spans="1:14" x14ac:dyDescent="0.3">
      <c r="A6187" t="s">
        <v>803</v>
      </c>
      <c r="B6187" t="s">
        <v>198</v>
      </c>
      <c r="C6187" t="e">
        <f>VLOOKUP($B6187,classification!$A$1:$D$339,2,FALSE)</f>
        <v>#N/A</v>
      </c>
      <c r="D6187" t="e">
        <f>VLOOKUP($B6187,classification!$A$1:$D$339,4,FALSE)</f>
        <v>#N/A</v>
      </c>
      <c r="E6187" t="s">
        <v>464</v>
      </c>
      <c r="F6187">
        <v>1482</v>
      </c>
      <c r="G6187">
        <v>446</v>
      </c>
      <c r="H6187">
        <v>1036</v>
      </c>
      <c r="I6187">
        <v>664</v>
      </c>
      <c r="J6187">
        <v>205</v>
      </c>
      <c r="K6187">
        <v>459</v>
      </c>
      <c r="L6187">
        <v>818</v>
      </c>
      <c r="M6187">
        <v>241</v>
      </c>
      <c r="N6187">
        <v>577</v>
      </c>
    </row>
    <row r="6188" spans="1:14" x14ac:dyDescent="0.3">
      <c r="A6188" t="s">
        <v>803</v>
      </c>
      <c r="B6188" t="s">
        <v>198</v>
      </c>
      <c r="C6188" t="e">
        <f>VLOOKUP($B6188,classification!$A$1:$D$339,2,FALSE)</f>
        <v>#N/A</v>
      </c>
      <c r="D6188" t="e">
        <f>VLOOKUP($B6188,classification!$A$1:$D$339,4,FALSE)</f>
        <v>#N/A</v>
      </c>
      <c r="E6188" t="s">
        <v>465</v>
      </c>
      <c r="F6188">
        <v>882</v>
      </c>
      <c r="G6188">
        <v>469</v>
      </c>
      <c r="H6188">
        <v>413</v>
      </c>
      <c r="I6188">
        <v>401</v>
      </c>
      <c r="J6188">
        <v>222</v>
      </c>
      <c r="K6188">
        <v>179</v>
      </c>
      <c r="L6188">
        <v>481</v>
      </c>
      <c r="M6188">
        <v>247</v>
      </c>
      <c r="N6188">
        <v>234</v>
      </c>
    </row>
    <row r="6189" spans="1:14" x14ac:dyDescent="0.3">
      <c r="A6189" t="s">
        <v>803</v>
      </c>
      <c r="B6189" t="s">
        <v>198</v>
      </c>
      <c r="C6189" t="e">
        <f>VLOOKUP($B6189,classification!$A$1:$D$339,2,FALSE)</f>
        <v>#N/A</v>
      </c>
      <c r="D6189" t="e">
        <f>VLOOKUP($B6189,classification!$A$1:$D$339,4,FALSE)</f>
        <v>#N/A</v>
      </c>
      <c r="E6189" t="s">
        <v>466</v>
      </c>
      <c r="F6189">
        <v>602</v>
      </c>
      <c r="G6189">
        <v>380</v>
      </c>
      <c r="H6189">
        <v>222</v>
      </c>
      <c r="I6189">
        <v>273</v>
      </c>
      <c r="J6189">
        <v>191</v>
      </c>
      <c r="K6189">
        <v>82</v>
      </c>
      <c r="L6189">
        <v>329</v>
      </c>
      <c r="M6189">
        <v>189</v>
      </c>
      <c r="N6189">
        <v>140</v>
      </c>
    </row>
    <row r="6190" spans="1:14" x14ac:dyDescent="0.3">
      <c r="A6190" t="s">
        <v>803</v>
      </c>
      <c r="B6190" t="s">
        <v>198</v>
      </c>
      <c r="C6190" t="e">
        <f>VLOOKUP($B6190,classification!$A$1:$D$339,2,FALSE)</f>
        <v>#N/A</v>
      </c>
      <c r="D6190" t="e">
        <f>VLOOKUP($B6190,classification!$A$1:$D$339,4,FALSE)</f>
        <v>#N/A</v>
      </c>
      <c r="E6190" t="s">
        <v>467</v>
      </c>
      <c r="F6190">
        <v>359</v>
      </c>
      <c r="G6190">
        <v>299</v>
      </c>
      <c r="H6190">
        <v>60</v>
      </c>
      <c r="I6190">
        <v>196</v>
      </c>
      <c r="J6190">
        <v>169</v>
      </c>
      <c r="K6190">
        <v>27</v>
      </c>
      <c r="L6190">
        <v>163</v>
      </c>
      <c r="M6190">
        <v>130</v>
      </c>
      <c r="N6190">
        <v>33</v>
      </c>
    </row>
    <row r="6191" spans="1:14" x14ac:dyDescent="0.3">
      <c r="A6191" t="s">
        <v>803</v>
      </c>
      <c r="B6191" t="s">
        <v>198</v>
      </c>
      <c r="C6191" t="e">
        <f>VLOOKUP($B6191,classification!$A$1:$D$339,2,FALSE)</f>
        <v>#N/A</v>
      </c>
      <c r="D6191" t="e">
        <f>VLOOKUP($B6191,classification!$A$1:$D$339,4,FALSE)</f>
        <v>#N/A</v>
      </c>
      <c r="E6191" t="s">
        <v>468</v>
      </c>
      <c r="F6191">
        <v>231</v>
      </c>
      <c r="G6191">
        <v>192</v>
      </c>
      <c r="H6191">
        <v>39</v>
      </c>
      <c r="I6191">
        <v>126</v>
      </c>
      <c r="J6191">
        <v>105</v>
      </c>
      <c r="K6191">
        <v>21</v>
      </c>
      <c r="L6191">
        <v>105</v>
      </c>
      <c r="M6191">
        <v>87</v>
      </c>
      <c r="N6191">
        <v>18</v>
      </c>
    </row>
    <row r="6192" spans="1:14" x14ac:dyDescent="0.3">
      <c r="A6192" t="s">
        <v>803</v>
      </c>
      <c r="B6192" t="s">
        <v>198</v>
      </c>
      <c r="C6192" t="e">
        <f>VLOOKUP($B6192,classification!$A$1:$D$339,2,FALSE)</f>
        <v>#N/A</v>
      </c>
      <c r="D6192" t="e">
        <f>VLOOKUP($B6192,classification!$A$1:$D$339,4,FALSE)</f>
        <v>#N/A</v>
      </c>
      <c r="E6192" t="s">
        <v>469</v>
      </c>
      <c r="F6192">
        <v>252</v>
      </c>
      <c r="G6192">
        <v>193</v>
      </c>
      <c r="H6192">
        <v>59</v>
      </c>
      <c r="I6192">
        <v>144</v>
      </c>
      <c r="J6192">
        <v>114</v>
      </c>
      <c r="K6192">
        <v>30</v>
      </c>
      <c r="L6192">
        <v>108</v>
      </c>
      <c r="M6192">
        <v>79</v>
      </c>
      <c r="N6192">
        <v>29</v>
      </c>
    </row>
    <row r="6193" spans="1:14" x14ac:dyDescent="0.3">
      <c r="A6193" t="s">
        <v>803</v>
      </c>
      <c r="B6193" t="s">
        <v>198</v>
      </c>
      <c r="C6193" t="e">
        <f>VLOOKUP($B6193,classification!$A$1:$D$339,2,FALSE)</f>
        <v>#N/A</v>
      </c>
      <c r="D6193" t="e">
        <f>VLOOKUP($B6193,classification!$A$1:$D$339,4,FALSE)</f>
        <v>#N/A</v>
      </c>
      <c r="E6193" t="s">
        <v>470</v>
      </c>
      <c r="F6193">
        <v>249</v>
      </c>
      <c r="G6193">
        <v>191</v>
      </c>
      <c r="H6193">
        <v>58</v>
      </c>
      <c r="I6193">
        <v>124</v>
      </c>
      <c r="J6193">
        <v>104</v>
      </c>
      <c r="K6193">
        <v>20</v>
      </c>
      <c r="L6193">
        <v>125</v>
      </c>
      <c r="M6193">
        <v>87</v>
      </c>
      <c r="N6193">
        <v>38</v>
      </c>
    </row>
    <row r="6194" spans="1:14" x14ac:dyDescent="0.3">
      <c r="A6194" t="s">
        <v>803</v>
      </c>
      <c r="B6194" t="s">
        <v>198</v>
      </c>
      <c r="C6194" t="e">
        <f>VLOOKUP($B6194,classification!$A$1:$D$339,2,FALSE)</f>
        <v>#N/A</v>
      </c>
      <c r="D6194" t="e">
        <f>VLOOKUP($B6194,classification!$A$1:$D$339,4,FALSE)</f>
        <v>#N/A</v>
      </c>
      <c r="E6194" t="s">
        <v>471</v>
      </c>
      <c r="F6194">
        <v>236</v>
      </c>
      <c r="G6194">
        <v>148</v>
      </c>
      <c r="H6194">
        <v>88</v>
      </c>
      <c r="I6194">
        <v>113</v>
      </c>
      <c r="J6194">
        <v>73</v>
      </c>
      <c r="K6194">
        <v>40</v>
      </c>
      <c r="L6194">
        <v>123</v>
      </c>
      <c r="M6194">
        <v>75</v>
      </c>
      <c r="N6194">
        <v>48</v>
      </c>
    </row>
    <row r="6195" spans="1:14" x14ac:dyDescent="0.3">
      <c r="A6195" t="s">
        <v>803</v>
      </c>
      <c r="B6195" t="s">
        <v>198</v>
      </c>
      <c r="C6195" t="e">
        <f>VLOOKUP($B6195,classification!$A$1:$D$339,2,FALSE)</f>
        <v>#N/A</v>
      </c>
      <c r="D6195" t="e">
        <f>VLOOKUP($B6195,classification!$A$1:$D$339,4,FALSE)</f>
        <v>#N/A</v>
      </c>
      <c r="E6195" t="s">
        <v>472</v>
      </c>
      <c r="F6195">
        <v>214</v>
      </c>
      <c r="G6195">
        <v>90</v>
      </c>
      <c r="H6195">
        <v>124</v>
      </c>
      <c r="I6195">
        <v>120</v>
      </c>
      <c r="J6195">
        <v>52</v>
      </c>
      <c r="K6195">
        <v>68</v>
      </c>
      <c r="L6195">
        <v>94</v>
      </c>
      <c r="M6195">
        <v>38</v>
      </c>
      <c r="N6195">
        <v>56</v>
      </c>
    </row>
    <row r="6196" spans="1:14" x14ac:dyDescent="0.3">
      <c r="A6196" t="s">
        <v>803</v>
      </c>
      <c r="B6196" t="s">
        <v>198</v>
      </c>
      <c r="C6196" t="e">
        <f>VLOOKUP($B6196,classification!$A$1:$D$339,2,FALSE)</f>
        <v>#N/A</v>
      </c>
      <c r="D6196" t="e">
        <f>VLOOKUP($B6196,classification!$A$1:$D$339,4,FALSE)</f>
        <v>#N/A</v>
      </c>
      <c r="E6196" t="s">
        <v>473</v>
      </c>
      <c r="F6196">
        <v>127</v>
      </c>
      <c r="G6196">
        <v>83</v>
      </c>
      <c r="H6196">
        <v>44</v>
      </c>
      <c r="I6196">
        <v>56</v>
      </c>
      <c r="J6196">
        <v>43</v>
      </c>
      <c r="K6196">
        <v>13</v>
      </c>
      <c r="L6196">
        <v>71</v>
      </c>
      <c r="M6196">
        <v>40</v>
      </c>
      <c r="N6196">
        <v>31</v>
      </c>
    </row>
    <row r="6197" spans="1:14" x14ac:dyDescent="0.3">
      <c r="A6197" t="s">
        <v>803</v>
      </c>
      <c r="B6197" t="s">
        <v>198</v>
      </c>
      <c r="C6197" t="e">
        <f>VLOOKUP($B6197,classification!$A$1:$D$339,2,FALSE)</f>
        <v>#N/A</v>
      </c>
      <c r="D6197" t="e">
        <f>VLOOKUP($B6197,classification!$A$1:$D$339,4,FALSE)</f>
        <v>#N/A</v>
      </c>
      <c r="E6197" t="s">
        <v>474</v>
      </c>
      <c r="F6197">
        <v>83</v>
      </c>
      <c r="G6197">
        <v>63</v>
      </c>
      <c r="H6197">
        <v>20</v>
      </c>
      <c r="I6197">
        <v>42</v>
      </c>
      <c r="J6197">
        <v>35</v>
      </c>
      <c r="K6197">
        <v>7</v>
      </c>
      <c r="L6197">
        <v>41</v>
      </c>
      <c r="M6197">
        <v>28</v>
      </c>
      <c r="N6197">
        <v>13</v>
      </c>
    </row>
    <row r="6198" spans="1:14" x14ac:dyDescent="0.3">
      <c r="A6198" t="s">
        <v>803</v>
      </c>
      <c r="B6198" t="s">
        <v>198</v>
      </c>
      <c r="C6198" t="e">
        <f>VLOOKUP($B6198,classification!$A$1:$D$339,2,FALSE)</f>
        <v>#N/A</v>
      </c>
      <c r="D6198" t="e">
        <f>VLOOKUP($B6198,classification!$A$1:$D$339,4,FALSE)</f>
        <v>#N/A</v>
      </c>
      <c r="E6198" t="s">
        <v>475</v>
      </c>
      <c r="F6198">
        <v>54</v>
      </c>
      <c r="G6198">
        <v>40</v>
      </c>
      <c r="H6198">
        <v>14</v>
      </c>
      <c r="I6198">
        <v>37</v>
      </c>
      <c r="J6198">
        <v>13</v>
      </c>
      <c r="K6198">
        <v>24</v>
      </c>
      <c r="L6198">
        <v>17</v>
      </c>
      <c r="M6198">
        <v>27</v>
      </c>
      <c r="N6198">
        <v>-10</v>
      </c>
    </row>
    <row r="6199" spans="1:14" x14ac:dyDescent="0.3">
      <c r="A6199" t="s">
        <v>803</v>
      </c>
      <c r="B6199" t="s">
        <v>198</v>
      </c>
      <c r="C6199" t="e">
        <f>VLOOKUP($B6199,classification!$A$1:$D$339,2,FALSE)</f>
        <v>#N/A</v>
      </c>
      <c r="D6199" t="e">
        <f>VLOOKUP($B6199,classification!$A$1:$D$339,4,FALSE)</f>
        <v>#N/A</v>
      </c>
      <c r="E6199" t="s">
        <v>476</v>
      </c>
      <c r="F6199">
        <v>67</v>
      </c>
      <c r="G6199">
        <v>29</v>
      </c>
      <c r="H6199">
        <v>38</v>
      </c>
      <c r="I6199">
        <v>29</v>
      </c>
      <c r="J6199">
        <v>9</v>
      </c>
      <c r="K6199">
        <v>20</v>
      </c>
      <c r="L6199">
        <v>38</v>
      </c>
      <c r="M6199">
        <v>20</v>
      </c>
      <c r="N6199">
        <v>18</v>
      </c>
    </row>
    <row r="6200" spans="1:14" x14ac:dyDescent="0.3">
      <c r="A6200" t="s">
        <v>803</v>
      </c>
      <c r="B6200" t="s">
        <v>198</v>
      </c>
      <c r="C6200" t="e">
        <f>VLOOKUP($B6200,classification!$A$1:$D$339,2,FALSE)</f>
        <v>#N/A</v>
      </c>
      <c r="D6200" t="e">
        <f>VLOOKUP($B6200,classification!$A$1:$D$339,4,FALSE)</f>
        <v>#N/A</v>
      </c>
      <c r="E6200" t="s">
        <v>477</v>
      </c>
      <c r="F6200">
        <v>51</v>
      </c>
      <c r="G6200">
        <v>24</v>
      </c>
      <c r="H6200">
        <v>27</v>
      </c>
      <c r="I6200">
        <v>18</v>
      </c>
      <c r="J6200">
        <v>7</v>
      </c>
      <c r="K6200">
        <v>11</v>
      </c>
      <c r="L6200">
        <v>33</v>
      </c>
      <c r="M6200">
        <v>17</v>
      </c>
      <c r="N6200">
        <v>16</v>
      </c>
    </row>
    <row r="6201" spans="1:14" x14ac:dyDescent="0.3">
      <c r="A6201" t="s">
        <v>803</v>
      </c>
      <c r="B6201" t="s">
        <v>198</v>
      </c>
      <c r="C6201" t="e">
        <f>VLOOKUP($B6201,classification!$A$1:$D$339,2,FALSE)</f>
        <v>#N/A</v>
      </c>
      <c r="D6201" t="e">
        <f>VLOOKUP($B6201,classification!$A$1:$D$339,4,FALSE)</f>
        <v>#N/A</v>
      </c>
      <c r="E6201" t="s">
        <v>478</v>
      </c>
      <c r="F6201">
        <v>39</v>
      </c>
      <c r="G6201">
        <v>13</v>
      </c>
      <c r="H6201">
        <v>26</v>
      </c>
      <c r="I6201">
        <v>14</v>
      </c>
      <c r="J6201">
        <v>0</v>
      </c>
      <c r="K6201">
        <v>14</v>
      </c>
      <c r="L6201">
        <v>25</v>
      </c>
      <c r="M6201">
        <v>13</v>
      </c>
      <c r="N6201">
        <v>12</v>
      </c>
    </row>
    <row r="6202" spans="1:14" x14ac:dyDescent="0.3">
      <c r="A6202" t="s">
        <v>804</v>
      </c>
      <c r="B6202" t="s">
        <v>199</v>
      </c>
      <c r="C6202" t="e">
        <f>VLOOKUP($B6202,classification!$A$1:$D$339,2,FALSE)</f>
        <v>#N/A</v>
      </c>
      <c r="D6202" t="e">
        <f>VLOOKUP($B6202,classification!$A$1:$D$339,4,FALSE)</f>
        <v>#N/A</v>
      </c>
      <c r="E6202" t="s">
        <v>460</v>
      </c>
      <c r="F6202">
        <v>407</v>
      </c>
      <c r="G6202">
        <v>228</v>
      </c>
      <c r="H6202">
        <v>179</v>
      </c>
      <c r="I6202">
        <v>195</v>
      </c>
      <c r="J6202">
        <v>136</v>
      </c>
      <c r="K6202">
        <v>59</v>
      </c>
      <c r="L6202">
        <v>212</v>
      </c>
      <c r="M6202">
        <v>92</v>
      </c>
      <c r="N6202">
        <v>120</v>
      </c>
    </row>
    <row r="6203" spans="1:14" x14ac:dyDescent="0.3">
      <c r="A6203" t="s">
        <v>804</v>
      </c>
      <c r="B6203" t="s">
        <v>199</v>
      </c>
      <c r="C6203" t="e">
        <f>VLOOKUP($B6203,classification!$A$1:$D$339,2,FALSE)</f>
        <v>#N/A</v>
      </c>
      <c r="D6203" t="e">
        <f>VLOOKUP($B6203,classification!$A$1:$D$339,4,FALSE)</f>
        <v>#N/A</v>
      </c>
      <c r="E6203" t="s">
        <v>461</v>
      </c>
      <c r="F6203">
        <v>257</v>
      </c>
      <c r="G6203">
        <v>145</v>
      </c>
      <c r="H6203">
        <v>112</v>
      </c>
      <c r="I6203">
        <v>142</v>
      </c>
      <c r="J6203">
        <v>68</v>
      </c>
      <c r="K6203">
        <v>74</v>
      </c>
      <c r="L6203">
        <v>115</v>
      </c>
      <c r="M6203">
        <v>77</v>
      </c>
      <c r="N6203">
        <v>38</v>
      </c>
    </row>
    <row r="6204" spans="1:14" x14ac:dyDescent="0.3">
      <c r="A6204" t="s">
        <v>804</v>
      </c>
      <c r="B6204" t="s">
        <v>199</v>
      </c>
      <c r="C6204" t="e">
        <f>VLOOKUP($B6204,classification!$A$1:$D$339,2,FALSE)</f>
        <v>#N/A</v>
      </c>
      <c r="D6204" t="e">
        <f>VLOOKUP($B6204,classification!$A$1:$D$339,4,FALSE)</f>
        <v>#N/A</v>
      </c>
      <c r="E6204" t="s">
        <v>462</v>
      </c>
      <c r="F6204">
        <v>194</v>
      </c>
      <c r="G6204">
        <v>124</v>
      </c>
      <c r="H6204">
        <v>70</v>
      </c>
      <c r="I6204">
        <v>98</v>
      </c>
      <c r="J6204">
        <v>53</v>
      </c>
      <c r="K6204">
        <v>45</v>
      </c>
      <c r="L6204">
        <v>96</v>
      </c>
      <c r="M6204">
        <v>71</v>
      </c>
      <c r="N6204">
        <v>25</v>
      </c>
    </row>
    <row r="6205" spans="1:14" x14ac:dyDescent="0.3">
      <c r="A6205" t="s">
        <v>804</v>
      </c>
      <c r="B6205" t="s">
        <v>199</v>
      </c>
      <c r="C6205" t="e">
        <f>VLOOKUP($B6205,classification!$A$1:$D$339,2,FALSE)</f>
        <v>#N/A</v>
      </c>
      <c r="D6205" t="e">
        <f>VLOOKUP($B6205,classification!$A$1:$D$339,4,FALSE)</f>
        <v>#N/A</v>
      </c>
      <c r="E6205" t="s">
        <v>463</v>
      </c>
      <c r="F6205">
        <v>223</v>
      </c>
      <c r="G6205">
        <v>566</v>
      </c>
      <c r="H6205">
        <v>-343</v>
      </c>
      <c r="I6205">
        <v>106</v>
      </c>
      <c r="J6205">
        <v>246</v>
      </c>
      <c r="K6205">
        <v>-140</v>
      </c>
      <c r="L6205">
        <v>117</v>
      </c>
      <c r="M6205">
        <v>320</v>
      </c>
      <c r="N6205">
        <v>-203</v>
      </c>
    </row>
    <row r="6206" spans="1:14" x14ac:dyDescent="0.3">
      <c r="A6206" t="s">
        <v>804</v>
      </c>
      <c r="B6206" t="s">
        <v>199</v>
      </c>
      <c r="C6206" t="e">
        <f>VLOOKUP($B6206,classification!$A$1:$D$339,2,FALSE)</f>
        <v>#N/A</v>
      </c>
      <c r="D6206" t="e">
        <f>VLOOKUP($B6206,classification!$A$1:$D$339,4,FALSE)</f>
        <v>#N/A</v>
      </c>
      <c r="E6206" t="s">
        <v>464</v>
      </c>
      <c r="F6206">
        <v>1004</v>
      </c>
      <c r="G6206">
        <v>791</v>
      </c>
      <c r="H6206">
        <v>213</v>
      </c>
      <c r="I6206">
        <v>461</v>
      </c>
      <c r="J6206">
        <v>357</v>
      </c>
      <c r="K6206">
        <v>104</v>
      </c>
      <c r="L6206">
        <v>543</v>
      </c>
      <c r="M6206">
        <v>434</v>
      </c>
      <c r="N6206">
        <v>109</v>
      </c>
    </row>
    <row r="6207" spans="1:14" x14ac:dyDescent="0.3">
      <c r="A6207" t="s">
        <v>804</v>
      </c>
      <c r="B6207" t="s">
        <v>199</v>
      </c>
      <c r="C6207" t="e">
        <f>VLOOKUP($B6207,classification!$A$1:$D$339,2,FALSE)</f>
        <v>#N/A</v>
      </c>
      <c r="D6207" t="e">
        <f>VLOOKUP($B6207,classification!$A$1:$D$339,4,FALSE)</f>
        <v>#N/A</v>
      </c>
      <c r="E6207" t="s">
        <v>465</v>
      </c>
      <c r="F6207">
        <v>752</v>
      </c>
      <c r="G6207">
        <v>689</v>
      </c>
      <c r="H6207">
        <v>63</v>
      </c>
      <c r="I6207">
        <v>308</v>
      </c>
      <c r="J6207">
        <v>307</v>
      </c>
      <c r="K6207">
        <v>1</v>
      </c>
      <c r="L6207">
        <v>444</v>
      </c>
      <c r="M6207">
        <v>382</v>
      </c>
      <c r="N6207">
        <v>62</v>
      </c>
    </row>
    <row r="6208" spans="1:14" x14ac:dyDescent="0.3">
      <c r="A6208" t="s">
        <v>804</v>
      </c>
      <c r="B6208" t="s">
        <v>199</v>
      </c>
      <c r="C6208" t="e">
        <f>VLOOKUP($B6208,classification!$A$1:$D$339,2,FALSE)</f>
        <v>#N/A</v>
      </c>
      <c r="D6208" t="e">
        <f>VLOOKUP($B6208,classification!$A$1:$D$339,4,FALSE)</f>
        <v>#N/A</v>
      </c>
      <c r="E6208" t="s">
        <v>466</v>
      </c>
      <c r="F6208">
        <v>727</v>
      </c>
      <c r="G6208">
        <v>466</v>
      </c>
      <c r="H6208">
        <v>261</v>
      </c>
      <c r="I6208">
        <v>355</v>
      </c>
      <c r="J6208">
        <v>231</v>
      </c>
      <c r="K6208">
        <v>124</v>
      </c>
      <c r="L6208">
        <v>372</v>
      </c>
      <c r="M6208">
        <v>235</v>
      </c>
      <c r="N6208">
        <v>137</v>
      </c>
    </row>
    <row r="6209" spans="1:14" x14ac:dyDescent="0.3">
      <c r="A6209" t="s">
        <v>804</v>
      </c>
      <c r="B6209" t="s">
        <v>199</v>
      </c>
      <c r="C6209" t="e">
        <f>VLOOKUP($B6209,classification!$A$1:$D$339,2,FALSE)</f>
        <v>#N/A</v>
      </c>
      <c r="D6209" t="e">
        <f>VLOOKUP($B6209,classification!$A$1:$D$339,4,FALSE)</f>
        <v>#N/A</v>
      </c>
      <c r="E6209" t="s">
        <v>467</v>
      </c>
      <c r="F6209">
        <v>496</v>
      </c>
      <c r="G6209">
        <v>320</v>
      </c>
      <c r="H6209">
        <v>176</v>
      </c>
      <c r="I6209">
        <v>249</v>
      </c>
      <c r="J6209">
        <v>165</v>
      </c>
      <c r="K6209">
        <v>84</v>
      </c>
      <c r="L6209">
        <v>247</v>
      </c>
      <c r="M6209">
        <v>155</v>
      </c>
      <c r="N6209">
        <v>92</v>
      </c>
    </row>
    <row r="6210" spans="1:14" x14ac:dyDescent="0.3">
      <c r="A6210" t="s">
        <v>804</v>
      </c>
      <c r="B6210" t="s">
        <v>199</v>
      </c>
      <c r="C6210" t="e">
        <f>VLOOKUP($B6210,classification!$A$1:$D$339,2,FALSE)</f>
        <v>#N/A</v>
      </c>
      <c r="D6210" t="e">
        <f>VLOOKUP($B6210,classification!$A$1:$D$339,4,FALSE)</f>
        <v>#N/A</v>
      </c>
      <c r="E6210" t="s">
        <v>468</v>
      </c>
      <c r="F6210">
        <v>362</v>
      </c>
      <c r="G6210">
        <v>236</v>
      </c>
      <c r="H6210">
        <v>126</v>
      </c>
      <c r="I6210">
        <v>200</v>
      </c>
      <c r="J6210">
        <v>134</v>
      </c>
      <c r="K6210">
        <v>66</v>
      </c>
      <c r="L6210">
        <v>162</v>
      </c>
      <c r="M6210">
        <v>102</v>
      </c>
      <c r="N6210">
        <v>60</v>
      </c>
    </row>
    <row r="6211" spans="1:14" x14ac:dyDescent="0.3">
      <c r="A6211" t="s">
        <v>804</v>
      </c>
      <c r="B6211" t="s">
        <v>199</v>
      </c>
      <c r="C6211" t="e">
        <f>VLOOKUP($B6211,classification!$A$1:$D$339,2,FALSE)</f>
        <v>#N/A</v>
      </c>
      <c r="D6211" t="e">
        <f>VLOOKUP($B6211,classification!$A$1:$D$339,4,FALSE)</f>
        <v>#N/A</v>
      </c>
      <c r="E6211" t="s">
        <v>469</v>
      </c>
      <c r="F6211">
        <v>284</v>
      </c>
      <c r="G6211">
        <v>194</v>
      </c>
      <c r="H6211">
        <v>90</v>
      </c>
      <c r="I6211">
        <v>149</v>
      </c>
      <c r="J6211">
        <v>110</v>
      </c>
      <c r="K6211">
        <v>39</v>
      </c>
      <c r="L6211">
        <v>135</v>
      </c>
      <c r="M6211">
        <v>84</v>
      </c>
      <c r="N6211">
        <v>51</v>
      </c>
    </row>
    <row r="6212" spans="1:14" x14ac:dyDescent="0.3">
      <c r="A6212" t="s">
        <v>804</v>
      </c>
      <c r="B6212" t="s">
        <v>199</v>
      </c>
      <c r="C6212" t="e">
        <f>VLOOKUP($B6212,classification!$A$1:$D$339,2,FALSE)</f>
        <v>#N/A</v>
      </c>
      <c r="D6212" t="e">
        <f>VLOOKUP($B6212,classification!$A$1:$D$339,4,FALSE)</f>
        <v>#N/A</v>
      </c>
      <c r="E6212" t="s">
        <v>470</v>
      </c>
      <c r="F6212">
        <v>271</v>
      </c>
      <c r="G6212">
        <v>212</v>
      </c>
      <c r="H6212">
        <v>59</v>
      </c>
      <c r="I6212">
        <v>139</v>
      </c>
      <c r="J6212">
        <v>110</v>
      </c>
      <c r="K6212">
        <v>29</v>
      </c>
      <c r="L6212">
        <v>132</v>
      </c>
      <c r="M6212">
        <v>102</v>
      </c>
      <c r="N6212">
        <v>30</v>
      </c>
    </row>
    <row r="6213" spans="1:14" x14ac:dyDescent="0.3">
      <c r="A6213" t="s">
        <v>804</v>
      </c>
      <c r="B6213" t="s">
        <v>199</v>
      </c>
      <c r="C6213" t="e">
        <f>VLOOKUP($B6213,classification!$A$1:$D$339,2,FALSE)</f>
        <v>#N/A</v>
      </c>
      <c r="D6213" t="e">
        <f>VLOOKUP($B6213,classification!$A$1:$D$339,4,FALSE)</f>
        <v>#N/A</v>
      </c>
      <c r="E6213" t="s">
        <v>471</v>
      </c>
      <c r="F6213">
        <v>225</v>
      </c>
      <c r="G6213">
        <v>221</v>
      </c>
      <c r="H6213">
        <v>4</v>
      </c>
      <c r="I6213">
        <v>106</v>
      </c>
      <c r="J6213">
        <v>99</v>
      </c>
      <c r="K6213">
        <v>7</v>
      </c>
      <c r="L6213">
        <v>119</v>
      </c>
      <c r="M6213">
        <v>122</v>
      </c>
      <c r="N6213">
        <v>-3</v>
      </c>
    </row>
    <row r="6214" spans="1:14" x14ac:dyDescent="0.3">
      <c r="A6214" t="s">
        <v>804</v>
      </c>
      <c r="B6214" t="s">
        <v>199</v>
      </c>
      <c r="C6214" t="e">
        <f>VLOOKUP($B6214,classification!$A$1:$D$339,2,FALSE)</f>
        <v>#N/A</v>
      </c>
      <c r="D6214" t="e">
        <f>VLOOKUP($B6214,classification!$A$1:$D$339,4,FALSE)</f>
        <v>#N/A</v>
      </c>
      <c r="E6214" t="s">
        <v>472</v>
      </c>
      <c r="F6214">
        <v>255</v>
      </c>
      <c r="G6214">
        <v>121</v>
      </c>
      <c r="H6214">
        <v>134</v>
      </c>
      <c r="I6214">
        <v>133</v>
      </c>
      <c r="J6214">
        <v>65</v>
      </c>
      <c r="K6214">
        <v>68</v>
      </c>
      <c r="L6214">
        <v>122</v>
      </c>
      <c r="M6214">
        <v>56</v>
      </c>
      <c r="N6214">
        <v>66</v>
      </c>
    </row>
    <row r="6215" spans="1:14" x14ac:dyDescent="0.3">
      <c r="A6215" t="s">
        <v>804</v>
      </c>
      <c r="B6215" t="s">
        <v>199</v>
      </c>
      <c r="C6215" t="e">
        <f>VLOOKUP($B6215,classification!$A$1:$D$339,2,FALSE)</f>
        <v>#N/A</v>
      </c>
      <c r="D6215" t="e">
        <f>VLOOKUP($B6215,classification!$A$1:$D$339,4,FALSE)</f>
        <v>#N/A</v>
      </c>
      <c r="E6215" t="s">
        <v>473</v>
      </c>
      <c r="F6215">
        <v>167</v>
      </c>
      <c r="G6215">
        <v>100</v>
      </c>
      <c r="H6215">
        <v>67</v>
      </c>
      <c r="I6215">
        <v>79</v>
      </c>
      <c r="J6215">
        <v>52</v>
      </c>
      <c r="K6215">
        <v>27</v>
      </c>
      <c r="L6215">
        <v>88</v>
      </c>
      <c r="M6215">
        <v>48</v>
      </c>
      <c r="N6215">
        <v>40</v>
      </c>
    </row>
    <row r="6216" spans="1:14" x14ac:dyDescent="0.3">
      <c r="A6216" t="s">
        <v>804</v>
      </c>
      <c r="B6216" t="s">
        <v>199</v>
      </c>
      <c r="C6216" t="e">
        <f>VLOOKUP($B6216,classification!$A$1:$D$339,2,FALSE)</f>
        <v>#N/A</v>
      </c>
      <c r="D6216" t="e">
        <f>VLOOKUP($B6216,classification!$A$1:$D$339,4,FALSE)</f>
        <v>#N/A</v>
      </c>
      <c r="E6216" t="s">
        <v>474</v>
      </c>
      <c r="F6216">
        <v>119</v>
      </c>
      <c r="G6216">
        <v>86</v>
      </c>
      <c r="H6216">
        <v>33</v>
      </c>
      <c r="I6216">
        <v>59</v>
      </c>
      <c r="J6216">
        <v>39</v>
      </c>
      <c r="K6216">
        <v>20</v>
      </c>
      <c r="L6216">
        <v>60</v>
      </c>
      <c r="M6216">
        <v>47</v>
      </c>
      <c r="N6216">
        <v>13</v>
      </c>
    </row>
    <row r="6217" spans="1:14" x14ac:dyDescent="0.3">
      <c r="A6217" t="s">
        <v>804</v>
      </c>
      <c r="B6217" t="s">
        <v>199</v>
      </c>
      <c r="C6217" t="e">
        <f>VLOOKUP($B6217,classification!$A$1:$D$339,2,FALSE)</f>
        <v>#N/A</v>
      </c>
      <c r="D6217" t="e">
        <f>VLOOKUP($B6217,classification!$A$1:$D$339,4,FALSE)</f>
        <v>#N/A</v>
      </c>
      <c r="E6217" t="s">
        <v>475</v>
      </c>
      <c r="F6217">
        <v>67</v>
      </c>
      <c r="G6217">
        <v>67</v>
      </c>
      <c r="H6217">
        <v>0</v>
      </c>
      <c r="I6217">
        <v>28</v>
      </c>
      <c r="J6217">
        <v>31</v>
      </c>
      <c r="K6217">
        <v>-3</v>
      </c>
      <c r="L6217">
        <v>39</v>
      </c>
      <c r="M6217">
        <v>36</v>
      </c>
      <c r="N6217">
        <v>3</v>
      </c>
    </row>
    <row r="6218" spans="1:14" x14ac:dyDescent="0.3">
      <c r="A6218" t="s">
        <v>804</v>
      </c>
      <c r="B6218" t="s">
        <v>199</v>
      </c>
      <c r="C6218" t="e">
        <f>VLOOKUP($B6218,classification!$A$1:$D$339,2,FALSE)</f>
        <v>#N/A</v>
      </c>
      <c r="D6218" t="e">
        <f>VLOOKUP($B6218,classification!$A$1:$D$339,4,FALSE)</f>
        <v>#N/A</v>
      </c>
      <c r="E6218" t="s">
        <v>476</v>
      </c>
      <c r="F6218">
        <v>50</v>
      </c>
      <c r="G6218">
        <v>53</v>
      </c>
      <c r="H6218">
        <v>-3</v>
      </c>
      <c r="I6218">
        <v>23</v>
      </c>
      <c r="J6218">
        <v>27</v>
      </c>
      <c r="K6218">
        <v>-4</v>
      </c>
      <c r="L6218">
        <v>27</v>
      </c>
      <c r="M6218">
        <v>26</v>
      </c>
      <c r="N6218">
        <v>1</v>
      </c>
    </row>
    <row r="6219" spans="1:14" x14ac:dyDescent="0.3">
      <c r="A6219" t="s">
        <v>804</v>
      </c>
      <c r="B6219" t="s">
        <v>199</v>
      </c>
      <c r="C6219" t="e">
        <f>VLOOKUP($B6219,classification!$A$1:$D$339,2,FALSE)</f>
        <v>#N/A</v>
      </c>
      <c r="D6219" t="e">
        <f>VLOOKUP($B6219,classification!$A$1:$D$339,4,FALSE)</f>
        <v>#N/A</v>
      </c>
      <c r="E6219" t="s">
        <v>477</v>
      </c>
      <c r="F6219">
        <v>41</v>
      </c>
      <c r="G6219">
        <v>47</v>
      </c>
      <c r="H6219">
        <v>-6</v>
      </c>
      <c r="I6219">
        <v>11</v>
      </c>
      <c r="J6219">
        <v>17</v>
      </c>
      <c r="K6219">
        <v>-6</v>
      </c>
      <c r="L6219">
        <v>30</v>
      </c>
      <c r="M6219">
        <v>30</v>
      </c>
      <c r="N6219">
        <v>0</v>
      </c>
    </row>
    <row r="6220" spans="1:14" x14ac:dyDescent="0.3">
      <c r="A6220" t="s">
        <v>804</v>
      </c>
      <c r="B6220" t="s">
        <v>199</v>
      </c>
      <c r="C6220" t="e">
        <f>VLOOKUP($B6220,classification!$A$1:$D$339,2,FALSE)</f>
        <v>#N/A</v>
      </c>
      <c r="D6220" t="e">
        <f>VLOOKUP($B6220,classification!$A$1:$D$339,4,FALSE)</f>
        <v>#N/A</v>
      </c>
      <c r="E6220" t="s">
        <v>478</v>
      </c>
      <c r="F6220">
        <v>34</v>
      </c>
      <c r="G6220">
        <v>26</v>
      </c>
      <c r="H6220">
        <v>8</v>
      </c>
      <c r="I6220">
        <v>14</v>
      </c>
      <c r="J6220">
        <v>7</v>
      </c>
      <c r="K6220">
        <v>7</v>
      </c>
      <c r="L6220">
        <v>20</v>
      </c>
      <c r="M6220">
        <v>19</v>
      </c>
      <c r="N6220">
        <v>1</v>
      </c>
    </row>
    <row r="6221" spans="1:14" x14ac:dyDescent="0.3">
      <c r="A6221" t="s">
        <v>805</v>
      </c>
      <c r="B6221" t="s">
        <v>200</v>
      </c>
      <c r="C6221" t="e">
        <f>VLOOKUP($B6221,classification!$A$1:$D$339,2,FALSE)</f>
        <v>#N/A</v>
      </c>
      <c r="D6221" t="e">
        <f>VLOOKUP($B6221,classification!$A$1:$D$339,4,FALSE)</f>
        <v>#N/A</v>
      </c>
      <c r="E6221" t="s">
        <v>460</v>
      </c>
      <c r="F6221">
        <v>680</v>
      </c>
      <c r="G6221">
        <v>949</v>
      </c>
      <c r="H6221">
        <v>-269</v>
      </c>
      <c r="I6221">
        <v>361</v>
      </c>
      <c r="J6221">
        <v>476</v>
      </c>
      <c r="K6221">
        <v>-115</v>
      </c>
      <c r="L6221">
        <v>319</v>
      </c>
      <c r="M6221">
        <v>473</v>
      </c>
      <c r="N6221">
        <v>-154</v>
      </c>
    </row>
    <row r="6222" spans="1:14" x14ac:dyDescent="0.3">
      <c r="A6222" t="s">
        <v>805</v>
      </c>
      <c r="B6222" t="s">
        <v>200</v>
      </c>
      <c r="C6222" t="e">
        <f>VLOOKUP($B6222,classification!$A$1:$D$339,2,FALSE)</f>
        <v>#N/A</v>
      </c>
      <c r="D6222" t="e">
        <f>VLOOKUP($B6222,classification!$A$1:$D$339,4,FALSE)</f>
        <v>#N/A</v>
      </c>
      <c r="E6222" t="s">
        <v>461</v>
      </c>
      <c r="F6222">
        <v>424</v>
      </c>
      <c r="G6222">
        <v>687</v>
      </c>
      <c r="H6222">
        <v>-263</v>
      </c>
      <c r="I6222">
        <v>212</v>
      </c>
      <c r="J6222">
        <v>349</v>
      </c>
      <c r="K6222">
        <v>-137</v>
      </c>
      <c r="L6222">
        <v>212</v>
      </c>
      <c r="M6222">
        <v>338</v>
      </c>
      <c r="N6222">
        <v>-126</v>
      </c>
    </row>
    <row r="6223" spans="1:14" x14ac:dyDescent="0.3">
      <c r="A6223" t="s">
        <v>805</v>
      </c>
      <c r="B6223" t="s">
        <v>200</v>
      </c>
      <c r="C6223" t="e">
        <f>VLOOKUP($B6223,classification!$A$1:$D$339,2,FALSE)</f>
        <v>#N/A</v>
      </c>
      <c r="D6223" t="e">
        <f>VLOOKUP($B6223,classification!$A$1:$D$339,4,FALSE)</f>
        <v>#N/A</v>
      </c>
      <c r="E6223" t="s">
        <v>462</v>
      </c>
      <c r="F6223">
        <v>262</v>
      </c>
      <c r="G6223">
        <v>381</v>
      </c>
      <c r="H6223">
        <v>-119</v>
      </c>
      <c r="I6223">
        <v>125</v>
      </c>
      <c r="J6223">
        <v>192</v>
      </c>
      <c r="K6223">
        <v>-67</v>
      </c>
      <c r="L6223">
        <v>137</v>
      </c>
      <c r="M6223">
        <v>189</v>
      </c>
      <c r="N6223">
        <v>-52</v>
      </c>
    </row>
    <row r="6224" spans="1:14" x14ac:dyDescent="0.3">
      <c r="A6224" t="s">
        <v>805</v>
      </c>
      <c r="B6224" t="s">
        <v>200</v>
      </c>
      <c r="C6224" t="e">
        <f>VLOOKUP($B6224,classification!$A$1:$D$339,2,FALSE)</f>
        <v>#N/A</v>
      </c>
      <c r="D6224" t="e">
        <f>VLOOKUP($B6224,classification!$A$1:$D$339,4,FALSE)</f>
        <v>#N/A</v>
      </c>
      <c r="E6224" t="s">
        <v>463</v>
      </c>
      <c r="F6224">
        <v>5071</v>
      </c>
      <c r="G6224">
        <v>1230</v>
      </c>
      <c r="H6224">
        <v>3841</v>
      </c>
      <c r="I6224">
        <v>2180</v>
      </c>
      <c r="J6224">
        <v>562</v>
      </c>
      <c r="K6224">
        <v>1618</v>
      </c>
      <c r="L6224">
        <v>2891</v>
      </c>
      <c r="M6224">
        <v>668</v>
      </c>
      <c r="N6224">
        <v>2223</v>
      </c>
    </row>
    <row r="6225" spans="1:14" x14ac:dyDescent="0.3">
      <c r="A6225" t="s">
        <v>805</v>
      </c>
      <c r="B6225" t="s">
        <v>200</v>
      </c>
      <c r="C6225" t="e">
        <f>VLOOKUP($B6225,classification!$A$1:$D$339,2,FALSE)</f>
        <v>#N/A</v>
      </c>
      <c r="D6225" t="e">
        <f>VLOOKUP($B6225,classification!$A$1:$D$339,4,FALSE)</f>
        <v>#N/A</v>
      </c>
      <c r="E6225" t="s">
        <v>464</v>
      </c>
      <c r="F6225">
        <v>7111</v>
      </c>
      <c r="G6225">
        <v>8972</v>
      </c>
      <c r="H6225">
        <v>-1861</v>
      </c>
      <c r="I6225">
        <v>3166</v>
      </c>
      <c r="J6225">
        <v>3804</v>
      </c>
      <c r="K6225">
        <v>-638</v>
      </c>
      <c r="L6225">
        <v>3945</v>
      </c>
      <c r="M6225">
        <v>5168</v>
      </c>
      <c r="N6225">
        <v>-1223</v>
      </c>
    </row>
    <row r="6226" spans="1:14" x14ac:dyDescent="0.3">
      <c r="A6226" t="s">
        <v>805</v>
      </c>
      <c r="B6226" t="s">
        <v>200</v>
      </c>
      <c r="C6226" t="e">
        <f>VLOOKUP($B6226,classification!$A$1:$D$339,2,FALSE)</f>
        <v>#N/A</v>
      </c>
      <c r="D6226" t="e">
        <f>VLOOKUP($B6226,classification!$A$1:$D$339,4,FALSE)</f>
        <v>#N/A</v>
      </c>
      <c r="E6226" t="s">
        <v>465</v>
      </c>
      <c r="F6226">
        <v>3491</v>
      </c>
      <c r="G6226">
        <v>4052</v>
      </c>
      <c r="H6226">
        <v>-561</v>
      </c>
      <c r="I6226">
        <v>1638</v>
      </c>
      <c r="J6226">
        <v>1945</v>
      </c>
      <c r="K6226">
        <v>-307</v>
      </c>
      <c r="L6226">
        <v>1853</v>
      </c>
      <c r="M6226">
        <v>2107</v>
      </c>
      <c r="N6226">
        <v>-254</v>
      </c>
    </row>
    <row r="6227" spans="1:14" x14ac:dyDescent="0.3">
      <c r="A6227" t="s">
        <v>805</v>
      </c>
      <c r="B6227" t="s">
        <v>200</v>
      </c>
      <c r="C6227" t="e">
        <f>VLOOKUP($B6227,classification!$A$1:$D$339,2,FALSE)</f>
        <v>#N/A</v>
      </c>
      <c r="D6227" t="e">
        <f>VLOOKUP($B6227,classification!$A$1:$D$339,4,FALSE)</f>
        <v>#N/A</v>
      </c>
      <c r="E6227" t="s">
        <v>466</v>
      </c>
      <c r="F6227">
        <v>1896</v>
      </c>
      <c r="G6227">
        <v>2443</v>
      </c>
      <c r="H6227">
        <v>-547</v>
      </c>
      <c r="I6227">
        <v>949</v>
      </c>
      <c r="J6227">
        <v>1183</v>
      </c>
      <c r="K6227">
        <v>-234</v>
      </c>
      <c r="L6227">
        <v>947</v>
      </c>
      <c r="M6227">
        <v>1260</v>
      </c>
      <c r="N6227">
        <v>-313</v>
      </c>
    </row>
    <row r="6228" spans="1:14" x14ac:dyDescent="0.3">
      <c r="A6228" t="s">
        <v>805</v>
      </c>
      <c r="B6228" t="s">
        <v>200</v>
      </c>
      <c r="C6228" t="e">
        <f>VLOOKUP($B6228,classification!$A$1:$D$339,2,FALSE)</f>
        <v>#N/A</v>
      </c>
      <c r="D6228" t="e">
        <f>VLOOKUP($B6228,classification!$A$1:$D$339,4,FALSE)</f>
        <v>#N/A</v>
      </c>
      <c r="E6228" t="s">
        <v>467</v>
      </c>
      <c r="F6228">
        <v>1197</v>
      </c>
      <c r="G6228">
        <v>1630</v>
      </c>
      <c r="H6228">
        <v>-433</v>
      </c>
      <c r="I6228">
        <v>626</v>
      </c>
      <c r="J6228">
        <v>906</v>
      </c>
      <c r="K6228">
        <v>-280</v>
      </c>
      <c r="L6228">
        <v>571</v>
      </c>
      <c r="M6228">
        <v>724</v>
      </c>
      <c r="N6228">
        <v>-153</v>
      </c>
    </row>
    <row r="6229" spans="1:14" x14ac:dyDescent="0.3">
      <c r="A6229" t="s">
        <v>805</v>
      </c>
      <c r="B6229" t="s">
        <v>200</v>
      </c>
      <c r="C6229" t="e">
        <f>VLOOKUP($B6229,classification!$A$1:$D$339,2,FALSE)</f>
        <v>#N/A</v>
      </c>
      <c r="D6229" t="e">
        <f>VLOOKUP($B6229,classification!$A$1:$D$339,4,FALSE)</f>
        <v>#N/A</v>
      </c>
      <c r="E6229" t="s">
        <v>468</v>
      </c>
      <c r="F6229">
        <v>702</v>
      </c>
      <c r="G6229">
        <v>913</v>
      </c>
      <c r="H6229">
        <v>-211</v>
      </c>
      <c r="I6229">
        <v>401</v>
      </c>
      <c r="J6229">
        <v>530</v>
      </c>
      <c r="K6229">
        <v>-129</v>
      </c>
      <c r="L6229">
        <v>301</v>
      </c>
      <c r="M6229">
        <v>383</v>
      </c>
      <c r="N6229">
        <v>-82</v>
      </c>
    </row>
    <row r="6230" spans="1:14" x14ac:dyDescent="0.3">
      <c r="A6230" t="s">
        <v>805</v>
      </c>
      <c r="B6230" t="s">
        <v>200</v>
      </c>
      <c r="C6230" t="e">
        <f>VLOOKUP($B6230,classification!$A$1:$D$339,2,FALSE)</f>
        <v>#N/A</v>
      </c>
      <c r="D6230" t="e">
        <f>VLOOKUP($B6230,classification!$A$1:$D$339,4,FALSE)</f>
        <v>#N/A</v>
      </c>
      <c r="E6230" t="s">
        <v>469</v>
      </c>
      <c r="F6230">
        <v>489</v>
      </c>
      <c r="G6230">
        <v>682</v>
      </c>
      <c r="H6230">
        <v>-193</v>
      </c>
      <c r="I6230">
        <v>274</v>
      </c>
      <c r="J6230">
        <v>360</v>
      </c>
      <c r="K6230">
        <v>-86</v>
      </c>
      <c r="L6230">
        <v>215</v>
      </c>
      <c r="M6230">
        <v>322</v>
      </c>
      <c r="N6230">
        <v>-107</v>
      </c>
    </row>
    <row r="6231" spans="1:14" x14ac:dyDescent="0.3">
      <c r="A6231" t="s">
        <v>805</v>
      </c>
      <c r="B6231" t="s">
        <v>200</v>
      </c>
      <c r="C6231" t="e">
        <f>VLOOKUP($B6231,classification!$A$1:$D$339,2,FALSE)</f>
        <v>#N/A</v>
      </c>
      <c r="D6231" t="e">
        <f>VLOOKUP($B6231,classification!$A$1:$D$339,4,FALSE)</f>
        <v>#N/A</v>
      </c>
      <c r="E6231" t="s">
        <v>470</v>
      </c>
      <c r="F6231">
        <v>403</v>
      </c>
      <c r="G6231">
        <v>572</v>
      </c>
      <c r="H6231">
        <v>-169</v>
      </c>
      <c r="I6231">
        <v>213</v>
      </c>
      <c r="J6231">
        <v>297</v>
      </c>
      <c r="K6231">
        <v>-84</v>
      </c>
      <c r="L6231">
        <v>190</v>
      </c>
      <c r="M6231">
        <v>275</v>
      </c>
      <c r="N6231">
        <v>-85</v>
      </c>
    </row>
    <row r="6232" spans="1:14" x14ac:dyDescent="0.3">
      <c r="A6232" t="s">
        <v>805</v>
      </c>
      <c r="B6232" t="s">
        <v>200</v>
      </c>
      <c r="C6232" t="e">
        <f>VLOOKUP($B6232,classification!$A$1:$D$339,2,FALSE)</f>
        <v>#N/A</v>
      </c>
      <c r="D6232" t="e">
        <f>VLOOKUP($B6232,classification!$A$1:$D$339,4,FALSE)</f>
        <v>#N/A</v>
      </c>
      <c r="E6232" t="s">
        <v>471</v>
      </c>
      <c r="F6232">
        <v>401</v>
      </c>
      <c r="G6232">
        <v>487</v>
      </c>
      <c r="H6232">
        <v>-86</v>
      </c>
      <c r="I6232">
        <v>194</v>
      </c>
      <c r="J6232">
        <v>241</v>
      </c>
      <c r="K6232">
        <v>-47</v>
      </c>
      <c r="L6232">
        <v>207</v>
      </c>
      <c r="M6232">
        <v>246</v>
      </c>
      <c r="N6232">
        <v>-39</v>
      </c>
    </row>
    <row r="6233" spans="1:14" x14ac:dyDescent="0.3">
      <c r="A6233" t="s">
        <v>805</v>
      </c>
      <c r="B6233" t="s">
        <v>200</v>
      </c>
      <c r="C6233" t="e">
        <f>VLOOKUP($B6233,classification!$A$1:$D$339,2,FALSE)</f>
        <v>#N/A</v>
      </c>
      <c r="D6233" t="e">
        <f>VLOOKUP($B6233,classification!$A$1:$D$339,4,FALSE)</f>
        <v>#N/A</v>
      </c>
      <c r="E6233" t="s">
        <v>472</v>
      </c>
      <c r="F6233">
        <v>229</v>
      </c>
      <c r="G6233">
        <v>346</v>
      </c>
      <c r="H6233">
        <v>-117</v>
      </c>
      <c r="I6233">
        <v>117</v>
      </c>
      <c r="J6233">
        <v>181</v>
      </c>
      <c r="K6233">
        <v>-64</v>
      </c>
      <c r="L6233">
        <v>112</v>
      </c>
      <c r="M6233">
        <v>165</v>
      </c>
      <c r="N6233">
        <v>-53</v>
      </c>
    </row>
    <row r="6234" spans="1:14" x14ac:dyDescent="0.3">
      <c r="A6234" t="s">
        <v>805</v>
      </c>
      <c r="B6234" t="s">
        <v>200</v>
      </c>
      <c r="C6234" t="e">
        <f>VLOOKUP($B6234,classification!$A$1:$D$339,2,FALSE)</f>
        <v>#N/A</v>
      </c>
      <c r="D6234" t="e">
        <f>VLOOKUP($B6234,classification!$A$1:$D$339,4,FALSE)</f>
        <v>#N/A</v>
      </c>
      <c r="E6234" t="s">
        <v>473</v>
      </c>
      <c r="F6234">
        <v>165</v>
      </c>
      <c r="G6234">
        <v>221</v>
      </c>
      <c r="H6234">
        <v>-56</v>
      </c>
      <c r="I6234">
        <v>78</v>
      </c>
      <c r="J6234">
        <v>115</v>
      </c>
      <c r="K6234">
        <v>-37</v>
      </c>
      <c r="L6234">
        <v>87</v>
      </c>
      <c r="M6234">
        <v>106</v>
      </c>
      <c r="N6234">
        <v>-19</v>
      </c>
    </row>
    <row r="6235" spans="1:14" x14ac:dyDescent="0.3">
      <c r="A6235" t="s">
        <v>805</v>
      </c>
      <c r="B6235" t="s">
        <v>200</v>
      </c>
      <c r="C6235" t="e">
        <f>VLOOKUP($B6235,classification!$A$1:$D$339,2,FALSE)</f>
        <v>#N/A</v>
      </c>
      <c r="D6235" t="e">
        <f>VLOOKUP($B6235,classification!$A$1:$D$339,4,FALSE)</f>
        <v>#N/A</v>
      </c>
      <c r="E6235" t="s">
        <v>474</v>
      </c>
      <c r="F6235">
        <v>118</v>
      </c>
      <c r="G6235">
        <v>172</v>
      </c>
      <c r="H6235">
        <v>-54</v>
      </c>
      <c r="I6235">
        <v>61</v>
      </c>
      <c r="J6235">
        <v>86</v>
      </c>
      <c r="K6235">
        <v>-25</v>
      </c>
      <c r="L6235">
        <v>57</v>
      </c>
      <c r="M6235">
        <v>86</v>
      </c>
      <c r="N6235">
        <v>-29</v>
      </c>
    </row>
    <row r="6236" spans="1:14" x14ac:dyDescent="0.3">
      <c r="A6236" t="s">
        <v>805</v>
      </c>
      <c r="B6236" t="s">
        <v>200</v>
      </c>
      <c r="C6236" t="e">
        <f>VLOOKUP($B6236,classification!$A$1:$D$339,2,FALSE)</f>
        <v>#N/A</v>
      </c>
      <c r="D6236" t="e">
        <f>VLOOKUP($B6236,classification!$A$1:$D$339,4,FALSE)</f>
        <v>#N/A</v>
      </c>
      <c r="E6236" t="s">
        <v>475</v>
      </c>
      <c r="F6236">
        <v>89</v>
      </c>
      <c r="G6236">
        <v>79</v>
      </c>
      <c r="H6236">
        <v>10</v>
      </c>
      <c r="I6236">
        <v>33</v>
      </c>
      <c r="J6236">
        <v>34</v>
      </c>
      <c r="K6236">
        <v>-1</v>
      </c>
      <c r="L6236">
        <v>56</v>
      </c>
      <c r="M6236">
        <v>45</v>
      </c>
      <c r="N6236">
        <v>11</v>
      </c>
    </row>
    <row r="6237" spans="1:14" x14ac:dyDescent="0.3">
      <c r="A6237" t="s">
        <v>805</v>
      </c>
      <c r="B6237" t="s">
        <v>200</v>
      </c>
      <c r="C6237" t="e">
        <f>VLOOKUP($B6237,classification!$A$1:$D$339,2,FALSE)</f>
        <v>#N/A</v>
      </c>
      <c r="D6237" t="e">
        <f>VLOOKUP($B6237,classification!$A$1:$D$339,4,FALSE)</f>
        <v>#N/A</v>
      </c>
      <c r="E6237" t="s">
        <v>476</v>
      </c>
      <c r="F6237">
        <v>65</v>
      </c>
      <c r="G6237">
        <v>65</v>
      </c>
      <c r="H6237">
        <v>0</v>
      </c>
      <c r="I6237">
        <v>30</v>
      </c>
      <c r="J6237">
        <v>25</v>
      </c>
      <c r="K6237">
        <v>5</v>
      </c>
      <c r="L6237">
        <v>35</v>
      </c>
      <c r="M6237">
        <v>40</v>
      </c>
      <c r="N6237">
        <v>-5</v>
      </c>
    </row>
    <row r="6238" spans="1:14" x14ac:dyDescent="0.3">
      <c r="A6238" t="s">
        <v>805</v>
      </c>
      <c r="B6238" t="s">
        <v>200</v>
      </c>
      <c r="C6238" t="e">
        <f>VLOOKUP($B6238,classification!$A$1:$D$339,2,FALSE)</f>
        <v>#N/A</v>
      </c>
      <c r="D6238" t="e">
        <f>VLOOKUP($B6238,classification!$A$1:$D$339,4,FALSE)</f>
        <v>#N/A</v>
      </c>
      <c r="E6238" t="s">
        <v>477</v>
      </c>
      <c r="F6238">
        <v>76</v>
      </c>
      <c r="G6238">
        <v>69</v>
      </c>
      <c r="H6238">
        <v>7</v>
      </c>
      <c r="I6238">
        <v>24</v>
      </c>
      <c r="J6238">
        <v>17</v>
      </c>
      <c r="K6238">
        <v>7</v>
      </c>
      <c r="L6238">
        <v>52</v>
      </c>
      <c r="M6238">
        <v>52</v>
      </c>
      <c r="N6238">
        <v>0</v>
      </c>
    </row>
    <row r="6239" spans="1:14" x14ac:dyDescent="0.3">
      <c r="A6239" t="s">
        <v>805</v>
      </c>
      <c r="B6239" t="s">
        <v>200</v>
      </c>
      <c r="C6239" t="e">
        <f>VLOOKUP($B6239,classification!$A$1:$D$339,2,FALSE)</f>
        <v>#N/A</v>
      </c>
      <c r="D6239" t="e">
        <f>VLOOKUP($B6239,classification!$A$1:$D$339,4,FALSE)</f>
        <v>#N/A</v>
      </c>
      <c r="E6239" t="s">
        <v>478</v>
      </c>
      <c r="F6239">
        <v>41</v>
      </c>
      <c r="G6239">
        <v>62</v>
      </c>
      <c r="H6239">
        <v>-21</v>
      </c>
      <c r="I6239">
        <v>9</v>
      </c>
      <c r="J6239">
        <v>11</v>
      </c>
      <c r="K6239">
        <v>-2</v>
      </c>
      <c r="L6239">
        <v>32</v>
      </c>
      <c r="M6239">
        <v>51</v>
      </c>
      <c r="N6239">
        <v>-19</v>
      </c>
    </row>
    <row r="6240" spans="1:14" x14ac:dyDescent="0.3">
      <c r="A6240" t="s">
        <v>806</v>
      </c>
      <c r="B6240" t="s">
        <v>807</v>
      </c>
      <c r="C6240" t="e">
        <f>VLOOKUP($B6240,classification!$A$1:$D$339,2,FALSE)</f>
        <v>#N/A</v>
      </c>
      <c r="D6240" t="e">
        <f>VLOOKUP($B6240,classification!$A$1:$D$339,4,FALSE)</f>
        <v>#N/A</v>
      </c>
      <c r="E6240" t="s">
        <v>460</v>
      </c>
      <c r="F6240">
        <v>410</v>
      </c>
      <c r="G6240">
        <v>376</v>
      </c>
      <c r="H6240">
        <v>34</v>
      </c>
      <c r="I6240">
        <v>209</v>
      </c>
      <c r="J6240">
        <v>208</v>
      </c>
      <c r="K6240">
        <v>1</v>
      </c>
      <c r="L6240">
        <v>201</v>
      </c>
      <c r="M6240">
        <v>168</v>
      </c>
      <c r="N6240">
        <v>33</v>
      </c>
    </row>
    <row r="6241" spans="1:14" x14ac:dyDescent="0.3">
      <c r="A6241" t="s">
        <v>806</v>
      </c>
      <c r="B6241" t="s">
        <v>807</v>
      </c>
      <c r="C6241" t="e">
        <f>VLOOKUP($B6241,classification!$A$1:$D$339,2,FALSE)</f>
        <v>#N/A</v>
      </c>
      <c r="D6241" t="e">
        <f>VLOOKUP($B6241,classification!$A$1:$D$339,4,FALSE)</f>
        <v>#N/A</v>
      </c>
      <c r="E6241" t="s">
        <v>461</v>
      </c>
      <c r="F6241">
        <v>288</v>
      </c>
      <c r="G6241">
        <v>242</v>
      </c>
      <c r="H6241">
        <v>46</v>
      </c>
      <c r="I6241">
        <v>149</v>
      </c>
      <c r="J6241">
        <v>123</v>
      </c>
      <c r="K6241">
        <v>26</v>
      </c>
      <c r="L6241">
        <v>139</v>
      </c>
      <c r="M6241">
        <v>119</v>
      </c>
      <c r="N6241">
        <v>20</v>
      </c>
    </row>
    <row r="6242" spans="1:14" x14ac:dyDescent="0.3">
      <c r="A6242" t="s">
        <v>806</v>
      </c>
      <c r="B6242" t="s">
        <v>807</v>
      </c>
      <c r="C6242" t="e">
        <f>VLOOKUP($B6242,classification!$A$1:$D$339,2,FALSE)</f>
        <v>#N/A</v>
      </c>
      <c r="D6242" t="e">
        <f>VLOOKUP($B6242,classification!$A$1:$D$339,4,FALSE)</f>
        <v>#N/A</v>
      </c>
      <c r="E6242" t="s">
        <v>462</v>
      </c>
      <c r="F6242">
        <v>259</v>
      </c>
      <c r="G6242">
        <v>204</v>
      </c>
      <c r="H6242">
        <v>55</v>
      </c>
      <c r="I6242">
        <v>139</v>
      </c>
      <c r="J6242">
        <v>101</v>
      </c>
      <c r="K6242">
        <v>38</v>
      </c>
      <c r="L6242">
        <v>120</v>
      </c>
      <c r="M6242">
        <v>103</v>
      </c>
      <c r="N6242">
        <v>17</v>
      </c>
    </row>
    <row r="6243" spans="1:14" x14ac:dyDescent="0.3">
      <c r="A6243" t="s">
        <v>806</v>
      </c>
      <c r="B6243" t="s">
        <v>807</v>
      </c>
      <c r="C6243" t="e">
        <f>VLOOKUP($B6243,classification!$A$1:$D$339,2,FALSE)</f>
        <v>#N/A</v>
      </c>
      <c r="D6243" t="e">
        <f>VLOOKUP($B6243,classification!$A$1:$D$339,4,FALSE)</f>
        <v>#N/A</v>
      </c>
      <c r="E6243" t="s">
        <v>463</v>
      </c>
      <c r="F6243">
        <v>512</v>
      </c>
      <c r="G6243">
        <v>690</v>
      </c>
      <c r="H6243">
        <v>-178</v>
      </c>
      <c r="I6243">
        <v>244</v>
      </c>
      <c r="J6243">
        <v>269</v>
      </c>
      <c r="K6243">
        <v>-25</v>
      </c>
      <c r="L6243">
        <v>268</v>
      </c>
      <c r="M6243">
        <v>421</v>
      </c>
      <c r="N6243">
        <v>-153</v>
      </c>
    </row>
    <row r="6244" spans="1:14" x14ac:dyDescent="0.3">
      <c r="A6244" t="s">
        <v>806</v>
      </c>
      <c r="B6244" t="s">
        <v>807</v>
      </c>
      <c r="C6244" t="e">
        <f>VLOOKUP($B6244,classification!$A$1:$D$339,2,FALSE)</f>
        <v>#N/A</v>
      </c>
      <c r="D6244" t="e">
        <f>VLOOKUP($B6244,classification!$A$1:$D$339,4,FALSE)</f>
        <v>#N/A</v>
      </c>
      <c r="E6244" t="s">
        <v>464</v>
      </c>
      <c r="F6244">
        <v>1779</v>
      </c>
      <c r="G6244">
        <v>1748</v>
      </c>
      <c r="H6244">
        <v>31</v>
      </c>
      <c r="I6244">
        <v>804</v>
      </c>
      <c r="J6244">
        <v>858</v>
      </c>
      <c r="K6244">
        <v>-54</v>
      </c>
      <c r="L6244">
        <v>975</v>
      </c>
      <c r="M6244">
        <v>890</v>
      </c>
      <c r="N6244">
        <v>85</v>
      </c>
    </row>
    <row r="6245" spans="1:14" x14ac:dyDescent="0.3">
      <c r="A6245" t="s">
        <v>806</v>
      </c>
      <c r="B6245" t="s">
        <v>807</v>
      </c>
      <c r="C6245" t="e">
        <f>VLOOKUP($B6245,classification!$A$1:$D$339,2,FALSE)</f>
        <v>#N/A</v>
      </c>
      <c r="D6245" t="e">
        <f>VLOOKUP($B6245,classification!$A$1:$D$339,4,FALSE)</f>
        <v>#N/A</v>
      </c>
      <c r="E6245" t="s">
        <v>465</v>
      </c>
      <c r="F6245">
        <v>1120</v>
      </c>
      <c r="G6245">
        <v>1075</v>
      </c>
      <c r="H6245">
        <v>45</v>
      </c>
      <c r="I6245">
        <v>531</v>
      </c>
      <c r="J6245">
        <v>519</v>
      </c>
      <c r="K6245">
        <v>12</v>
      </c>
      <c r="L6245">
        <v>589</v>
      </c>
      <c r="M6245">
        <v>556</v>
      </c>
      <c r="N6245">
        <v>33</v>
      </c>
    </row>
    <row r="6246" spans="1:14" x14ac:dyDescent="0.3">
      <c r="A6246" t="s">
        <v>806</v>
      </c>
      <c r="B6246" t="s">
        <v>807</v>
      </c>
      <c r="C6246" t="e">
        <f>VLOOKUP($B6246,classification!$A$1:$D$339,2,FALSE)</f>
        <v>#N/A</v>
      </c>
      <c r="D6246" t="e">
        <f>VLOOKUP($B6246,classification!$A$1:$D$339,4,FALSE)</f>
        <v>#N/A</v>
      </c>
      <c r="E6246" t="s">
        <v>466</v>
      </c>
      <c r="F6246">
        <v>765</v>
      </c>
      <c r="G6246">
        <v>734</v>
      </c>
      <c r="H6246">
        <v>31</v>
      </c>
      <c r="I6246">
        <v>393</v>
      </c>
      <c r="J6246">
        <v>389</v>
      </c>
      <c r="K6246">
        <v>4</v>
      </c>
      <c r="L6246">
        <v>372</v>
      </c>
      <c r="M6246">
        <v>345</v>
      </c>
      <c r="N6246">
        <v>27</v>
      </c>
    </row>
    <row r="6247" spans="1:14" x14ac:dyDescent="0.3">
      <c r="A6247" t="s">
        <v>806</v>
      </c>
      <c r="B6247" t="s">
        <v>807</v>
      </c>
      <c r="C6247" t="e">
        <f>VLOOKUP($B6247,classification!$A$1:$D$339,2,FALSE)</f>
        <v>#N/A</v>
      </c>
      <c r="D6247" t="e">
        <f>VLOOKUP($B6247,classification!$A$1:$D$339,4,FALSE)</f>
        <v>#N/A</v>
      </c>
      <c r="E6247" t="s">
        <v>467</v>
      </c>
      <c r="F6247">
        <v>556</v>
      </c>
      <c r="G6247">
        <v>511</v>
      </c>
      <c r="H6247">
        <v>45</v>
      </c>
      <c r="I6247">
        <v>320</v>
      </c>
      <c r="J6247">
        <v>275</v>
      </c>
      <c r="K6247">
        <v>45</v>
      </c>
      <c r="L6247">
        <v>236</v>
      </c>
      <c r="M6247">
        <v>236</v>
      </c>
      <c r="N6247">
        <v>0</v>
      </c>
    </row>
    <row r="6248" spans="1:14" x14ac:dyDescent="0.3">
      <c r="A6248" t="s">
        <v>806</v>
      </c>
      <c r="B6248" t="s">
        <v>807</v>
      </c>
      <c r="C6248" t="e">
        <f>VLOOKUP($B6248,classification!$A$1:$D$339,2,FALSE)</f>
        <v>#N/A</v>
      </c>
      <c r="D6248" t="e">
        <f>VLOOKUP($B6248,classification!$A$1:$D$339,4,FALSE)</f>
        <v>#N/A</v>
      </c>
      <c r="E6248" t="s">
        <v>468</v>
      </c>
      <c r="F6248">
        <v>379</v>
      </c>
      <c r="G6248">
        <v>315</v>
      </c>
      <c r="H6248">
        <v>64</v>
      </c>
      <c r="I6248">
        <v>221</v>
      </c>
      <c r="J6248">
        <v>181</v>
      </c>
      <c r="K6248">
        <v>40</v>
      </c>
      <c r="L6248">
        <v>158</v>
      </c>
      <c r="M6248">
        <v>134</v>
      </c>
      <c r="N6248">
        <v>24</v>
      </c>
    </row>
    <row r="6249" spans="1:14" x14ac:dyDescent="0.3">
      <c r="A6249" t="s">
        <v>806</v>
      </c>
      <c r="B6249" t="s">
        <v>807</v>
      </c>
      <c r="C6249" t="e">
        <f>VLOOKUP($B6249,classification!$A$1:$D$339,2,FALSE)</f>
        <v>#N/A</v>
      </c>
      <c r="D6249" t="e">
        <f>VLOOKUP($B6249,classification!$A$1:$D$339,4,FALSE)</f>
        <v>#N/A</v>
      </c>
      <c r="E6249" t="s">
        <v>469</v>
      </c>
      <c r="F6249">
        <v>387</v>
      </c>
      <c r="G6249">
        <v>326</v>
      </c>
      <c r="H6249">
        <v>61</v>
      </c>
      <c r="I6249">
        <v>216</v>
      </c>
      <c r="J6249">
        <v>176</v>
      </c>
      <c r="K6249">
        <v>40</v>
      </c>
      <c r="L6249">
        <v>171</v>
      </c>
      <c r="M6249">
        <v>150</v>
      </c>
      <c r="N6249">
        <v>21</v>
      </c>
    </row>
    <row r="6250" spans="1:14" x14ac:dyDescent="0.3">
      <c r="A6250" t="s">
        <v>806</v>
      </c>
      <c r="B6250" t="s">
        <v>807</v>
      </c>
      <c r="C6250" t="e">
        <f>VLOOKUP($B6250,classification!$A$1:$D$339,2,FALSE)</f>
        <v>#N/A</v>
      </c>
      <c r="D6250" t="e">
        <f>VLOOKUP($B6250,classification!$A$1:$D$339,4,FALSE)</f>
        <v>#N/A</v>
      </c>
      <c r="E6250" t="s">
        <v>470</v>
      </c>
      <c r="F6250">
        <v>342</v>
      </c>
      <c r="G6250">
        <v>253</v>
      </c>
      <c r="H6250">
        <v>89</v>
      </c>
      <c r="I6250">
        <v>167</v>
      </c>
      <c r="J6250">
        <v>126</v>
      </c>
      <c r="K6250">
        <v>41</v>
      </c>
      <c r="L6250">
        <v>175</v>
      </c>
      <c r="M6250">
        <v>127</v>
      </c>
      <c r="N6250">
        <v>48</v>
      </c>
    </row>
    <row r="6251" spans="1:14" x14ac:dyDescent="0.3">
      <c r="A6251" t="s">
        <v>806</v>
      </c>
      <c r="B6251" t="s">
        <v>807</v>
      </c>
      <c r="C6251" t="e">
        <f>VLOOKUP($B6251,classification!$A$1:$D$339,2,FALSE)</f>
        <v>#N/A</v>
      </c>
      <c r="D6251" t="e">
        <f>VLOOKUP($B6251,classification!$A$1:$D$339,4,FALSE)</f>
        <v>#N/A</v>
      </c>
      <c r="E6251" t="s">
        <v>471</v>
      </c>
      <c r="F6251">
        <v>271</v>
      </c>
      <c r="G6251">
        <v>173</v>
      </c>
      <c r="H6251">
        <v>98</v>
      </c>
      <c r="I6251">
        <v>133</v>
      </c>
      <c r="J6251">
        <v>97</v>
      </c>
      <c r="K6251">
        <v>36</v>
      </c>
      <c r="L6251">
        <v>138</v>
      </c>
      <c r="M6251">
        <v>76</v>
      </c>
      <c r="N6251">
        <v>62</v>
      </c>
    </row>
    <row r="6252" spans="1:14" x14ac:dyDescent="0.3">
      <c r="A6252" t="s">
        <v>806</v>
      </c>
      <c r="B6252" t="s">
        <v>807</v>
      </c>
      <c r="C6252" t="e">
        <f>VLOOKUP($B6252,classification!$A$1:$D$339,2,FALSE)</f>
        <v>#N/A</v>
      </c>
      <c r="D6252" t="e">
        <f>VLOOKUP($B6252,classification!$A$1:$D$339,4,FALSE)</f>
        <v>#N/A</v>
      </c>
      <c r="E6252" t="s">
        <v>472</v>
      </c>
      <c r="F6252">
        <v>198</v>
      </c>
      <c r="G6252">
        <v>176</v>
      </c>
      <c r="H6252">
        <v>22</v>
      </c>
      <c r="I6252">
        <v>111</v>
      </c>
      <c r="J6252">
        <v>90</v>
      </c>
      <c r="K6252">
        <v>21</v>
      </c>
      <c r="L6252">
        <v>87</v>
      </c>
      <c r="M6252">
        <v>86</v>
      </c>
      <c r="N6252">
        <v>1</v>
      </c>
    </row>
    <row r="6253" spans="1:14" x14ac:dyDescent="0.3">
      <c r="A6253" t="s">
        <v>806</v>
      </c>
      <c r="B6253" t="s">
        <v>807</v>
      </c>
      <c r="C6253" t="e">
        <f>VLOOKUP($B6253,classification!$A$1:$D$339,2,FALSE)</f>
        <v>#N/A</v>
      </c>
      <c r="D6253" t="e">
        <f>VLOOKUP($B6253,classification!$A$1:$D$339,4,FALSE)</f>
        <v>#N/A</v>
      </c>
      <c r="E6253" t="s">
        <v>473</v>
      </c>
      <c r="F6253">
        <v>164</v>
      </c>
      <c r="G6253">
        <v>112</v>
      </c>
      <c r="H6253">
        <v>52</v>
      </c>
      <c r="I6253">
        <v>89</v>
      </c>
      <c r="J6253">
        <v>60</v>
      </c>
      <c r="K6253">
        <v>29</v>
      </c>
      <c r="L6253">
        <v>75</v>
      </c>
      <c r="M6253">
        <v>52</v>
      </c>
      <c r="N6253">
        <v>23</v>
      </c>
    </row>
    <row r="6254" spans="1:14" x14ac:dyDescent="0.3">
      <c r="A6254" t="s">
        <v>806</v>
      </c>
      <c r="B6254" t="s">
        <v>807</v>
      </c>
      <c r="C6254" t="e">
        <f>VLOOKUP($B6254,classification!$A$1:$D$339,2,FALSE)</f>
        <v>#N/A</v>
      </c>
      <c r="D6254" t="e">
        <f>VLOOKUP($B6254,classification!$A$1:$D$339,4,FALSE)</f>
        <v>#N/A</v>
      </c>
      <c r="E6254" t="s">
        <v>474</v>
      </c>
      <c r="F6254">
        <v>107</v>
      </c>
      <c r="G6254">
        <v>86</v>
      </c>
      <c r="H6254">
        <v>21</v>
      </c>
      <c r="I6254">
        <v>64</v>
      </c>
      <c r="J6254">
        <v>40</v>
      </c>
      <c r="K6254">
        <v>24</v>
      </c>
      <c r="L6254">
        <v>43</v>
      </c>
      <c r="M6254">
        <v>46</v>
      </c>
      <c r="N6254">
        <v>-3</v>
      </c>
    </row>
    <row r="6255" spans="1:14" x14ac:dyDescent="0.3">
      <c r="A6255" t="s">
        <v>806</v>
      </c>
      <c r="B6255" t="s">
        <v>807</v>
      </c>
      <c r="C6255" t="e">
        <f>VLOOKUP($B6255,classification!$A$1:$D$339,2,FALSE)</f>
        <v>#N/A</v>
      </c>
      <c r="D6255" t="e">
        <f>VLOOKUP($B6255,classification!$A$1:$D$339,4,FALSE)</f>
        <v>#N/A</v>
      </c>
      <c r="E6255" t="s">
        <v>475</v>
      </c>
      <c r="F6255">
        <v>62</v>
      </c>
      <c r="G6255">
        <v>43</v>
      </c>
      <c r="H6255">
        <v>19</v>
      </c>
      <c r="I6255">
        <v>29</v>
      </c>
      <c r="J6255">
        <v>27</v>
      </c>
      <c r="K6255">
        <v>2</v>
      </c>
      <c r="L6255">
        <v>33</v>
      </c>
      <c r="M6255">
        <v>16</v>
      </c>
      <c r="N6255">
        <v>17</v>
      </c>
    </row>
    <row r="6256" spans="1:14" x14ac:dyDescent="0.3">
      <c r="A6256" t="s">
        <v>806</v>
      </c>
      <c r="B6256" t="s">
        <v>807</v>
      </c>
      <c r="C6256" t="e">
        <f>VLOOKUP($B6256,classification!$A$1:$D$339,2,FALSE)</f>
        <v>#N/A</v>
      </c>
      <c r="D6256" t="e">
        <f>VLOOKUP($B6256,classification!$A$1:$D$339,4,FALSE)</f>
        <v>#N/A</v>
      </c>
      <c r="E6256" t="s">
        <v>476</v>
      </c>
      <c r="F6256">
        <v>43</v>
      </c>
      <c r="G6256">
        <v>40</v>
      </c>
      <c r="H6256">
        <v>3</v>
      </c>
      <c r="I6256">
        <v>16</v>
      </c>
      <c r="J6256">
        <v>13</v>
      </c>
      <c r="K6256">
        <v>3</v>
      </c>
      <c r="L6256">
        <v>27</v>
      </c>
      <c r="M6256">
        <v>27</v>
      </c>
      <c r="N6256">
        <v>0</v>
      </c>
    </row>
    <row r="6257" spans="1:14" x14ac:dyDescent="0.3">
      <c r="A6257" t="s">
        <v>806</v>
      </c>
      <c r="B6257" t="s">
        <v>807</v>
      </c>
      <c r="C6257" t="e">
        <f>VLOOKUP($B6257,classification!$A$1:$D$339,2,FALSE)</f>
        <v>#N/A</v>
      </c>
      <c r="D6257" t="e">
        <f>VLOOKUP($B6257,classification!$A$1:$D$339,4,FALSE)</f>
        <v>#N/A</v>
      </c>
      <c r="E6257" t="s">
        <v>477</v>
      </c>
      <c r="F6257">
        <v>52</v>
      </c>
      <c r="G6257">
        <v>43</v>
      </c>
      <c r="H6257">
        <v>9</v>
      </c>
      <c r="I6257">
        <v>17</v>
      </c>
      <c r="J6257">
        <v>13</v>
      </c>
      <c r="K6257">
        <v>4</v>
      </c>
      <c r="L6257">
        <v>35</v>
      </c>
      <c r="M6257">
        <v>30</v>
      </c>
      <c r="N6257">
        <v>5</v>
      </c>
    </row>
    <row r="6258" spans="1:14" x14ac:dyDescent="0.3">
      <c r="A6258" t="s">
        <v>806</v>
      </c>
      <c r="B6258" t="s">
        <v>807</v>
      </c>
      <c r="C6258" t="e">
        <f>VLOOKUP($B6258,classification!$A$1:$D$339,2,FALSE)</f>
        <v>#N/A</v>
      </c>
      <c r="D6258" t="e">
        <f>VLOOKUP($B6258,classification!$A$1:$D$339,4,FALSE)</f>
        <v>#N/A</v>
      </c>
      <c r="E6258" t="s">
        <v>478</v>
      </c>
      <c r="F6258">
        <v>31</v>
      </c>
      <c r="G6258">
        <v>28</v>
      </c>
      <c r="H6258">
        <v>3</v>
      </c>
      <c r="I6258">
        <v>4</v>
      </c>
      <c r="J6258">
        <v>7</v>
      </c>
      <c r="K6258">
        <v>-3</v>
      </c>
      <c r="L6258">
        <v>27</v>
      </c>
      <c r="M6258">
        <v>21</v>
      </c>
      <c r="N6258">
        <v>6</v>
      </c>
    </row>
    <row r="6259" spans="1:14" x14ac:dyDescent="0.3">
      <c r="A6259" t="s">
        <v>808</v>
      </c>
      <c r="B6259" t="s">
        <v>203</v>
      </c>
      <c r="C6259" t="e">
        <f>VLOOKUP($B6259,classification!$A$1:$D$339,2,FALSE)</f>
        <v>#N/A</v>
      </c>
      <c r="D6259" t="e">
        <f>VLOOKUP($B6259,classification!$A$1:$D$339,4,FALSE)</f>
        <v>#N/A</v>
      </c>
      <c r="E6259" t="s">
        <v>460</v>
      </c>
      <c r="F6259">
        <v>328</v>
      </c>
      <c r="G6259">
        <v>303</v>
      </c>
      <c r="H6259">
        <v>25</v>
      </c>
      <c r="I6259">
        <v>164</v>
      </c>
      <c r="J6259">
        <v>156</v>
      </c>
      <c r="K6259">
        <v>8</v>
      </c>
      <c r="L6259">
        <v>164</v>
      </c>
      <c r="M6259">
        <v>147</v>
      </c>
      <c r="N6259">
        <v>17</v>
      </c>
    </row>
    <row r="6260" spans="1:14" x14ac:dyDescent="0.3">
      <c r="A6260" t="s">
        <v>808</v>
      </c>
      <c r="B6260" t="s">
        <v>203</v>
      </c>
      <c r="C6260" t="e">
        <f>VLOOKUP($B6260,classification!$A$1:$D$339,2,FALSE)</f>
        <v>#N/A</v>
      </c>
      <c r="D6260" t="e">
        <f>VLOOKUP($B6260,classification!$A$1:$D$339,4,FALSE)</f>
        <v>#N/A</v>
      </c>
      <c r="E6260" t="s">
        <v>461</v>
      </c>
      <c r="F6260">
        <v>208</v>
      </c>
      <c r="G6260">
        <v>199</v>
      </c>
      <c r="H6260">
        <v>9</v>
      </c>
      <c r="I6260">
        <v>100</v>
      </c>
      <c r="J6260">
        <v>95</v>
      </c>
      <c r="K6260">
        <v>5</v>
      </c>
      <c r="L6260">
        <v>108</v>
      </c>
      <c r="M6260">
        <v>104</v>
      </c>
      <c r="N6260">
        <v>4</v>
      </c>
    </row>
    <row r="6261" spans="1:14" x14ac:dyDescent="0.3">
      <c r="A6261" t="s">
        <v>808</v>
      </c>
      <c r="B6261" t="s">
        <v>203</v>
      </c>
      <c r="C6261" t="e">
        <f>VLOOKUP($B6261,classification!$A$1:$D$339,2,FALSE)</f>
        <v>#N/A</v>
      </c>
      <c r="D6261" t="e">
        <f>VLOOKUP($B6261,classification!$A$1:$D$339,4,FALSE)</f>
        <v>#N/A</v>
      </c>
      <c r="E6261" t="s">
        <v>462</v>
      </c>
      <c r="F6261">
        <v>185</v>
      </c>
      <c r="G6261">
        <v>168</v>
      </c>
      <c r="H6261">
        <v>17</v>
      </c>
      <c r="I6261">
        <v>100</v>
      </c>
      <c r="J6261">
        <v>85</v>
      </c>
      <c r="K6261">
        <v>15</v>
      </c>
      <c r="L6261">
        <v>85</v>
      </c>
      <c r="M6261">
        <v>83</v>
      </c>
      <c r="N6261">
        <v>2</v>
      </c>
    </row>
    <row r="6262" spans="1:14" x14ac:dyDescent="0.3">
      <c r="A6262" t="s">
        <v>808</v>
      </c>
      <c r="B6262" t="s">
        <v>203</v>
      </c>
      <c r="C6262" t="e">
        <f>VLOOKUP($B6262,classification!$A$1:$D$339,2,FALSE)</f>
        <v>#N/A</v>
      </c>
      <c r="D6262" t="e">
        <f>VLOOKUP($B6262,classification!$A$1:$D$339,4,FALSE)</f>
        <v>#N/A</v>
      </c>
      <c r="E6262" t="s">
        <v>463</v>
      </c>
      <c r="F6262">
        <v>216</v>
      </c>
      <c r="G6262">
        <v>527</v>
      </c>
      <c r="H6262">
        <v>-311</v>
      </c>
      <c r="I6262">
        <v>97</v>
      </c>
      <c r="J6262">
        <v>247</v>
      </c>
      <c r="K6262">
        <v>-150</v>
      </c>
      <c r="L6262">
        <v>119</v>
      </c>
      <c r="M6262">
        <v>280</v>
      </c>
      <c r="N6262">
        <v>-161</v>
      </c>
    </row>
    <row r="6263" spans="1:14" x14ac:dyDescent="0.3">
      <c r="A6263" t="s">
        <v>808</v>
      </c>
      <c r="B6263" t="s">
        <v>203</v>
      </c>
      <c r="C6263" t="e">
        <f>VLOOKUP($B6263,classification!$A$1:$D$339,2,FALSE)</f>
        <v>#N/A</v>
      </c>
      <c r="D6263" t="e">
        <f>VLOOKUP($B6263,classification!$A$1:$D$339,4,FALSE)</f>
        <v>#N/A</v>
      </c>
      <c r="E6263" t="s">
        <v>464</v>
      </c>
      <c r="F6263">
        <v>859</v>
      </c>
      <c r="G6263">
        <v>793</v>
      </c>
      <c r="H6263">
        <v>66</v>
      </c>
      <c r="I6263">
        <v>354</v>
      </c>
      <c r="J6263">
        <v>320</v>
      </c>
      <c r="K6263">
        <v>34</v>
      </c>
      <c r="L6263">
        <v>505</v>
      </c>
      <c r="M6263">
        <v>473</v>
      </c>
      <c r="N6263">
        <v>32</v>
      </c>
    </row>
    <row r="6264" spans="1:14" x14ac:dyDescent="0.3">
      <c r="A6264" t="s">
        <v>808</v>
      </c>
      <c r="B6264" t="s">
        <v>203</v>
      </c>
      <c r="C6264" t="e">
        <f>VLOOKUP($B6264,classification!$A$1:$D$339,2,FALSE)</f>
        <v>#N/A</v>
      </c>
      <c r="D6264" t="e">
        <f>VLOOKUP($B6264,classification!$A$1:$D$339,4,FALSE)</f>
        <v>#N/A</v>
      </c>
      <c r="E6264" t="s">
        <v>465</v>
      </c>
      <c r="F6264">
        <v>823</v>
      </c>
      <c r="G6264">
        <v>691</v>
      </c>
      <c r="H6264">
        <v>132</v>
      </c>
      <c r="I6264">
        <v>359</v>
      </c>
      <c r="J6264">
        <v>312</v>
      </c>
      <c r="K6264">
        <v>47</v>
      </c>
      <c r="L6264">
        <v>464</v>
      </c>
      <c r="M6264">
        <v>379</v>
      </c>
      <c r="N6264">
        <v>85</v>
      </c>
    </row>
    <row r="6265" spans="1:14" x14ac:dyDescent="0.3">
      <c r="A6265" t="s">
        <v>808</v>
      </c>
      <c r="B6265" t="s">
        <v>203</v>
      </c>
      <c r="C6265" t="e">
        <f>VLOOKUP($B6265,classification!$A$1:$D$339,2,FALSE)</f>
        <v>#N/A</v>
      </c>
      <c r="D6265" t="e">
        <f>VLOOKUP($B6265,classification!$A$1:$D$339,4,FALSE)</f>
        <v>#N/A</v>
      </c>
      <c r="E6265" t="s">
        <v>466</v>
      </c>
      <c r="F6265">
        <v>558</v>
      </c>
      <c r="G6265">
        <v>532</v>
      </c>
      <c r="H6265">
        <v>26</v>
      </c>
      <c r="I6265">
        <v>271</v>
      </c>
      <c r="J6265">
        <v>278</v>
      </c>
      <c r="K6265">
        <v>-7</v>
      </c>
      <c r="L6265">
        <v>287</v>
      </c>
      <c r="M6265">
        <v>254</v>
      </c>
      <c r="N6265">
        <v>33</v>
      </c>
    </row>
    <row r="6266" spans="1:14" x14ac:dyDescent="0.3">
      <c r="A6266" t="s">
        <v>808</v>
      </c>
      <c r="B6266" t="s">
        <v>203</v>
      </c>
      <c r="C6266" t="e">
        <f>VLOOKUP($B6266,classification!$A$1:$D$339,2,FALSE)</f>
        <v>#N/A</v>
      </c>
      <c r="D6266" t="e">
        <f>VLOOKUP($B6266,classification!$A$1:$D$339,4,FALSE)</f>
        <v>#N/A</v>
      </c>
      <c r="E6266" t="s">
        <v>467</v>
      </c>
      <c r="F6266">
        <v>398</v>
      </c>
      <c r="G6266">
        <v>337</v>
      </c>
      <c r="H6266">
        <v>61</v>
      </c>
      <c r="I6266">
        <v>219</v>
      </c>
      <c r="J6266">
        <v>172</v>
      </c>
      <c r="K6266">
        <v>47</v>
      </c>
      <c r="L6266">
        <v>179</v>
      </c>
      <c r="M6266">
        <v>165</v>
      </c>
      <c r="N6266">
        <v>14</v>
      </c>
    </row>
    <row r="6267" spans="1:14" x14ac:dyDescent="0.3">
      <c r="A6267" t="s">
        <v>808</v>
      </c>
      <c r="B6267" t="s">
        <v>203</v>
      </c>
      <c r="C6267" t="e">
        <f>VLOOKUP($B6267,classification!$A$1:$D$339,2,FALSE)</f>
        <v>#N/A</v>
      </c>
      <c r="D6267" t="e">
        <f>VLOOKUP($B6267,classification!$A$1:$D$339,4,FALSE)</f>
        <v>#N/A</v>
      </c>
      <c r="E6267" t="s">
        <v>468</v>
      </c>
      <c r="F6267">
        <v>288</v>
      </c>
      <c r="G6267">
        <v>222</v>
      </c>
      <c r="H6267">
        <v>66</v>
      </c>
      <c r="I6267">
        <v>167</v>
      </c>
      <c r="J6267">
        <v>122</v>
      </c>
      <c r="K6267">
        <v>45</v>
      </c>
      <c r="L6267">
        <v>121</v>
      </c>
      <c r="M6267">
        <v>100</v>
      </c>
      <c r="N6267">
        <v>21</v>
      </c>
    </row>
    <row r="6268" spans="1:14" x14ac:dyDescent="0.3">
      <c r="A6268" t="s">
        <v>808</v>
      </c>
      <c r="B6268" t="s">
        <v>203</v>
      </c>
      <c r="C6268" t="e">
        <f>VLOOKUP($B6268,classification!$A$1:$D$339,2,FALSE)</f>
        <v>#N/A</v>
      </c>
      <c r="D6268" t="e">
        <f>VLOOKUP($B6268,classification!$A$1:$D$339,4,FALSE)</f>
        <v>#N/A</v>
      </c>
      <c r="E6268" t="s">
        <v>469</v>
      </c>
      <c r="F6268">
        <v>277</v>
      </c>
      <c r="G6268">
        <v>259</v>
      </c>
      <c r="H6268">
        <v>18</v>
      </c>
      <c r="I6268">
        <v>135</v>
      </c>
      <c r="J6268">
        <v>140</v>
      </c>
      <c r="K6268">
        <v>-5</v>
      </c>
      <c r="L6268">
        <v>142</v>
      </c>
      <c r="M6268">
        <v>119</v>
      </c>
      <c r="N6268">
        <v>23</v>
      </c>
    </row>
    <row r="6269" spans="1:14" x14ac:dyDescent="0.3">
      <c r="A6269" t="s">
        <v>808</v>
      </c>
      <c r="B6269" t="s">
        <v>203</v>
      </c>
      <c r="C6269" t="e">
        <f>VLOOKUP($B6269,classification!$A$1:$D$339,2,FALSE)</f>
        <v>#N/A</v>
      </c>
      <c r="D6269" t="e">
        <f>VLOOKUP($B6269,classification!$A$1:$D$339,4,FALSE)</f>
        <v>#N/A</v>
      </c>
      <c r="E6269" t="s">
        <v>470</v>
      </c>
      <c r="F6269">
        <v>274</v>
      </c>
      <c r="G6269">
        <v>239</v>
      </c>
      <c r="H6269">
        <v>35</v>
      </c>
      <c r="I6269">
        <v>146</v>
      </c>
      <c r="J6269">
        <v>119</v>
      </c>
      <c r="K6269">
        <v>27</v>
      </c>
      <c r="L6269">
        <v>128</v>
      </c>
      <c r="M6269">
        <v>120</v>
      </c>
      <c r="N6269">
        <v>8</v>
      </c>
    </row>
    <row r="6270" spans="1:14" x14ac:dyDescent="0.3">
      <c r="A6270" t="s">
        <v>808</v>
      </c>
      <c r="B6270" t="s">
        <v>203</v>
      </c>
      <c r="C6270" t="e">
        <f>VLOOKUP($B6270,classification!$A$1:$D$339,2,FALSE)</f>
        <v>#N/A</v>
      </c>
      <c r="D6270" t="e">
        <f>VLOOKUP($B6270,classification!$A$1:$D$339,4,FALSE)</f>
        <v>#N/A</v>
      </c>
      <c r="E6270" t="s">
        <v>471</v>
      </c>
      <c r="F6270">
        <v>206</v>
      </c>
      <c r="G6270">
        <v>192</v>
      </c>
      <c r="H6270">
        <v>14</v>
      </c>
      <c r="I6270">
        <v>117</v>
      </c>
      <c r="J6270">
        <v>92</v>
      </c>
      <c r="K6270">
        <v>25</v>
      </c>
      <c r="L6270">
        <v>89</v>
      </c>
      <c r="M6270">
        <v>100</v>
      </c>
      <c r="N6270">
        <v>-11</v>
      </c>
    </row>
    <row r="6271" spans="1:14" x14ac:dyDescent="0.3">
      <c r="A6271" t="s">
        <v>808</v>
      </c>
      <c r="B6271" t="s">
        <v>203</v>
      </c>
      <c r="C6271" t="e">
        <f>VLOOKUP($B6271,classification!$A$1:$D$339,2,FALSE)</f>
        <v>#N/A</v>
      </c>
      <c r="D6271" t="e">
        <f>VLOOKUP($B6271,classification!$A$1:$D$339,4,FALSE)</f>
        <v>#N/A</v>
      </c>
      <c r="E6271" t="s">
        <v>472</v>
      </c>
      <c r="F6271">
        <v>134</v>
      </c>
      <c r="G6271">
        <v>147</v>
      </c>
      <c r="H6271">
        <v>-13</v>
      </c>
      <c r="I6271">
        <v>74</v>
      </c>
      <c r="J6271">
        <v>78</v>
      </c>
      <c r="K6271">
        <v>-4</v>
      </c>
      <c r="L6271">
        <v>60</v>
      </c>
      <c r="M6271">
        <v>69</v>
      </c>
      <c r="N6271">
        <v>-9</v>
      </c>
    </row>
    <row r="6272" spans="1:14" x14ac:dyDescent="0.3">
      <c r="A6272" t="s">
        <v>808</v>
      </c>
      <c r="B6272" t="s">
        <v>203</v>
      </c>
      <c r="C6272" t="e">
        <f>VLOOKUP($B6272,classification!$A$1:$D$339,2,FALSE)</f>
        <v>#N/A</v>
      </c>
      <c r="D6272" t="e">
        <f>VLOOKUP($B6272,classification!$A$1:$D$339,4,FALSE)</f>
        <v>#N/A</v>
      </c>
      <c r="E6272" t="s">
        <v>473</v>
      </c>
      <c r="F6272">
        <v>115</v>
      </c>
      <c r="G6272">
        <v>101</v>
      </c>
      <c r="H6272">
        <v>14</v>
      </c>
      <c r="I6272">
        <v>67</v>
      </c>
      <c r="J6272">
        <v>53</v>
      </c>
      <c r="K6272">
        <v>14</v>
      </c>
      <c r="L6272">
        <v>48</v>
      </c>
      <c r="M6272">
        <v>48</v>
      </c>
      <c r="N6272">
        <v>0</v>
      </c>
    </row>
    <row r="6273" spans="1:14" x14ac:dyDescent="0.3">
      <c r="A6273" t="s">
        <v>808</v>
      </c>
      <c r="B6273" t="s">
        <v>203</v>
      </c>
      <c r="C6273" t="e">
        <f>VLOOKUP($B6273,classification!$A$1:$D$339,2,FALSE)</f>
        <v>#N/A</v>
      </c>
      <c r="D6273" t="e">
        <f>VLOOKUP($B6273,classification!$A$1:$D$339,4,FALSE)</f>
        <v>#N/A</v>
      </c>
      <c r="E6273" t="s">
        <v>474</v>
      </c>
      <c r="F6273">
        <v>75</v>
      </c>
      <c r="G6273">
        <v>102</v>
      </c>
      <c r="H6273">
        <v>-27</v>
      </c>
      <c r="I6273">
        <v>46</v>
      </c>
      <c r="J6273">
        <v>55</v>
      </c>
      <c r="K6273">
        <v>-9</v>
      </c>
      <c r="L6273">
        <v>29</v>
      </c>
      <c r="M6273">
        <v>47</v>
      </c>
      <c r="N6273">
        <v>-18</v>
      </c>
    </row>
    <row r="6274" spans="1:14" x14ac:dyDescent="0.3">
      <c r="A6274" t="s">
        <v>808</v>
      </c>
      <c r="B6274" t="s">
        <v>203</v>
      </c>
      <c r="C6274" t="e">
        <f>VLOOKUP($B6274,classification!$A$1:$D$339,2,FALSE)</f>
        <v>#N/A</v>
      </c>
      <c r="D6274" t="e">
        <f>VLOOKUP($B6274,classification!$A$1:$D$339,4,FALSE)</f>
        <v>#N/A</v>
      </c>
      <c r="E6274" t="s">
        <v>475</v>
      </c>
      <c r="F6274">
        <v>33</v>
      </c>
      <c r="G6274">
        <v>49</v>
      </c>
      <c r="H6274">
        <v>-16</v>
      </c>
      <c r="I6274">
        <v>16</v>
      </c>
      <c r="J6274">
        <v>22</v>
      </c>
      <c r="K6274">
        <v>-6</v>
      </c>
      <c r="L6274">
        <v>17</v>
      </c>
      <c r="M6274">
        <v>27</v>
      </c>
      <c r="N6274">
        <v>-10</v>
      </c>
    </row>
    <row r="6275" spans="1:14" x14ac:dyDescent="0.3">
      <c r="A6275" t="s">
        <v>808</v>
      </c>
      <c r="B6275" t="s">
        <v>203</v>
      </c>
      <c r="C6275" t="e">
        <f>VLOOKUP($B6275,classification!$A$1:$D$339,2,FALSE)</f>
        <v>#N/A</v>
      </c>
      <c r="D6275" t="e">
        <f>VLOOKUP($B6275,classification!$A$1:$D$339,4,FALSE)</f>
        <v>#N/A</v>
      </c>
      <c r="E6275" t="s">
        <v>476</v>
      </c>
      <c r="F6275">
        <v>37</v>
      </c>
      <c r="G6275">
        <v>46</v>
      </c>
      <c r="H6275">
        <v>-9</v>
      </c>
      <c r="I6275">
        <v>11</v>
      </c>
      <c r="J6275">
        <v>17</v>
      </c>
      <c r="K6275">
        <v>-6</v>
      </c>
      <c r="L6275">
        <v>26</v>
      </c>
      <c r="M6275">
        <v>29</v>
      </c>
      <c r="N6275">
        <v>-3</v>
      </c>
    </row>
    <row r="6276" spans="1:14" x14ac:dyDescent="0.3">
      <c r="A6276" t="s">
        <v>808</v>
      </c>
      <c r="B6276" t="s">
        <v>203</v>
      </c>
      <c r="C6276" t="e">
        <f>VLOOKUP($B6276,classification!$A$1:$D$339,2,FALSE)</f>
        <v>#N/A</v>
      </c>
      <c r="D6276" t="e">
        <f>VLOOKUP($B6276,classification!$A$1:$D$339,4,FALSE)</f>
        <v>#N/A</v>
      </c>
      <c r="E6276" t="s">
        <v>477</v>
      </c>
      <c r="F6276">
        <v>29</v>
      </c>
      <c r="G6276">
        <v>39</v>
      </c>
      <c r="H6276">
        <v>-10</v>
      </c>
      <c r="I6276">
        <v>10</v>
      </c>
      <c r="J6276">
        <v>11</v>
      </c>
      <c r="K6276">
        <v>-1</v>
      </c>
      <c r="L6276">
        <v>19</v>
      </c>
      <c r="M6276">
        <v>28</v>
      </c>
      <c r="N6276">
        <v>-9</v>
      </c>
    </row>
    <row r="6277" spans="1:14" x14ac:dyDescent="0.3">
      <c r="A6277" t="s">
        <v>808</v>
      </c>
      <c r="B6277" t="s">
        <v>203</v>
      </c>
      <c r="C6277" t="e">
        <f>VLOOKUP($B6277,classification!$A$1:$D$339,2,FALSE)</f>
        <v>#N/A</v>
      </c>
      <c r="D6277" t="e">
        <f>VLOOKUP($B6277,classification!$A$1:$D$339,4,FALSE)</f>
        <v>#N/A</v>
      </c>
      <c r="E6277" t="s">
        <v>478</v>
      </c>
      <c r="F6277">
        <v>15</v>
      </c>
      <c r="G6277">
        <v>40</v>
      </c>
      <c r="H6277">
        <v>-25</v>
      </c>
      <c r="I6277">
        <v>4</v>
      </c>
      <c r="J6277">
        <v>15</v>
      </c>
      <c r="K6277">
        <v>-11</v>
      </c>
      <c r="L6277">
        <v>11</v>
      </c>
      <c r="M6277">
        <v>25</v>
      </c>
      <c r="N6277">
        <v>-14</v>
      </c>
    </row>
    <row r="6278" spans="1:14" x14ac:dyDescent="0.3">
      <c r="A6278" t="s">
        <v>809</v>
      </c>
      <c r="B6278" t="s">
        <v>204</v>
      </c>
      <c r="C6278" t="e">
        <f>VLOOKUP($B6278,classification!$A$1:$D$339,2,FALSE)</f>
        <v>#N/A</v>
      </c>
      <c r="D6278" t="e">
        <f>VLOOKUP($B6278,classification!$A$1:$D$339,4,FALSE)</f>
        <v>#N/A</v>
      </c>
      <c r="E6278" t="s">
        <v>460</v>
      </c>
      <c r="F6278">
        <v>142</v>
      </c>
      <c r="G6278">
        <v>137</v>
      </c>
      <c r="H6278">
        <v>5</v>
      </c>
      <c r="I6278">
        <v>72</v>
      </c>
      <c r="J6278">
        <v>58</v>
      </c>
      <c r="K6278">
        <v>14</v>
      </c>
      <c r="L6278">
        <v>70</v>
      </c>
      <c r="M6278">
        <v>79</v>
      </c>
      <c r="N6278">
        <v>-9</v>
      </c>
    </row>
    <row r="6279" spans="1:14" x14ac:dyDescent="0.3">
      <c r="A6279" t="s">
        <v>809</v>
      </c>
      <c r="B6279" t="s">
        <v>204</v>
      </c>
      <c r="C6279" t="e">
        <f>VLOOKUP($B6279,classification!$A$1:$D$339,2,FALSE)</f>
        <v>#N/A</v>
      </c>
      <c r="D6279" t="e">
        <f>VLOOKUP($B6279,classification!$A$1:$D$339,4,FALSE)</f>
        <v>#N/A</v>
      </c>
      <c r="E6279" t="s">
        <v>461</v>
      </c>
      <c r="F6279">
        <v>95</v>
      </c>
      <c r="G6279">
        <v>89</v>
      </c>
      <c r="H6279">
        <v>6</v>
      </c>
      <c r="I6279">
        <v>54</v>
      </c>
      <c r="J6279">
        <v>51</v>
      </c>
      <c r="K6279">
        <v>3</v>
      </c>
      <c r="L6279">
        <v>41</v>
      </c>
      <c r="M6279">
        <v>38</v>
      </c>
      <c r="N6279">
        <v>3</v>
      </c>
    </row>
    <row r="6280" spans="1:14" x14ac:dyDescent="0.3">
      <c r="A6280" t="s">
        <v>809</v>
      </c>
      <c r="B6280" t="s">
        <v>204</v>
      </c>
      <c r="C6280" t="e">
        <f>VLOOKUP($B6280,classification!$A$1:$D$339,2,FALSE)</f>
        <v>#N/A</v>
      </c>
      <c r="D6280" t="e">
        <f>VLOOKUP($B6280,classification!$A$1:$D$339,4,FALSE)</f>
        <v>#N/A</v>
      </c>
      <c r="E6280" t="s">
        <v>462</v>
      </c>
      <c r="F6280">
        <v>70</v>
      </c>
      <c r="G6280">
        <v>94</v>
      </c>
      <c r="H6280">
        <v>-24</v>
      </c>
      <c r="I6280">
        <v>36</v>
      </c>
      <c r="J6280">
        <v>42</v>
      </c>
      <c r="K6280">
        <v>-6</v>
      </c>
      <c r="L6280">
        <v>34</v>
      </c>
      <c r="M6280">
        <v>52</v>
      </c>
      <c r="N6280">
        <v>-18</v>
      </c>
    </row>
    <row r="6281" spans="1:14" x14ac:dyDescent="0.3">
      <c r="A6281" t="s">
        <v>809</v>
      </c>
      <c r="B6281" t="s">
        <v>204</v>
      </c>
      <c r="C6281" t="e">
        <f>VLOOKUP($B6281,classification!$A$1:$D$339,2,FALSE)</f>
        <v>#N/A</v>
      </c>
      <c r="D6281" t="e">
        <f>VLOOKUP($B6281,classification!$A$1:$D$339,4,FALSE)</f>
        <v>#N/A</v>
      </c>
      <c r="E6281" t="s">
        <v>463</v>
      </c>
      <c r="F6281">
        <v>104</v>
      </c>
      <c r="G6281">
        <v>197</v>
      </c>
      <c r="H6281">
        <v>-93</v>
      </c>
      <c r="I6281">
        <v>45</v>
      </c>
      <c r="J6281">
        <v>62</v>
      </c>
      <c r="K6281">
        <v>-17</v>
      </c>
      <c r="L6281">
        <v>59</v>
      </c>
      <c r="M6281">
        <v>135</v>
      </c>
      <c r="N6281">
        <v>-76</v>
      </c>
    </row>
    <row r="6282" spans="1:14" x14ac:dyDescent="0.3">
      <c r="A6282" t="s">
        <v>809</v>
      </c>
      <c r="B6282" t="s">
        <v>204</v>
      </c>
      <c r="C6282" t="e">
        <f>VLOOKUP($B6282,classification!$A$1:$D$339,2,FALSE)</f>
        <v>#N/A</v>
      </c>
      <c r="D6282" t="e">
        <f>VLOOKUP($B6282,classification!$A$1:$D$339,4,FALSE)</f>
        <v>#N/A</v>
      </c>
      <c r="E6282" t="s">
        <v>464</v>
      </c>
      <c r="F6282">
        <v>332</v>
      </c>
      <c r="G6282">
        <v>261</v>
      </c>
      <c r="H6282">
        <v>71</v>
      </c>
      <c r="I6282">
        <v>112</v>
      </c>
      <c r="J6282">
        <v>101</v>
      </c>
      <c r="K6282">
        <v>11</v>
      </c>
      <c r="L6282">
        <v>220</v>
      </c>
      <c r="M6282">
        <v>160</v>
      </c>
      <c r="N6282">
        <v>60</v>
      </c>
    </row>
    <row r="6283" spans="1:14" x14ac:dyDescent="0.3">
      <c r="A6283" t="s">
        <v>809</v>
      </c>
      <c r="B6283" t="s">
        <v>204</v>
      </c>
      <c r="C6283" t="e">
        <f>VLOOKUP($B6283,classification!$A$1:$D$339,2,FALSE)</f>
        <v>#N/A</v>
      </c>
      <c r="D6283" t="e">
        <f>VLOOKUP($B6283,classification!$A$1:$D$339,4,FALSE)</f>
        <v>#N/A</v>
      </c>
      <c r="E6283" t="s">
        <v>465</v>
      </c>
      <c r="F6283">
        <v>281</v>
      </c>
      <c r="G6283">
        <v>283</v>
      </c>
      <c r="H6283">
        <v>-2</v>
      </c>
      <c r="I6283">
        <v>136</v>
      </c>
      <c r="J6283">
        <v>128</v>
      </c>
      <c r="K6283">
        <v>8</v>
      </c>
      <c r="L6283">
        <v>145</v>
      </c>
      <c r="M6283">
        <v>155</v>
      </c>
      <c r="N6283">
        <v>-10</v>
      </c>
    </row>
    <row r="6284" spans="1:14" x14ac:dyDescent="0.3">
      <c r="A6284" t="s">
        <v>809</v>
      </c>
      <c r="B6284" t="s">
        <v>204</v>
      </c>
      <c r="C6284" t="e">
        <f>VLOOKUP($B6284,classification!$A$1:$D$339,2,FALSE)</f>
        <v>#N/A</v>
      </c>
      <c r="D6284" t="e">
        <f>VLOOKUP($B6284,classification!$A$1:$D$339,4,FALSE)</f>
        <v>#N/A</v>
      </c>
      <c r="E6284" t="s">
        <v>466</v>
      </c>
      <c r="F6284">
        <v>213</v>
      </c>
      <c r="G6284">
        <v>202</v>
      </c>
      <c r="H6284">
        <v>11</v>
      </c>
      <c r="I6284">
        <v>118</v>
      </c>
      <c r="J6284">
        <v>105</v>
      </c>
      <c r="K6284">
        <v>13</v>
      </c>
      <c r="L6284">
        <v>95</v>
      </c>
      <c r="M6284">
        <v>97</v>
      </c>
      <c r="N6284">
        <v>-2</v>
      </c>
    </row>
    <row r="6285" spans="1:14" x14ac:dyDescent="0.3">
      <c r="A6285" t="s">
        <v>809</v>
      </c>
      <c r="B6285" t="s">
        <v>204</v>
      </c>
      <c r="C6285" t="e">
        <f>VLOOKUP($B6285,classification!$A$1:$D$339,2,FALSE)</f>
        <v>#N/A</v>
      </c>
      <c r="D6285" t="e">
        <f>VLOOKUP($B6285,classification!$A$1:$D$339,4,FALSE)</f>
        <v>#N/A</v>
      </c>
      <c r="E6285" t="s">
        <v>467</v>
      </c>
      <c r="F6285">
        <v>148</v>
      </c>
      <c r="G6285">
        <v>154</v>
      </c>
      <c r="H6285">
        <v>-6</v>
      </c>
      <c r="I6285">
        <v>83</v>
      </c>
      <c r="J6285">
        <v>94</v>
      </c>
      <c r="K6285">
        <v>-11</v>
      </c>
      <c r="L6285">
        <v>65</v>
      </c>
      <c r="M6285">
        <v>60</v>
      </c>
      <c r="N6285">
        <v>5</v>
      </c>
    </row>
    <row r="6286" spans="1:14" x14ac:dyDescent="0.3">
      <c r="A6286" t="s">
        <v>809</v>
      </c>
      <c r="B6286" t="s">
        <v>204</v>
      </c>
      <c r="C6286" t="e">
        <f>VLOOKUP($B6286,classification!$A$1:$D$339,2,FALSE)</f>
        <v>#N/A</v>
      </c>
      <c r="D6286" t="e">
        <f>VLOOKUP($B6286,classification!$A$1:$D$339,4,FALSE)</f>
        <v>#N/A</v>
      </c>
      <c r="E6286" t="s">
        <v>468</v>
      </c>
      <c r="F6286">
        <v>105</v>
      </c>
      <c r="G6286">
        <v>106</v>
      </c>
      <c r="H6286">
        <v>-1</v>
      </c>
      <c r="I6286">
        <v>67</v>
      </c>
      <c r="J6286">
        <v>63</v>
      </c>
      <c r="K6286">
        <v>4</v>
      </c>
      <c r="L6286">
        <v>38</v>
      </c>
      <c r="M6286">
        <v>43</v>
      </c>
      <c r="N6286">
        <v>-5</v>
      </c>
    </row>
    <row r="6287" spans="1:14" x14ac:dyDescent="0.3">
      <c r="A6287" t="s">
        <v>809</v>
      </c>
      <c r="B6287" t="s">
        <v>204</v>
      </c>
      <c r="C6287" t="e">
        <f>VLOOKUP($B6287,classification!$A$1:$D$339,2,FALSE)</f>
        <v>#N/A</v>
      </c>
      <c r="D6287" t="e">
        <f>VLOOKUP($B6287,classification!$A$1:$D$339,4,FALSE)</f>
        <v>#N/A</v>
      </c>
      <c r="E6287" t="s">
        <v>469</v>
      </c>
      <c r="F6287">
        <v>120</v>
      </c>
      <c r="G6287">
        <v>94</v>
      </c>
      <c r="H6287">
        <v>26</v>
      </c>
      <c r="I6287">
        <v>59</v>
      </c>
      <c r="J6287">
        <v>49</v>
      </c>
      <c r="K6287">
        <v>10</v>
      </c>
      <c r="L6287">
        <v>61</v>
      </c>
      <c r="M6287">
        <v>45</v>
      </c>
      <c r="N6287">
        <v>16</v>
      </c>
    </row>
    <row r="6288" spans="1:14" x14ac:dyDescent="0.3">
      <c r="A6288" t="s">
        <v>809</v>
      </c>
      <c r="B6288" t="s">
        <v>204</v>
      </c>
      <c r="C6288" t="e">
        <f>VLOOKUP($B6288,classification!$A$1:$D$339,2,FALSE)</f>
        <v>#N/A</v>
      </c>
      <c r="D6288" t="e">
        <f>VLOOKUP($B6288,classification!$A$1:$D$339,4,FALSE)</f>
        <v>#N/A</v>
      </c>
      <c r="E6288" t="s">
        <v>470</v>
      </c>
      <c r="F6288">
        <v>136</v>
      </c>
      <c r="G6288">
        <v>103</v>
      </c>
      <c r="H6288">
        <v>33</v>
      </c>
      <c r="I6288">
        <v>59</v>
      </c>
      <c r="J6288">
        <v>50</v>
      </c>
      <c r="K6288">
        <v>9</v>
      </c>
      <c r="L6288">
        <v>77</v>
      </c>
      <c r="M6288">
        <v>53</v>
      </c>
      <c r="N6288">
        <v>24</v>
      </c>
    </row>
    <row r="6289" spans="1:14" x14ac:dyDescent="0.3">
      <c r="A6289" t="s">
        <v>809</v>
      </c>
      <c r="B6289" t="s">
        <v>204</v>
      </c>
      <c r="C6289" t="e">
        <f>VLOOKUP($B6289,classification!$A$1:$D$339,2,FALSE)</f>
        <v>#N/A</v>
      </c>
      <c r="D6289" t="e">
        <f>VLOOKUP($B6289,classification!$A$1:$D$339,4,FALSE)</f>
        <v>#N/A</v>
      </c>
      <c r="E6289" t="s">
        <v>471</v>
      </c>
      <c r="F6289">
        <v>120</v>
      </c>
      <c r="G6289">
        <v>73</v>
      </c>
      <c r="H6289">
        <v>47</v>
      </c>
      <c r="I6289">
        <v>66</v>
      </c>
      <c r="J6289">
        <v>48</v>
      </c>
      <c r="K6289">
        <v>18</v>
      </c>
      <c r="L6289">
        <v>54</v>
      </c>
      <c r="M6289">
        <v>25</v>
      </c>
      <c r="N6289">
        <v>29</v>
      </c>
    </row>
    <row r="6290" spans="1:14" x14ac:dyDescent="0.3">
      <c r="A6290" t="s">
        <v>809</v>
      </c>
      <c r="B6290" t="s">
        <v>204</v>
      </c>
      <c r="C6290" t="e">
        <f>VLOOKUP($B6290,classification!$A$1:$D$339,2,FALSE)</f>
        <v>#N/A</v>
      </c>
      <c r="D6290" t="e">
        <f>VLOOKUP($B6290,classification!$A$1:$D$339,4,FALSE)</f>
        <v>#N/A</v>
      </c>
      <c r="E6290" t="s">
        <v>472</v>
      </c>
      <c r="F6290">
        <v>66</v>
      </c>
      <c r="G6290">
        <v>58</v>
      </c>
      <c r="H6290">
        <v>8</v>
      </c>
      <c r="I6290">
        <v>34</v>
      </c>
      <c r="J6290">
        <v>24</v>
      </c>
      <c r="K6290">
        <v>10</v>
      </c>
      <c r="L6290">
        <v>32</v>
      </c>
      <c r="M6290">
        <v>34</v>
      </c>
      <c r="N6290">
        <v>-2</v>
      </c>
    </row>
    <row r="6291" spans="1:14" x14ac:dyDescent="0.3">
      <c r="A6291" t="s">
        <v>809</v>
      </c>
      <c r="B6291" t="s">
        <v>204</v>
      </c>
      <c r="C6291" t="e">
        <f>VLOOKUP($B6291,classification!$A$1:$D$339,2,FALSE)</f>
        <v>#N/A</v>
      </c>
      <c r="D6291" t="e">
        <f>VLOOKUP($B6291,classification!$A$1:$D$339,4,FALSE)</f>
        <v>#N/A</v>
      </c>
      <c r="E6291" t="s">
        <v>473</v>
      </c>
      <c r="F6291">
        <v>40</v>
      </c>
      <c r="G6291">
        <v>35</v>
      </c>
      <c r="H6291">
        <v>5</v>
      </c>
      <c r="I6291">
        <v>29</v>
      </c>
      <c r="J6291">
        <v>19</v>
      </c>
      <c r="K6291">
        <v>10</v>
      </c>
      <c r="L6291">
        <v>11</v>
      </c>
      <c r="M6291">
        <v>16</v>
      </c>
      <c r="N6291">
        <v>-5</v>
      </c>
    </row>
    <row r="6292" spans="1:14" x14ac:dyDescent="0.3">
      <c r="A6292" t="s">
        <v>809</v>
      </c>
      <c r="B6292" t="s">
        <v>204</v>
      </c>
      <c r="C6292" t="e">
        <f>VLOOKUP($B6292,classification!$A$1:$D$339,2,FALSE)</f>
        <v>#N/A</v>
      </c>
      <c r="D6292" t="e">
        <f>VLOOKUP($B6292,classification!$A$1:$D$339,4,FALSE)</f>
        <v>#N/A</v>
      </c>
      <c r="E6292" t="s">
        <v>474</v>
      </c>
      <c r="F6292">
        <v>46</v>
      </c>
      <c r="G6292">
        <v>29</v>
      </c>
      <c r="H6292">
        <v>17</v>
      </c>
      <c r="I6292">
        <v>24</v>
      </c>
      <c r="J6292">
        <v>13</v>
      </c>
      <c r="K6292">
        <v>11</v>
      </c>
      <c r="L6292">
        <v>22</v>
      </c>
      <c r="M6292">
        <v>16</v>
      </c>
      <c r="N6292">
        <v>6</v>
      </c>
    </row>
    <row r="6293" spans="1:14" x14ac:dyDescent="0.3">
      <c r="A6293" t="s">
        <v>809</v>
      </c>
      <c r="B6293" t="s">
        <v>204</v>
      </c>
      <c r="C6293" t="e">
        <f>VLOOKUP($B6293,classification!$A$1:$D$339,2,FALSE)</f>
        <v>#N/A</v>
      </c>
      <c r="D6293" t="e">
        <f>VLOOKUP($B6293,classification!$A$1:$D$339,4,FALSE)</f>
        <v>#N/A</v>
      </c>
      <c r="E6293" t="s">
        <v>475</v>
      </c>
      <c r="F6293">
        <v>23</v>
      </c>
      <c r="G6293">
        <v>6</v>
      </c>
      <c r="H6293">
        <v>17</v>
      </c>
      <c r="I6293">
        <v>11</v>
      </c>
      <c r="J6293">
        <v>3</v>
      </c>
      <c r="K6293">
        <v>8</v>
      </c>
      <c r="L6293">
        <v>12</v>
      </c>
      <c r="M6293">
        <v>3</v>
      </c>
      <c r="N6293">
        <v>9</v>
      </c>
    </row>
    <row r="6294" spans="1:14" x14ac:dyDescent="0.3">
      <c r="A6294" t="s">
        <v>809</v>
      </c>
      <c r="B6294" t="s">
        <v>204</v>
      </c>
      <c r="C6294" t="e">
        <f>VLOOKUP($B6294,classification!$A$1:$D$339,2,FALSE)</f>
        <v>#N/A</v>
      </c>
      <c r="D6294" t="e">
        <f>VLOOKUP($B6294,classification!$A$1:$D$339,4,FALSE)</f>
        <v>#N/A</v>
      </c>
      <c r="E6294" t="s">
        <v>476</v>
      </c>
      <c r="F6294">
        <v>17</v>
      </c>
      <c r="G6294">
        <v>12</v>
      </c>
      <c r="H6294">
        <v>5</v>
      </c>
      <c r="I6294">
        <v>8</v>
      </c>
      <c r="J6294">
        <v>4</v>
      </c>
      <c r="K6294">
        <v>4</v>
      </c>
      <c r="L6294">
        <v>9</v>
      </c>
      <c r="M6294">
        <v>8</v>
      </c>
      <c r="N6294">
        <v>1</v>
      </c>
    </row>
    <row r="6295" spans="1:14" x14ac:dyDescent="0.3">
      <c r="A6295" t="s">
        <v>809</v>
      </c>
      <c r="B6295" t="s">
        <v>204</v>
      </c>
      <c r="C6295" t="e">
        <f>VLOOKUP($B6295,classification!$A$1:$D$339,2,FALSE)</f>
        <v>#N/A</v>
      </c>
      <c r="D6295" t="e">
        <f>VLOOKUP($B6295,classification!$A$1:$D$339,4,FALSE)</f>
        <v>#N/A</v>
      </c>
      <c r="E6295" t="s">
        <v>477</v>
      </c>
      <c r="F6295">
        <v>12</v>
      </c>
      <c r="G6295">
        <v>2</v>
      </c>
      <c r="H6295">
        <v>10</v>
      </c>
      <c r="I6295">
        <v>5</v>
      </c>
      <c r="J6295">
        <v>2</v>
      </c>
      <c r="K6295">
        <v>3</v>
      </c>
      <c r="L6295">
        <v>7</v>
      </c>
      <c r="M6295">
        <v>0</v>
      </c>
      <c r="N6295">
        <v>7</v>
      </c>
    </row>
    <row r="6296" spans="1:14" x14ac:dyDescent="0.3">
      <c r="A6296" t="s">
        <v>809</v>
      </c>
      <c r="B6296" t="s">
        <v>204</v>
      </c>
      <c r="C6296" t="e">
        <f>VLOOKUP($B6296,classification!$A$1:$D$339,2,FALSE)</f>
        <v>#N/A</v>
      </c>
      <c r="D6296" t="e">
        <f>VLOOKUP($B6296,classification!$A$1:$D$339,4,FALSE)</f>
        <v>#N/A</v>
      </c>
      <c r="E6296" t="s">
        <v>478</v>
      </c>
      <c r="F6296">
        <v>12</v>
      </c>
      <c r="G6296">
        <v>5</v>
      </c>
      <c r="H6296">
        <v>7</v>
      </c>
      <c r="I6296">
        <v>3</v>
      </c>
      <c r="J6296">
        <v>0</v>
      </c>
      <c r="K6296">
        <v>3</v>
      </c>
      <c r="L6296">
        <v>9</v>
      </c>
      <c r="M6296">
        <v>5</v>
      </c>
      <c r="N6296">
        <v>4</v>
      </c>
    </row>
    <row r="6297" spans="1:14" x14ac:dyDescent="0.3">
      <c r="A6297" t="s">
        <v>810</v>
      </c>
      <c r="B6297" t="s">
        <v>205</v>
      </c>
      <c r="C6297" t="e">
        <f>VLOOKUP($B6297,classification!$A$1:$D$339,2,FALSE)</f>
        <v>#N/A</v>
      </c>
      <c r="D6297" t="e">
        <f>VLOOKUP($B6297,classification!$A$1:$D$339,4,FALSE)</f>
        <v>#N/A</v>
      </c>
      <c r="E6297" t="s">
        <v>460</v>
      </c>
      <c r="F6297">
        <v>214</v>
      </c>
      <c r="G6297">
        <v>144</v>
      </c>
      <c r="H6297">
        <v>70</v>
      </c>
      <c r="I6297">
        <v>105</v>
      </c>
      <c r="J6297">
        <v>76</v>
      </c>
      <c r="K6297">
        <v>29</v>
      </c>
      <c r="L6297">
        <v>109</v>
      </c>
      <c r="M6297">
        <v>68</v>
      </c>
      <c r="N6297">
        <v>41</v>
      </c>
    </row>
    <row r="6298" spans="1:14" x14ac:dyDescent="0.3">
      <c r="A6298" t="s">
        <v>810</v>
      </c>
      <c r="B6298" t="s">
        <v>205</v>
      </c>
      <c r="C6298" t="e">
        <f>VLOOKUP($B6298,classification!$A$1:$D$339,2,FALSE)</f>
        <v>#N/A</v>
      </c>
      <c r="D6298" t="e">
        <f>VLOOKUP($B6298,classification!$A$1:$D$339,4,FALSE)</f>
        <v>#N/A</v>
      </c>
      <c r="E6298" t="s">
        <v>461</v>
      </c>
      <c r="F6298">
        <v>143</v>
      </c>
      <c r="G6298">
        <v>76</v>
      </c>
      <c r="H6298">
        <v>67</v>
      </c>
      <c r="I6298">
        <v>69</v>
      </c>
      <c r="J6298">
        <v>44</v>
      </c>
      <c r="K6298">
        <v>25</v>
      </c>
      <c r="L6298">
        <v>74</v>
      </c>
      <c r="M6298">
        <v>32</v>
      </c>
      <c r="N6298">
        <v>42</v>
      </c>
    </row>
    <row r="6299" spans="1:14" x14ac:dyDescent="0.3">
      <c r="A6299" t="s">
        <v>810</v>
      </c>
      <c r="B6299" t="s">
        <v>205</v>
      </c>
      <c r="C6299" t="e">
        <f>VLOOKUP($B6299,classification!$A$1:$D$339,2,FALSE)</f>
        <v>#N/A</v>
      </c>
      <c r="D6299" t="e">
        <f>VLOOKUP($B6299,classification!$A$1:$D$339,4,FALSE)</f>
        <v>#N/A</v>
      </c>
      <c r="E6299" t="s">
        <v>462</v>
      </c>
      <c r="F6299">
        <v>113</v>
      </c>
      <c r="G6299">
        <v>79</v>
      </c>
      <c r="H6299">
        <v>34</v>
      </c>
      <c r="I6299">
        <v>55</v>
      </c>
      <c r="J6299">
        <v>36</v>
      </c>
      <c r="K6299">
        <v>19</v>
      </c>
      <c r="L6299">
        <v>58</v>
      </c>
      <c r="M6299">
        <v>43</v>
      </c>
      <c r="N6299">
        <v>15</v>
      </c>
    </row>
    <row r="6300" spans="1:14" x14ac:dyDescent="0.3">
      <c r="A6300" t="s">
        <v>810</v>
      </c>
      <c r="B6300" t="s">
        <v>205</v>
      </c>
      <c r="C6300" t="e">
        <f>VLOOKUP($B6300,classification!$A$1:$D$339,2,FALSE)</f>
        <v>#N/A</v>
      </c>
      <c r="D6300" t="e">
        <f>VLOOKUP($B6300,classification!$A$1:$D$339,4,FALSE)</f>
        <v>#N/A</v>
      </c>
      <c r="E6300" t="s">
        <v>463</v>
      </c>
      <c r="F6300">
        <v>119</v>
      </c>
      <c r="G6300">
        <v>265</v>
      </c>
      <c r="H6300">
        <v>-146</v>
      </c>
      <c r="I6300">
        <v>62</v>
      </c>
      <c r="J6300">
        <v>110</v>
      </c>
      <c r="K6300">
        <v>-48</v>
      </c>
      <c r="L6300">
        <v>57</v>
      </c>
      <c r="M6300">
        <v>155</v>
      </c>
      <c r="N6300">
        <v>-98</v>
      </c>
    </row>
    <row r="6301" spans="1:14" x14ac:dyDescent="0.3">
      <c r="A6301" t="s">
        <v>810</v>
      </c>
      <c r="B6301" t="s">
        <v>205</v>
      </c>
      <c r="C6301" t="e">
        <f>VLOOKUP($B6301,classification!$A$1:$D$339,2,FALSE)</f>
        <v>#N/A</v>
      </c>
      <c r="D6301" t="e">
        <f>VLOOKUP($B6301,classification!$A$1:$D$339,4,FALSE)</f>
        <v>#N/A</v>
      </c>
      <c r="E6301" t="s">
        <v>464</v>
      </c>
      <c r="F6301">
        <v>602</v>
      </c>
      <c r="G6301">
        <v>389</v>
      </c>
      <c r="H6301">
        <v>213</v>
      </c>
      <c r="I6301">
        <v>264</v>
      </c>
      <c r="J6301">
        <v>157</v>
      </c>
      <c r="K6301">
        <v>107</v>
      </c>
      <c r="L6301">
        <v>338</v>
      </c>
      <c r="M6301">
        <v>232</v>
      </c>
      <c r="N6301">
        <v>106</v>
      </c>
    </row>
    <row r="6302" spans="1:14" x14ac:dyDescent="0.3">
      <c r="A6302" t="s">
        <v>810</v>
      </c>
      <c r="B6302" t="s">
        <v>205</v>
      </c>
      <c r="C6302" t="e">
        <f>VLOOKUP($B6302,classification!$A$1:$D$339,2,FALSE)</f>
        <v>#N/A</v>
      </c>
      <c r="D6302" t="e">
        <f>VLOOKUP($B6302,classification!$A$1:$D$339,4,FALSE)</f>
        <v>#N/A</v>
      </c>
      <c r="E6302" t="s">
        <v>465</v>
      </c>
      <c r="F6302">
        <v>463</v>
      </c>
      <c r="G6302">
        <v>327</v>
      </c>
      <c r="H6302">
        <v>136</v>
      </c>
      <c r="I6302">
        <v>219</v>
      </c>
      <c r="J6302">
        <v>175</v>
      </c>
      <c r="K6302">
        <v>44</v>
      </c>
      <c r="L6302">
        <v>244</v>
      </c>
      <c r="M6302">
        <v>152</v>
      </c>
      <c r="N6302">
        <v>92</v>
      </c>
    </row>
    <row r="6303" spans="1:14" x14ac:dyDescent="0.3">
      <c r="A6303" t="s">
        <v>810</v>
      </c>
      <c r="B6303" t="s">
        <v>205</v>
      </c>
      <c r="C6303" t="e">
        <f>VLOOKUP($B6303,classification!$A$1:$D$339,2,FALSE)</f>
        <v>#N/A</v>
      </c>
      <c r="D6303" t="e">
        <f>VLOOKUP($B6303,classification!$A$1:$D$339,4,FALSE)</f>
        <v>#N/A</v>
      </c>
      <c r="E6303" t="s">
        <v>466</v>
      </c>
      <c r="F6303">
        <v>388</v>
      </c>
      <c r="G6303">
        <v>237</v>
      </c>
      <c r="H6303">
        <v>151</v>
      </c>
      <c r="I6303">
        <v>185</v>
      </c>
      <c r="J6303">
        <v>120</v>
      </c>
      <c r="K6303">
        <v>65</v>
      </c>
      <c r="L6303">
        <v>203</v>
      </c>
      <c r="M6303">
        <v>117</v>
      </c>
      <c r="N6303">
        <v>86</v>
      </c>
    </row>
    <row r="6304" spans="1:14" x14ac:dyDescent="0.3">
      <c r="A6304" t="s">
        <v>810</v>
      </c>
      <c r="B6304" t="s">
        <v>205</v>
      </c>
      <c r="C6304" t="e">
        <f>VLOOKUP($B6304,classification!$A$1:$D$339,2,FALSE)</f>
        <v>#N/A</v>
      </c>
      <c r="D6304" t="e">
        <f>VLOOKUP($B6304,classification!$A$1:$D$339,4,FALSE)</f>
        <v>#N/A</v>
      </c>
      <c r="E6304" t="s">
        <v>467</v>
      </c>
      <c r="F6304">
        <v>248</v>
      </c>
      <c r="G6304">
        <v>156</v>
      </c>
      <c r="H6304">
        <v>92</v>
      </c>
      <c r="I6304">
        <v>139</v>
      </c>
      <c r="J6304">
        <v>96</v>
      </c>
      <c r="K6304">
        <v>43</v>
      </c>
      <c r="L6304">
        <v>109</v>
      </c>
      <c r="M6304">
        <v>60</v>
      </c>
      <c r="N6304">
        <v>49</v>
      </c>
    </row>
    <row r="6305" spans="1:14" x14ac:dyDescent="0.3">
      <c r="A6305" t="s">
        <v>810</v>
      </c>
      <c r="B6305" t="s">
        <v>205</v>
      </c>
      <c r="C6305" t="e">
        <f>VLOOKUP($B6305,classification!$A$1:$D$339,2,FALSE)</f>
        <v>#N/A</v>
      </c>
      <c r="D6305" t="e">
        <f>VLOOKUP($B6305,classification!$A$1:$D$339,4,FALSE)</f>
        <v>#N/A</v>
      </c>
      <c r="E6305" t="s">
        <v>468</v>
      </c>
      <c r="F6305">
        <v>195</v>
      </c>
      <c r="G6305">
        <v>140</v>
      </c>
      <c r="H6305">
        <v>55</v>
      </c>
      <c r="I6305">
        <v>117</v>
      </c>
      <c r="J6305">
        <v>83</v>
      </c>
      <c r="K6305">
        <v>34</v>
      </c>
      <c r="L6305">
        <v>78</v>
      </c>
      <c r="M6305">
        <v>57</v>
      </c>
      <c r="N6305">
        <v>21</v>
      </c>
    </row>
    <row r="6306" spans="1:14" x14ac:dyDescent="0.3">
      <c r="A6306" t="s">
        <v>810</v>
      </c>
      <c r="B6306" t="s">
        <v>205</v>
      </c>
      <c r="C6306" t="e">
        <f>VLOOKUP($B6306,classification!$A$1:$D$339,2,FALSE)</f>
        <v>#N/A</v>
      </c>
      <c r="D6306" t="e">
        <f>VLOOKUP($B6306,classification!$A$1:$D$339,4,FALSE)</f>
        <v>#N/A</v>
      </c>
      <c r="E6306" t="s">
        <v>469</v>
      </c>
      <c r="F6306">
        <v>157</v>
      </c>
      <c r="G6306">
        <v>112</v>
      </c>
      <c r="H6306">
        <v>45</v>
      </c>
      <c r="I6306">
        <v>87</v>
      </c>
      <c r="J6306">
        <v>59</v>
      </c>
      <c r="K6306">
        <v>28</v>
      </c>
      <c r="L6306">
        <v>70</v>
      </c>
      <c r="M6306">
        <v>53</v>
      </c>
      <c r="N6306">
        <v>17</v>
      </c>
    </row>
    <row r="6307" spans="1:14" x14ac:dyDescent="0.3">
      <c r="A6307" t="s">
        <v>810</v>
      </c>
      <c r="B6307" t="s">
        <v>205</v>
      </c>
      <c r="C6307" t="e">
        <f>VLOOKUP($B6307,classification!$A$1:$D$339,2,FALSE)</f>
        <v>#N/A</v>
      </c>
      <c r="D6307" t="e">
        <f>VLOOKUP($B6307,classification!$A$1:$D$339,4,FALSE)</f>
        <v>#N/A</v>
      </c>
      <c r="E6307" t="s">
        <v>470</v>
      </c>
      <c r="F6307">
        <v>159</v>
      </c>
      <c r="G6307">
        <v>115</v>
      </c>
      <c r="H6307">
        <v>44</v>
      </c>
      <c r="I6307">
        <v>72</v>
      </c>
      <c r="J6307">
        <v>57</v>
      </c>
      <c r="K6307">
        <v>15</v>
      </c>
      <c r="L6307">
        <v>87</v>
      </c>
      <c r="M6307">
        <v>58</v>
      </c>
      <c r="N6307">
        <v>29</v>
      </c>
    </row>
    <row r="6308" spans="1:14" x14ac:dyDescent="0.3">
      <c r="A6308" t="s">
        <v>810</v>
      </c>
      <c r="B6308" t="s">
        <v>205</v>
      </c>
      <c r="C6308" t="e">
        <f>VLOOKUP($B6308,classification!$A$1:$D$339,2,FALSE)</f>
        <v>#N/A</v>
      </c>
      <c r="D6308" t="e">
        <f>VLOOKUP($B6308,classification!$A$1:$D$339,4,FALSE)</f>
        <v>#N/A</v>
      </c>
      <c r="E6308" t="s">
        <v>471</v>
      </c>
      <c r="F6308">
        <v>128</v>
      </c>
      <c r="G6308">
        <v>94</v>
      </c>
      <c r="H6308">
        <v>34</v>
      </c>
      <c r="I6308">
        <v>65</v>
      </c>
      <c r="J6308">
        <v>41</v>
      </c>
      <c r="K6308">
        <v>24</v>
      </c>
      <c r="L6308">
        <v>63</v>
      </c>
      <c r="M6308">
        <v>53</v>
      </c>
      <c r="N6308">
        <v>10</v>
      </c>
    </row>
    <row r="6309" spans="1:14" x14ac:dyDescent="0.3">
      <c r="A6309" t="s">
        <v>810</v>
      </c>
      <c r="B6309" t="s">
        <v>205</v>
      </c>
      <c r="C6309" t="e">
        <f>VLOOKUP($B6309,classification!$A$1:$D$339,2,FALSE)</f>
        <v>#N/A</v>
      </c>
      <c r="D6309" t="e">
        <f>VLOOKUP($B6309,classification!$A$1:$D$339,4,FALSE)</f>
        <v>#N/A</v>
      </c>
      <c r="E6309" t="s">
        <v>472</v>
      </c>
      <c r="F6309">
        <v>85</v>
      </c>
      <c r="G6309">
        <v>79</v>
      </c>
      <c r="H6309">
        <v>6</v>
      </c>
      <c r="I6309">
        <v>42</v>
      </c>
      <c r="J6309">
        <v>46</v>
      </c>
      <c r="K6309">
        <v>-4</v>
      </c>
      <c r="L6309">
        <v>43</v>
      </c>
      <c r="M6309">
        <v>33</v>
      </c>
      <c r="N6309">
        <v>10</v>
      </c>
    </row>
    <row r="6310" spans="1:14" x14ac:dyDescent="0.3">
      <c r="A6310" t="s">
        <v>810</v>
      </c>
      <c r="B6310" t="s">
        <v>205</v>
      </c>
      <c r="C6310" t="e">
        <f>VLOOKUP($B6310,classification!$A$1:$D$339,2,FALSE)</f>
        <v>#N/A</v>
      </c>
      <c r="D6310" t="e">
        <f>VLOOKUP($B6310,classification!$A$1:$D$339,4,FALSE)</f>
        <v>#N/A</v>
      </c>
      <c r="E6310" t="s">
        <v>473</v>
      </c>
      <c r="F6310">
        <v>76</v>
      </c>
      <c r="G6310">
        <v>65</v>
      </c>
      <c r="H6310">
        <v>11</v>
      </c>
      <c r="I6310">
        <v>38</v>
      </c>
      <c r="J6310">
        <v>35</v>
      </c>
      <c r="K6310">
        <v>3</v>
      </c>
      <c r="L6310">
        <v>38</v>
      </c>
      <c r="M6310">
        <v>30</v>
      </c>
      <c r="N6310">
        <v>8</v>
      </c>
    </row>
    <row r="6311" spans="1:14" x14ac:dyDescent="0.3">
      <c r="A6311" t="s">
        <v>810</v>
      </c>
      <c r="B6311" t="s">
        <v>205</v>
      </c>
      <c r="C6311" t="e">
        <f>VLOOKUP($B6311,classification!$A$1:$D$339,2,FALSE)</f>
        <v>#N/A</v>
      </c>
      <c r="D6311" t="e">
        <f>VLOOKUP($B6311,classification!$A$1:$D$339,4,FALSE)</f>
        <v>#N/A</v>
      </c>
      <c r="E6311" t="s">
        <v>474</v>
      </c>
      <c r="F6311">
        <v>64</v>
      </c>
      <c r="G6311">
        <v>46</v>
      </c>
      <c r="H6311">
        <v>18</v>
      </c>
      <c r="I6311">
        <v>33</v>
      </c>
      <c r="J6311">
        <v>23</v>
      </c>
      <c r="K6311">
        <v>10</v>
      </c>
      <c r="L6311">
        <v>31</v>
      </c>
      <c r="M6311">
        <v>23</v>
      </c>
      <c r="N6311">
        <v>8</v>
      </c>
    </row>
    <row r="6312" spans="1:14" x14ac:dyDescent="0.3">
      <c r="A6312" t="s">
        <v>810</v>
      </c>
      <c r="B6312" t="s">
        <v>205</v>
      </c>
      <c r="C6312" t="e">
        <f>VLOOKUP($B6312,classification!$A$1:$D$339,2,FALSE)</f>
        <v>#N/A</v>
      </c>
      <c r="D6312" t="e">
        <f>VLOOKUP($B6312,classification!$A$1:$D$339,4,FALSE)</f>
        <v>#N/A</v>
      </c>
      <c r="E6312" t="s">
        <v>475</v>
      </c>
      <c r="F6312">
        <v>23</v>
      </c>
      <c r="G6312">
        <v>36</v>
      </c>
      <c r="H6312">
        <v>-13</v>
      </c>
      <c r="I6312">
        <v>10</v>
      </c>
      <c r="J6312">
        <v>20</v>
      </c>
      <c r="K6312">
        <v>-10</v>
      </c>
      <c r="L6312">
        <v>13</v>
      </c>
      <c r="M6312">
        <v>16</v>
      </c>
      <c r="N6312">
        <v>-3</v>
      </c>
    </row>
    <row r="6313" spans="1:14" x14ac:dyDescent="0.3">
      <c r="A6313" t="s">
        <v>810</v>
      </c>
      <c r="B6313" t="s">
        <v>205</v>
      </c>
      <c r="C6313" t="e">
        <f>VLOOKUP($B6313,classification!$A$1:$D$339,2,FALSE)</f>
        <v>#N/A</v>
      </c>
      <c r="D6313" t="e">
        <f>VLOOKUP($B6313,classification!$A$1:$D$339,4,FALSE)</f>
        <v>#N/A</v>
      </c>
      <c r="E6313" t="s">
        <v>476</v>
      </c>
      <c r="F6313">
        <v>34</v>
      </c>
      <c r="G6313">
        <v>11</v>
      </c>
      <c r="H6313">
        <v>23</v>
      </c>
      <c r="I6313">
        <v>12</v>
      </c>
      <c r="J6313">
        <v>2</v>
      </c>
      <c r="K6313">
        <v>10</v>
      </c>
      <c r="L6313">
        <v>22</v>
      </c>
      <c r="M6313">
        <v>9</v>
      </c>
      <c r="N6313">
        <v>13</v>
      </c>
    </row>
    <row r="6314" spans="1:14" x14ac:dyDescent="0.3">
      <c r="A6314" t="s">
        <v>810</v>
      </c>
      <c r="B6314" t="s">
        <v>205</v>
      </c>
      <c r="C6314" t="e">
        <f>VLOOKUP($B6314,classification!$A$1:$D$339,2,FALSE)</f>
        <v>#N/A</v>
      </c>
      <c r="D6314" t="e">
        <f>VLOOKUP($B6314,classification!$A$1:$D$339,4,FALSE)</f>
        <v>#N/A</v>
      </c>
      <c r="E6314" t="s">
        <v>477</v>
      </c>
      <c r="F6314">
        <v>33</v>
      </c>
      <c r="G6314">
        <v>13</v>
      </c>
      <c r="H6314">
        <v>20</v>
      </c>
      <c r="I6314">
        <v>11</v>
      </c>
      <c r="J6314">
        <v>6</v>
      </c>
      <c r="K6314">
        <v>5</v>
      </c>
      <c r="L6314">
        <v>22</v>
      </c>
      <c r="M6314">
        <v>7</v>
      </c>
      <c r="N6314">
        <v>15</v>
      </c>
    </row>
    <row r="6315" spans="1:14" x14ac:dyDescent="0.3">
      <c r="A6315" t="s">
        <v>810</v>
      </c>
      <c r="B6315" t="s">
        <v>205</v>
      </c>
      <c r="C6315" t="e">
        <f>VLOOKUP($B6315,classification!$A$1:$D$339,2,FALSE)</f>
        <v>#N/A</v>
      </c>
      <c r="D6315" t="e">
        <f>VLOOKUP($B6315,classification!$A$1:$D$339,4,FALSE)</f>
        <v>#N/A</v>
      </c>
      <c r="E6315" t="s">
        <v>478</v>
      </c>
      <c r="F6315">
        <v>26</v>
      </c>
      <c r="G6315">
        <v>14</v>
      </c>
      <c r="H6315">
        <v>12</v>
      </c>
      <c r="I6315">
        <v>10</v>
      </c>
      <c r="J6315">
        <v>5</v>
      </c>
      <c r="K6315">
        <v>5</v>
      </c>
      <c r="L6315">
        <v>16</v>
      </c>
      <c r="M6315">
        <v>9</v>
      </c>
      <c r="N6315">
        <v>7</v>
      </c>
    </row>
    <row r="6316" spans="1:14" x14ac:dyDescent="0.3">
      <c r="A6316" t="s">
        <v>811</v>
      </c>
      <c r="B6316" t="s">
        <v>206</v>
      </c>
      <c r="C6316" t="e">
        <f>VLOOKUP($B6316,classification!$A$1:$D$339,2,FALSE)</f>
        <v>#N/A</v>
      </c>
      <c r="D6316" t="e">
        <f>VLOOKUP($B6316,classification!$A$1:$D$339,4,FALSE)</f>
        <v>#N/A</v>
      </c>
      <c r="E6316" t="s">
        <v>460</v>
      </c>
      <c r="F6316">
        <v>304</v>
      </c>
      <c r="G6316">
        <v>209</v>
      </c>
      <c r="H6316">
        <v>95</v>
      </c>
      <c r="I6316">
        <v>170</v>
      </c>
      <c r="J6316">
        <v>118</v>
      </c>
      <c r="K6316">
        <v>52</v>
      </c>
      <c r="L6316">
        <v>134</v>
      </c>
      <c r="M6316">
        <v>91</v>
      </c>
      <c r="N6316">
        <v>43</v>
      </c>
    </row>
    <row r="6317" spans="1:14" x14ac:dyDescent="0.3">
      <c r="A6317" t="s">
        <v>811</v>
      </c>
      <c r="B6317" t="s">
        <v>206</v>
      </c>
      <c r="C6317" t="e">
        <f>VLOOKUP($B6317,classification!$A$1:$D$339,2,FALSE)</f>
        <v>#N/A</v>
      </c>
      <c r="D6317" t="e">
        <f>VLOOKUP($B6317,classification!$A$1:$D$339,4,FALSE)</f>
        <v>#N/A</v>
      </c>
      <c r="E6317" t="s">
        <v>461</v>
      </c>
      <c r="F6317">
        <v>191</v>
      </c>
      <c r="G6317">
        <v>170</v>
      </c>
      <c r="H6317">
        <v>21</v>
      </c>
      <c r="I6317">
        <v>104</v>
      </c>
      <c r="J6317">
        <v>80</v>
      </c>
      <c r="K6317">
        <v>24</v>
      </c>
      <c r="L6317">
        <v>87</v>
      </c>
      <c r="M6317">
        <v>90</v>
      </c>
      <c r="N6317">
        <v>-3</v>
      </c>
    </row>
    <row r="6318" spans="1:14" x14ac:dyDescent="0.3">
      <c r="A6318" t="s">
        <v>811</v>
      </c>
      <c r="B6318" t="s">
        <v>206</v>
      </c>
      <c r="C6318" t="e">
        <f>VLOOKUP($B6318,classification!$A$1:$D$339,2,FALSE)</f>
        <v>#N/A</v>
      </c>
      <c r="D6318" t="e">
        <f>VLOOKUP($B6318,classification!$A$1:$D$339,4,FALSE)</f>
        <v>#N/A</v>
      </c>
      <c r="E6318" t="s">
        <v>462</v>
      </c>
      <c r="F6318">
        <v>175</v>
      </c>
      <c r="G6318">
        <v>137</v>
      </c>
      <c r="H6318">
        <v>38</v>
      </c>
      <c r="I6318">
        <v>90</v>
      </c>
      <c r="J6318">
        <v>82</v>
      </c>
      <c r="K6318">
        <v>8</v>
      </c>
      <c r="L6318">
        <v>85</v>
      </c>
      <c r="M6318">
        <v>55</v>
      </c>
      <c r="N6318">
        <v>30</v>
      </c>
    </row>
    <row r="6319" spans="1:14" x14ac:dyDescent="0.3">
      <c r="A6319" t="s">
        <v>811</v>
      </c>
      <c r="B6319" t="s">
        <v>206</v>
      </c>
      <c r="C6319" t="e">
        <f>VLOOKUP($B6319,classification!$A$1:$D$339,2,FALSE)</f>
        <v>#N/A</v>
      </c>
      <c r="D6319" t="e">
        <f>VLOOKUP($B6319,classification!$A$1:$D$339,4,FALSE)</f>
        <v>#N/A</v>
      </c>
      <c r="E6319" t="s">
        <v>463</v>
      </c>
      <c r="F6319">
        <v>200</v>
      </c>
      <c r="G6319">
        <v>554</v>
      </c>
      <c r="H6319">
        <v>-354</v>
      </c>
      <c r="I6319">
        <v>86</v>
      </c>
      <c r="J6319">
        <v>263</v>
      </c>
      <c r="K6319">
        <v>-177</v>
      </c>
      <c r="L6319">
        <v>114</v>
      </c>
      <c r="M6319">
        <v>291</v>
      </c>
      <c r="N6319">
        <v>-177</v>
      </c>
    </row>
    <row r="6320" spans="1:14" x14ac:dyDescent="0.3">
      <c r="A6320" t="s">
        <v>811</v>
      </c>
      <c r="B6320" t="s">
        <v>206</v>
      </c>
      <c r="C6320" t="e">
        <f>VLOOKUP($B6320,classification!$A$1:$D$339,2,FALSE)</f>
        <v>#N/A</v>
      </c>
      <c r="D6320" t="e">
        <f>VLOOKUP($B6320,classification!$A$1:$D$339,4,FALSE)</f>
        <v>#N/A</v>
      </c>
      <c r="E6320" t="s">
        <v>464</v>
      </c>
      <c r="F6320">
        <v>802</v>
      </c>
      <c r="G6320">
        <v>637</v>
      </c>
      <c r="H6320">
        <v>165</v>
      </c>
      <c r="I6320">
        <v>368</v>
      </c>
      <c r="J6320">
        <v>260</v>
      </c>
      <c r="K6320">
        <v>108</v>
      </c>
      <c r="L6320">
        <v>434</v>
      </c>
      <c r="M6320">
        <v>377</v>
      </c>
      <c r="N6320">
        <v>57</v>
      </c>
    </row>
    <row r="6321" spans="1:14" x14ac:dyDescent="0.3">
      <c r="A6321" t="s">
        <v>811</v>
      </c>
      <c r="B6321" t="s">
        <v>206</v>
      </c>
      <c r="C6321" t="e">
        <f>VLOOKUP($B6321,classification!$A$1:$D$339,2,FALSE)</f>
        <v>#N/A</v>
      </c>
      <c r="D6321" t="e">
        <f>VLOOKUP($B6321,classification!$A$1:$D$339,4,FALSE)</f>
        <v>#N/A</v>
      </c>
      <c r="E6321" t="s">
        <v>465</v>
      </c>
      <c r="F6321">
        <v>579</v>
      </c>
      <c r="G6321">
        <v>553</v>
      </c>
      <c r="H6321">
        <v>26</v>
      </c>
      <c r="I6321">
        <v>270</v>
      </c>
      <c r="J6321">
        <v>243</v>
      </c>
      <c r="K6321">
        <v>27</v>
      </c>
      <c r="L6321">
        <v>309</v>
      </c>
      <c r="M6321">
        <v>310</v>
      </c>
      <c r="N6321">
        <v>-1</v>
      </c>
    </row>
    <row r="6322" spans="1:14" x14ac:dyDescent="0.3">
      <c r="A6322" t="s">
        <v>811</v>
      </c>
      <c r="B6322" t="s">
        <v>206</v>
      </c>
      <c r="C6322" t="e">
        <f>VLOOKUP($B6322,classification!$A$1:$D$339,2,FALSE)</f>
        <v>#N/A</v>
      </c>
      <c r="D6322" t="e">
        <f>VLOOKUP($B6322,classification!$A$1:$D$339,4,FALSE)</f>
        <v>#N/A</v>
      </c>
      <c r="E6322" t="s">
        <v>466</v>
      </c>
      <c r="F6322">
        <v>521</v>
      </c>
      <c r="G6322">
        <v>448</v>
      </c>
      <c r="H6322">
        <v>73</v>
      </c>
      <c r="I6322">
        <v>263</v>
      </c>
      <c r="J6322">
        <v>211</v>
      </c>
      <c r="K6322">
        <v>52</v>
      </c>
      <c r="L6322">
        <v>258</v>
      </c>
      <c r="M6322">
        <v>237</v>
      </c>
      <c r="N6322">
        <v>21</v>
      </c>
    </row>
    <row r="6323" spans="1:14" x14ac:dyDescent="0.3">
      <c r="A6323" t="s">
        <v>811</v>
      </c>
      <c r="B6323" t="s">
        <v>206</v>
      </c>
      <c r="C6323" t="e">
        <f>VLOOKUP($B6323,classification!$A$1:$D$339,2,FALSE)</f>
        <v>#N/A</v>
      </c>
      <c r="D6323" t="e">
        <f>VLOOKUP($B6323,classification!$A$1:$D$339,4,FALSE)</f>
        <v>#N/A</v>
      </c>
      <c r="E6323" t="s">
        <v>467</v>
      </c>
      <c r="F6323">
        <v>418</v>
      </c>
      <c r="G6323">
        <v>266</v>
      </c>
      <c r="H6323">
        <v>152</v>
      </c>
      <c r="I6323">
        <v>212</v>
      </c>
      <c r="J6323">
        <v>139</v>
      </c>
      <c r="K6323">
        <v>73</v>
      </c>
      <c r="L6323">
        <v>206</v>
      </c>
      <c r="M6323">
        <v>127</v>
      </c>
      <c r="N6323">
        <v>79</v>
      </c>
    </row>
    <row r="6324" spans="1:14" x14ac:dyDescent="0.3">
      <c r="A6324" t="s">
        <v>811</v>
      </c>
      <c r="B6324" t="s">
        <v>206</v>
      </c>
      <c r="C6324" t="e">
        <f>VLOOKUP($B6324,classification!$A$1:$D$339,2,FALSE)</f>
        <v>#N/A</v>
      </c>
      <c r="D6324" t="e">
        <f>VLOOKUP($B6324,classification!$A$1:$D$339,4,FALSE)</f>
        <v>#N/A</v>
      </c>
      <c r="E6324" t="s">
        <v>468</v>
      </c>
      <c r="F6324">
        <v>272</v>
      </c>
      <c r="G6324">
        <v>205</v>
      </c>
      <c r="H6324">
        <v>67</v>
      </c>
      <c r="I6324">
        <v>140</v>
      </c>
      <c r="J6324">
        <v>130</v>
      </c>
      <c r="K6324">
        <v>10</v>
      </c>
      <c r="L6324">
        <v>132</v>
      </c>
      <c r="M6324">
        <v>75</v>
      </c>
      <c r="N6324">
        <v>57</v>
      </c>
    </row>
    <row r="6325" spans="1:14" x14ac:dyDescent="0.3">
      <c r="A6325" t="s">
        <v>811</v>
      </c>
      <c r="B6325" t="s">
        <v>206</v>
      </c>
      <c r="C6325" t="e">
        <f>VLOOKUP($B6325,classification!$A$1:$D$339,2,FALSE)</f>
        <v>#N/A</v>
      </c>
      <c r="D6325" t="e">
        <f>VLOOKUP($B6325,classification!$A$1:$D$339,4,FALSE)</f>
        <v>#N/A</v>
      </c>
      <c r="E6325" t="s">
        <v>469</v>
      </c>
      <c r="F6325">
        <v>247</v>
      </c>
      <c r="G6325">
        <v>208</v>
      </c>
      <c r="H6325">
        <v>39</v>
      </c>
      <c r="I6325">
        <v>131</v>
      </c>
      <c r="J6325">
        <v>100</v>
      </c>
      <c r="K6325">
        <v>31</v>
      </c>
      <c r="L6325">
        <v>116</v>
      </c>
      <c r="M6325">
        <v>108</v>
      </c>
      <c r="N6325">
        <v>8</v>
      </c>
    </row>
    <row r="6326" spans="1:14" x14ac:dyDescent="0.3">
      <c r="A6326" t="s">
        <v>811</v>
      </c>
      <c r="B6326" t="s">
        <v>206</v>
      </c>
      <c r="C6326" t="e">
        <f>VLOOKUP($B6326,classification!$A$1:$D$339,2,FALSE)</f>
        <v>#N/A</v>
      </c>
      <c r="D6326" t="e">
        <f>VLOOKUP($B6326,classification!$A$1:$D$339,4,FALSE)</f>
        <v>#N/A</v>
      </c>
      <c r="E6326" t="s">
        <v>470</v>
      </c>
      <c r="F6326">
        <v>328</v>
      </c>
      <c r="G6326">
        <v>186</v>
      </c>
      <c r="H6326">
        <v>142</v>
      </c>
      <c r="I6326">
        <v>152</v>
      </c>
      <c r="J6326">
        <v>94</v>
      </c>
      <c r="K6326">
        <v>58</v>
      </c>
      <c r="L6326">
        <v>176</v>
      </c>
      <c r="M6326">
        <v>92</v>
      </c>
      <c r="N6326">
        <v>84</v>
      </c>
    </row>
    <row r="6327" spans="1:14" x14ac:dyDescent="0.3">
      <c r="A6327" t="s">
        <v>811</v>
      </c>
      <c r="B6327" t="s">
        <v>206</v>
      </c>
      <c r="C6327" t="e">
        <f>VLOOKUP($B6327,classification!$A$1:$D$339,2,FALSE)</f>
        <v>#N/A</v>
      </c>
      <c r="D6327" t="e">
        <f>VLOOKUP($B6327,classification!$A$1:$D$339,4,FALSE)</f>
        <v>#N/A</v>
      </c>
      <c r="E6327" t="s">
        <v>471</v>
      </c>
      <c r="F6327">
        <v>264</v>
      </c>
      <c r="G6327">
        <v>180</v>
      </c>
      <c r="H6327">
        <v>84</v>
      </c>
      <c r="I6327">
        <v>134</v>
      </c>
      <c r="J6327">
        <v>107</v>
      </c>
      <c r="K6327">
        <v>27</v>
      </c>
      <c r="L6327">
        <v>130</v>
      </c>
      <c r="M6327">
        <v>73</v>
      </c>
      <c r="N6327">
        <v>57</v>
      </c>
    </row>
    <row r="6328" spans="1:14" x14ac:dyDescent="0.3">
      <c r="A6328" t="s">
        <v>811</v>
      </c>
      <c r="B6328" t="s">
        <v>206</v>
      </c>
      <c r="C6328" t="e">
        <f>VLOOKUP($B6328,classification!$A$1:$D$339,2,FALSE)</f>
        <v>#N/A</v>
      </c>
      <c r="D6328" t="e">
        <f>VLOOKUP($B6328,classification!$A$1:$D$339,4,FALSE)</f>
        <v>#N/A</v>
      </c>
      <c r="E6328" t="s">
        <v>472</v>
      </c>
      <c r="F6328">
        <v>210</v>
      </c>
      <c r="G6328">
        <v>146</v>
      </c>
      <c r="H6328">
        <v>64</v>
      </c>
      <c r="I6328">
        <v>95</v>
      </c>
      <c r="J6328">
        <v>61</v>
      </c>
      <c r="K6328">
        <v>34</v>
      </c>
      <c r="L6328">
        <v>115</v>
      </c>
      <c r="M6328">
        <v>85</v>
      </c>
      <c r="N6328">
        <v>30</v>
      </c>
    </row>
    <row r="6329" spans="1:14" x14ac:dyDescent="0.3">
      <c r="A6329" t="s">
        <v>811</v>
      </c>
      <c r="B6329" t="s">
        <v>206</v>
      </c>
      <c r="C6329" t="e">
        <f>VLOOKUP($B6329,classification!$A$1:$D$339,2,FALSE)</f>
        <v>#N/A</v>
      </c>
      <c r="D6329" t="e">
        <f>VLOOKUP($B6329,classification!$A$1:$D$339,4,FALSE)</f>
        <v>#N/A</v>
      </c>
      <c r="E6329" t="s">
        <v>473</v>
      </c>
      <c r="F6329">
        <v>151</v>
      </c>
      <c r="G6329">
        <v>133</v>
      </c>
      <c r="H6329">
        <v>18</v>
      </c>
      <c r="I6329">
        <v>69</v>
      </c>
      <c r="J6329">
        <v>76</v>
      </c>
      <c r="K6329">
        <v>-7</v>
      </c>
      <c r="L6329">
        <v>82</v>
      </c>
      <c r="M6329">
        <v>57</v>
      </c>
      <c r="N6329">
        <v>25</v>
      </c>
    </row>
    <row r="6330" spans="1:14" x14ac:dyDescent="0.3">
      <c r="A6330" t="s">
        <v>811</v>
      </c>
      <c r="B6330" t="s">
        <v>206</v>
      </c>
      <c r="C6330" t="e">
        <f>VLOOKUP($B6330,classification!$A$1:$D$339,2,FALSE)</f>
        <v>#N/A</v>
      </c>
      <c r="D6330" t="e">
        <f>VLOOKUP($B6330,classification!$A$1:$D$339,4,FALSE)</f>
        <v>#N/A</v>
      </c>
      <c r="E6330" t="s">
        <v>474</v>
      </c>
      <c r="F6330">
        <v>119</v>
      </c>
      <c r="G6330">
        <v>112</v>
      </c>
      <c r="H6330">
        <v>7</v>
      </c>
      <c r="I6330">
        <v>71</v>
      </c>
      <c r="J6330">
        <v>59</v>
      </c>
      <c r="K6330">
        <v>12</v>
      </c>
      <c r="L6330">
        <v>48</v>
      </c>
      <c r="M6330">
        <v>53</v>
      </c>
      <c r="N6330">
        <v>-5</v>
      </c>
    </row>
    <row r="6331" spans="1:14" x14ac:dyDescent="0.3">
      <c r="A6331" t="s">
        <v>811</v>
      </c>
      <c r="B6331" t="s">
        <v>206</v>
      </c>
      <c r="C6331" t="e">
        <f>VLOOKUP($B6331,classification!$A$1:$D$339,2,FALSE)</f>
        <v>#N/A</v>
      </c>
      <c r="D6331" t="e">
        <f>VLOOKUP($B6331,classification!$A$1:$D$339,4,FALSE)</f>
        <v>#N/A</v>
      </c>
      <c r="E6331" t="s">
        <v>475</v>
      </c>
      <c r="F6331">
        <v>87</v>
      </c>
      <c r="G6331">
        <v>64</v>
      </c>
      <c r="H6331">
        <v>23</v>
      </c>
      <c r="I6331">
        <v>36</v>
      </c>
      <c r="J6331">
        <v>23</v>
      </c>
      <c r="K6331">
        <v>13</v>
      </c>
      <c r="L6331">
        <v>51</v>
      </c>
      <c r="M6331">
        <v>41</v>
      </c>
      <c r="N6331">
        <v>10</v>
      </c>
    </row>
    <row r="6332" spans="1:14" x14ac:dyDescent="0.3">
      <c r="A6332" t="s">
        <v>811</v>
      </c>
      <c r="B6332" t="s">
        <v>206</v>
      </c>
      <c r="C6332" t="e">
        <f>VLOOKUP($B6332,classification!$A$1:$D$339,2,FALSE)</f>
        <v>#N/A</v>
      </c>
      <c r="D6332" t="e">
        <f>VLOOKUP($B6332,classification!$A$1:$D$339,4,FALSE)</f>
        <v>#N/A</v>
      </c>
      <c r="E6332" t="s">
        <v>476</v>
      </c>
      <c r="F6332">
        <v>59</v>
      </c>
      <c r="G6332">
        <v>58</v>
      </c>
      <c r="H6332">
        <v>1</v>
      </c>
      <c r="I6332">
        <v>30</v>
      </c>
      <c r="J6332">
        <v>30</v>
      </c>
      <c r="K6332">
        <v>0</v>
      </c>
      <c r="L6332">
        <v>29</v>
      </c>
      <c r="M6332">
        <v>28</v>
      </c>
      <c r="N6332">
        <v>1</v>
      </c>
    </row>
    <row r="6333" spans="1:14" x14ac:dyDescent="0.3">
      <c r="A6333" t="s">
        <v>811</v>
      </c>
      <c r="B6333" t="s">
        <v>206</v>
      </c>
      <c r="C6333" t="e">
        <f>VLOOKUP($B6333,classification!$A$1:$D$339,2,FALSE)</f>
        <v>#N/A</v>
      </c>
      <c r="D6333" t="e">
        <f>VLOOKUP($B6333,classification!$A$1:$D$339,4,FALSE)</f>
        <v>#N/A</v>
      </c>
      <c r="E6333" t="s">
        <v>477</v>
      </c>
      <c r="F6333">
        <v>50</v>
      </c>
      <c r="G6333">
        <v>38</v>
      </c>
      <c r="H6333">
        <v>12</v>
      </c>
      <c r="I6333">
        <v>20</v>
      </c>
      <c r="J6333">
        <v>17</v>
      </c>
      <c r="K6333">
        <v>3</v>
      </c>
      <c r="L6333">
        <v>30</v>
      </c>
      <c r="M6333">
        <v>21</v>
      </c>
      <c r="N6333">
        <v>9</v>
      </c>
    </row>
    <row r="6334" spans="1:14" x14ac:dyDescent="0.3">
      <c r="A6334" t="s">
        <v>811</v>
      </c>
      <c r="B6334" t="s">
        <v>206</v>
      </c>
      <c r="C6334" t="e">
        <f>VLOOKUP($B6334,classification!$A$1:$D$339,2,FALSE)</f>
        <v>#N/A</v>
      </c>
      <c r="D6334" t="e">
        <f>VLOOKUP($B6334,classification!$A$1:$D$339,4,FALSE)</f>
        <v>#N/A</v>
      </c>
      <c r="E6334" t="s">
        <v>478</v>
      </c>
      <c r="F6334">
        <v>40</v>
      </c>
      <c r="G6334">
        <v>34</v>
      </c>
      <c r="H6334">
        <v>6</v>
      </c>
      <c r="I6334">
        <v>9</v>
      </c>
      <c r="J6334">
        <v>8</v>
      </c>
      <c r="K6334">
        <v>1</v>
      </c>
      <c r="L6334">
        <v>31</v>
      </c>
      <c r="M6334">
        <v>26</v>
      </c>
      <c r="N6334">
        <v>5</v>
      </c>
    </row>
    <row r="6335" spans="1:14" x14ac:dyDescent="0.3">
      <c r="A6335" t="s">
        <v>812</v>
      </c>
      <c r="B6335" t="s">
        <v>207</v>
      </c>
      <c r="C6335" t="e">
        <f>VLOOKUP($B6335,classification!$A$1:$D$339,2,FALSE)</f>
        <v>#N/A</v>
      </c>
      <c r="D6335" t="e">
        <f>VLOOKUP($B6335,classification!$A$1:$D$339,4,FALSE)</f>
        <v>#N/A</v>
      </c>
      <c r="E6335" t="s">
        <v>460</v>
      </c>
      <c r="F6335">
        <v>458</v>
      </c>
      <c r="G6335">
        <v>414</v>
      </c>
      <c r="H6335">
        <v>44</v>
      </c>
      <c r="I6335">
        <v>263</v>
      </c>
      <c r="J6335">
        <v>212</v>
      </c>
      <c r="K6335">
        <v>51</v>
      </c>
      <c r="L6335">
        <v>195</v>
      </c>
      <c r="M6335">
        <v>202</v>
      </c>
      <c r="N6335">
        <v>-7</v>
      </c>
    </row>
    <row r="6336" spans="1:14" x14ac:dyDescent="0.3">
      <c r="A6336" t="s">
        <v>812</v>
      </c>
      <c r="B6336" t="s">
        <v>207</v>
      </c>
      <c r="C6336" t="e">
        <f>VLOOKUP($B6336,classification!$A$1:$D$339,2,FALSE)</f>
        <v>#N/A</v>
      </c>
      <c r="D6336" t="e">
        <f>VLOOKUP($B6336,classification!$A$1:$D$339,4,FALSE)</f>
        <v>#N/A</v>
      </c>
      <c r="E6336" t="s">
        <v>461</v>
      </c>
      <c r="F6336">
        <v>287</v>
      </c>
      <c r="G6336">
        <v>263</v>
      </c>
      <c r="H6336">
        <v>24</v>
      </c>
      <c r="I6336">
        <v>148</v>
      </c>
      <c r="J6336">
        <v>140</v>
      </c>
      <c r="K6336">
        <v>8</v>
      </c>
      <c r="L6336">
        <v>139</v>
      </c>
      <c r="M6336">
        <v>123</v>
      </c>
      <c r="N6336">
        <v>16</v>
      </c>
    </row>
    <row r="6337" spans="1:14" x14ac:dyDescent="0.3">
      <c r="A6337" t="s">
        <v>812</v>
      </c>
      <c r="B6337" t="s">
        <v>207</v>
      </c>
      <c r="C6337" t="e">
        <f>VLOOKUP($B6337,classification!$A$1:$D$339,2,FALSE)</f>
        <v>#N/A</v>
      </c>
      <c r="D6337" t="e">
        <f>VLOOKUP($B6337,classification!$A$1:$D$339,4,FALSE)</f>
        <v>#N/A</v>
      </c>
      <c r="E6337" t="s">
        <v>462</v>
      </c>
      <c r="F6337">
        <v>184</v>
      </c>
      <c r="G6337">
        <v>179</v>
      </c>
      <c r="H6337">
        <v>5</v>
      </c>
      <c r="I6337">
        <v>109</v>
      </c>
      <c r="J6337">
        <v>78</v>
      </c>
      <c r="K6337">
        <v>31</v>
      </c>
      <c r="L6337">
        <v>75</v>
      </c>
      <c r="M6337">
        <v>101</v>
      </c>
      <c r="N6337">
        <v>-26</v>
      </c>
    </row>
    <row r="6338" spans="1:14" x14ac:dyDescent="0.3">
      <c r="A6338" t="s">
        <v>812</v>
      </c>
      <c r="B6338" t="s">
        <v>207</v>
      </c>
      <c r="C6338" t="e">
        <f>VLOOKUP($B6338,classification!$A$1:$D$339,2,FALSE)</f>
        <v>#N/A</v>
      </c>
      <c r="D6338" t="e">
        <f>VLOOKUP($B6338,classification!$A$1:$D$339,4,FALSE)</f>
        <v>#N/A</v>
      </c>
      <c r="E6338" t="s">
        <v>463</v>
      </c>
      <c r="F6338">
        <v>237</v>
      </c>
      <c r="G6338">
        <v>558</v>
      </c>
      <c r="H6338">
        <v>-321</v>
      </c>
      <c r="I6338">
        <v>124</v>
      </c>
      <c r="J6338">
        <v>253</v>
      </c>
      <c r="K6338">
        <v>-129</v>
      </c>
      <c r="L6338">
        <v>113</v>
      </c>
      <c r="M6338">
        <v>305</v>
      </c>
      <c r="N6338">
        <v>-192</v>
      </c>
    </row>
    <row r="6339" spans="1:14" x14ac:dyDescent="0.3">
      <c r="A6339" t="s">
        <v>812</v>
      </c>
      <c r="B6339" t="s">
        <v>207</v>
      </c>
      <c r="C6339" t="e">
        <f>VLOOKUP($B6339,classification!$A$1:$D$339,2,FALSE)</f>
        <v>#N/A</v>
      </c>
      <c r="D6339" t="e">
        <f>VLOOKUP($B6339,classification!$A$1:$D$339,4,FALSE)</f>
        <v>#N/A</v>
      </c>
      <c r="E6339" t="s">
        <v>464</v>
      </c>
      <c r="F6339">
        <v>1178</v>
      </c>
      <c r="G6339">
        <v>918</v>
      </c>
      <c r="H6339">
        <v>260</v>
      </c>
      <c r="I6339">
        <v>539</v>
      </c>
      <c r="J6339">
        <v>362</v>
      </c>
      <c r="K6339">
        <v>177</v>
      </c>
      <c r="L6339">
        <v>639</v>
      </c>
      <c r="M6339">
        <v>556</v>
      </c>
      <c r="N6339">
        <v>83</v>
      </c>
    </row>
    <row r="6340" spans="1:14" x14ac:dyDescent="0.3">
      <c r="A6340" t="s">
        <v>812</v>
      </c>
      <c r="B6340" t="s">
        <v>207</v>
      </c>
      <c r="C6340" t="e">
        <f>VLOOKUP($B6340,classification!$A$1:$D$339,2,FALSE)</f>
        <v>#N/A</v>
      </c>
      <c r="D6340" t="e">
        <f>VLOOKUP($B6340,classification!$A$1:$D$339,4,FALSE)</f>
        <v>#N/A</v>
      </c>
      <c r="E6340" t="s">
        <v>465</v>
      </c>
      <c r="F6340">
        <v>1076</v>
      </c>
      <c r="G6340">
        <v>931</v>
      </c>
      <c r="H6340">
        <v>145</v>
      </c>
      <c r="I6340">
        <v>479</v>
      </c>
      <c r="J6340">
        <v>437</v>
      </c>
      <c r="K6340">
        <v>42</v>
      </c>
      <c r="L6340">
        <v>597</v>
      </c>
      <c r="M6340">
        <v>494</v>
      </c>
      <c r="N6340">
        <v>103</v>
      </c>
    </row>
    <row r="6341" spans="1:14" x14ac:dyDescent="0.3">
      <c r="A6341" t="s">
        <v>812</v>
      </c>
      <c r="B6341" t="s">
        <v>207</v>
      </c>
      <c r="C6341" t="e">
        <f>VLOOKUP($B6341,classification!$A$1:$D$339,2,FALSE)</f>
        <v>#N/A</v>
      </c>
      <c r="D6341" t="e">
        <f>VLOOKUP($B6341,classification!$A$1:$D$339,4,FALSE)</f>
        <v>#N/A</v>
      </c>
      <c r="E6341" t="s">
        <v>466</v>
      </c>
      <c r="F6341">
        <v>873</v>
      </c>
      <c r="G6341">
        <v>676</v>
      </c>
      <c r="H6341">
        <v>197</v>
      </c>
      <c r="I6341">
        <v>406</v>
      </c>
      <c r="J6341">
        <v>334</v>
      </c>
      <c r="K6341">
        <v>72</v>
      </c>
      <c r="L6341">
        <v>467</v>
      </c>
      <c r="M6341">
        <v>342</v>
      </c>
      <c r="N6341">
        <v>125</v>
      </c>
    </row>
    <row r="6342" spans="1:14" x14ac:dyDescent="0.3">
      <c r="A6342" t="s">
        <v>812</v>
      </c>
      <c r="B6342" t="s">
        <v>207</v>
      </c>
      <c r="C6342" t="e">
        <f>VLOOKUP($B6342,classification!$A$1:$D$339,2,FALSE)</f>
        <v>#N/A</v>
      </c>
      <c r="D6342" t="e">
        <f>VLOOKUP($B6342,classification!$A$1:$D$339,4,FALSE)</f>
        <v>#N/A</v>
      </c>
      <c r="E6342" t="s">
        <v>467</v>
      </c>
      <c r="F6342">
        <v>544</v>
      </c>
      <c r="G6342">
        <v>437</v>
      </c>
      <c r="H6342">
        <v>107</v>
      </c>
      <c r="I6342">
        <v>300</v>
      </c>
      <c r="J6342">
        <v>218</v>
      </c>
      <c r="K6342">
        <v>82</v>
      </c>
      <c r="L6342">
        <v>244</v>
      </c>
      <c r="M6342">
        <v>219</v>
      </c>
      <c r="N6342">
        <v>25</v>
      </c>
    </row>
    <row r="6343" spans="1:14" x14ac:dyDescent="0.3">
      <c r="A6343" t="s">
        <v>812</v>
      </c>
      <c r="B6343" t="s">
        <v>207</v>
      </c>
      <c r="C6343" t="e">
        <f>VLOOKUP($B6343,classification!$A$1:$D$339,2,FALSE)</f>
        <v>#N/A</v>
      </c>
      <c r="D6343" t="e">
        <f>VLOOKUP($B6343,classification!$A$1:$D$339,4,FALSE)</f>
        <v>#N/A</v>
      </c>
      <c r="E6343" t="s">
        <v>468</v>
      </c>
      <c r="F6343">
        <v>351</v>
      </c>
      <c r="G6343">
        <v>308</v>
      </c>
      <c r="H6343">
        <v>43</v>
      </c>
      <c r="I6343">
        <v>223</v>
      </c>
      <c r="J6343">
        <v>185</v>
      </c>
      <c r="K6343">
        <v>38</v>
      </c>
      <c r="L6343">
        <v>128</v>
      </c>
      <c r="M6343">
        <v>123</v>
      </c>
      <c r="N6343">
        <v>5</v>
      </c>
    </row>
    <row r="6344" spans="1:14" x14ac:dyDescent="0.3">
      <c r="A6344" t="s">
        <v>812</v>
      </c>
      <c r="B6344" t="s">
        <v>207</v>
      </c>
      <c r="C6344" t="e">
        <f>VLOOKUP($B6344,classification!$A$1:$D$339,2,FALSE)</f>
        <v>#N/A</v>
      </c>
      <c r="D6344" t="e">
        <f>VLOOKUP($B6344,classification!$A$1:$D$339,4,FALSE)</f>
        <v>#N/A</v>
      </c>
      <c r="E6344" t="s">
        <v>469</v>
      </c>
      <c r="F6344">
        <v>355</v>
      </c>
      <c r="G6344">
        <v>262</v>
      </c>
      <c r="H6344">
        <v>93</v>
      </c>
      <c r="I6344">
        <v>190</v>
      </c>
      <c r="J6344">
        <v>146</v>
      </c>
      <c r="K6344">
        <v>44</v>
      </c>
      <c r="L6344">
        <v>165</v>
      </c>
      <c r="M6344">
        <v>116</v>
      </c>
      <c r="N6344">
        <v>49</v>
      </c>
    </row>
    <row r="6345" spans="1:14" x14ac:dyDescent="0.3">
      <c r="A6345" t="s">
        <v>812</v>
      </c>
      <c r="B6345" t="s">
        <v>207</v>
      </c>
      <c r="C6345" t="e">
        <f>VLOOKUP($B6345,classification!$A$1:$D$339,2,FALSE)</f>
        <v>#N/A</v>
      </c>
      <c r="D6345" t="e">
        <f>VLOOKUP($B6345,classification!$A$1:$D$339,4,FALSE)</f>
        <v>#N/A</v>
      </c>
      <c r="E6345" t="s">
        <v>470</v>
      </c>
      <c r="F6345">
        <v>260</v>
      </c>
      <c r="G6345">
        <v>275</v>
      </c>
      <c r="H6345">
        <v>-15</v>
      </c>
      <c r="I6345">
        <v>141</v>
      </c>
      <c r="J6345">
        <v>159</v>
      </c>
      <c r="K6345">
        <v>-18</v>
      </c>
      <c r="L6345">
        <v>119</v>
      </c>
      <c r="M6345">
        <v>116</v>
      </c>
      <c r="N6345">
        <v>3</v>
      </c>
    </row>
    <row r="6346" spans="1:14" x14ac:dyDescent="0.3">
      <c r="A6346" t="s">
        <v>812</v>
      </c>
      <c r="B6346" t="s">
        <v>207</v>
      </c>
      <c r="C6346" t="e">
        <f>VLOOKUP($B6346,classification!$A$1:$D$339,2,FALSE)</f>
        <v>#N/A</v>
      </c>
      <c r="D6346" t="e">
        <f>VLOOKUP($B6346,classification!$A$1:$D$339,4,FALSE)</f>
        <v>#N/A</v>
      </c>
      <c r="E6346" t="s">
        <v>471</v>
      </c>
      <c r="F6346">
        <v>219</v>
      </c>
      <c r="G6346">
        <v>207</v>
      </c>
      <c r="H6346">
        <v>12</v>
      </c>
      <c r="I6346">
        <v>109</v>
      </c>
      <c r="J6346">
        <v>107</v>
      </c>
      <c r="K6346">
        <v>2</v>
      </c>
      <c r="L6346">
        <v>110</v>
      </c>
      <c r="M6346">
        <v>100</v>
      </c>
      <c r="N6346">
        <v>10</v>
      </c>
    </row>
    <row r="6347" spans="1:14" x14ac:dyDescent="0.3">
      <c r="A6347" t="s">
        <v>812</v>
      </c>
      <c r="B6347" t="s">
        <v>207</v>
      </c>
      <c r="C6347" t="e">
        <f>VLOOKUP($B6347,classification!$A$1:$D$339,2,FALSE)</f>
        <v>#N/A</v>
      </c>
      <c r="D6347" t="e">
        <f>VLOOKUP($B6347,classification!$A$1:$D$339,4,FALSE)</f>
        <v>#N/A</v>
      </c>
      <c r="E6347" t="s">
        <v>472</v>
      </c>
      <c r="F6347">
        <v>151</v>
      </c>
      <c r="G6347">
        <v>164</v>
      </c>
      <c r="H6347">
        <v>-13</v>
      </c>
      <c r="I6347">
        <v>81</v>
      </c>
      <c r="J6347">
        <v>88</v>
      </c>
      <c r="K6347">
        <v>-7</v>
      </c>
      <c r="L6347">
        <v>70</v>
      </c>
      <c r="M6347">
        <v>76</v>
      </c>
      <c r="N6347">
        <v>-6</v>
      </c>
    </row>
    <row r="6348" spans="1:14" x14ac:dyDescent="0.3">
      <c r="A6348" t="s">
        <v>812</v>
      </c>
      <c r="B6348" t="s">
        <v>207</v>
      </c>
      <c r="C6348" t="e">
        <f>VLOOKUP($B6348,classification!$A$1:$D$339,2,FALSE)</f>
        <v>#N/A</v>
      </c>
      <c r="D6348" t="e">
        <f>VLOOKUP($B6348,classification!$A$1:$D$339,4,FALSE)</f>
        <v>#N/A</v>
      </c>
      <c r="E6348" t="s">
        <v>473</v>
      </c>
      <c r="F6348">
        <v>98</v>
      </c>
      <c r="G6348">
        <v>152</v>
      </c>
      <c r="H6348">
        <v>-54</v>
      </c>
      <c r="I6348">
        <v>65</v>
      </c>
      <c r="J6348">
        <v>86</v>
      </c>
      <c r="K6348">
        <v>-21</v>
      </c>
      <c r="L6348">
        <v>33</v>
      </c>
      <c r="M6348">
        <v>66</v>
      </c>
      <c r="N6348">
        <v>-33</v>
      </c>
    </row>
    <row r="6349" spans="1:14" x14ac:dyDescent="0.3">
      <c r="A6349" t="s">
        <v>812</v>
      </c>
      <c r="B6349" t="s">
        <v>207</v>
      </c>
      <c r="C6349" t="e">
        <f>VLOOKUP($B6349,classification!$A$1:$D$339,2,FALSE)</f>
        <v>#N/A</v>
      </c>
      <c r="D6349" t="e">
        <f>VLOOKUP($B6349,classification!$A$1:$D$339,4,FALSE)</f>
        <v>#N/A</v>
      </c>
      <c r="E6349" t="s">
        <v>474</v>
      </c>
      <c r="F6349">
        <v>76</v>
      </c>
      <c r="G6349">
        <v>96</v>
      </c>
      <c r="H6349">
        <v>-20</v>
      </c>
      <c r="I6349">
        <v>35</v>
      </c>
      <c r="J6349">
        <v>47</v>
      </c>
      <c r="K6349">
        <v>-12</v>
      </c>
      <c r="L6349">
        <v>41</v>
      </c>
      <c r="M6349">
        <v>49</v>
      </c>
      <c r="N6349">
        <v>-8</v>
      </c>
    </row>
    <row r="6350" spans="1:14" x14ac:dyDescent="0.3">
      <c r="A6350" t="s">
        <v>812</v>
      </c>
      <c r="B6350" t="s">
        <v>207</v>
      </c>
      <c r="C6350" t="e">
        <f>VLOOKUP($B6350,classification!$A$1:$D$339,2,FALSE)</f>
        <v>#N/A</v>
      </c>
      <c r="D6350" t="e">
        <f>VLOOKUP($B6350,classification!$A$1:$D$339,4,FALSE)</f>
        <v>#N/A</v>
      </c>
      <c r="E6350" t="s">
        <v>475</v>
      </c>
      <c r="F6350">
        <v>44</v>
      </c>
      <c r="G6350">
        <v>64</v>
      </c>
      <c r="H6350">
        <v>-20</v>
      </c>
      <c r="I6350">
        <v>22</v>
      </c>
      <c r="J6350">
        <v>34</v>
      </c>
      <c r="K6350">
        <v>-12</v>
      </c>
      <c r="L6350">
        <v>22</v>
      </c>
      <c r="M6350">
        <v>30</v>
      </c>
      <c r="N6350">
        <v>-8</v>
      </c>
    </row>
    <row r="6351" spans="1:14" x14ac:dyDescent="0.3">
      <c r="A6351" t="s">
        <v>812</v>
      </c>
      <c r="B6351" t="s">
        <v>207</v>
      </c>
      <c r="C6351" t="e">
        <f>VLOOKUP($B6351,classification!$A$1:$D$339,2,FALSE)</f>
        <v>#N/A</v>
      </c>
      <c r="D6351" t="e">
        <f>VLOOKUP($B6351,classification!$A$1:$D$339,4,FALSE)</f>
        <v>#N/A</v>
      </c>
      <c r="E6351" t="s">
        <v>476</v>
      </c>
      <c r="F6351">
        <v>32</v>
      </c>
      <c r="G6351">
        <v>52</v>
      </c>
      <c r="H6351">
        <v>-20</v>
      </c>
      <c r="I6351">
        <v>16</v>
      </c>
      <c r="J6351">
        <v>26</v>
      </c>
      <c r="K6351">
        <v>-10</v>
      </c>
      <c r="L6351">
        <v>16</v>
      </c>
      <c r="M6351">
        <v>26</v>
      </c>
      <c r="N6351">
        <v>-10</v>
      </c>
    </row>
    <row r="6352" spans="1:14" x14ac:dyDescent="0.3">
      <c r="A6352" t="s">
        <v>812</v>
      </c>
      <c r="B6352" t="s">
        <v>207</v>
      </c>
      <c r="C6352" t="e">
        <f>VLOOKUP($B6352,classification!$A$1:$D$339,2,FALSE)</f>
        <v>#N/A</v>
      </c>
      <c r="D6352" t="e">
        <f>VLOOKUP($B6352,classification!$A$1:$D$339,4,FALSE)</f>
        <v>#N/A</v>
      </c>
      <c r="E6352" t="s">
        <v>477</v>
      </c>
      <c r="F6352">
        <v>35</v>
      </c>
      <c r="G6352">
        <v>43</v>
      </c>
      <c r="H6352">
        <v>-8</v>
      </c>
      <c r="I6352">
        <v>16</v>
      </c>
      <c r="J6352">
        <v>16</v>
      </c>
      <c r="K6352">
        <v>0</v>
      </c>
      <c r="L6352">
        <v>19</v>
      </c>
      <c r="M6352">
        <v>27</v>
      </c>
      <c r="N6352">
        <v>-8</v>
      </c>
    </row>
    <row r="6353" spans="1:14" x14ac:dyDescent="0.3">
      <c r="A6353" t="s">
        <v>812</v>
      </c>
      <c r="B6353" t="s">
        <v>207</v>
      </c>
      <c r="C6353" t="e">
        <f>VLOOKUP($B6353,classification!$A$1:$D$339,2,FALSE)</f>
        <v>#N/A</v>
      </c>
      <c r="D6353" t="e">
        <f>VLOOKUP($B6353,classification!$A$1:$D$339,4,FALSE)</f>
        <v>#N/A</v>
      </c>
      <c r="E6353" t="s">
        <v>478</v>
      </c>
      <c r="F6353">
        <v>26</v>
      </c>
      <c r="G6353">
        <v>40</v>
      </c>
      <c r="H6353">
        <v>-14</v>
      </c>
      <c r="I6353">
        <v>3</v>
      </c>
      <c r="J6353">
        <v>13</v>
      </c>
      <c r="K6353">
        <v>-10</v>
      </c>
      <c r="L6353">
        <v>23</v>
      </c>
      <c r="M6353">
        <v>27</v>
      </c>
      <c r="N6353">
        <v>-4</v>
      </c>
    </row>
    <row r="6354" spans="1:14" x14ac:dyDescent="0.3">
      <c r="A6354" t="s">
        <v>813</v>
      </c>
      <c r="B6354" t="s">
        <v>192</v>
      </c>
      <c r="C6354" t="e">
        <f>VLOOKUP($B6354,classification!$A$1:$D$339,2,FALSE)</f>
        <v>#N/A</v>
      </c>
      <c r="D6354" t="e">
        <f>VLOOKUP($B6354,classification!$A$1:$D$339,4,FALSE)</f>
        <v>#N/A</v>
      </c>
      <c r="E6354" t="s">
        <v>460</v>
      </c>
      <c r="F6354">
        <v>281</v>
      </c>
      <c r="G6354">
        <v>199</v>
      </c>
      <c r="H6354">
        <v>82</v>
      </c>
      <c r="I6354">
        <v>141</v>
      </c>
      <c r="J6354">
        <v>109</v>
      </c>
      <c r="K6354">
        <v>32</v>
      </c>
      <c r="L6354">
        <v>140</v>
      </c>
      <c r="M6354">
        <v>90</v>
      </c>
      <c r="N6354">
        <v>50</v>
      </c>
    </row>
    <row r="6355" spans="1:14" x14ac:dyDescent="0.3">
      <c r="A6355" t="s">
        <v>813</v>
      </c>
      <c r="B6355" t="s">
        <v>192</v>
      </c>
      <c r="C6355" t="e">
        <f>VLOOKUP($B6355,classification!$A$1:$D$339,2,FALSE)</f>
        <v>#N/A</v>
      </c>
      <c r="D6355" t="e">
        <f>VLOOKUP($B6355,classification!$A$1:$D$339,4,FALSE)</f>
        <v>#N/A</v>
      </c>
      <c r="E6355" t="s">
        <v>461</v>
      </c>
      <c r="F6355">
        <v>251</v>
      </c>
      <c r="G6355">
        <v>210</v>
      </c>
      <c r="H6355">
        <v>41</v>
      </c>
      <c r="I6355">
        <v>137</v>
      </c>
      <c r="J6355">
        <v>115</v>
      </c>
      <c r="K6355">
        <v>22</v>
      </c>
      <c r="L6355">
        <v>114</v>
      </c>
      <c r="M6355">
        <v>95</v>
      </c>
      <c r="N6355">
        <v>19</v>
      </c>
    </row>
    <row r="6356" spans="1:14" x14ac:dyDescent="0.3">
      <c r="A6356" t="s">
        <v>813</v>
      </c>
      <c r="B6356" t="s">
        <v>192</v>
      </c>
      <c r="C6356" t="e">
        <f>VLOOKUP($B6356,classification!$A$1:$D$339,2,FALSE)</f>
        <v>#N/A</v>
      </c>
      <c r="D6356" t="e">
        <f>VLOOKUP($B6356,classification!$A$1:$D$339,4,FALSE)</f>
        <v>#N/A</v>
      </c>
      <c r="E6356" t="s">
        <v>462</v>
      </c>
      <c r="F6356">
        <v>190</v>
      </c>
      <c r="G6356">
        <v>177</v>
      </c>
      <c r="H6356">
        <v>13</v>
      </c>
      <c r="I6356">
        <v>110</v>
      </c>
      <c r="J6356">
        <v>102</v>
      </c>
      <c r="K6356">
        <v>8</v>
      </c>
      <c r="L6356">
        <v>80</v>
      </c>
      <c r="M6356">
        <v>75</v>
      </c>
      <c r="N6356">
        <v>5</v>
      </c>
    </row>
    <row r="6357" spans="1:14" x14ac:dyDescent="0.3">
      <c r="A6357" t="s">
        <v>813</v>
      </c>
      <c r="B6357" t="s">
        <v>192</v>
      </c>
      <c r="C6357" t="e">
        <f>VLOOKUP($B6357,classification!$A$1:$D$339,2,FALSE)</f>
        <v>#N/A</v>
      </c>
      <c r="D6357" t="e">
        <f>VLOOKUP($B6357,classification!$A$1:$D$339,4,FALSE)</f>
        <v>#N/A</v>
      </c>
      <c r="E6357" t="s">
        <v>463</v>
      </c>
      <c r="F6357">
        <v>227</v>
      </c>
      <c r="G6357">
        <v>646</v>
      </c>
      <c r="H6357">
        <v>-419</v>
      </c>
      <c r="I6357">
        <v>117</v>
      </c>
      <c r="J6357">
        <v>280</v>
      </c>
      <c r="K6357">
        <v>-163</v>
      </c>
      <c r="L6357">
        <v>110</v>
      </c>
      <c r="M6357">
        <v>366</v>
      </c>
      <c r="N6357">
        <v>-256</v>
      </c>
    </row>
    <row r="6358" spans="1:14" x14ac:dyDescent="0.3">
      <c r="A6358" t="s">
        <v>813</v>
      </c>
      <c r="B6358" t="s">
        <v>192</v>
      </c>
      <c r="C6358" t="e">
        <f>VLOOKUP($B6358,classification!$A$1:$D$339,2,FALSE)</f>
        <v>#N/A</v>
      </c>
      <c r="D6358" t="e">
        <f>VLOOKUP($B6358,classification!$A$1:$D$339,4,FALSE)</f>
        <v>#N/A</v>
      </c>
      <c r="E6358" t="s">
        <v>464</v>
      </c>
      <c r="F6358">
        <v>853</v>
      </c>
      <c r="G6358">
        <v>809</v>
      </c>
      <c r="H6358">
        <v>44</v>
      </c>
      <c r="I6358">
        <v>354</v>
      </c>
      <c r="J6358">
        <v>369</v>
      </c>
      <c r="K6358">
        <v>-15</v>
      </c>
      <c r="L6358">
        <v>499</v>
      </c>
      <c r="M6358">
        <v>440</v>
      </c>
      <c r="N6358">
        <v>59</v>
      </c>
    </row>
    <row r="6359" spans="1:14" x14ac:dyDescent="0.3">
      <c r="A6359" t="s">
        <v>813</v>
      </c>
      <c r="B6359" t="s">
        <v>192</v>
      </c>
      <c r="C6359" t="e">
        <f>VLOOKUP($B6359,classification!$A$1:$D$339,2,FALSE)</f>
        <v>#N/A</v>
      </c>
      <c r="D6359" t="e">
        <f>VLOOKUP($B6359,classification!$A$1:$D$339,4,FALSE)</f>
        <v>#N/A</v>
      </c>
      <c r="E6359" t="s">
        <v>465</v>
      </c>
      <c r="F6359">
        <v>545</v>
      </c>
      <c r="G6359">
        <v>555</v>
      </c>
      <c r="H6359">
        <v>-10</v>
      </c>
      <c r="I6359">
        <v>227</v>
      </c>
      <c r="J6359">
        <v>235</v>
      </c>
      <c r="K6359">
        <v>-8</v>
      </c>
      <c r="L6359">
        <v>318</v>
      </c>
      <c r="M6359">
        <v>320</v>
      </c>
      <c r="N6359">
        <v>-2</v>
      </c>
    </row>
    <row r="6360" spans="1:14" x14ac:dyDescent="0.3">
      <c r="A6360" t="s">
        <v>813</v>
      </c>
      <c r="B6360" t="s">
        <v>192</v>
      </c>
      <c r="C6360" t="e">
        <f>VLOOKUP($B6360,classification!$A$1:$D$339,2,FALSE)</f>
        <v>#N/A</v>
      </c>
      <c r="D6360" t="e">
        <f>VLOOKUP($B6360,classification!$A$1:$D$339,4,FALSE)</f>
        <v>#N/A</v>
      </c>
      <c r="E6360" t="s">
        <v>466</v>
      </c>
      <c r="F6360">
        <v>453</v>
      </c>
      <c r="G6360">
        <v>429</v>
      </c>
      <c r="H6360">
        <v>24</v>
      </c>
      <c r="I6360">
        <v>224</v>
      </c>
      <c r="J6360">
        <v>214</v>
      </c>
      <c r="K6360">
        <v>10</v>
      </c>
      <c r="L6360">
        <v>229</v>
      </c>
      <c r="M6360">
        <v>215</v>
      </c>
      <c r="N6360">
        <v>14</v>
      </c>
    </row>
    <row r="6361" spans="1:14" x14ac:dyDescent="0.3">
      <c r="A6361" t="s">
        <v>813</v>
      </c>
      <c r="B6361" t="s">
        <v>192</v>
      </c>
      <c r="C6361" t="e">
        <f>VLOOKUP($B6361,classification!$A$1:$D$339,2,FALSE)</f>
        <v>#N/A</v>
      </c>
      <c r="D6361" t="e">
        <f>VLOOKUP($B6361,classification!$A$1:$D$339,4,FALSE)</f>
        <v>#N/A</v>
      </c>
      <c r="E6361" t="s">
        <v>467</v>
      </c>
      <c r="F6361">
        <v>336</v>
      </c>
      <c r="G6361">
        <v>280</v>
      </c>
      <c r="H6361">
        <v>56</v>
      </c>
      <c r="I6361">
        <v>152</v>
      </c>
      <c r="J6361">
        <v>146</v>
      </c>
      <c r="K6361">
        <v>6</v>
      </c>
      <c r="L6361">
        <v>184</v>
      </c>
      <c r="M6361">
        <v>134</v>
      </c>
      <c r="N6361">
        <v>50</v>
      </c>
    </row>
    <row r="6362" spans="1:14" x14ac:dyDescent="0.3">
      <c r="A6362" t="s">
        <v>813</v>
      </c>
      <c r="B6362" t="s">
        <v>192</v>
      </c>
      <c r="C6362" t="e">
        <f>VLOOKUP($B6362,classification!$A$1:$D$339,2,FALSE)</f>
        <v>#N/A</v>
      </c>
      <c r="D6362" t="e">
        <f>VLOOKUP($B6362,classification!$A$1:$D$339,4,FALSE)</f>
        <v>#N/A</v>
      </c>
      <c r="E6362" t="s">
        <v>468</v>
      </c>
      <c r="F6362">
        <v>275</v>
      </c>
      <c r="G6362">
        <v>217</v>
      </c>
      <c r="H6362">
        <v>58</v>
      </c>
      <c r="I6362">
        <v>126</v>
      </c>
      <c r="J6362">
        <v>117</v>
      </c>
      <c r="K6362">
        <v>9</v>
      </c>
      <c r="L6362">
        <v>149</v>
      </c>
      <c r="M6362">
        <v>100</v>
      </c>
      <c r="N6362">
        <v>49</v>
      </c>
    </row>
    <row r="6363" spans="1:14" x14ac:dyDescent="0.3">
      <c r="A6363" t="s">
        <v>813</v>
      </c>
      <c r="B6363" t="s">
        <v>192</v>
      </c>
      <c r="C6363" t="e">
        <f>VLOOKUP($B6363,classification!$A$1:$D$339,2,FALSE)</f>
        <v>#N/A</v>
      </c>
      <c r="D6363" t="e">
        <f>VLOOKUP($B6363,classification!$A$1:$D$339,4,FALSE)</f>
        <v>#N/A</v>
      </c>
      <c r="E6363" t="s">
        <v>469</v>
      </c>
      <c r="F6363">
        <v>324</v>
      </c>
      <c r="G6363">
        <v>271</v>
      </c>
      <c r="H6363">
        <v>53</v>
      </c>
      <c r="I6363">
        <v>166</v>
      </c>
      <c r="J6363">
        <v>140</v>
      </c>
      <c r="K6363">
        <v>26</v>
      </c>
      <c r="L6363">
        <v>158</v>
      </c>
      <c r="M6363">
        <v>131</v>
      </c>
      <c r="N6363">
        <v>27</v>
      </c>
    </row>
    <row r="6364" spans="1:14" x14ac:dyDescent="0.3">
      <c r="A6364" t="s">
        <v>813</v>
      </c>
      <c r="B6364" t="s">
        <v>192</v>
      </c>
      <c r="C6364" t="e">
        <f>VLOOKUP($B6364,classification!$A$1:$D$339,2,FALSE)</f>
        <v>#N/A</v>
      </c>
      <c r="D6364" t="e">
        <f>VLOOKUP($B6364,classification!$A$1:$D$339,4,FALSE)</f>
        <v>#N/A</v>
      </c>
      <c r="E6364" t="s">
        <v>470</v>
      </c>
      <c r="F6364">
        <v>379</v>
      </c>
      <c r="G6364">
        <v>282</v>
      </c>
      <c r="H6364">
        <v>97</v>
      </c>
      <c r="I6364">
        <v>177</v>
      </c>
      <c r="J6364">
        <v>140</v>
      </c>
      <c r="K6364">
        <v>37</v>
      </c>
      <c r="L6364">
        <v>202</v>
      </c>
      <c r="M6364">
        <v>142</v>
      </c>
      <c r="N6364">
        <v>60</v>
      </c>
    </row>
    <row r="6365" spans="1:14" x14ac:dyDescent="0.3">
      <c r="A6365" t="s">
        <v>813</v>
      </c>
      <c r="B6365" t="s">
        <v>192</v>
      </c>
      <c r="C6365" t="e">
        <f>VLOOKUP($B6365,classification!$A$1:$D$339,2,FALSE)</f>
        <v>#N/A</v>
      </c>
      <c r="D6365" t="e">
        <f>VLOOKUP($B6365,classification!$A$1:$D$339,4,FALSE)</f>
        <v>#N/A</v>
      </c>
      <c r="E6365" t="s">
        <v>471</v>
      </c>
      <c r="F6365">
        <v>411</v>
      </c>
      <c r="G6365">
        <v>243</v>
      </c>
      <c r="H6365">
        <v>168</v>
      </c>
      <c r="I6365">
        <v>199</v>
      </c>
      <c r="J6365">
        <v>123</v>
      </c>
      <c r="K6365">
        <v>76</v>
      </c>
      <c r="L6365">
        <v>212</v>
      </c>
      <c r="M6365">
        <v>120</v>
      </c>
      <c r="N6365">
        <v>92</v>
      </c>
    </row>
    <row r="6366" spans="1:14" x14ac:dyDescent="0.3">
      <c r="A6366" t="s">
        <v>813</v>
      </c>
      <c r="B6366" t="s">
        <v>192</v>
      </c>
      <c r="C6366" t="e">
        <f>VLOOKUP($B6366,classification!$A$1:$D$339,2,FALSE)</f>
        <v>#N/A</v>
      </c>
      <c r="D6366" t="e">
        <f>VLOOKUP($B6366,classification!$A$1:$D$339,4,FALSE)</f>
        <v>#N/A</v>
      </c>
      <c r="E6366" t="s">
        <v>472</v>
      </c>
      <c r="F6366">
        <v>388</v>
      </c>
      <c r="G6366">
        <v>230</v>
      </c>
      <c r="H6366">
        <v>158</v>
      </c>
      <c r="I6366">
        <v>198</v>
      </c>
      <c r="J6366">
        <v>103</v>
      </c>
      <c r="K6366">
        <v>95</v>
      </c>
      <c r="L6366">
        <v>190</v>
      </c>
      <c r="M6366">
        <v>127</v>
      </c>
      <c r="N6366">
        <v>63</v>
      </c>
    </row>
    <row r="6367" spans="1:14" x14ac:dyDescent="0.3">
      <c r="A6367" t="s">
        <v>813</v>
      </c>
      <c r="B6367" t="s">
        <v>192</v>
      </c>
      <c r="C6367" t="e">
        <f>VLOOKUP($B6367,classification!$A$1:$D$339,2,FALSE)</f>
        <v>#N/A</v>
      </c>
      <c r="D6367" t="e">
        <f>VLOOKUP($B6367,classification!$A$1:$D$339,4,FALSE)</f>
        <v>#N/A</v>
      </c>
      <c r="E6367" t="s">
        <v>473</v>
      </c>
      <c r="F6367">
        <v>308</v>
      </c>
      <c r="G6367">
        <v>254</v>
      </c>
      <c r="H6367">
        <v>54</v>
      </c>
      <c r="I6367">
        <v>162</v>
      </c>
      <c r="J6367">
        <v>113</v>
      </c>
      <c r="K6367">
        <v>49</v>
      </c>
      <c r="L6367">
        <v>146</v>
      </c>
      <c r="M6367">
        <v>141</v>
      </c>
      <c r="N6367">
        <v>5</v>
      </c>
    </row>
    <row r="6368" spans="1:14" x14ac:dyDescent="0.3">
      <c r="A6368" t="s">
        <v>813</v>
      </c>
      <c r="B6368" t="s">
        <v>192</v>
      </c>
      <c r="C6368" t="e">
        <f>VLOOKUP($B6368,classification!$A$1:$D$339,2,FALSE)</f>
        <v>#N/A</v>
      </c>
      <c r="D6368" t="e">
        <f>VLOOKUP($B6368,classification!$A$1:$D$339,4,FALSE)</f>
        <v>#N/A</v>
      </c>
      <c r="E6368" t="s">
        <v>474</v>
      </c>
      <c r="F6368">
        <v>231</v>
      </c>
      <c r="G6368">
        <v>210</v>
      </c>
      <c r="H6368">
        <v>21</v>
      </c>
      <c r="I6368">
        <v>118</v>
      </c>
      <c r="J6368">
        <v>92</v>
      </c>
      <c r="K6368">
        <v>26</v>
      </c>
      <c r="L6368">
        <v>113</v>
      </c>
      <c r="M6368">
        <v>118</v>
      </c>
      <c r="N6368">
        <v>-5</v>
      </c>
    </row>
    <row r="6369" spans="1:14" x14ac:dyDescent="0.3">
      <c r="A6369" t="s">
        <v>813</v>
      </c>
      <c r="B6369" t="s">
        <v>192</v>
      </c>
      <c r="C6369" t="e">
        <f>VLOOKUP($B6369,classification!$A$1:$D$339,2,FALSE)</f>
        <v>#N/A</v>
      </c>
      <c r="D6369" t="e">
        <f>VLOOKUP($B6369,classification!$A$1:$D$339,4,FALSE)</f>
        <v>#N/A</v>
      </c>
      <c r="E6369" t="s">
        <v>475</v>
      </c>
      <c r="F6369">
        <v>124</v>
      </c>
      <c r="G6369">
        <v>136</v>
      </c>
      <c r="H6369">
        <v>-12</v>
      </c>
      <c r="I6369">
        <v>60</v>
      </c>
      <c r="J6369">
        <v>65</v>
      </c>
      <c r="K6369">
        <v>-5</v>
      </c>
      <c r="L6369">
        <v>64</v>
      </c>
      <c r="M6369">
        <v>71</v>
      </c>
      <c r="N6369">
        <v>-7</v>
      </c>
    </row>
    <row r="6370" spans="1:14" x14ac:dyDescent="0.3">
      <c r="A6370" t="s">
        <v>813</v>
      </c>
      <c r="B6370" t="s">
        <v>192</v>
      </c>
      <c r="C6370" t="e">
        <f>VLOOKUP($B6370,classification!$A$1:$D$339,2,FALSE)</f>
        <v>#N/A</v>
      </c>
      <c r="D6370" t="e">
        <f>VLOOKUP($B6370,classification!$A$1:$D$339,4,FALSE)</f>
        <v>#N/A</v>
      </c>
      <c r="E6370" t="s">
        <v>476</v>
      </c>
      <c r="F6370">
        <v>64</v>
      </c>
      <c r="G6370">
        <v>88</v>
      </c>
      <c r="H6370">
        <v>-24</v>
      </c>
      <c r="I6370">
        <v>28</v>
      </c>
      <c r="J6370">
        <v>41</v>
      </c>
      <c r="K6370">
        <v>-13</v>
      </c>
      <c r="L6370">
        <v>36</v>
      </c>
      <c r="M6370">
        <v>47</v>
      </c>
      <c r="N6370">
        <v>-11</v>
      </c>
    </row>
    <row r="6371" spans="1:14" x14ac:dyDescent="0.3">
      <c r="A6371" t="s">
        <v>813</v>
      </c>
      <c r="B6371" t="s">
        <v>192</v>
      </c>
      <c r="C6371" t="e">
        <f>VLOOKUP($B6371,classification!$A$1:$D$339,2,FALSE)</f>
        <v>#N/A</v>
      </c>
      <c r="D6371" t="e">
        <f>VLOOKUP($B6371,classification!$A$1:$D$339,4,FALSE)</f>
        <v>#N/A</v>
      </c>
      <c r="E6371" t="s">
        <v>477</v>
      </c>
      <c r="F6371">
        <v>64</v>
      </c>
      <c r="G6371">
        <v>75</v>
      </c>
      <c r="H6371">
        <v>-11</v>
      </c>
      <c r="I6371">
        <v>21</v>
      </c>
      <c r="J6371">
        <v>40</v>
      </c>
      <c r="K6371">
        <v>-19</v>
      </c>
      <c r="L6371">
        <v>43</v>
      </c>
      <c r="M6371">
        <v>35</v>
      </c>
      <c r="N6371">
        <v>8</v>
      </c>
    </row>
    <row r="6372" spans="1:14" x14ac:dyDescent="0.3">
      <c r="A6372" t="s">
        <v>813</v>
      </c>
      <c r="B6372" t="s">
        <v>192</v>
      </c>
      <c r="C6372" t="e">
        <f>VLOOKUP($B6372,classification!$A$1:$D$339,2,FALSE)</f>
        <v>#N/A</v>
      </c>
      <c r="D6372" t="e">
        <f>VLOOKUP($B6372,classification!$A$1:$D$339,4,FALSE)</f>
        <v>#N/A</v>
      </c>
      <c r="E6372" t="s">
        <v>478</v>
      </c>
      <c r="F6372">
        <v>42</v>
      </c>
      <c r="G6372">
        <v>45</v>
      </c>
      <c r="H6372">
        <v>-3</v>
      </c>
      <c r="I6372">
        <v>8</v>
      </c>
      <c r="J6372">
        <v>10</v>
      </c>
      <c r="K6372">
        <v>-2</v>
      </c>
      <c r="L6372">
        <v>34</v>
      </c>
      <c r="M6372">
        <v>35</v>
      </c>
      <c r="N6372">
        <v>-1</v>
      </c>
    </row>
    <row r="6373" spans="1:14" x14ac:dyDescent="0.3">
      <c r="A6373" t="s">
        <v>814</v>
      </c>
      <c r="B6373" t="s">
        <v>202</v>
      </c>
      <c r="C6373" t="e">
        <f>VLOOKUP($B6373,classification!$A$1:$D$339,2,FALSE)</f>
        <v>#N/A</v>
      </c>
      <c r="D6373" t="e">
        <f>VLOOKUP($B6373,classification!$A$1:$D$339,4,FALSE)</f>
        <v>#N/A</v>
      </c>
      <c r="E6373" t="s">
        <v>460</v>
      </c>
      <c r="F6373">
        <v>106</v>
      </c>
      <c r="G6373">
        <v>113</v>
      </c>
      <c r="H6373">
        <v>-7</v>
      </c>
      <c r="I6373">
        <v>54</v>
      </c>
      <c r="J6373">
        <v>52</v>
      </c>
      <c r="K6373">
        <v>2</v>
      </c>
      <c r="L6373">
        <v>52</v>
      </c>
      <c r="M6373">
        <v>61</v>
      </c>
      <c r="N6373">
        <v>-9</v>
      </c>
    </row>
    <row r="6374" spans="1:14" x14ac:dyDescent="0.3">
      <c r="A6374" t="s">
        <v>814</v>
      </c>
      <c r="B6374" t="s">
        <v>202</v>
      </c>
      <c r="C6374" t="e">
        <f>VLOOKUP($B6374,classification!$A$1:$D$339,2,FALSE)</f>
        <v>#N/A</v>
      </c>
      <c r="D6374" t="e">
        <f>VLOOKUP($B6374,classification!$A$1:$D$339,4,FALSE)</f>
        <v>#N/A</v>
      </c>
      <c r="E6374" t="s">
        <v>461</v>
      </c>
      <c r="F6374">
        <v>72</v>
      </c>
      <c r="G6374">
        <v>77</v>
      </c>
      <c r="H6374">
        <v>-5</v>
      </c>
      <c r="I6374">
        <v>37</v>
      </c>
      <c r="J6374">
        <v>45</v>
      </c>
      <c r="K6374">
        <v>-8</v>
      </c>
      <c r="L6374">
        <v>35</v>
      </c>
      <c r="M6374">
        <v>32</v>
      </c>
      <c r="N6374">
        <v>3</v>
      </c>
    </row>
    <row r="6375" spans="1:14" x14ac:dyDescent="0.3">
      <c r="A6375" t="s">
        <v>814</v>
      </c>
      <c r="B6375" t="s">
        <v>202</v>
      </c>
      <c r="C6375" t="e">
        <f>VLOOKUP($B6375,classification!$A$1:$D$339,2,FALSE)</f>
        <v>#N/A</v>
      </c>
      <c r="D6375" t="e">
        <f>VLOOKUP($B6375,classification!$A$1:$D$339,4,FALSE)</f>
        <v>#N/A</v>
      </c>
      <c r="E6375" t="s">
        <v>462</v>
      </c>
      <c r="F6375">
        <v>62</v>
      </c>
      <c r="G6375">
        <v>56</v>
      </c>
      <c r="H6375">
        <v>6</v>
      </c>
      <c r="I6375">
        <v>29</v>
      </c>
      <c r="J6375">
        <v>27</v>
      </c>
      <c r="K6375">
        <v>2</v>
      </c>
      <c r="L6375">
        <v>33</v>
      </c>
      <c r="M6375">
        <v>29</v>
      </c>
      <c r="N6375">
        <v>4</v>
      </c>
    </row>
    <row r="6376" spans="1:14" x14ac:dyDescent="0.3">
      <c r="A6376" t="s">
        <v>814</v>
      </c>
      <c r="B6376" t="s">
        <v>202</v>
      </c>
      <c r="C6376" t="e">
        <f>VLOOKUP($B6376,classification!$A$1:$D$339,2,FALSE)</f>
        <v>#N/A</v>
      </c>
      <c r="D6376" t="e">
        <f>VLOOKUP($B6376,classification!$A$1:$D$339,4,FALSE)</f>
        <v>#N/A</v>
      </c>
      <c r="E6376" t="s">
        <v>463</v>
      </c>
      <c r="F6376">
        <v>86</v>
      </c>
      <c r="G6376">
        <v>150</v>
      </c>
      <c r="H6376">
        <v>-64</v>
      </c>
      <c r="I6376">
        <v>42</v>
      </c>
      <c r="J6376">
        <v>57</v>
      </c>
      <c r="K6376">
        <v>-15</v>
      </c>
      <c r="L6376">
        <v>44</v>
      </c>
      <c r="M6376">
        <v>93</v>
      </c>
      <c r="N6376">
        <v>-49</v>
      </c>
    </row>
    <row r="6377" spans="1:14" x14ac:dyDescent="0.3">
      <c r="A6377" t="s">
        <v>814</v>
      </c>
      <c r="B6377" t="s">
        <v>202</v>
      </c>
      <c r="C6377" t="e">
        <f>VLOOKUP($B6377,classification!$A$1:$D$339,2,FALSE)</f>
        <v>#N/A</v>
      </c>
      <c r="D6377" t="e">
        <f>VLOOKUP($B6377,classification!$A$1:$D$339,4,FALSE)</f>
        <v>#N/A</v>
      </c>
      <c r="E6377" t="s">
        <v>464</v>
      </c>
      <c r="F6377">
        <v>361</v>
      </c>
      <c r="G6377">
        <v>235</v>
      </c>
      <c r="H6377">
        <v>126</v>
      </c>
      <c r="I6377">
        <v>146</v>
      </c>
      <c r="J6377">
        <v>89</v>
      </c>
      <c r="K6377">
        <v>57</v>
      </c>
      <c r="L6377">
        <v>215</v>
      </c>
      <c r="M6377">
        <v>146</v>
      </c>
      <c r="N6377">
        <v>69</v>
      </c>
    </row>
    <row r="6378" spans="1:14" x14ac:dyDescent="0.3">
      <c r="A6378" t="s">
        <v>814</v>
      </c>
      <c r="B6378" t="s">
        <v>202</v>
      </c>
      <c r="C6378" t="e">
        <f>VLOOKUP($B6378,classification!$A$1:$D$339,2,FALSE)</f>
        <v>#N/A</v>
      </c>
      <c r="D6378" t="e">
        <f>VLOOKUP($B6378,classification!$A$1:$D$339,4,FALSE)</f>
        <v>#N/A</v>
      </c>
      <c r="E6378" t="s">
        <v>465</v>
      </c>
      <c r="F6378">
        <v>232</v>
      </c>
      <c r="G6378">
        <v>230</v>
      </c>
      <c r="H6378">
        <v>2</v>
      </c>
      <c r="I6378">
        <v>91</v>
      </c>
      <c r="J6378">
        <v>103</v>
      </c>
      <c r="K6378">
        <v>-12</v>
      </c>
      <c r="L6378">
        <v>141</v>
      </c>
      <c r="M6378">
        <v>127</v>
      </c>
      <c r="N6378">
        <v>14</v>
      </c>
    </row>
    <row r="6379" spans="1:14" x14ac:dyDescent="0.3">
      <c r="A6379" t="s">
        <v>814</v>
      </c>
      <c r="B6379" t="s">
        <v>202</v>
      </c>
      <c r="C6379" t="e">
        <f>VLOOKUP($B6379,classification!$A$1:$D$339,2,FALSE)</f>
        <v>#N/A</v>
      </c>
      <c r="D6379" t="e">
        <f>VLOOKUP($B6379,classification!$A$1:$D$339,4,FALSE)</f>
        <v>#N/A</v>
      </c>
      <c r="E6379" t="s">
        <v>466</v>
      </c>
      <c r="F6379">
        <v>185</v>
      </c>
      <c r="G6379">
        <v>183</v>
      </c>
      <c r="H6379">
        <v>2</v>
      </c>
      <c r="I6379">
        <v>84</v>
      </c>
      <c r="J6379">
        <v>97</v>
      </c>
      <c r="K6379">
        <v>-13</v>
      </c>
      <c r="L6379">
        <v>101</v>
      </c>
      <c r="M6379">
        <v>86</v>
      </c>
      <c r="N6379">
        <v>15</v>
      </c>
    </row>
    <row r="6380" spans="1:14" x14ac:dyDescent="0.3">
      <c r="A6380" t="s">
        <v>814</v>
      </c>
      <c r="B6380" t="s">
        <v>202</v>
      </c>
      <c r="C6380" t="e">
        <f>VLOOKUP($B6380,classification!$A$1:$D$339,2,FALSE)</f>
        <v>#N/A</v>
      </c>
      <c r="D6380" t="e">
        <f>VLOOKUP($B6380,classification!$A$1:$D$339,4,FALSE)</f>
        <v>#N/A</v>
      </c>
      <c r="E6380" t="s">
        <v>467</v>
      </c>
      <c r="F6380">
        <v>126</v>
      </c>
      <c r="G6380">
        <v>98</v>
      </c>
      <c r="H6380">
        <v>28</v>
      </c>
      <c r="I6380">
        <v>68</v>
      </c>
      <c r="J6380">
        <v>56</v>
      </c>
      <c r="K6380">
        <v>12</v>
      </c>
      <c r="L6380">
        <v>58</v>
      </c>
      <c r="M6380">
        <v>42</v>
      </c>
      <c r="N6380">
        <v>16</v>
      </c>
    </row>
    <row r="6381" spans="1:14" x14ac:dyDescent="0.3">
      <c r="A6381" t="s">
        <v>814</v>
      </c>
      <c r="B6381" t="s">
        <v>202</v>
      </c>
      <c r="C6381" t="e">
        <f>VLOOKUP($B6381,classification!$A$1:$D$339,2,FALSE)</f>
        <v>#N/A</v>
      </c>
      <c r="D6381" t="e">
        <f>VLOOKUP($B6381,classification!$A$1:$D$339,4,FALSE)</f>
        <v>#N/A</v>
      </c>
      <c r="E6381" t="s">
        <v>468</v>
      </c>
      <c r="F6381">
        <v>78</v>
      </c>
      <c r="G6381">
        <v>109</v>
      </c>
      <c r="H6381">
        <v>-31</v>
      </c>
      <c r="I6381">
        <v>48</v>
      </c>
      <c r="J6381">
        <v>69</v>
      </c>
      <c r="K6381">
        <v>-21</v>
      </c>
      <c r="L6381">
        <v>30</v>
      </c>
      <c r="M6381">
        <v>40</v>
      </c>
      <c r="N6381">
        <v>-10</v>
      </c>
    </row>
    <row r="6382" spans="1:14" x14ac:dyDescent="0.3">
      <c r="A6382" t="s">
        <v>814</v>
      </c>
      <c r="B6382" t="s">
        <v>202</v>
      </c>
      <c r="C6382" t="e">
        <f>VLOOKUP($B6382,classification!$A$1:$D$339,2,FALSE)</f>
        <v>#N/A</v>
      </c>
      <c r="D6382" t="e">
        <f>VLOOKUP($B6382,classification!$A$1:$D$339,4,FALSE)</f>
        <v>#N/A</v>
      </c>
      <c r="E6382" t="s">
        <v>469</v>
      </c>
      <c r="F6382">
        <v>77</v>
      </c>
      <c r="G6382">
        <v>80</v>
      </c>
      <c r="H6382">
        <v>-3</v>
      </c>
      <c r="I6382">
        <v>40</v>
      </c>
      <c r="J6382">
        <v>39</v>
      </c>
      <c r="K6382">
        <v>1</v>
      </c>
      <c r="L6382">
        <v>37</v>
      </c>
      <c r="M6382">
        <v>41</v>
      </c>
      <c r="N6382">
        <v>-4</v>
      </c>
    </row>
    <row r="6383" spans="1:14" x14ac:dyDescent="0.3">
      <c r="A6383" t="s">
        <v>814</v>
      </c>
      <c r="B6383" t="s">
        <v>202</v>
      </c>
      <c r="C6383" t="e">
        <f>VLOOKUP($B6383,classification!$A$1:$D$339,2,FALSE)</f>
        <v>#N/A</v>
      </c>
      <c r="D6383" t="e">
        <f>VLOOKUP($B6383,classification!$A$1:$D$339,4,FALSE)</f>
        <v>#N/A</v>
      </c>
      <c r="E6383" t="s">
        <v>470</v>
      </c>
      <c r="F6383">
        <v>81</v>
      </c>
      <c r="G6383">
        <v>66</v>
      </c>
      <c r="H6383">
        <v>15</v>
      </c>
      <c r="I6383">
        <v>39</v>
      </c>
      <c r="J6383">
        <v>39</v>
      </c>
      <c r="K6383">
        <v>0</v>
      </c>
      <c r="L6383">
        <v>42</v>
      </c>
      <c r="M6383">
        <v>27</v>
      </c>
      <c r="N6383">
        <v>15</v>
      </c>
    </row>
    <row r="6384" spans="1:14" x14ac:dyDescent="0.3">
      <c r="A6384" t="s">
        <v>814</v>
      </c>
      <c r="B6384" t="s">
        <v>202</v>
      </c>
      <c r="C6384" t="e">
        <f>VLOOKUP($B6384,classification!$A$1:$D$339,2,FALSE)</f>
        <v>#N/A</v>
      </c>
      <c r="D6384" t="e">
        <f>VLOOKUP($B6384,classification!$A$1:$D$339,4,FALSE)</f>
        <v>#N/A</v>
      </c>
      <c r="E6384" t="s">
        <v>471</v>
      </c>
      <c r="F6384">
        <v>76</v>
      </c>
      <c r="G6384">
        <v>56</v>
      </c>
      <c r="H6384">
        <v>20</v>
      </c>
      <c r="I6384">
        <v>39</v>
      </c>
      <c r="J6384">
        <v>27</v>
      </c>
      <c r="K6384">
        <v>12</v>
      </c>
      <c r="L6384">
        <v>37</v>
      </c>
      <c r="M6384">
        <v>29</v>
      </c>
      <c r="N6384">
        <v>8</v>
      </c>
    </row>
    <row r="6385" spans="1:14" x14ac:dyDescent="0.3">
      <c r="A6385" t="s">
        <v>814</v>
      </c>
      <c r="B6385" t="s">
        <v>202</v>
      </c>
      <c r="C6385" t="e">
        <f>VLOOKUP($B6385,classification!$A$1:$D$339,2,FALSE)</f>
        <v>#N/A</v>
      </c>
      <c r="D6385" t="e">
        <f>VLOOKUP($B6385,classification!$A$1:$D$339,4,FALSE)</f>
        <v>#N/A</v>
      </c>
      <c r="E6385" t="s">
        <v>472</v>
      </c>
      <c r="F6385">
        <v>34</v>
      </c>
      <c r="G6385">
        <v>43</v>
      </c>
      <c r="H6385">
        <v>-9</v>
      </c>
      <c r="I6385">
        <v>18</v>
      </c>
      <c r="J6385">
        <v>21</v>
      </c>
      <c r="K6385">
        <v>-3</v>
      </c>
      <c r="L6385">
        <v>16</v>
      </c>
      <c r="M6385">
        <v>22</v>
      </c>
      <c r="N6385">
        <v>-6</v>
      </c>
    </row>
    <row r="6386" spans="1:14" x14ac:dyDescent="0.3">
      <c r="A6386" t="s">
        <v>814</v>
      </c>
      <c r="B6386" t="s">
        <v>202</v>
      </c>
      <c r="C6386" t="e">
        <f>VLOOKUP($B6386,classification!$A$1:$D$339,2,FALSE)</f>
        <v>#N/A</v>
      </c>
      <c r="D6386" t="e">
        <f>VLOOKUP($B6386,classification!$A$1:$D$339,4,FALSE)</f>
        <v>#N/A</v>
      </c>
      <c r="E6386" t="s">
        <v>473</v>
      </c>
      <c r="F6386">
        <v>33</v>
      </c>
      <c r="G6386">
        <v>35</v>
      </c>
      <c r="H6386">
        <v>-2</v>
      </c>
      <c r="I6386">
        <v>18</v>
      </c>
      <c r="J6386">
        <v>18</v>
      </c>
      <c r="K6386">
        <v>0</v>
      </c>
      <c r="L6386">
        <v>15</v>
      </c>
      <c r="M6386">
        <v>17</v>
      </c>
      <c r="N6386">
        <v>-2</v>
      </c>
    </row>
    <row r="6387" spans="1:14" x14ac:dyDescent="0.3">
      <c r="A6387" t="s">
        <v>814</v>
      </c>
      <c r="B6387" t="s">
        <v>202</v>
      </c>
      <c r="C6387" t="e">
        <f>VLOOKUP($B6387,classification!$A$1:$D$339,2,FALSE)</f>
        <v>#N/A</v>
      </c>
      <c r="D6387" t="e">
        <f>VLOOKUP($B6387,classification!$A$1:$D$339,4,FALSE)</f>
        <v>#N/A</v>
      </c>
      <c r="E6387" t="s">
        <v>474</v>
      </c>
      <c r="F6387">
        <v>23</v>
      </c>
      <c r="G6387">
        <v>15</v>
      </c>
      <c r="H6387">
        <v>8</v>
      </c>
      <c r="I6387">
        <v>4</v>
      </c>
      <c r="J6387">
        <v>8</v>
      </c>
      <c r="K6387">
        <v>-4</v>
      </c>
      <c r="L6387">
        <v>19</v>
      </c>
      <c r="M6387">
        <v>7</v>
      </c>
      <c r="N6387">
        <v>12</v>
      </c>
    </row>
    <row r="6388" spans="1:14" x14ac:dyDescent="0.3">
      <c r="A6388" t="s">
        <v>814</v>
      </c>
      <c r="B6388" t="s">
        <v>202</v>
      </c>
      <c r="C6388" t="e">
        <f>VLOOKUP($B6388,classification!$A$1:$D$339,2,FALSE)</f>
        <v>#N/A</v>
      </c>
      <c r="D6388" t="e">
        <f>VLOOKUP($B6388,classification!$A$1:$D$339,4,FALSE)</f>
        <v>#N/A</v>
      </c>
      <c r="E6388" t="s">
        <v>475</v>
      </c>
      <c r="F6388">
        <v>10</v>
      </c>
      <c r="G6388">
        <v>14</v>
      </c>
      <c r="H6388">
        <v>-4</v>
      </c>
      <c r="I6388">
        <v>5</v>
      </c>
      <c r="J6388">
        <v>12</v>
      </c>
      <c r="K6388">
        <v>-7</v>
      </c>
      <c r="L6388">
        <v>5</v>
      </c>
      <c r="M6388">
        <v>2</v>
      </c>
      <c r="N6388">
        <v>3</v>
      </c>
    </row>
    <row r="6389" spans="1:14" x14ac:dyDescent="0.3">
      <c r="A6389" t="s">
        <v>814</v>
      </c>
      <c r="B6389" t="s">
        <v>202</v>
      </c>
      <c r="C6389" t="e">
        <f>VLOOKUP($B6389,classification!$A$1:$D$339,2,FALSE)</f>
        <v>#N/A</v>
      </c>
      <c r="D6389" t="e">
        <f>VLOOKUP($B6389,classification!$A$1:$D$339,4,FALSE)</f>
        <v>#N/A</v>
      </c>
      <c r="E6389" t="s">
        <v>476</v>
      </c>
      <c r="F6389">
        <v>15</v>
      </c>
      <c r="G6389">
        <v>14</v>
      </c>
      <c r="H6389">
        <v>1</v>
      </c>
      <c r="I6389">
        <v>6</v>
      </c>
      <c r="J6389">
        <v>4</v>
      </c>
      <c r="K6389">
        <v>2</v>
      </c>
      <c r="L6389">
        <v>9</v>
      </c>
      <c r="M6389">
        <v>10</v>
      </c>
      <c r="N6389">
        <v>-1</v>
      </c>
    </row>
    <row r="6390" spans="1:14" x14ac:dyDescent="0.3">
      <c r="A6390" t="s">
        <v>814</v>
      </c>
      <c r="B6390" t="s">
        <v>202</v>
      </c>
      <c r="C6390" t="e">
        <f>VLOOKUP($B6390,classification!$A$1:$D$339,2,FALSE)</f>
        <v>#N/A</v>
      </c>
      <c r="D6390" t="e">
        <f>VLOOKUP($B6390,classification!$A$1:$D$339,4,FALSE)</f>
        <v>#N/A</v>
      </c>
      <c r="E6390" t="s">
        <v>477</v>
      </c>
      <c r="F6390">
        <v>18</v>
      </c>
      <c r="G6390">
        <v>18</v>
      </c>
      <c r="H6390">
        <v>0</v>
      </c>
      <c r="I6390">
        <v>5</v>
      </c>
      <c r="J6390">
        <v>6</v>
      </c>
      <c r="K6390">
        <v>-1</v>
      </c>
      <c r="L6390">
        <v>13</v>
      </c>
      <c r="M6390">
        <v>12</v>
      </c>
      <c r="N6390">
        <v>1</v>
      </c>
    </row>
    <row r="6391" spans="1:14" x14ac:dyDescent="0.3">
      <c r="A6391" t="s">
        <v>814</v>
      </c>
      <c r="B6391" t="s">
        <v>202</v>
      </c>
      <c r="C6391" t="e">
        <f>VLOOKUP($B6391,classification!$A$1:$D$339,2,FALSE)</f>
        <v>#N/A</v>
      </c>
      <c r="D6391" t="e">
        <f>VLOOKUP($B6391,classification!$A$1:$D$339,4,FALSE)</f>
        <v>#N/A</v>
      </c>
      <c r="E6391" t="s">
        <v>478</v>
      </c>
      <c r="F6391">
        <v>7</v>
      </c>
      <c r="G6391">
        <v>13</v>
      </c>
      <c r="H6391">
        <v>-6</v>
      </c>
      <c r="I6391">
        <v>0</v>
      </c>
      <c r="J6391">
        <v>0</v>
      </c>
      <c r="K6391">
        <v>0</v>
      </c>
      <c r="L6391">
        <v>7</v>
      </c>
      <c r="M6391">
        <v>13</v>
      </c>
      <c r="N6391">
        <v>-6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AA633-1789-4744-B461-090C7FD4C94E}">
  <sheetPr codeName="Sheet6"/>
  <dimension ref="A1:AI71"/>
  <sheetViews>
    <sheetView tabSelected="1" workbookViewId="0">
      <selection activeCell="B4" sqref="B4"/>
    </sheetView>
  </sheetViews>
  <sheetFormatPr defaultRowHeight="14.4" x14ac:dyDescent="0.3"/>
  <cols>
    <col min="1" max="1" width="32" style="19" bestFit="1" customWidth="1"/>
    <col min="2" max="2" width="17.6640625" style="19" bestFit="1" customWidth="1"/>
    <col min="3" max="3" width="14.21875" style="19" bestFit="1" customWidth="1"/>
    <col min="4" max="4" width="33.88671875" style="19" bestFit="1" customWidth="1"/>
    <col min="5" max="14" width="8.88671875" style="19"/>
    <col min="15" max="15" width="1.21875" style="19" customWidth="1"/>
    <col min="16" max="16" width="2.5546875" style="19" customWidth="1"/>
    <col min="17" max="17" width="14.33203125" style="19" customWidth="1"/>
    <col min="18" max="18" width="8.88671875" style="19"/>
    <col min="19" max="19" width="44" style="19" bestFit="1" customWidth="1"/>
    <col min="20" max="34" width="10.5546875" style="19" bestFit="1" customWidth="1"/>
    <col min="35" max="35" width="11.5546875" style="19" bestFit="1" customWidth="1"/>
    <col min="36" max="16384" width="8.88671875" style="19"/>
  </cols>
  <sheetData>
    <row r="1" spans="1:35" ht="27.6" x14ac:dyDescent="0.3">
      <c r="A1" s="1" t="s">
        <v>1008</v>
      </c>
      <c r="B1" s="2"/>
      <c r="C1" s="3"/>
      <c r="D1" s="3"/>
      <c r="E1" s="4"/>
    </row>
    <row r="2" spans="1:35" x14ac:dyDescent="0.3">
      <c r="A2" s="5"/>
      <c r="B2" s="6"/>
      <c r="C2" s="6"/>
      <c r="D2" s="7"/>
      <c r="E2" s="4"/>
    </row>
    <row r="3" spans="1:35" ht="15" thickBot="1" x14ac:dyDescent="0.35">
      <c r="A3" s="9"/>
      <c r="B3" s="8"/>
      <c r="C3" s="8"/>
      <c r="D3" s="14"/>
      <c r="E3" s="15"/>
    </row>
    <row r="4" spans="1:35" ht="16.2" thickBot="1" x14ac:dyDescent="0.35">
      <c r="A4" s="10" t="s">
        <v>992</v>
      </c>
      <c r="B4" s="11" t="s">
        <v>251</v>
      </c>
      <c r="C4" s="8"/>
      <c r="D4" s="16"/>
      <c r="E4" s="15"/>
    </row>
    <row r="5" spans="1:35" ht="16.2" x14ac:dyDescent="0.3">
      <c r="A5" s="10"/>
      <c r="B5" s="8"/>
      <c r="C5" s="8"/>
      <c r="D5" s="17"/>
      <c r="E5" s="18"/>
    </row>
    <row r="6" spans="1:35" ht="15.6" x14ac:dyDescent="0.3">
      <c r="A6" s="10" t="s">
        <v>993</v>
      </c>
      <c r="B6" s="12" t="str">
        <f>IFERROR(VLOOKUP(B4,classification!A1:D339,4,FALSE),"")</f>
        <v>Shire District</v>
      </c>
      <c r="C6" s="8"/>
      <c r="D6" s="16"/>
      <c r="E6" s="15"/>
    </row>
    <row r="7" spans="1:35" ht="16.2" x14ac:dyDescent="0.3">
      <c r="A7" s="10"/>
      <c r="B7" s="8"/>
      <c r="C7" s="8"/>
      <c r="D7" s="28"/>
      <c r="E7" s="28"/>
    </row>
    <row r="8" spans="1:35" x14ac:dyDescent="0.3">
      <c r="A8" s="10" t="s">
        <v>994</v>
      </c>
      <c r="B8" s="12" t="str">
        <f>IFERROR(VLOOKUP(B4,classification!A1:D339,2,FALSE),"")</f>
        <v>Predominantly Rural</v>
      </c>
      <c r="C8" s="8"/>
      <c r="D8" s="29"/>
      <c r="E8" s="29"/>
    </row>
    <row r="9" spans="1:35" ht="17.399999999999999" x14ac:dyDescent="0.3">
      <c r="A9" s="9"/>
      <c r="B9" s="8"/>
      <c r="C9" s="8"/>
      <c r="D9" s="4"/>
      <c r="E9" s="13"/>
    </row>
    <row r="10" spans="1:35" ht="36" x14ac:dyDescent="0.3">
      <c r="C10" s="27" t="s">
        <v>995</v>
      </c>
      <c r="D10" s="20" t="s">
        <v>1007</v>
      </c>
      <c r="S10" s="26" t="str">
        <f>population!B480&amp;" - proportion of total population, %"</f>
        <v>Allerdale - proportion of total population, %</v>
      </c>
      <c r="T10" s="23" t="str">
        <f>population!X479</f>
        <v>Aged 15-19</v>
      </c>
      <c r="U10" s="23" t="str">
        <f>population!Y479</f>
        <v>Aged 20-24</v>
      </c>
      <c r="V10" s="23" t="str">
        <f>population!Z479</f>
        <v>Aged 25-29</v>
      </c>
      <c r="W10" s="23" t="str">
        <f>population!AA479</f>
        <v>Aged 30-34</v>
      </c>
      <c r="X10" s="23" t="str">
        <f>population!AB479</f>
        <v>Aged 35-39</v>
      </c>
      <c r="Y10" s="23" t="str">
        <f>population!AC479</f>
        <v>Aged 40-44</v>
      </c>
      <c r="Z10" s="23" t="str">
        <f>population!AD479</f>
        <v>Aged 45-49</v>
      </c>
      <c r="AA10" s="23" t="str">
        <f>population!AE479</f>
        <v>Aged 50-54</v>
      </c>
      <c r="AB10" s="23" t="str">
        <f>population!AF479</f>
        <v>Aged 55-59</v>
      </c>
      <c r="AC10" s="23" t="str">
        <f>population!AG479</f>
        <v>Aged 60-64</v>
      </c>
      <c r="AD10" s="23" t="str">
        <f>population!AH479</f>
        <v>Aged 65-69</v>
      </c>
      <c r="AE10" s="23" t="str">
        <f>population!AI479</f>
        <v>Aged 70-74</v>
      </c>
      <c r="AF10" s="23" t="str">
        <f>population!AJ479</f>
        <v>Aged 75-79</v>
      </c>
      <c r="AG10" s="23" t="str">
        <f>population!AK479</f>
        <v>Aged 80-84</v>
      </c>
      <c r="AH10" s="23" t="str">
        <f>population!AL479</f>
        <v>Aged 85+</v>
      </c>
      <c r="AI10" s="23" t="str">
        <f>population!AM479</f>
        <v>Aged 65+</v>
      </c>
    </row>
    <row r="11" spans="1:35" ht="28.8" x14ac:dyDescent="0.3">
      <c r="D11" s="21" t="s">
        <v>997</v>
      </c>
      <c r="S11" s="25" t="str">
        <f>population!W480</f>
        <v>2005 Proportion</v>
      </c>
      <c r="T11" s="24">
        <f>population!X480</f>
        <v>5.8483716525490612</v>
      </c>
      <c r="U11" s="24">
        <f>population!Y480</f>
        <v>4.4541484716157207</v>
      </c>
      <c r="V11" s="24">
        <f>population!Z480</f>
        <v>4.6530225706318724</v>
      </c>
      <c r="W11" s="24">
        <f>population!AA480</f>
        <v>5.8567896038301681</v>
      </c>
      <c r="X11" s="24">
        <f>population!AB480</f>
        <v>7.4014836639132948</v>
      </c>
      <c r="Y11" s="24">
        <f>population!AC480</f>
        <v>7.5624769821644655</v>
      </c>
      <c r="Z11" s="24">
        <f>population!AD480</f>
        <v>7.1805124427842371</v>
      </c>
      <c r="AA11" s="24">
        <f>population!AE480</f>
        <v>6.8511600989109276</v>
      </c>
      <c r="AB11" s="24">
        <f>population!AF480</f>
        <v>7.9560162045562164</v>
      </c>
      <c r="AC11" s="24">
        <f>population!AG480</f>
        <v>6.2966275582680069</v>
      </c>
      <c r="AD11" s="24">
        <f>population!AH480</f>
        <v>5.5979376019361284</v>
      </c>
      <c r="AE11" s="24">
        <f>population!AI480</f>
        <v>4.694060083127269</v>
      </c>
      <c r="AF11" s="24">
        <f>population!AJ480</f>
        <v>3.7807123691271638</v>
      </c>
      <c r="AG11" s="24">
        <f>population!AK480</f>
        <v>2.7558268006523914</v>
      </c>
      <c r="AH11" s="24">
        <f>population!AL480</f>
        <v>2.1802493818067026</v>
      </c>
      <c r="AI11" s="24">
        <f>population!AM480</f>
        <v>19.008786236649655</v>
      </c>
    </row>
    <row r="12" spans="1:35" ht="28.8" customHeight="1" x14ac:dyDescent="0.3">
      <c r="S12" s="25" t="str">
        <f>population!W481</f>
        <v>2019 Proportion</v>
      </c>
      <c r="T12" s="24">
        <f>population!X481</f>
        <v>4.9048188950604024</v>
      </c>
      <c r="U12" s="24">
        <f>population!Y481</f>
        <v>4.7616125039637485</v>
      </c>
      <c r="V12" s="24">
        <f>population!Z481</f>
        <v>5.3160258180665094</v>
      </c>
      <c r="W12" s="24">
        <f>population!AA481</f>
        <v>5.1308804124344061</v>
      </c>
      <c r="X12" s="24">
        <f>population!AB481</f>
        <v>5.3436441934922927</v>
      </c>
      <c r="Y12" s="24">
        <f>population!AC481</f>
        <v>5.0357504526344865</v>
      </c>
      <c r="Z12" s="24">
        <f>population!AD481</f>
        <v>6.7225171591943615</v>
      </c>
      <c r="AA12" s="24">
        <f>population!AE481</f>
        <v>8.040015957283579</v>
      </c>
      <c r="AB12" s="24">
        <f>population!AF481</f>
        <v>7.6482441873548757</v>
      </c>
      <c r="AC12" s="24">
        <f>population!AG481</f>
        <v>6.9649451212651261</v>
      </c>
      <c r="AD12" s="24">
        <f>population!AH481</f>
        <v>6.6713720195169852</v>
      </c>
      <c r="AE12" s="24">
        <f>population!AI481</f>
        <v>6.6959216865621256</v>
      </c>
      <c r="AF12" s="24">
        <f>population!AJ481</f>
        <v>4.7268338089831321</v>
      </c>
      <c r="AG12" s="24">
        <f>population!AK481</f>
        <v>3.3898998578165118</v>
      </c>
      <c r="AH12" s="24">
        <f>population!AL481</f>
        <v>3.2231667024682644</v>
      </c>
      <c r="AI12" s="24">
        <f>population!AM481</f>
        <v>24.707194075347019</v>
      </c>
    </row>
    <row r="14" spans="1:35" ht="36.6" customHeight="1" x14ac:dyDescent="0.3">
      <c r="S14" s="26" t="str">
        <f>population!B480&amp;" - change, %"</f>
        <v>Allerdale - change, %</v>
      </c>
      <c r="T14" s="23" t="s">
        <v>20</v>
      </c>
      <c r="U14" s="23" t="s">
        <v>21</v>
      </c>
      <c r="V14" s="23" t="s">
        <v>22</v>
      </c>
      <c r="W14" s="23" t="s">
        <v>23</v>
      </c>
      <c r="X14" s="23" t="s">
        <v>24</v>
      </c>
      <c r="Y14" s="23" t="s">
        <v>25</v>
      </c>
      <c r="Z14" s="23" t="s">
        <v>26</v>
      </c>
      <c r="AA14" s="23" t="s">
        <v>27</v>
      </c>
      <c r="AB14" s="23" t="s">
        <v>28</v>
      </c>
      <c r="AC14" s="23" t="s">
        <v>29</v>
      </c>
      <c r="AD14" s="23" t="s">
        <v>30</v>
      </c>
      <c r="AE14" s="23" t="s">
        <v>31</v>
      </c>
      <c r="AF14" s="23" t="s">
        <v>32</v>
      </c>
      <c r="AG14" s="23" t="s">
        <v>33</v>
      </c>
      <c r="AH14" s="23" t="s">
        <v>34</v>
      </c>
      <c r="AI14" s="23" t="s">
        <v>19</v>
      </c>
    </row>
    <row r="15" spans="1:35" x14ac:dyDescent="0.3">
      <c r="T15" s="30">
        <f>population!D482</f>
        <v>-13.727959697732997</v>
      </c>
      <c r="U15" s="30">
        <f>population!E482</f>
        <v>9.9692889203874326</v>
      </c>
      <c r="V15" s="30">
        <f>population!F482</f>
        <v>17.526006331976482</v>
      </c>
      <c r="W15" s="30">
        <f>population!G482</f>
        <v>-9.8814229249011856</v>
      </c>
      <c r="X15" s="30">
        <f>population!H482</f>
        <v>-25.732158089280638</v>
      </c>
      <c r="Y15" s="30">
        <f>population!I482</f>
        <v>-31.501321831083903</v>
      </c>
      <c r="Z15" s="30">
        <f>population!J482</f>
        <v>-3.6928487690504102</v>
      </c>
      <c r="AA15" s="30">
        <f>population!K482</f>
        <v>20.718783596989709</v>
      </c>
      <c r="AB15" s="30">
        <f>population!L482</f>
        <v>-1.1109641581801348</v>
      </c>
      <c r="AC15" s="30">
        <f>population!M482</f>
        <v>13.786764705882353</v>
      </c>
      <c r="AD15" s="30">
        <f>population!N482</f>
        <v>22.593984962406015</v>
      </c>
      <c r="AE15" s="30">
        <f>population!O482</f>
        <v>46.738399462004033</v>
      </c>
      <c r="AF15" s="30">
        <f>population!P482</f>
        <v>28.611188421931534</v>
      </c>
      <c r="AG15" s="30">
        <f>population!Q482</f>
        <v>26.536846124474991</v>
      </c>
      <c r="AH15" s="30">
        <f>population!R482</f>
        <v>52.075289575289574</v>
      </c>
      <c r="AI15" s="30">
        <f>population!S482</f>
        <v>33.706061444782726</v>
      </c>
    </row>
    <row r="16" spans="1:35" x14ac:dyDescent="0.3">
      <c r="S16" s="25" t="str">
        <f>population!A484</f>
        <v>Population % change 2005 to 2019 in age brackets</v>
      </c>
      <c r="T16" s="31"/>
      <c r="U16" s="31"/>
      <c r="V16" s="31"/>
      <c r="W16" s="31"/>
      <c r="X16" s="31"/>
      <c r="Y16" s="31"/>
      <c r="Z16" s="31"/>
      <c r="AA16" s="31"/>
      <c r="AB16" s="31"/>
      <c r="AC16" s="31"/>
      <c r="AD16" s="31"/>
      <c r="AE16" s="31"/>
      <c r="AF16" s="31"/>
      <c r="AG16" s="31"/>
      <c r="AH16" s="31"/>
      <c r="AI16" s="31"/>
    </row>
    <row r="31" spans="19:35" ht="36" x14ac:dyDescent="0.3">
      <c r="S31" s="26" t="s">
        <v>1005</v>
      </c>
      <c r="T31" s="23" t="s">
        <v>20</v>
      </c>
      <c r="U31" s="23" t="s">
        <v>21</v>
      </c>
      <c r="V31" s="23" t="s">
        <v>22</v>
      </c>
      <c r="W31" s="23" t="s">
        <v>23</v>
      </c>
      <c r="X31" s="23" t="s">
        <v>24</v>
      </c>
      <c r="Y31" s="23" t="s">
        <v>25</v>
      </c>
      <c r="Z31" s="23" t="s">
        <v>26</v>
      </c>
      <c r="AA31" s="23" t="s">
        <v>27</v>
      </c>
      <c r="AB31" s="23" t="s">
        <v>28</v>
      </c>
      <c r="AC31" s="23" t="s">
        <v>29</v>
      </c>
      <c r="AD31" s="23" t="s">
        <v>30</v>
      </c>
      <c r="AE31" s="23" t="s">
        <v>31</v>
      </c>
      <c r="AF31" s="23" t="s">
        <v>32</v>
      </c>
      <c r="AG31" s="23" t="s">
        <v>33</v>
      </c>
      <c r="AH31" s="23" t="s">
        <v>34</v>
      </c>
      <c r="AI31" s="23" t="s">
        <v>19</v>
      </c>
    </row>
    <row r="32" spans="19:35" ht="28.8" customHeight="1" x14ac:dyDescent="0.3">
      <c r="S32" s="25" t="s">
        <v>815</v>
      </c>
      <c r="T32" s="24">
        <f>population!X485</f>
        <v>5.633888253501441</v>
      </c>
      <c r="U32" s="24">
        <f>population!Y485</f>
        <v>6.9140424078074378</v>
      </c>
      <c r="V32" s="24">
        <f>population!Z485</f>
        <v>7.5075534717642416</v>
      </c>
      <c r="W32" s="24">
        <f>population!AA485</f>
        <v>7.41554219035066</v>
      </c>
      <c r="X32" s="24">
        <f>population!AB485</f>
        <v>7.1073158200759776</v>
      </c>
      <c r="Y32" s="24">
        <f>population!AC485</f>
        <v>6.2791014065645125</v>
      </c>
      <c r="Z32" s="24">
        <f>population!AD485</f>
        <v>6.5017587633253759</v>
      </c>
      <c r="AA32" s="24">
        <f>population!AE485</f>
        <v>6.6317356168507793</v>
      </c>
      <c r="AB32" s="24">
        <f>population!AF485</f>
        <v>6.1120055868465286</v>
      </c>
      <c r="AC32" s="24">
        <f>population!AG485</f>
        <v>5.076743617142335</v>
      </c>
      <c r="AD32" s="24">
        <f>population!AH485</f>
        <v>4.4094246428545896</v>
      </c>
      <c r="AE32" s="24">
        <f>population!AI485</f>
        <v>4.224313586702686</v>
      </c>
      <c r="AF32" s="24">
        <f>population!AJ485</f>
        <v>2.9655288408535143</v>
      </c>
      <c r="AG32" s="24">
        <f>population!AK485</f>
        <v>2.2502489693312033</v>
      </c>
      <c r="AH32" s="24">
        <f>population!AL485</f>
        <v>2.1769140832599025</v>
      </c>
      <c r="AI32" s="24">
        <f>population!AM485</f>
        <v>16.026430123001894</v>
      </c>
    </row>
    <row r="33" spans="19:35" ht="28.8" customHeight="1" x14ac:dyDescent="0.3">
      <c r="S33" s="25" t="s">
        <v>817</v>
      </c>
      <c r="T33" s="24">
        <f>population!X489</f>
        <v>5.1218915950963213</v>
      </c>
      <c r="U33" s="24">
        <f>population!Y489</f>
        <v>4.6136943903526895</v>
      </c>
      <c r="V33" s="24">
        <f>population!Z489</f>
        <v>5.0991378718130962</v>
      </c>
      <c r="W33" s="24">
        <f>population!AA489</f>
        <v>5.3363596790619168</v>
      </c>
      <c r="X33" s="24">
        <f>population!AB489</f>
        <v>5.506015662202044</v>
      </c>
      <c r="Y33" s="24">
        <f>population!AC489</f>
        <v>5.4699665932448589</v>
      </c>
      <c r="Z33" s="24">
        <f>population!AD489</f>
        <v>6.7126750972730047</v>
      </c>
      <c r="AA33" s="24">
        <f>population!AE489</f>
        <v>7.572398895891495</v>
      </c>
      <c r="AB33" s="24">
        <f>population!AF489</f>
        <v>7.4546676465177253</v>
      </c>
      <c r="AC33" s="24">
        <f>population!AG489</f>
        <v>6.6384825444761564</v>
      </c>
      <c r="AD33" s="24">
        <f>population!AH489</f>
        <v>6.3728688490804846</v>
      </c>
      <c r="AE33" s="24">
        <f>population!AI489</f>
        <v>6.6704433155827481</v>
      </c>
      <c r="AF33" s="24">
        <f>population!AJ489</f>
        <v>4.6019991776489402</v>
      </c>
      <c r="AG33" s="24">
        <f>population!AK489</f>
        <v>3.2868741846442862</v>
      </c>
      <c r="AH33" s="24">
        <f>population!AL489</f>
        <v>3.1979453287343333</v>
      </c>
      <c r="AI33" s="24">
        <f>population!AM489</f>
        <v>24.130130855690794</v>
      </c>
    </row>
    <row r="49" spans="19:35" ht="36" customHeight="1" x14ac:dyDescent="0.3">
      <c r="S49" s="26" t="s">
        <v>1006</v>
      </c>
      <c r="T49" s="23" t="s">
        <v>20</v>
      </c>
      <c r="U49" s="23" t="s">
        <v>21</v>
      </c>
      <c r="V49" s="23" t="s">
        <v>22</v>
      </c>
      <c r="W49" s="23" t="s">
        <v>23</v>
      </c>
      <c r="X49" s="23" t="s">
        <v>24</v>
      </c>
      <c r="Y49" s="23" t="s">
        <v>25</v>
      </c>
      <c r="Z49" s="23" t="s">
        <v>26</v>
      </c>
      <c r="AA49" s="23" t="s">
        <v>27</v>
      </c>
      <c r="AB49" s="23" t="s">
        <v>28</v>
      </c>
      <c r="AC49" s="23" t="s">
        <v>29</v>
      </c>
      <c r="AD49" s="23" t="s">
        <v>30</v>
      </c>
      <c r="AE49" s="23" t="s">
        <v>31</v>
      </c>
      <c r="AF49" s="23" t="s">
        <v>32</v>
      </c>
      <c r="AG49" s="23" t="s">
        <v>33</v>
      </c>
      <c r="AH49" s="23" t="s">
        <v>34</v>
      </c>
      <c r="AI49" s="23" t="s">
        <v>19</v>
      </c>
    </row>
    <row r="50" spans="19:35" ht="28.8" customHeight="1" x14ac:dyDescent="0.3">
      <c r="S50" s="25" t="s">
        <v>815</v>
      </c>
      <c r="T50" s="24">
        <f>population!D486</f>
        <v>-3.2253998914171538</v>
      </c>
      <c r="U50" s="24">
        <f>population!E486</f>
        <v>4.4892181591463887</v>
      </c>
      <c r="V50" s="24">
        <f>population!F486</f>
        <v>16.365868472511167</v>
      </c>
      <c r="W50" s="24">
        <f>population!G486</f>
        <v>9.755573641764185</v>
      </c>
      <c r="X50" s="24">
        <f>population!H486</f>
        <v>0.80224106036400844</v>
      </c>
      <c r="Y50" s="24">
        <f>population!I486</f>
        <v>-6.9166748675540095</v>
      </c>
      <c r="Z50" s="24">
        <f>population!J486</f>
        <v>12.192080302600262</v>
      </c>
      <c r="AA50" s="24">
        <f>population!K486</f>
        <v>29.434333017374914</v>
      </c>
      <c r="AB50" s="24">
        <f>population!L486</f>
        <v>15.367597186069553</v>
      </c>
      <c r="AC50" s="24">
        <f>population!M486</f>
        <v>22.674449566368313</v>
      </c>
      <c r="AD50" s="24">
        <f>population!N486</f>
        <v>20.720808223512357</v>
      </c>
      <c r="AE50" s="24">
        <f>population!O486</f>
        <v>33.469965888565916</v>
      </c>
      <c r="AF50" s="24">
        <f>population!P486</f>
        <v>11.871342420420396</v>
      </c>
      <c r="AG50" s="24">
        <f>population!Q486</f>
        <v>11.820602816419855</v>
      </c>
      <c r="AH50" s="24">
        <f>population!R486</f>
        <v>36.946068502368739</v>
      </c>
      <c r="AI50" s="24">
        <f>population!S486</f>
        <v>22.616223418747705</v>
      </c>
    </row>
    <row r="51" spans="19:35" ht="28.8" customHeight="1" x14ac:dyDescent="0.3">
      <c r="S51" s="25" t="s">
        <v>817</v>
      </c>
      <c r="T51" s="24">
        <f>population!D490</f>
        <v>-9.4463172737398402</v>
      </c>
      <c r="U51" s="24">
        <f>population!E490</f>
        <v>11.364693416162131</v>
      </c>
      <c r="V51" s="24">
        <f>population!F490</f>
        <v>20.558524440148474</v>
      </c>
      <c r="W51" s="24">
        <f>population!G490</f>
        <v>0.21160108868366817</v>
      </c>
      <c r="X51" s="24">
        <f>population!H490</f>
        <v>-17.127938456184328</v>
      </c>
      <c r="Y51" s="24">
        <f>population!I490</f>
        <v>-22.208745816588767</v>
      </c>
      <c r="Z51" s="24">
        <f>population!J490</f>
        <v>5.4611479572026687</v>
      </c>
      <c r="AA51" s="24">
        <f>population!K490</f>
        <v>24.461604556119809</v>
      </c>
      <c r="AB51" s="24">
        <f>population!L490</f>
        <v>7.0594788919475615</v>
      </c>
      <c r="AC51" s="24">
        <f>population!M490</f>
        <v>17.018923205514813</v>
      </c>
      <c r="AD51" s="24">
        <f>population!N490</f>
        <v>32.056683662043717</v>
      </c>
      <c r="AE51" s="24">
        <f>population!O490</f>
        <v>61.287107653975873</v>
      </c>
      <c r="AF51" s="24">
        <f>population!P490</f>
        <v>32.919239629106258</v>
      </c>
      <c r="AG51" s="24">
        <f>population!Q490</f>
        <v>23.550788532271881</v>
      </c>
      <c r="AH51" s="24">
        <f>population!R490</f>
        <v>47.706184170813437</v>
      </c>
      <c r="AI51" s="24">
        <f>population!S490</f>
        <v>39.890634212773236</v>
      </c>
    </row>
    <row r="69" spans="5:16" ht="73.8" customHeight="1" x14ac:dyDescent="0.3">
      <c r="E69" s="32" t="s">
        <v>1009</v>
      </c>
      <c r="F69" s="32"/>
      <c r="G69" s="32"/>
      <c r="H69" s="32"/>
      <c r="I69" s="32"/>
      <c r="J69" s="32"/>
      <c r="K69" s="32"/>
      <c r="L69" s="32"/>
      <c r="M69" s="32"/>
      <c r="N69" s="32"/>
      <c r="O69" s="32"/>
      <c r="P69" s="32"/>
    </row>
    <row r="70" spans="5:16" ht="40.799999999999997" customHeight="1" x14ac:dyDescent="0.3">
      <c r="E70" s="32" t="s">
        <v>1010</v>
      </c>
      <c r="F70" s="32"/>
      <c r="G70" s="32"/>
      <c r="H70" s="32"/>
      <c r="I70" s="32"/>
      <c r="J70" s="32"/>
      <c r="K70" s="32"/>
      <c r="L70" s="32"/>
      <c r="M70" s="32"/>
      <c r="N70" s="32"/>
      <c r="O70" s="32"/>
      <c r="P70" s="32"/>
    </row>
    <row r="71" spans="5:16" ht="52.2" customHeight="1" x14ac:dyDescent="0.3">
      <c r="E71" s="32" t="s">
        <v>1011</v>
      </c>
      <c r="F71" s="32"/>
      <c r="G71" s="32"/>
      <c r="H71" s="32"/>
      <c r="I71" s="32"/>
      <c r="J71" s="32"/>
      <c r="K71" s="32"/>
      <c r="L71" s="32"/>
      <c r="M71" s="32"/>
      <c r="N71" s="32"/>
      <c r="O71" s="32"/>
      <c r="P71" s="32"/>
    </row>
  </sheetData>
  <sheetProtection algorithmName="SHA-512" hashValue="1mrZ+42w3zK5S6pW4BolrZaYOQLm6u4E7jEAcCYHYdCK8bhNlrdJN83tazxC7MemUkxdHvxf4ckk/8fUEMDCUQ==" saltValue="ZrAHR8z4vNy9YNrzPhXsFA==" spinCount="100000" sheet="1" objects="1" scenarios="1"/>
  <protectedRanges>
    <protectedRange sqref="B4" name="Range1"/>
  </protectedRanges>
  <mergeCells count="21">
    <mergeCell ref="E69:P69"/>
    <mergeCell ref="E70:P70"/>
    <mergeCell ref="E71:P71"/>
    <mergeCell ref="AG15:AG16"/>
    <mergeCell ref="AH15:AH16"/>
    <mergeCell ref="W15:W16"/>
    <mergeCell ref="X15:X16"/>
    <mergeCell ref="Y15:Y16"/>
    <mergeCell ref="Z15:Z16"/>
    <mergeCell ref="AA15:AA16"/>
    <mergeCell ref="AI15:AI16"/>
    <mergeCell ref="AB15:AB16"/>
    <mergeCell ref="AC15:AC16"/>
    <mergeCell ref="AD15:AD16"/>
    <mergeCell ref="AE15:AE16"/>
    <mergeCell ref="AF15:AF16"/>
    <mergeCell ref="D7:E7"/>
    <mergeCell ref="D8:E8"/>
    <mergeCell ref="T15:T16"/>
    <mergeCell ref="U15:U16"/>
    <mergeCell ref="V15:V16"/>
  </mergeCells>
  <dataValidations count="1">
    <dataValidation type="list" allowBlank="1" showInputMessage="1" showErrorMessage="1" sqref="B4" xr:uid="{3EFE3F45-ECF2-41E6-9BF8-62EEAD4AC9ED}">
      <formula1>members</formula1>
    </dataValidation>
  </dataValidations>
  <pageMargins left="0.7" right="0.7" top="0.75" bottom="0.75" header="0.3" footer="0.3"/>
  <pageSetup paperSize="9"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7C3B1-B7DD-4F1E-9B1B-30BAC8784A42}">
  <sheetPr codeName="Sheet7"/>
  <dimension ref="A1:A130"/>
  <sheetViews>
    <sheetView workbookViewId="0">
      <selection activeCell="E32" sqref="E32"/>
    </sheetView>
  </sheetViews>
  <sheetFormatPr defaultRowHeight="14.4" x14ac:dyDescent="0.3"/>
  <cols>
    <col min="1" max="1" width="24.88671875" bestFit="1" customWidth="1"/>
  </cols>
  <sheetData>
    <row r="1" spans="1:1" x14ac:dyDescent="0.3">
      <c r="A1" t="s">
        <v>828</v>
      </c>
    </row>
    <row r="3" spans="1:1" x14ac:dyDescent="0.3">
      <c r="A3" t="s">
        <v>815</v>
      </c>
    </row>
    <row r="4" spans="1:1" x14ac:dyDescent="0.3">
      <c r="A4" t="s">
        <v>818</v>
      </c>
    </row>
    <row r="5" spans="1:1" x14ac:dyDescent="0.3">
      <c r="A5" t="s">
        <v>817</v>
      </c>
    </row>
    <row r="7" spans="1:1" x14ac:dyDescent="0.3">
      <c r="A7" t="s">
        <v>826</v>
      </c>
    </row>
    <row r="8" spans="1:1" x14ac:dyDescent="0.3">
      <c r="A8" t="s">
        <v>824</v>
      </c>
    </row>
    <row r="9" spans="1:1" x14ac:dyDescent="0.3">
      <c r="A9" t="s">
        <v>825</v>
      </c>
    </row>
    <row r="10" spans="1:1" x14ac:dyDescent="0.3">
      <c r="A10" t="s">
        <v>827</v>
      </c>
    </row>
    <row r="11" spans="1:1" x14ac:dyDescent="0.3">
      <c r="A11" t="s">
        <v>823</v>
      </c>
    </row>
    <row r="13" spans="1:1" x14ac:dyDescent="0.3">
      <c r="A13" t="s">
        <v>1012</v>
      </c>
    </row>
    <row r="14" spans="1:1" x14ac:dyDescent="0.3">
      <c r="A14" t="s">
        <v>1013</v>
      </c>
    </row>
    <row r="15" spans="1:1" x14ac:dyDescent="0.3">
      <c r="A15" t="s">
        <v>1014</v>
      </c>
    </row>
    <row r="16" spans="1:1" x14ac:dyDescent="0.3">
      <c r="A16" t="s">
        <v>1015</v>
      </c>
    </row>
    <row r="17" spans="1:1" x14ac:dyDescent="0.3">
      <c r="A17" t="s">
        <v>1016</v>
      </c>
    </row>
    <row r="19" spans="1:1" x14ac:dyDescent="0.3">
      <c r="A19" t="s">
        <v>1017</v>
      </c>
    </row>
    <row r="20" spans="1:1" x14ac:dyDescent="0.3">
      <c r="A20" t="s">
        <v>1018</v>
      </c>
    </row>
    <row r="21" spans="1:1" x14ac:dyDescent="0.3">
      <c r="A21" t="s">
        <v>1019</v>
      </c>
    </row>
    <row r="23" spans="1:1" x14ac:dyDescent="0.3">
      <c r="A23" t="s">
        <v>1020</v>
      </c>
    </row>
    <row r="24" spans="1:1" x14ac:dyDescent="0.3">
      <c r="A24" t="s">
        <v>1021</v>
      </c>
    </row>
    <row r="25" spans="1:1" x14ac:dyDescent="0.3">
      <c r="A25" t="s">
        <v>1022</v>
      </c>
    </row>
    <row r="27" spans="1:1" x14ac:dyDescent="0.3">
      <c r="A27" t="s">
        <v>251</v>
      </c>
    </row>
    <row r="28" spans="1:1" x14ac:dyDescent="0.3">
      <c r="A28" t="s">
        <v>386</v>
      </c>
    </row>
    <row r="29" spans="1:1" x14ac:dyDescent="0.3">
      <c r="A29" t="s">
        <v>365</v>
      </c>
    </row>
    <row r="30" spans="1:1" x14ac:dyDescent="0.3">
      <c r="A30" t="s">
        <v>291</v>
      </c>
    </row>
    <row r="31" spans="1:1" x14ac:dyDescent="0.3">
      <c r="A31" t="s">
        <v>337</v>
      </c>
    </row>
    <row r="32" spans="1:1" x14ac:dyDescent="0.3">
      <c r="A32" t="s">
        <v>358</v>
      </c>
    </row>
    <row r="33" spans="1:1" x14ac:dyDescent="0.3">
      <c r="A33" t="s">
        <v>398</v>
      </c>
    </row>
    <row r="34" spans="1:1" x14ac:dyDescent="0.3">
      <c r="A34" t="s">
        <v>49</v>
      </c>
    </row>
    <row r="35" spans="1:1" x14ac:dyDescent="0.3">
      <c r="A35" t="s">
        <v>416</v>
      </c>
    </row>
    <row r="36" spans="1:1" x14ac:dyDescent="0.3">
      <c r="A36" t="s">
        <v>254</v>
      </c>
    </row>
    <row r="37" spans="1:1" x14ac:dyDescent="0.3">
      <c r="A37" t="s">
        <v>173</v>
      </c>
    </row>
    <row r="38" spans="1:1" x14ac:dyDescent="0.3">
      <c r="A38" t="s">
        <v>430</v>
      </c>
    </row>
    <row r="39" spans="1:1" x14ac:dyDescent="0.3">
      <c r="A39" t="s">
        <v>36</v>
      </c>
    </row>
    <row r="40" spans="1:1" x14ac:dyDescent="0.3">
      <c r="A40" t="s">
        <v>269</v>
      </c>
    </row>
    <row r="41" spans="1:1" x14ac:dyDescent="0.3">
      <c r="A41" t="s">
        <v>53</v>
      </c>
    </row>
    <row r="42" spans="1:1" x14ac:dyDescent="0.3">
      <c r="A42" t="s">
        <v>299</v>
      </c>
    </row>
    <row r="43" spans="1:1" x14ac:dyDescent="0.3">
      <c r="A43" t="s">
        <v>89</v>
      </c>
    </row>
    <row r="44" spans="1:1" x14ac:dyDescent="0.3">
      <c r="A44" t="s">
        <v>279</v>
      </c>
    </row>
    <row r="45" spans="1:1" x14ac:dyDescent="0.3">
      <c r="A45" t="s">
        <v>182</v>
      </c>
    </row>
    <row r="46" spans="1:1" x14ac:dyDescent="0.3">
      <c r="A46" t="s">
        <v>332</v>
      </c>
    </row>
    <row r="47" spans="1:1" x14ac:dyDescent="0.3">
      <c r="A47" t="s">
        <v>421</v>
      </c>
    </row>
    <row r="48" spans="1:1" x14ac:dyDescent="0.3">
      <c r="A48" t="s">
        <v>350</v>
      </c>
    </row>
    <row r="49" spans="1:1" x14ac:dyDescent="0.3">
      <c r="A49" t="s">
        <v>292</v>
      </c>
    </row>
    <row r="50" spans="1:1" x14ac:dyDescent="0.3">
      <c r="A50" t="s">
        <v>300</v>
      </c>
    </row>
    <row r="51" spans="1:1" x14ac:dyDescent="0.3">
      <c r="A51" t="s">
        <v>70</v>
      </c>
    </row>
    <row r="52" spans="1:1" x14ac:dyDescent="0.3">
      <c r="A52" t="s">
        <v>368</v>
      </c>
    </row>
    <row r="53" spans="1:1" x14ac:dyDescent="0.3">
      <c r="A53" t="s">
        <v>165</v>
      </c>
    </row>
    <row r="54" spans="1:1" x14ac:dyDescent="0.3">
      <c r="A54" t="s">
        <v>255</v>
      </c>
    </row>
    <row r="55" spans="1:1" x14ac:dyDescent="0.3">
      <c r="A55" t="s">
        <v>115</v>
      </c>
    </row>
    <row r="56" spans="1:1" x14ac:dyDescent="0.3">
      <c r="A56" t="s">
        <v>431</v>
      </c>
    </row>
    <row r="57" spans="1:1" x14ac:dyDescent="0.3">
      <c r="A57" t="s">
        <v>270</v>
      </c>
    </row>
    <row r="58" spans="1:1" x14ac:dyDescent="0.3">
      <c r="A58" t="s">
        <v>166</v>
      </c>
    </row>
    <row r="59" spans="1:1" x14ac:dyDescent="0.3">
      <c r="A59" t="s">
        <v>286</v>
      </c>
    </row>
    <row r="60" spans="1:1" x14ac:dyDescent="0.3">
      <c r="A60" t="s">
        <v>271</v>
      </c>
    </row>
    <row r="61" spans="1:1" x14ac:dyDescent="0.3">
      <c r="A61" t="s">
        <v>94</v>
      </c>
    </row>
    <row r="62" spans="1:1" x14ac:dyDescent="0.3">
      <c r="A62" t="s">
        <v>334</v>
      </c>
    </row>
    <row r="63" spans="1:1" x14ac:dyDescent="0.3">
      <c r="A63" t="s">
        <v>154</v>
      </c>
    </row>
    <row r="64" spans="1:1" x14ac:dyDescent="0.3">
      <c r="A64" t="s">
        <v>361</v>
      </c>
    </row>
    <row r="65" spans="1:1" x14ac:dyDescent="0.3">
      <c r="A65" t="s">
        <v>64</v>
      </c>
    </row>
    <row r="66" spans="1:1" x14ac:dyDescent="0.3">
      <c r="A66" t="s">
        <v>90</v>
      </c>
    </row>
    <row r="67" spans="1:1" x14ac:dyDescent="0.3">
      <c r="A67" t="s">
        <v>372</v>
      </c>
    </row>
    <row r="68" spans="1:1" x14ac:dyDescent="0.3">
      <c r="A68" t="s">
        <v>314</v>
      </c>
    </row>
    <row r="69" spans="1:1" x14ac:dyDescent="0.3">
      <c r="A69" t="s">
        <v>91</v>
      </c>
    </row>
    <row r="70" spans="1:1" x14ac:dyDescent="0.3">
      <c r="A70" t="s">
        <v>326</v>
      </c>
    </row>
    <row r="71" spans="1:1" x14ac:dyDescent="0.3">
      <c r="A71" t="s">
        <v>288</v>
      </c>
    </row>
    <row r="72" spans="1:1" x14ac:dyDescent="0.3">
      <c r="A72" t="s">
        <v>435</v>
      </c>
    </row>
    <row r="73" spans="1:1" x14ac:dyDescent="0.3">
      <c r="A73" t="s">
        <v>423</v>
      </c>
    </row>
    <row r="74" spans="1:1" x14ac:dyDescent="0.3">
      <c r="A74" t="s">
        <v>367</v>
      </c>
    </row>
    <row r="75" spans="1:1" x14ac:dyDescent="0.3">
      <c r="A75" t="s">
        <v>419</v>
      </c>
    </row>
    <row r="76" spans="1:1" x14ac:dyDescent="0.3">
      <c r="A76" t="s">
        <v>382</v>
      </c>
    </row>
    <row r="77" spans="1:1" x14ac:dyDescent="0.3">
      <c r="A77" t="s">
        <v>310</v>
      </c>
    </row>
    <row r="78" spans="1:1" x14ac:dyDescent="0.3">
      <c r="A78" t="s">
        <v>117</v>
      </c>
    </row>
    <row r="79" spans="1:1" x14ac:dyDescent="0.3">
      <c r="A79" t="s">
        <v>424</v>
      </c>
    </row>
    <row r="80" spans="1:1" x14ac:dyDescent="0.3">
      <c r="A80" t="s">
        <v>294</v>
      </c>
    </row>
    <row r="81" spans="1:1" x14ac:dyDescent="0.3">
      <c r="A81" t="s">
        <v>73</v>
      </c>
    </row>
    <row r="82" spans="1:1" x14ac:dyDescent="0.3">
      <c r="A82" t="s">
        <v>362</v>
      </c>
    </row>
    <row r="83" spans="1:1" x14ac:dyDescent="0.3">
      <c r="A83" t="s">
        <v>175</v>
      </c>
    </row>
    <row r="84" spans="1:1" x14ac:dyDescent="0.3">
      <c r="A84" t="s">
        <v>289</v>
      </c>
    </row>
    <row r="85" spans="1:1" x14ac:dyDescent="0.3">
      <c r="A85" t="s">
        <v>75</v>
      </c>
    </row>
    <row r="86" spans="1:1" x14ac:dyDescent="0.3">
      <c r="A86" t="s">
        <v>39</v>
      </c>
    </row>
    <row r="87" spans="1:1" x14ac:dyDescent="0.3">
      <c r="A87" t="s">
        <v>93</v>
      </c>
    </row>
    <row r="88" spans="1:1" x14ac:dyDescent="0.3">
      <c r="A88" t="s">
        <v>264</v>
      </c>
    </row>
    <row r="89" spans="1:1" x14ac:dyDescent="0.3">
      <c r="A89" t="s">
        <v>272</v>
      </c>
    </row>
    <row r="90" spans="1:1" x14ac:dyDescent="0.3">
      <c r="A90" t="s">
        <v>373</v>
      </c>
    </row>
    <row r="91" spans="1:1" x14ac:dyDescent="0.3">
      <c r="A91" t="s">
        <v>322</v>
      </c>
    </row>
    <row r="92" spans="1:1" x14ac:dyDescent="0.3">
      <c r="A92" t="s">
        <v>88</v>
      </c>
    </row>
    <row r="93" spans="1:1" x14ac:dyDescent="0.3">
      <c r="A93" t="s">
        <v>273</v>
      </c>
    </row>
    <row r="94" spans="1:1" x14ac:dyDescent="0.3">
      <c r="A94" t="s">
        <v>274</v>
      </c>
    </row>
    <row r="95" spans="1:1" x14ac:dyDescent="0.3">
      <c r="A95" t="s">
        <v>436</v>
      </c>
    </row>
    <row r="96" spans="1:1" x14ac:dyDescent="0.3">
      <c r="A96" t="s">
        <v>275</v>
      </c>
    </row>
    <row r="97" spans="1:1" x14ac:dyDescent="0.3">
      <c r="A97" t="s">
        <v>392</v>
      </c>
    </row>
    <row r="98" spans="1:1" x14ac:dyDescent="0.3">
      <c r="A98" t="s">
        <v>95</v>
      </c>
    </row>
    <row r="99" spans="1:1" x14ac:dyDescent="0.3">
      <c r="A99" t="s">
        <v>438</v>
      </c>
    </row>
    <row r="100" spans="1:1" x14ac:dyDescent="0.3">
      <c r="A100" t="s">
        <v>335</v>
      </c>
    </row>
    <row r="101" spans="1:1" x14ac:dyDescent="0.3">
      <c r="A101" t="s">
        <v>283</v>
      </c>
    </row>
    <row r="102" spans="1:1" x14ac:dyDescent="0.3">
      <c r="A102" t="s">
        <v>425</v>
      </c>
    </row>
    <row r="103" spans="1:1" x14ac:dyDescent="0.3">
      <c r="A103" t="s">
        <v>295</v>
      </c>
    </row>
    <row r="104" spans="1:1" x14ac:dyDescent="0.3">
      <c r="A104" t="s">
        <v>296</v>
      </c>
    </row>
    <row r="105" spans="1:1" x14ac:dyDescent="0.3">
      <c r="A105" t="s">
        <v>256</v>
      </c>
    </row>
    <row r="106" spans="1:1" x14ac:dyDescent="0.3">
      <c r="A106" t="s">
        <v>364</v>
      </c>
    </row>
    <row r="107" spans="1:1" x14ac:dyDescent="0.3">
      <c r="A107" t="s">
        <v>303</v>
      </c>
    </row>
    <row r="108" spans="1:1" x14ac:dyDescent="0.3">
      <c r="A108" t="s">
        <v>400</v>
      </c>
    </row>
    <row r="109" spans="1:1" x14ac:dyDescent="0.3">
      <c r="A109" t="s">
        <v>437</v>
      </c>
    </row>
    <row r="110" spans="1:1" x14ac:dyDescent="0.3">
      <c r="A110" t="s">
        <v>316</v>
      </c>
    </row>
    <row r="111" spans="1:1" x14ac:dyDescent="0.3">
      <c r="A111" t="s">
        <v>317</v>
      </c>
    </row>
    <row r="112" spans="1:1" x14ac:dyDescent="0.3">
      <c r="A112" t="s">
        <v>98</v>
      </c>
    </row>
    <row r="113" spans="1:1" x14ac:dyDescent="0.3">
      <c r="A113" t="s">
        <v>323</v>
      </c>
    </row>
    <row r="114" spans="1:1" x14ac:dyDescent="0.3">
      <c r="A114" t="s">
        <v>433</v>
      </c>
    </row>
    <row r="115" spans="1:1" x14ac:dyDescent="0.3">
      <c r="A115" t="s">
        <v>118</v>
      </c>
    </row>
    <row r="116" spans="1:1" x14ac:dyDescent="0.3">
      <c r="A116" t="s">
        <v>411</v>
      </c>
    </row>
    <row r="117" spans="1:1" x14ac:dyDescent="0.3">
      <c r="A117" t="s">
        <v>426</v>
      </c>
    </row>
    <row r="118" spans="1:1" x14ac:dyDescent="0.3">
      <c r="A118" t="s">
        <v>434</v>
      </c>
    </row>
    <row r="119" spans="1:1" x14ac:dyDescent="0.3">
      <c r="A119" t="s">
        <v>427</v>
      </c>
    </row>
    <row r="120" spans="1:1" x14ac:dyDescent="0.3">
      <c r="A120" t="s">
        <v>397</v>
      </c>
    </row>
    <row r="121" spans="1:1" x14ac:dyDescent="0.3">
      <c r="A121" t="s">
        <v>347</v>
      </c>
    </row>
    <row r="122" spans="1:1" x14ac:dyDescent="0.3">
      <c r="A122" t="s">
        <v>401</v>
      </c>
    </row>
    <row r="123" spans="1:1" x14ac:dyDescent="0.3">
      <c r="A123" t="s">
        <v>99</v>
      </c>
    </row>
    <row r="124" spans="1:1" x14ac:dyDescent="0.3">
      <c r="A124" t="s">
        <v>374</v>
      </c>
    </row>
    <row r="125" spans="1:1" x14ac:dyDescent="0.3">
      <c r="A125" t="s">
        <v>428</v>
      </c>
    </row>
    <row r="126" spans="1:1" x14ac:dyDescent="0.3">
      <c r="A126" t="s">
        <v>297</v>
      </c>
    </row>
    <row r="127" spans="1:1" x14ac:dyDescent="0.3">
      <c r="A127" t="s">
        <v>402</v>
      </c>
    </row>
    <row r="128" spans="1:1" x14ac:dyDescent="0.3">
      <c r="A128" t="s">
        <v>369</v>
      </c>
    </row>
    <row r="129" spans="1:1" x14ac:dyDescent="0.3">
      <c r="A129" t="s">
        <v>107</v>
      </c>
    </row>
    <row r="130" spans="1:1" x14ac:dyDescent="0.3">
      <c r="A130" t="s">
        <v>329</v>
      </c>
    </row>
  </sheetData>
  <sortState xmlns:xlrd2="http://schemas.microsoft.com/office/spreadsheetml/2017/richdata2" ref="A1:A124">
    <sortCondition ref="A124"/>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1167-6608-431B-88E6-7F5EEB00AC89}">
  <sheetPr codeName="Sheet8"/>
  <dimension ref="A1:D339"/>
  <sheetViews>
    <sheetView topLeftCell="A317" workbookViewId="0">
      <selection activeCell="D1" sqref="D1:D339"/>
    </sheetView>
  </sheetViews>
  <sheetFormatPr defaultRowHeight="14.4" x14ac:dyDescent="0.3"/>
  <cols>
    <col min="1" max="1" width="32.33203125" bestFit="1" customWidth="1"/>
    <col min="2" max="2" width="23.77734375" bestFit="1" customWidth="1"/>
    <col min="3" max="3" width="3.88671875" bestFit="1" customWidth="1"/>
    <col min="4" max="4" width="15.109375" bestFit="1" customWidth="1"/>
  </cols>
  <sheetData>
    <row r="1" spans="1:4" x14ac:dyDescent="0.3">
      <c r="A1" t="s">
        <v>414</v>
      </c>
      <c r="B1" t="s">
        <v>815</v>
      </c>
      <c r="C1" t="s">
        <v>816</v>
      </c>
      <c r="D1" t="str">
        <f>IF(C1="SD","Shire District",IF(C1="SC","Shire County",IF(C1="MD","Met District",IF(C1="UA","Unitary Authority",IF(C1="L","London Borough","")))))</f>
        <v>Shire District</v>
      </c>
    </row>
    <row r="2" spans="1:4" x14ac:dyDescent="0.3">
      <c r="A2" t="s">
        <v>251</v>
      </c>
      <c r="B2" t="s">
        <v>817</v>
      </c>
      <c r="C2" t="s">
        <v>816</v>
      </c>
      <c r="D2" t="str">
        <f t="shared" ref="D2:D65" si="0">IF(C2="SD","Shire District",IF(C2="SC","Shire County",IF(C2="MD","Met District",IF(C2="UA","Unitary Authority",IF(C2="L","London Borough","")))))</f>
        <v>Shire District</v>
      </c>
    </row>
    <row r="3" spans="1:4" x14ac:dyDescent="0.3">
      <c r="A3" t="s">
        <v>276</v>
      </c>
      <c r="B3" t="s">
        <v>815</v>
      </c>
      <c r="C3" t="s">
        <v>816</v>
      </c>
      <c r="D3" t="str">
        <f t="shared" si="0"/>
        <v>Shire District</v>
      </c>
    </row>
    <row r="4" spans="1:4" x14ac:dyDescent="0.3">
      <c r="A4" t="s">
        <v>415</v>
      </c>
      <c r="B4" t="s">
        <v>815</v>
      </c>
      <c r="C4" t="s">
        <v>816</v>
      </c>
      <c r="D4" t="str">
        <f t="shared" si="0"/>
        <v>Shire District</v>
      </c>
    </row>
    <row r="5" spans="1:4" x14ac:dyDescent="0.3">
      <c r="A5" t="s">
        <v>305</v>
      </c>
      <c r="B5" t="s">
        <v>815</v>
      </c>
      <c r="C5" t="s">
        <v>816</v>
      </c>
      <c r="D5" t="str">
        <f t="shared" si="0"/>
        <v>Shire District</v>
      </c>
    </row>
    <row r="6" spans="1:4" x14ac:dyDescent="0.3">
      <c r="A6" t="s">
        <v>386</v>
      </c>
      <c r="B6" t="s">
        <v>818</v>
      </c>
      <c r="C6" t="s">
        <v>816</v>
      </c>
      <c r="D6" t="str">
        <f t="shared" si="0"/>
        <v>Shire District</v>
      </c>
    </row>
    <row r="7" spans="1:4" x14ac:dyDescent="0.3">
      <c r="A7" t="s">
        <v>164</v>
      </c>
      <c r="B7" t="s">
        <v>818</v>
      </c>
      <c r="C7" t="s">
        <v>819</v>
      </c>
      <c r="D7" t="str">
        <f t="shared" si="0"/>
        <v>Unitary Authority</v>
      </c>
    </row>
    <row r="8" spans="1:4" x14ac:dyDescent="0.3">
      <c r="A8" t="s">
        <v>365</v>
      </c>
      <c r="B8" t="s">
        <v>817</v>
      </c>
      <c r="C8" t="s">
        <v>816</v>
      </c>
      <c r="D8" t="str">
        <f t="shared" si="0"/>
        <v>Shire District</v>
      </c>
    </row>
    <row r="9" spans="1:4" x14ac:dyDescent="0.3">
      <c r="A9" t="s">
        <v>133</v>
      </c>
      <c r="B9" t="s">
        <v>815</v>
      </c>
      <c r="C9" t="s">
        <v>820</v>
      </c>
      <c r="D9" t="str">
        <f t="shared" si="0"/>
        <v>London Borough</v>
      </c>
    </row>
    <row r="10" spans="1:4" x14ac:dyDescent="0.3">
      <c r="A10" t="s">
        <v>134</v>
      </c>
      <c r="B10" t="s">
        <v>815</v>
      </c>
      <c r="C10" t="s">
        <v>820</v>
      </c>
      <c r="D10" t="str">
        <f t="shared" si="0"/>
        <v>London Borough</v>
      </c>
    </row>
    <row r="11" spans="1:4" x14ac:dyDescent="0.3">
      <c r="A11" t="s">
        <v>76</v>
      </c>
      <c r="B11" t="s">
        <v>815</v>
      </c>
      <c r="C11" t="s">
        <v>821</v>
      </c>
      <c r="D11" t="str">
        <f t="shared" si="0"/>
        <v>Met District</v>
      </c>
    </row>
    <row r="12" spans="1:4" x14ac:dyDescent="0.3">
      <c r="A12" t="s">
        <v>252</v>
      </c>
      <c r="B12" t="s">
        <v>818</v>
      </c>
      <c r="C12" t="s">
        <v>816</v>
      </c>
      <c r="D12" t="str">
        <f t="shared" si="0"/>
        <v>Shire District</v>
      </c>
    </row>
    <row r="13" spans="1:4" x14ac:dyDescent="0.3">
      <c r="A13" t="s">
        <v>336</v>
      </c>
      <c r="B13" t="s">
        <v>815</v>
      </c>
      <c r="C13" t="s">
        <v>816</v>
      </c>
      <c r="D13" t="str">
        <f t="shared" si="0"/>
        <v>Shire District</v>
      </c>
    </row>
    <row r="14" spans="1:4" x14ac:dyDescent="0.3">
      <c r="A14" t="s">
        <v>375</v>
      </c>
      <c r="B14" t="s">
        <v>818</v>
      </c>
      <c r="C14" t="s">
        <v>816</v>
      </c>
      <c r="D14" t="str">
        <f t="shared" si="0"/>
        <v>Shire District</v>
      </c>
    </row>
    <row r="15" spans="1:4" x14ac:dyDescent="0.3">
      <c r="A15" t="s">
        <v>306</v>
      </c>
      <c r="B15" t="s">
        <v>817</v>
      </c>
      <c r="C15" t="s">
        <v>816</v>
      </c>
      <c r="D15" t="str">
        <f t="shared" si="0"/>
        <v>Shire District</v>
      </c>
    </row>
    <row r="16" spans="1:4" x14ac:dyDescent="0.3">
      <c r="A16" t="s">
        <v>171</v>
      </c>
      <c r="B16" t="s">
        <v>818</v>
      </c>
      <c r="C16" t="s">
        <v>819</v>
      </c>
      <c r="D16" t="str">
        <f t="shared" si="0"/>
        <v>Unitary Authority</v>
      </c>
    </row>
    <row r="17" spans="1:4" x14ac:dyDescent="0.3">
      <c r="A17" t="s">
        <v>108</v>
      </c>
      <c r="B17" t="s">
        <v>818</v>
      </c>
      <c r="C17" t="s">
        <v>819</v>
      </c>
      <c r="D17" t="str">
        <f t="shared" si="0"/>
        <v>Unitary Authority</v>
      </c>
    </row>
    <row r="18" spans="1:4" x14ac:dyDescent="0.3">
      <c r="A18" t="s">
        <v>135</v>
      </c>
      <c r="B18" t="s">
        <v>815</v>
      </c>
      <c r="C18" t="s">
        <v>820</v>
      </c>
      <c r="D18" t="str">
        <f t="shared" si="0"/>
        <v>London Borough</v>
      </c>
    </row>
    <row r="19" spans="1:4" x14ac:dyDescent="0.3">
      <c r="A19" t="s">
        <v>100</v>
      </c>
      <c r="B19" t="s">
        <v>815</v>
      </c>
      <c r="C19" t="s">
        <v>821</v>
      </c>
      <c r="D19" t="str">
        <f t="shared" si="0"/>
        <v>Met District</v>
      </c>
    </row>
    <row r="20" spans="1:4" x14ac:dyDescent="0.3">
      <c r="A20" t="s">
        <v>284</v>
      </c>
      <c r="B20" t="s">
        <v>815</v>
      </c>
      <c r="C20" t="s">
        <v>816</v>
      </c>
      <c r="D20" t="str">
        <f t="shared" si="0"/>
        <v>Shire District</v>
      </c>
    </row>
    <row r="21" spans="1:4" x14ac:dyDescent="0.3">
      <c r="A21" t="s">
        <v>47</v>
      </c>
      <c r="B21" t="s">
        <v>815</v>
      </c>
      <c r="C21" t="s">
        <v>819</v>
      </c>
      <c r="D21" t="str">
        <f t="shared" si="0"/>
        <v>Unitary Authority</v>
      </c>
    </row>
    <row r="22" spans="1:4" x14ac:dyDescent="0.3">
      <c r="A22" t="s">
        <v>48</v>
      </c>
      <c r="B22" t="s">
        <v>815</v>
      </c>
      <c r="C22" t="s">
        <v>819</v>
      </c>
      <c r="D22" t="str">
        <f t="shared" si="0"/>
        <v>Unitary Authority</v>
      </c>
    </row>
    <row r="23" spans="1:4" x14ac:dyDescent="0.3">
      <c r="A23" t="s">
        <v>277</v>
      </c>
      <c r="B23" t="s">
        <v>818</v>
      </c>
      <c r="C23" t="s">
        <v>816</v>
      </c>
      <c r="D23" t="str">
        <f t="shared" si="0"/>
        <v>Shire District</v>
      </c>
    </row>
    <row r="24" spans="1:4" x14ac:dyDescent="0.3">
      <c r="A24" t="s">
        <v>54</v>
      </c>
      <c r="B24" t="s">
        <v>815</v>
      </c>
      <c r="C24" t="s">
        <v>821</v>
      </c>
      <c r="D24" t="str">
        <f t="shared" si="0"/>
        <v>Met District</v>
      </c>
    </row>
    <row r="25" spans="1:4" x14ac:dyDescent="0.3">
      <c r="A25" t="s">
        <v>291</v>
      </c>
      <c r="B25" t="s">
        <v>818</v>
      </c>
      <c r="C25" t="s">
        <v>816</v>
      </c>
      <c r="D25" t="str">
        <f t="shared" si="0"/>
        <v>Shire District</v>
      </c>
    </row>
    <row r="26" spans="1:4" x14ac:dyDescent="0.3">
      <c r="A26" t="s">
        <v>177</v>
      </c>
      <c r="B26" t="s">
        <v>815</v>
      </c>
      <c r="C26" t="s">
        <v>819</v>
      </c>
      <c r="D26" t="str">
        <f t="shared" si="0"/>
        <v>Unitary Authority</v>
      </c>
    </row>
    <row r="27" spans="1:4" x14ac:dyDescent="0.3">
      <c r="A27" t="s">
        <v>152</v>
      </c>
      <c r="B27" t="s">
        <v>815</v>
      </c>
      <c r="C27" t="s">
        <v>819</v>
      </c>
      <c r="D27" t="str">
        <f t="shared" si="0"/>
        <v>Unitary Authority</v>
      </c>
    </row>
    <row r="28" spans="1:4" x14ac:dyDescent="0.3">
      <c r="A28" t="s">
        <v>80</v>
      </c>
      <c r="B28" t="s">
        <v>815</v>
      </c>
      <c r="C28" t="s">
        <v>821</v>
      </c>
      <c r="D28" t="str">
        <f t="shared" si="0"/>
        <v>Met District</v>
      </c>
    </row>
    <row r="29" spans="1:4" x14ac:dyDescent="0.3">
      <c r="A29" t="s">
        <v>337</v>
      </c>
      <c r="B29" t="s">
        <v>817</v>
      </c>
      <c r="C29" t="s">
        <v>816</v>
      </c>
      <c r="D29" t="str">
        <f t="shared" si="0"/>
        <v>Shire District</v>
      </c>
    </row>
    <row r="30" spans="1:4" x14ac:dyDescent="0.3">
      <c r="A30" t="s">
        <v>358</v>
      </c>
      <c r="B30" t="s">
        <v>817</v>
      </c>
      <c r="C30" t="s">
        <v>816</v>
      </c>
      <c r="D30" t="str">
        <f t="shared" si="0"/>
        <v>Shire District</v>
      </c>
    </row>
    <row r="31" spans="1:4" x14ac:dyDescent="0.3">
      <c r="A31" t="s">
        <v>136</v>
      </c>
      <c r="B31" t="s">
        <v>815</v>
      </c>
      <c r="C31" t="s">
        <v>820</v>
      </c>
      <c r="D31" t="str">
        <f t="shared" si="0"/>
        <v>London Borough</v>
      </c>
    </row>
    <row r="32" spans="1:4" x14ac:dyDescent="0.3">
      <c r="A32" t="s">
        <v>338</v>
      </c>
      <c r="B32" t="s">
        <v>818</v>
      </c>
      <c r="C32" t="s">
        <v>816</v>
      </c>
      <c r="D32" t="str">
        <f t="shared" si="0"/>
        <v>Shire District</v>
      </c>
    </row>
    <row r="33" spans="1:4" x14ac:dyDescent="0.3">
      <c r="A33" t="s">
        <v>153</v>
      </c>
      <c r="B33" t="s">
        <v>815</v>
      </c>
      <c r="C33" t="s">
        <v>819</v>
      </c>
      <c r="D33" t="str">
        <f t="shared" si="0"/>
        <v>Unitary Authority</v>
      </c>
    </row>
    <row r="34" spans="1:4" x14ac:dyDescent="0.3">
      <c r="A34" t="s">
        <v>172</v>
      </c>
      <c r="B34" t="s">
        <v>815</v>
      </c>
      <c r="C34" t="s">
        <v>819</v>
      </c>
      <c r="D34" t="str">
        <f t="shared" si="0"/>
        <v>Unitary Authority</v>
      </c>
    </row>
    <row r="35" spans="1:4" x14ac:dyDescent="0.3">
      <c r="A35" t="s">
        <v>359</v>
      </c>
      <c r="B35" t="s">
        <v>818</v>
      </c>
      <c r="C35" t="s">
        <v>816</v>
      </c>
      <c r="D35" t="str">
        <f t="shared" si="0"/>
        <v>Shire District</v>
      </c>
    </row>
    <row r="36" spans="1:4" x14ac:dyDescent="0.3">
      <c r="A36" t="s">
        <v>137</v>
      </c>
      <c r="B36" t="s">
        <v>815</v>
      </c>
      <c r="C36" t="s">
        <v>820</v>
      </c>
      <c r="D36" t="str">
        <f t="shared" si="0"/>
        <v>London Borough</v>
      </c>
    </row>
    <row r="37" spans="1:4" x14ac:dyDescent="0.3">
      <c r="A37" t="s">
        <v>325</v>
      </c>
      <c r="B37" t="s">
        <v>815</v>
      </c>
      <c r="C37" t="s">
        <v>816</v>
      </c>
      <c r="D37" t="str">
        <f t="shared" si="0"/>
        <v>Shire District</v>
      </c>
    </row>
    <row r="38" spans="1:4" x14ac:dyDescent="0.3">
      <c r="A38" t="s">
        <v>348</v>
      </c>
      <c r="B38" t="s">
        <v>815</v>
      </c>
      <c r="C38" t="s">
        <v>816</v>
      </c>
      <c r="D38" t="str">
        <f t="shared" si="0"/>
        <v>Shire District</v>
      </c>
    </row>
    <row r="39" spans="1:4" x14ac:dyDescent="0.3">
      <c r="A39" t="s">
        <v>307</v>
      </c>
      <c r="B39" t="s">
        <v>815</v>
      </c>
      <c r="C39" t="s">
        <v>816</v>
      </c>
      <c r="D39" t="str">
        <f t="shared" si="0"/>
        <v>Shire District</v>
      </c>
    </row>
    <row r="40" spans="1:4" x14ac:dyDescent="0.3">
      <c r="A40" t="s">
        <v>257</v>
      </c>
      <c r="B40" t="s">
        <v>815</v>
      </c>
      <c r="C40" t="s">
        <v>816</v>
      </c>
      <c r="D40" t="str">
        <f t="shared" si="0"/>
        <v>Shire District</v>
      </c>
    </row>
    <row r="41" spans="1:4" x14ac:dyDescent="0.3">
      <c r="A41" t="s">
        <v>55</v>
      </c>
      <c r="B41" t="s">
        <v>815</v>
      </c>
      <c r="C41" t="s">
        <v>821</v>
      </c>
      <c r="D41" t="str">
        <f t="shared" si="0"/>
        <v>Met District</v>
      </c>
    </row>
    <row r="42" spans="1:4" x14ac:dyDescent="0.3">
      <c r="A42" t="s">
        <v>81</v>
      </c>
      <c r="B42" t="s">
        <v>815</v>
      </c>
      <c r="C42" t="s">
        <v>821</v>
      </c>
      <c r="D42" t="str">
        <f t="shared" si="0"/>
        <v>Met District</v>
      </c>
    </row>
    <row r="43" spans="1:4" x14ac:dyDescent="0.3">
      <c r="A43" t="s">
        <v>331</v>
      </c>
      <c r="B43" t="s">
        <v>815</v>
      </c>
      <c r="C43" t="s">
        <v>816</v>
      </c>
      <c r="D43" t="str">
        <f t="shared" si="0"/>
        <v>Shire District</v>
      </c>
    </row>
    <row r="44" spans="1:4" x14ac:dyDescent="0.3">
      <c r="A44" t="s">
        <v>119</v>
      </c>
      <c r="B44" t="s">
        <v>815</v>
      </c>
      <c r="C44" t="s">
        <v>820</v>
      </c>
      <c r="D44" t="str">
        <f t="shared" si="0"/>
        <v>London Borough</v>
      </c>
    </row>
    <row r="45" spans="1:4" x14ac:dyDescent="0.3">
      <c r="A45" t="s">
        <v>312</v>
      </c>
      <c r="B45" t="s">
        <v>818</v>
      </c>
      <c r="C45" t="s">
        <v>816</v>
      </c>
      <c r="D45" t="str">
        <f t="shared" si="0"/>
        <v>Shire District</v>
      </c>
    </row>
    <row r="46" spans="1:4" x14ac:dyDescent="0.3">
      <c r="A46" t="s">
        <v>387</v>
      </c>
      <c r="B46" t="s">
        <v>815</v>
      </c>
      <c r="C46" t="s">
        <v>816</v>
      </c>
      <c r="D46" t="str">
        <f t="shared" si="0"/>
        <v>Shire District</v>
      </c>
    </row>
    <row r="47" spans="1:4" x14ac:dyDescent="0.3">
      <c r="A47" t="s">
        <v>253</v>
      </c>
      <c r="B47" t="s">
        <v>818</v>
      </c>
      <c r="C47" t="s">
        <v>816</v>
      </c>
      <c r="D47" t="str">
        <f t="shared" si="0"/>
        <v>Shire District</v>
      </c>
    </row>
    <row r="48" spans="1:4" x14ac:dyDescent="0.3">
      <c r="A48" t="s">
        <v>339</v>
      </c>
      <c r="B48" t="s">
        <v>815</v>
      </c>
      <c r="C48" t="s">
        <v>816</v>
      </c>
      <c r="D48" t="str">
        <f t="shared" si="0"/>
        <v>Shire District</v>
      </c>
    </row>
    <row r="49" spans="1:4" x14ac:dyDescent="0.3">
      <c r="A49" t="s">
        <v>109</v>
      </c>
      <c r="B49" t="s">
        <v>817</v>
      </c>
      <c r="C49" t="s">
        <v>819</v>
      </c>
      <c r="D49" t="str">
        <f t="shared" si="0"/>
        <v>Unitary Authority</v>
      </c>
    </row>
    <row r="50" spans="1:4" x14ac:dyDescent="0.3">
      <c r="A50" t="s">
        <v>285</v>
      </c>
      <c r="B50" t="s">
        <v>815</v>
      </c>
      <c r="C50" t="s">
        <v>816</v>
      </c>
      <c r="D50" t="str">
        <f t="shared" si="0"/>
        <v>Shire District</v>
      </c>
    </row>
    <row r="51" spans="1:4" x14ac:dyDescent="0.3">
      <c r="A51" t="s">
        <v>340</v>
      </c>
      <c r="B51" t="s">
        <v>815</v>
      </c>
      <c r="C51" t="s">
        <v>816</v>
      </c>
      <c r="D51" t="str">
        <f t="shared" si="0"/>
        <v>Shire District</v>
      </c>
    </row>
    <row r="52" spans="1:4" x14ac:dyDescent="0.3">
      <c r="A52" t="s">
        <v>429</v>
      </c>
      <c r="B52" t="s">
        <v>815</v>
      </c>
      <c r="C52" t="s">
        <v>816</v>
      </c>
      <c r="D52" t="str">
        <f t="shared" si="0"/>
        <v>Shire District</v>
      </c>
    </row>
    <row r="53" spans="1:4" x14ac:dyDescent="0.3">
      <c r="A53" t="s">
        <v>398</v>
      </c>
      <c r="B53" t="s">
        <v>818</v>
      </c>
      <c r="C53" t="s">
        <v>816</v>
      </c>
      <c r="D53" t="str">
        <f t="shared" si="0"/>
        <v>Shire District</v>
      </c>
    </row>
    <row r="54" spans="1:4" x14ac:dyDescent="0.3">
      <c r="A54" t="s">
        <v>49</v>
      </c>
      <c r="B54" t="s">
        <v>818</v>
      </c>
      <c r="C54" t="s">
        <v>819</v>
      </c>
      <c r="D54" t="str">
        <f t="shared" si="0"/>
        <v>Unitary Authority</v>
      </c>
    </row>
    <row r="55" spans="1:4" x14ac:dyDescent="0.3">
      <c r="A55" t="s">
        <v>50</v>
      </c>
      <c r="B55" t="s">
        <v>818</v>
      </c>
      <c r="C55" t="s">
        <v>819</v>
      </c>
      <c r="D55" t="str">
        <f t="shared" si="0"/>
        <v>Unitary Authority</v>
      </c>
    </row>
    <row r="56" spans="1:4" x14ac:dyDescent="0.3">
      <c r="A56" t="s">
        <v>278</v>
      </c>
      <c r="B56" t="s">
        <v>815</v>
      </c>
      <c r="C56" t="s">
        <v>816</v>
      </c>
      <c r="D56" t="str">
        <f t="shared" si="0"/>
        <v>Shire District</v>
      </c>
    </row>
    <row r="57" spans="1:4" x14ac:dyDescent="0.3">
      <c r="A57" t="s">
        <v>416</v>
      </c>
      <c r="B57" t="s">
        <v>817</v>
      </c>
      <c r="C57" t="s">
        <v>816</v>
      </c>
      <c r="D57" t="str">
        <f t="shared" si="0"/>
        <v>Shire District</v>
      </c>
    </row>
    <row r="58" spans="1:4" x14ac:dyDescent="0.3">
      <c r="A58" t="s">
        <v>258</v>
      </c>
      <c r="B58" t="s">
        <v>818</v>
      </c>
      <c r="C58" t="s">
        <v>816</v>
      </c>
      <c r="D58" t="str">
        <f t="shared" si="0"/>
        <v>Shire District</v>
      </c>
    </row>
    <row r="59" spans="1:4" x14ac:dyDescent="0.3">
      <c r="A59" t="s">
        <v>120</v>
      </c>
      <c r="B59" t="s">
        <v>815</v>
      </c>
      <c r="C59" t="s">
        <v>820</v>
      </c>
      <c r="D59" t="str">
        <f t="shared" si="0"/>
        <v>London Borough</v>
      </c>
    </row>
    <row r="60" spans="1:4" x14ac:dyDescent="0.3">
      <c r="A60" t="s">
        <v>341</v>
      </c>
      <c r="B60" t="s">
        <v>818</v>
      </c>
      <c r="C60" t="s">
        <v>816</v>
      </c>
      <c r="D60" t="str">
        <f t="shared" si="0"/>
        <v>Shire District</v>
      </c>
    </row>
    <row r="61" spans="1:4" x14ac:dyDescent="0.3">
      <c r="A61" t="s">
        <v>254</v>
      </c>
      <c r="B61" t="s">
        <v>817</v>
      </c>
      <c r="C61" t="s">
        <v>816</v>
      </c>
      <c r="D61" t="str">
        <f t="shared" si="0"/>
        <v>Shire District</v>
      </c>
    </row>
    <row r="62" spans="1:4" x14ac:dyDescent="0.3">
      <c r="A62" t="s">
        <v>298</v>
      </c>
      <c r="B62" t="s">
        <v>815</v>
      </c>
      <c r="C62" t="s">
        <v>816</v>
      </c>
      <c r="D62" t="str">
        <f t="shared" si="0"/>
        <v>Shire District</v>
      </c>
    </row>
    <row r="63" spans="1:4" x14ac:dyDescent="0.3">
      <c r="A63" t="s">
        <v>173</v>
      </c>
      <c r="B63" t="s">
        <v>817</v>
      </c>
      <c r="C63" t="s">
        <v>819</v>
      </c>
      <c r="D63" t="str">
        <f t="shared" si="0"/>
        <v>Unitary Authority</v>
      </c>
    </row>
    <row r="64" spans="1:4" x14ac:dyDescent="0.3">
      <c r="A64" t="s">
        <v>430</v>
      </c>
      <c r="B64" t="s">
        <v>817</v>
      </c>
      <c r="C64" t="s">
        <v>816</v>
      </c>
      <c r="D64" t="str">
        <f t="shared" si="0"/>
        <v>Shire District</v>
      </c>
    </row>
    <row r="65" spans="1:4" x14ac:dyDescent="0.3">
      <c r="A65" t="s">
        <v>36</v>
      </c>
      <c r="B65" t="s">
        <v>817</v>
      </c>
      <c r="C65" t="s">
        <v>819</v>
      </c>
      <c r="D65" t="str">
        <f t="shared" si="0"/>
        <v>Unitary Authority</v>
      </c>
    </row>
    <row r="66" spans="1:4" x14ac:dyDescent="0.3">
      <c r="A66" t="s">
        <v>101</v>
      </c>
      <c r="B66" t="s">
        <v>815</v>
      </c>
      <c r="C66" t="s">
        <v>821</v>
      </c>
      <c r="D66" t="str">
        <f t="shared" ref="D66:D129" si="1">IF(C66="SD","Shire District",IF(C66="SC","Shire County",IF(C66="MD","Met District",IF(C66="UA","Unitary Authority",IF(C66="L","London Borough","")))))</f>
        <v>Met District</v>
      </c>
    </row>
    <row r="67" spans="1:4" x14ac:dyDescent="0.3">
      <c r="A67" t="s">
        <v>269</v>
      </c>
      <c r="B67" t="s">
        <v>817</v>
      </c>
      <c r="C67" t="s">
        <v>816</v>
      </c>
      <c r="D67" t="str">
        <f t="shared" si="1"/>
        <v>Shire District</v>
      </c>
    </row>
    <row r="68" spans="1:4" x14ac:dyDescent="0.3">
      <c r="A68" t="s">
        <v>417</v>
      </c>
      <c r="B68" t="s">
        <v>815</v>
      </c>
      <c r="C68" t="s">
        <v>816</v>
      </c>
      <c r="D68" t="str">
        <f t="shared" si="1"/>
        <v>Shire District</v>
      </c>
    </row>
    <row r="69" spans="1:4" x14ac:dyDescent="0.3">
      <c r="A69" t="s">
        <v>138</v>
      </c>
      <c r="B69" t="s">
        <v>815</v>
      </c>
      <c r="C69" t="s">
        <v>820</v>
      </c>
      <c r="D69" t="str">
        <f t="shared" si="1"/>
        <v>London Borough</v>
      </c>
    </row>
    <row r="70" spans="1:4" x14ac:dyDescent="0.3">
      <c r="A70" t="s">
        <v>349</v>
      </c>
      <c r="B70" t="s">
        <v>818</v>
      </c>
      <c r="C70" t="s">
        <v>816</v>
      </c>
      <c r="D70" t="str">
        <f t="shared" si="1"/>
        <v>Shire District</v>
      </c>
    </row>
    <row r="71" spans="1:4" x14ac:dyDescent="0.3">
      <c r="A71" t="s">
        <v>35</v>
      </c>
      <c r="B71" t="s">
        <v>815</v>
      </c>
      <c r="C71" t="s">
        <v>819</v>
      </c>
      <c r="D71" t="str">
        <f t="shared" si="1"/>
        <v>Unitary Authority</v>
      </c>
    </row>
    <row r="72" spans="1:4" x14ac:dyDescent="0.3">
      <c r="A72" t="s">
        <v>388</v>
      </c>
      <c r="B72" t="s">
        <v>815</v>
      </c>
      <c r="C72" t="s">
        <v>816</v>
      </c>
      <c r="D72" t="str">
        <f t="shared" si="1"/>
        <v>Shire District</v>
      </c>
    </row>
    <row r="73" spans="1:4" x14ac:dyDescent="0.3">
      <c r="A73" t="s">
        <v>299</v>
      </c>
      <c r="B73" t="s">
        <v>817</v>
      </c>
      <c r="C73" t="s">
        <v>816</v>
      </c>
      <c r="D73" t="str">
        <f t="shared" si="1"/>
        <v>Shire District</v>
      </c>
    </row>
    <row r="74" spans="1:4" x14ac:dyDescent="0.3">
      <c r="A74" t="s">
        <v>85</v>
      </c>
      <c r="B74" t="s">
        <v>815</v>
      </c>
      <c r="C74" t="s">
        <v>819</v>
      </c>
      <c r="D74" t="str">
        <f t="shared" si="1"/>
        <v>Unitary Authority</v>
      </c>
    </row>
    <row r="75" spans="1:4" x14ac:dyDescent="0.3">
      <c r="A75" t="s">
        <v>279</v>
      </c>
      <c r="B75" t="s">
        <v>817</v>
      </c>
      <c r="C75" t="s">
        <v>816</v>
      </c>
      <c r="D75" t="str">
        <f t="shared" si="1"/>
        <v>Shire District</v>
      </c>
    </row>
    <row r="76" spans="1:4" x14ac:dyDescent="0.3">
      <c r="A76" t="s">
        <v>77</v>
      </c>
      <c r="B76" t="s">
        <v>815</v>
      </c>
      <c r="C76" t="s">
        <v>821</v>
      </c>
      <c r="D76" t="str">
        <f t="shared" si="1"/>
        <v>Met District</v>
      </c>
    </row>
    <row r="77" spans="1:4" x14ac:dyDescent="0.3">
      <c r="A77" t="s">
        <v>183</v>
      </c>
      <c r="B77" t="s">
        <v>817</v>
      </c>
      <c r="C77" t="s">
        <v>819</v>
      </c>
      <c r="D77" t="str">
        <f t="shared" si="1"/>
        <v>Unitary Authority</v>
      </c>
    </row>
    <row r="78" spans="1:4" x14ac:dyDescent="0.3">
      <c r="A78" t="s">
        <v>389</v>
      </c>
      <c r="B78" t="s">
        <v>818</v>
      </c>
      <c r="C78" t="s">
        <v>816</v>
      </c>
      <c r="D78" t="str">
        <f t="shared" si="1"/>
        <v>Shire District</v>
      </c>
    </row>
    <row r="79" spans="1:4" x14ac:dyDescent="0.3">
      <c r="A79" t="s">
        <v>102</v>
      </c>
      <c r="B79" t="s">
        <v>815</v>
      </c>
      <c r="C79" t="s">
        <v>821</v>
      </c>
      <c r="D79" t="str">
        <f t="shared" si="1"/>
        <v>Met District</v>
      </c>
    </row>
    <row r="80" spans="1:4" x14ac:dyDescent="0.3">
      <c r="A80" t="s">
        <v>139</v>
      </c>
      <c r="B80" t="s">
        <v>815</v>
      </c>
      <c r="C80" t="s">
        <v>820</v>
      </c>
      <c r="D80" t="str">
        <f t="shared" si="1"/>
        <v>London Borough</v>
      </c>
    </row>
    <row r="81" spans="1:4" x14ac:dyDescent="0.3">
      <c r="A81" t="s">
        <v>332</v>
      </c>
      <c r="B81" t="s">
        <v>817</v>
      </c>
      <c r="C81" t="s">
        <v>816</v>
      </c>
      <c r="D81" t="str">
        <f t="shared" si="1"/>
        <v>Shire District</v>
      </c>
    </row>
    <row r="82" spans="1:4" x14ac:dyDescent="0.3">
      <c r="A82" t="s">
        <v>421</v>
      </c>
      <c r="B82" t="s">
        <v>817</v>
      </c>
      <c r="C82" t="s">
        <v>816</v>
      </c>
      <c r="D82" t="str">
        <f t="shared" si="1"/>
        <v>Shire District</v>
      </c>
    </row>
    <row r="83" spans="1:4" x14ac:dyDescent="0.3">
      <c r="A83" t="s">
        <v>376</v>
      </c>
      <c r="B83" t="s">
        <v>817</v>
      </c>
      <c r="C83" t="s">
        <v>816</v>
      </c>
      <c r="D83" t="str">
        <f t="shared" si="1"/>
        <v>Shire District</v>
      </c>
    </row>
    <row r="84" spans="1:4" x14ac:dyDescent="0.3">
      <c r="A84" t="s">
        <v>350</v>
      </c>
      <c r="B84" t="s">
        <v>818</v>
      </c>
      <c r="C84" t="s">
        <v>816</v>
      </c>
      <c r="D84" t="str">
        <f t="shared" si="1"/>
        <v>Shire District</v>
      </c>
    </row>
    <row r="85" spans="1:4" x14ac:dyDescent="0.3">
      <c r="A85" t="s">
        <v>292</v>
      </c>
      <c r="B85" t="s">
        <v>817</v>
      </c>
      <c r="C85" t="s">
        <v>816</v>
      </c>
      <c r="D85" t="str">
        <f t="shared" si="1"/>
        <v>Shire District</v>
      </c>
    </row>
    <row r="86" spans="1:4" x14ac:dyDescent="0.3">
      <c r="A86" t="s">
        <v>300</v>
      </c>
      <c r="B86" t="s">
        <v>817</v>
      </c>
      <c r="C86" t="s">
        <v>816</v>
      </c>
      <c r="D86" t="str">
        <f t="shared" si="1"/>
        <v>Shire District</v>
      </c>
    </row>
    <row r="87" spans="1:4" x14ac:dyDescent="0.3">
      <c r="A87" t="s">
        <v>70</v>
      </c>
      <c r="B87" t="s">
        <v>817</v>
      </c>
      <c r="C87" t="s">
        <v>819</v>
      </c>
      <c r="D87" t="str">
        <f t="shared" si="1"/>
        <v>Unitary Authority</v>
      </c>
    </row>
    <row r="88" spans="1:4" x14ac:dyDescent="0.3">
      <c r="A88" t="s">
        <v>313</v>
      </c>
      <c r="B88" t="s">
        <v>818</v>
      </c>
      <c r="C88" t="s">
        <v>816</v>
      </c>
      <c r="D88" t="str">
        <f t="shared" si="1"/>
        <v>Shire District</v>
      </c>
    </row>
    <row r="89" spans="1:4" x14ac:dyDescent="0.3">
      <c r="A89" t="s">
        <v>370</v>
      </c>
      <c r="B89" t="s">
        <v>815</v>
      </c>
      <c r="C89" t="s">
        <v>816</v>
      </c>
      <c r="D89" t="str">
        <f t="shared" si="1"/>
        <v>Shire District</v>
      </c>
    </row>
    <row r="90" spans="1:4" x14ac:dyDescent="0.3">
      <c r="A90" t="s">
        <v>377</v>
      </c>
      <c r="B90" t="s">
        <v>815</v>
      </c>
      <c r="C90" t="s">
        <v>816</v>
      </c>
      <c r="D90" t="str">
        <f t="shared" si="1"/>
        <v>Shire District</v>
      </c>
    </row>
    <row r="91" spans="1:4" x14ac:dyDescent="0.3">
      <c r="A91" t="s">
        <v>255</v>
      </c>
      <c r="B91" t="s">
        <v>817</v>
      </c>
      <c r="C91" t="s">
        <v>816</v>
      </c>
      <c r="D91" t="str">
        <f t="shared" si="1"/>
        <v>Shire District</v>
      </c>
    </row>
    <row r="92" spans="1:4" x14ac:dyDescent="0.3">
      <c r="A92" t="s">
        <v>403</v>
      </c>
      <c r="B92" t="s">
        <v>815</v>
      </c>
      <c r="C92" t="s">
        <v>816</v>
      </c>
      <c r="D92" t="str">
        <f t="shared" si="1"/>
        <v>Shire District</v>
      </c>
    </row>
    <row r="93" spans="1:4" x14ac:dyDescent="0.3">
      <c r="A93" t="s">
        <v>140</v>
      </c>
      <c r="B93" t="s">
        <v>815</v>
      </c>
      <c r="C93" t="s">
        <v>820</v>
      </c>
      <c r="D93" t="str">
        <f t="shared" si="1"/>
        <v>London Borough</v>
      </c>
    </row>
    <row r="94" spans="1:4" x14ac:dyDescent="0.3">
      <c r="A94" t="s">
        <v>342</v>
      </c>
      <c r="B94" t="s">
        <v>818</v>
      </c>
      <c r="C94" t="s">
        <v>816</v>
      </c>
      <c r="D94" t="str">
        <f t="shared" si="1"/>
        <v>Shire District</v>
      </c>
    </row>
    <row r="95" spans="1:4" x14ac:dyDescent="0.3">
      <c r="A95" t="s">
        <v>404</v>
      </c>
      <c r="B95" t="s">
        <v>815</v>
      </c>
      <c r="C95" t="s">
        <v>816</v>
      </c>
      <c r="D95" t="str">
        <f t="shared" si="1"/>
        <v>Shire District</v>
      </c>
    </row>
    <row r="96" spans="1:4" x14ac:dyDescent="0.3">
      <c r="A96" t="s">
        <v>280</v>
      </c>
      <c r="B96" t="s">
        <v>815</v>
      </c>
      <c r="C96" t="s">
        <v>816</v>
      </c>
      <c r="D96" t="str">
        <f t="shared" si="1"/>
        <v>Shire District</v>
      </c>
    </row>
    <row r="97" spans="1:4" x14ac:dyDescent="0.3">
      <c r="A97" t="s">
        <v>422</v>
      </c>
      <c r="B97" t="s">
        <v>815</v>
      </c>
      <c r="C97" t="s">
        <v>816</v>
      </c>
      <c r="D97" t="str">
        <f t="shared" si="1"/>
        <v>Shire District</v>
      </c>
    </row>
    <row r="98" spans="1:4" x14ac:dyDescent="0.3">
      <c r="A98" t="s">
        <v>378</v>
      </c>
      <c r="B98" t="s">
        <v>815</v>
      </c>
      <c r="C98" t="s">
        <v>816</v>
      </c>
      <c r="D98" t="str">
        <f t="shared" si="1"/>
        <v>Shire District</v>
      </c>
    </row>
    <row r="99" spans="1:4" x14ac:dyDescent="0.3">
      <c r="A99" t="s">
        <v>333</v>
      </c>
      <c r="B99" t="s">
        <v>817</v>
      </c>
      <c r="C99" t="s">
        <v>816</v>
      </c>
      <c r="D99" t="str">
        <f t="shared" si="1"/>
        <v>Shire District</v>
      </c>
    </row>
    <row r="100" spans="1:4" x14ac:dyDescent="0.3">
      <c r="A100" t="s">
        <v>431</v>
      </c>
      <c r="B100" t="s">
        <v>817</v>
      </c>
      <c r="C100" t="s">
        <v>816</v>
      </c>
      <c r="D100" t="str">
        <f t="shared" si="1"/>
        <v>Shire District</v>
      </c>
    </row>
    <row r="101" spans="1:4" x14ac:dyDescent="0.3">
      <c r="A101" t="s">
        <v>259</v>
      </c>
      <c r="B101" t="s">
        <v>815</v>
      </c>
      <c r="C101" t="s">
        <v>816</v>
      </c>
      <c r="D101" t="str">
        <f t="shared" si="1"/>
        <v>Shire District</v>
      </c>
    </row>
    <row r="102" spans="1:4" x14ac:dyDescent="0.3">
      <c r="A102" t="s">
        <v>42</v>
      </c>
      <c r="B102" t="s">
        <v>815</v>
      </c>
      <c r="C102" t="s">
        <v>821</v>
      </c>
      <c r="D102" t="str">
        <f t="shared" si="1"/>
        <v>Met District</v>
      </c>
    </row>
    <row r="103" spans="1:4" x14ac:dyDescent="0.3">
      <c r="A103" t="s">
        <v>308</v>
      </c>
      <c r="B103" t="s">
        <v>815</v>
      </c>
      <c r="C103" t="s">
        <v>816</v>
      </c>
      <c r="D103" t="str">
        <f t="shared" si="1"/>
        <v>Shire District</v>
      </c>
    </row>
    <row r="104" spans="1:4" x14ac:dyDescent="0.3">
      <c r="A104" t="s">
        <v>432</v>
      </c>
      <c r="B104" t="s">
        <v>815</v>
      </c>
      <c r="C104" t="s">
        <v>816</v>
      </c>
      <c r="D104" t="str">
        <f t="shared" si="1"/>
        <v>Shire District</v>
      </c>
    </row>
    <row r="105" spans="1:4" x14ac:dyDescent="0.3">
      <c r="A105" t="s">
        <v>379</v>
      </c>
      <c r="B105" t="s">
        <v>815</v>
      </c>
      <c r="C105" t="s">
        <v>816</v>
      </c>
      <c r="D105" t="str">
        <f t="shared" si="1"/>
        <v>Shire District</v>
      </c>
    </row>
    <row r="106" spans="1:4" x14ac:dyDescent="0.3">
      <c r="A106" t="s">
        <v>390</v>
      </c>
      <c r="B106" t="s">
        <v>815</v>
      </c>
      <c r="C106" t="s">
        <v>816</v>
      </c>
      <c r="D106" t="str">
        <f t="shared" si="1"/>
        <v>Shire District</v>
      </c>
    </row>
    <row r="107" spans="1:4" x14ac:dyDescent="0.3">
      <c r="A107" t="s">
        <v>360</v>
      </c>
      <c r="B107" t="s">
        <v>818</v>
      </c>
      <c r="C107" t="s">
        <v>816</v>
      </c>
      <c r="D107" t="str">
        <f t="shared" si="1"/>
        <v>Shire District</v>
      </c>
    </row>
    <row r="108" spans="1:4" x14ac:dyDescent="0.3">
      <c r="A108" t="s">
        <v>141</v>
      </c>
      <c r="B108" t="s">
        <v>815</v>
      </c>
      <c r="C108" t="s">
        <v>820</v>
      </c>
      <c r="D108" t="str">
        <f t="shared" si="1"/>
        <v>London Borough</v>
      </c>
    </row>
    <row r="109" spans="1:4" x14ac:dyDescent="0.3">
      <c r="A109" t="s">
        <v>405</v>
      </c>
      <c r="B109" t="s">
        <v>815</v>
      </c>
      <c r="C109" t="s">
        <v>816</v>
      </c>
      <c r="D109" t="str">
        <f t="shared" si="1"/>
        <v>Shire District</v>
      </c>
    </row>
    <row r="110" spans="1:4" x14ac:dyDescent="0.3">
      <c r="A110" t="s">
        <v>121</v>
      </c>
      <c r="B110" t="s">
        <v>815</v>
      </c>
      <c r="C110" t="s">
        <v>820</v>
      </c>
      <c r="D110" t="str">
        <f t="shared" si="1"/>
        <v>London Borough</v>
      </c>
    </row>
    <row r="111" spans="1:4" x14ac:dyDescent="0.3">
      <c r="A111" t="s">
        <v>51</v>
      </c>
      <c r="B111" t="s">
        <v>815</v>
      </c>
      <c r="C111" t="s">
        <v>819</v>
      </c>
      <c r="D111" t="str">
        <f t="shared" si="1"/>
        <v>Unitary Authority</v>
      </c>
    </row>
    <row r="112" spans="1:4" x14ac:dyDescent="0.3">
      <c r="A112" t="s">
        <v>270</v>
      </c>
      <c r="B112" t="s">
        <v>817</v>
      </c>
      <c r="C112" t="s">
        <v>816</v>
      </c>
      <c r="D112" t="str">
        <f t="shared" si="1"/>
        <v>Shire District</v>
      </c>
    </row>
    <row r="113" spans="1:4" x14ac:dyDescent="0.3">
      <c r="A113" t="s">
        <v>122</v>
      </c>
      <c r="B113" t="s">
        <v>815</v>
      </c>
      <c r="C113" t="s">
        <v>820</v>
      </c>
      <c r="D113" t="str">
        <f t="shared" si="1"/>
        <v>London Borough</v>
      </c>
    </row>
    <row r="114" spans="1:4" x14ac:dyDescent="0.3">
      <c r="A114" t="s">
        <v>286</v>
      </c>
      <c r="B114" t="s">
        <v>817</v>
      </c>
      <c r="C114" t="s">
        <v>816</v>
      </c>
      <c r="D114" t="str">
        <f t="shared" si="1"/>
        <v>Shire District</v>
      </c>
    </row>
    <row r="115" spans="1:4" x14ac:dyDescent="0.3">
      <c r="A115" t="s">
        <v>123</v>
      </c>
      <c r="B115" t="s">
        <v>815</v>
      </c>
      <c r="C115" t="s">
        <v>820</v>
      </c>
      <c r="D115" t="str">
        <f t="shared" si="1"/>
        <v>London Borough</v>
      </c>
    </row>
    <row r="116" spans="1:4" x14ac:dyDescent="0.3">
      <c r="A116" t="s">
        <v>343</v>
      </c>
      <c r="B116" t="s">
        <v>815</v>
      </c>
      <c r="C116" t="s">
        <v>816</v>
      </c>
      <c r="D116" t="str">
        <f t="shared" si="1"/>
        <v>Shire District</v>
      </c>
    </row>
    <row r="117" spans="1:4" x14ac:dyDescent="0.3">
      <c r="A117" t="s">
        <v>271</v>
      </c>
      <c r="B117" t="s">
        <v>818</v>
      </c>
      <c r="C117" t="s">
        <v>816</v>
      </c>
      <c r="D117" t="str">
        <f t="shared" si="1"/>
        <v>Shire District</v>
      </c>
    </row>
    <row r="118" spans="1:4" x14ac:dyDescent="0.3">
      <c r="A118" t="s">
        <v>142</v>
      </c>
      <c r="B118" t="s">
        <v>815</v>
      </c>
      <c r="C118" t="s">
        <v>820</v>
      </c>
      <c r="D118" t="str">
        <f t="shared" si="1"/>
        <v>London Borough</v>
      </c>
    </row>
    <row r="119" spans="1:4" x14ac:dyDescent="0.3">
      <c r="A119" t="s">
        <v>380</v>
      </c>
      <c r="B119" t="s">
        <v>818</v>
      </c>
      <c r="C119" t="s">
        <v>816</v>
      </c>
      <c r="D119" t="str">
        <f t="shared" si="1"/>
        <v>Shire District</v>
      </c>
    </row>
    <row r="120" spans="1:4" x14ac:dyDescent="0.3">
      <c r="A120" t="s">
        <v>37</v>
      </c>
      <c r="B120" t="s">
        <v>815</v>
      </c>
      <c r="C120" t="s">
        <v>819</v>
      </c>
      <c r="D120" t="str">
        <f t="shared" si="1"/>
        <v>Unitary Authority</v>
      </c>
    </row>
    <row r="121" spans="1:4" x14ac:dyDescent="0.3">
      <c r="A121" t="s">
        <v>371</v>
      </c>
      <c r="B121" t="s">
        <v>815</v>
      </c>
      <c r="C121" t="s">
        <v>816</v>
      </c>
      <c r="D121" t="str">
        <f t="shared" si="1"/>
        <v>Shire District</v>
      </c>
    </row>
    <row r="122" spans="1:4" x14ac:dyDescent="0.3">
      <c r="A122" t="s">
        <v>381</v>
      </c>
      <c r="B122" t="s">
        <v>815</v>
      </c>
      <c r="C122" t="s">
        <v>816</v>
      </c>
      <c r="D122" t="str">
        <f t="shared" si="1"/>
        <v>Shire District</v>
      </c>
    </row>
    <row r="123" spans="1:4" x14ac:dyDescent="0.3">
      <c r="A123" t="s">
        <v>143</v>
      </c>
      <c r="B123" t="s">
        <v>815</v>
      </c>
      <c r="C123" t="s">
        <v>820</v>
      </c>
      <c r="D123" t="str">
        <f t="shared" si="1"/>
        <v>London Borough</v>
      </c>
    </row>
    <row r="124" spans="1:4" x14ac:dyDescent="0.3">
      <c r="A124" t="s">
        <v>94</v>
      </c>
      <c r="B124" t="s">
        <v>817</v>
      </c>
      <c r="C124" t="s">
        <v>819</v>
      </c>
      <c r="D124" t="str">
        <f t="shared" si="1"/>
        <v>Unitary Authority</v>
      </c>
    </row>
    <row r="125" spans="1:4" x14ac:dyDescent="0.3">
      <c r="A125" t="s">
        <v>351</v>
      </c>
      <c r="B125" t="s">
        <v>815</v>
      </c>
      <c r="C125" t="s">
        <v>816</v>
      </c>
      <c r="D125" t="str">
        <f t="shared" si="1"/>
        <v>Shire District</v>
      </c>
    </row>
    <row r="126" spans="1:4" x14ac:dyDescent="0.3">
      <c r="A126" t="s">
        <v>281</v>
      </c>
      <c r="B126" t="s">
        <v>817</v>
      </c>
      <c r="C126" t="s">
        <v>816</v>
      </c>
      <c r="D126" t="str">
        <f t="shared" si="1"/>
        <v>Shire District</v>
      </c>
    </row>
    <row r="127" spans="1:4" x14ac:dyDescent="0.3">
      <c r="A127" t="s">
        <v>144</v>
      </c>
      <c r="B127" t="s">
        <v>815</v>
      </c>
      <c r="C127" t="s">
        <v>820</v>
      </c>
      <c r="D127" t="str">
        <f t="shared" si="1"/>
        <v>London Borough</v>
      </c>
    </row>
    <row r="128" spans="1:4" x14ac:dyDescent="0.3">
      <c r="A128" t="s">
        <v>287</v>
      </c>
      <c r="B128" t="s">
        <v>817</v>
      </c>
      <c r="C128" t="s">
        <v>816</v>
      </c>
      <c r="D128" t="str">
        <f t="shared" si="1"/>
        <v>Shire District</v>
      </c>
    </row>
    <row r="129" spans="1:4" x14ac:dyDescent="0.3">
      <c r="A129" t="s">
        <v>418</v>
      </c>
      <c r="B129" t="s">
        <v>817</v>
      </c>
      <c r="C129" t="s">
        <v>816</v>
      </c>
      <c r="D129" t="str">
        <f t="shared" si="1"/>
        <v>Shire District</v>
      </c>
    </row>
    <row r="130" spans="1:4" x14ac:dyDescent="0.3">
      <c r="A130" t="s">
        <v>145</v>
      </c>
      <c r="B130" t="s">
        <v>815</v>
      </c>
      <c r="C130" t="s">
        <v>820</v>
      </c>
      <c r="D130" t="str">
        <f t="shared" ref="D130:D193" si="2">IF(C130="SD","Shire District",IF(C130="SC","Shire County",IF(C130="MD","Met District",IF(C130="UA","Unitary Authority",IF(C130="L","London Borough","")))))</f>
        <v>London Borough</v>
      </c>
    </row>
    <row r="131" spans="1:4" x14ac:dyDescent="0.3">
      <c r="A131" t="s">
        <v>334</v>
      </c>
      <c r="B131" t="s">
        <v>817</v>
      </c>
      <c r="C131" t="s">
        <v>816</v>
      </c>
      <c r="D131" t="str">
        <f t="shared" si="2"/>
        <v>Shire District</v>
      </c>
    </row>
    <row r="132" spans="1:4" x14ac:dyDescent="0.3">
      <c r="A132" t="s">
        <v>260</v>
      </c>
      <c r="B132" t="s">
        <v>815</v>
      </c>
      <c r="C132" t="s">
        <v>816</v>
      </c>
      <c r="D132" t="str">
        <f t="shared" si="2"/>
        <v>Shire District</v>
      </c>
    </row>
    <row r="133" spans="1:4" x14ac:dyDescent="0.3">
      <c r="A133" t="s">
        <v>366</v>
      </c>
      <c r="B133" t="s">
        <v>815</v>
      </c>
      <c r="C133" t="s">
        <v>816</v>
      </c>
      <c r="D133" t="str">
        <f t="shared" si="2"/>
        <v>Shire District</v>
      </c>
    </row>
    <row r="134" spans="1:4" x14ac:dyDescent="0.3">
      <c r="A134" t="s">
        <v>154</v>
      </c>
      <c r="B134" t="s">
        <v>817</v>
      </c>
      <c r="C134" t="s">
        <v>819</v>
      </c>
      <c r="D134" t="str">
        <f t="shared" si="2"/>
        <v>Unitary Authority</v>
      </c>
    </row>
    <row r="135" spans="1:4" x14ac:dyDescent="0.3">
      <c r="A135" t="s">
        <v>174</v>
      </c>
      <c r="B135" t="s">
        <v>817</v>
      </c>
      <c r="C135" t="s">
        <v>819</v>
      </c>
      <c r="D135" t="str">
        <f t="shared" si="2"/>
        <v>Unitary Authority</v>
      </c>
    </row>
    <row r="136" spans="1:4" x14ac:dyDescent="0.3">
      <c r="A136" t="s">
        <v>124</v>
      </c>
      <c r="B136" t="s">
        <v>815</v>
      </c>
      <c r="C136" t="s">
        <v>820</v>
      </c>
      <c r="D136" t="str">
        <f t="shared" si="2"/>
        <v>London Borough</v>
      </c>
    </row>
    <row r="137" spans="1:4" x14ac:dyDescent="0.3">
      <c r="A137" t="s">
        <v>125</v>
      </c>
      <c r="B137" t="s">
        <v>815</v>
      </c>
      <c r="C137" t="s">
        <v>820</v>
      </c>
      <c r="D137" t="str">
        <f t="shared" si="2"/>
        <v>London Borough</v>
      </c>
    </row>
    <row r="138" spans="1:4" x14ac:dyDescent="0.3">
      <c r="A138" t="s">
        <v>301</v>
      </c>
      <c r="B138" t="s">
        <v>815</v>
      </c>
      <c r="C138" t="s">
        <v>816</v>
      </c>
      <c r="D138" t="str">
        <f t="shared" si="2"/>
        <v>Shire District</v>
      </c>
    </row>
    <row r="139" spans="1:4" x14ac:dyDescent="0.3">
      <c r="A139" t="s">
        <v>361</v>
      </c>
      <c r="B139" t="s">
        <v>817</v>
      </c>
      <c r="C139" t="s">
        <v>816</v>
      </c>
      <c r="D139" t="str">
        <f t="shared" si="2"/>
        <v>Shire District</v>
      </c>
    </row>
    <row r="140" spans="1:4" x14ac:dyDescent="0.3">
      <c r="A140" t="s">
        <v>71</v>
      </c>
      <c r="B140" t="s">
        <v>815</v>
      </c>
      <c r="C140" t="s">
        <v>819</v>
      </c>
      <c r="D140" t="str">
        <f t="shared" si="2"/>
        <v>Unitary Authority</v>
      </c>
    </row>
    <row r="141" spans="1:4" x14ac:dyDescent="0.3">
      <c r="A141" t="s">
        <v>146</v>
      </c>
      <c r="B141" t="s">
        <v>815</v>
      </c>
      <c r="C141" t="s">
        <v>820</v>
      </c>
      <c r="D141" t="str">
        <f t="shared" si="2"/>
        <v>London Borough</v>
      </c>
    </row>
    <row r="142" spans="1:4" x14ac:dyDescent="0.3">
      <c r="A142" t="s">
        <v>82</v>
      </c>
      <c r="B142" t="s">
        <v>815</v>
      </c>
      <c r="C142" t="s">
        <v>821</v>
      </c>
      <c r="D142" t="str">
        <f t="shared" si="2"/>
        <v>Met District</v>
      </c>
    </row>
    <row r="143" spans="1:4" x14ac:dyDescent="0.3">
      <c r="A143" t="s">
        <v>65</v>
      </c>
      <c r="B143" t="s">
        <v>815</v>
      </c>
      <c r="C143" t="s">
        <v>821</v>
      </c>
      <c r="D143" t="str">
        <f t="shared" si="2"/>
        <v>Met District</v>
      </c>
    </row>
    <row r="144" spans="1:4" x14ac:dyDescent="0.3">
      <c r="A144" t="s">
        <v>126</v>
      </c>
      <c r="B144" t="s">
        <v>815</v>
      </c>
      <c r="C144" t="s">
        <v>820</v>
      </c>
      <c r="D144" t="str">
        <f t="shared" si="2"/>
        <v>London Borough</v>
      </c>
    </row>
    <row r="145" spans="1:4" x14ac:dyDescent="0.3">
      <c r="A145" t="s">
        <v>261</v>
      </c>
      <c r="B145" t="s">
        <v>818</v>
      </c>
      <c r="C145" t="s">
        <v>816</v>
      </c>
      <c r="D145" t="str">
        <f t="shared" si="2"/>
        <v>Shire District</v>
      </c>
    </row>
    <row r="146" spans="1:4" x14ac:dyDescent="0.3">
      <c r="A146" t="s">
        <v>83</v>
      </c>
      <c r="B146" t="s">
        <v>815</v>
      </c>
      <c r="C146" t="s">
        <v>821</v>
      </c>
      <c r="D146" t="str">
        <f t="shared" si="2"/>
        <v>Met District</v>
      </c>
    </row>
    <row r="147" spans="1:4" x14ac:dyDescent="0.3">
      <c r="A147" t="s">
        <v>86</v>
      </c>
      <c r="B147" t="s">
        <v>815</v>
      </c>
      <c r="C147" t="s">
        <v>819</v>
      </c>
      <c r="D147" t="str">
        <f t="shared" si="2"/>
        <v>Unitary Authority</v>
      </c>
    </row>
    <row r="148" spans="1:4" x14ac:dyDescent="0.3">
      <c r="A148" t="s">
        <v>372</v>
      </c>
      <c r="B148" t="s">
        <v>818</v>
      </c>
      <c r="C148" t="s">
        <v>816</v>
      </c>
      <c r="D148" t="str">
        <f t="shared" si="2"/>
        <v>Shire District</v>
      </c>
    </row>
    <row r="149" spans="1:4" x14ac:dyDescent="0.3">
      <c r="A149" t="s">
        <v>127</v>
      </c>
      <c r="B149" t="s">
        <v>815</v>
      </c>
      <c r="C149" t="s">
        <v>820</v>
      </c>
      <c r="D149" t="str">
        <f t="shared" si="2"/>
        <v>London Borough</v>
      </c>
    </row>
    <row r="150" spans="1:4" x14ac:dyDescent="0.3">
      <c r="A150" t="s">
        <v>314</v>
      </c>
      <c r="B150" t="s">
        <v>818</v>
      </c>
      <c r="C150" t="s">
        <v>816</v>
      </c>
      <c r="D150" t="str">
        <f t="shared" si="2"/>
        <v>Shire District</v>
      </c>
    </row>
    <row r="151" spans="1:4" x14ac:dyDescent="0.3">
      <c r="A151" t="s">
        <v>293</v>
      </c>
      <c r="B151" t="s">
        <v>815</v>
      </c>
      <c r="C151" t="s">
        <v>816</v>
      </c>
      <c r="D151" t="str">
        <f t="shared" si="2"/>
        <v>Shire District</v>
      </c>
    </row>
    <row r="152" spans="1:4" x14ac:dyDescent="0.3">
      <c r="A152" t="s">
        <v>66</v>
      </c>
      <c r="B152" t="s">
        <v>815</v>
      </c>
      <c r="C152" t="s">
        <v>821</v>
      </c>
      <c r="D152" t="str">
        <f t="shared" si="2"/>
        <v>Met District</v>
      </c>
    </row>
    <row r="153" spans="1:4" x14ac:dyDescent="0.3">
      <c r="A153" t="s">
        <v>110</v>
      </c>
      <c r="B153" t="s">
        <v>815</v>
      </c>
      <c r="C153" t="s">
        <v>819</v>
      </c>
      <c r="D153" t="str">
        <f t="shared" si="2"/>
        <v>Unitary Authority</v>
      </c>
    </row>
    <row r="154" spans="1:4" x14ac:dyDescent="0.3">
      <c r="A154" t="s">
        <v>391</v>
      </c>
      <c r="B154" t="s">
        <v>818</v>
      </c>
      <c r="C154" t="s">
        <v>816</v>
      </c>
      <c r="D154" t="str">
        <f t="shared" si="2"/>
        <v>Shire District</v>
      </c>
    </row>
    <row r="155" spans="1:4" x14ac:dyDescent="0.3">
      <c r="A155" t="s">
        <v>344</v>
      </c>
      <c r="B155" t="s">
        <v>817</v>
      </c>
      <c r="C155" t="s">
        <v>816</v>
      </c>
      <c r="D155" t="str">
        <f t="shared" si="2"/>
        <v>Shire District</v>
      </c>
    </row>
    <row r="156" spans="1:4" x14ac:dyDescent="0.3">
      <c r="A156" t="s">
        <v>326</v>
      </c>
      <c r="B156" t="s">
        <v>817</v>
      </c>
      <c r="C156" t="s">
        <v>816</v>
      </c>
      <c r="D156" t="str">
        <f t="shared" si="2"/>
        <v>Shire District</v>
      </c>
    </row>
    <row r="157" spans="1:4" x14ac:dyDescent="0.3">
      <c r="A157" t="s">
        <v>56</v>
      </c>
      <c r="B157" t="s">
        <v>815</v>
      </c>
      <c r="C157" t="s">
        <v>821</v>
      </c>
      <c r="D157" t="str">
        <f t="shared" si="2"/>
        <v>Met District</v>
      </c>
    </row>
    <row r="158" spans="1:4" x14ac:dyDescent="0.3">
      <c r="A158" t="s">
        <v>309</v>
      </c>
      <c r="B158" t="s">
        <v>815</v>
      </c>
      <c r="C158" t="s">
        <v>816</v>
      </c>
      <c r="D158" t="str">
        <f t="shared" si="2"/>
        <v>Shire District</v>
      </c>
    </row>
    <row r="159" spans="1:4" x14ac:dyDescent="0.3">
      <c r="A159" t="s">
        <v>155</v>
      </c>
      <c r="B159" t="s">
        <v>815</v>
      </c>
      <c r="C159" t="s">
        <v>819</v>
      </c>
      <c r="D159" t="str">
        <f t="shared" si="2"/>
        <v>Unitary Authority</v>
      </c>
    </row>
    <row r="160" spans="1:4" x14ac:dyDescent="0.3">
      <c r="A160" t="s">
        <v>288</v>
      </c>
      <c r="B160" t="s">
        <v>817</v>
      </c>
      <c r="C160" t="s">
        <v>816</v>
      </c>
      <c r="D160" t="str">
        <f t="shared" si="2"/>
        <v>Shire District</v>
      </c>
    </row>
    <row r="161" spans="1:4" x14ac:dyDescent="0.3">
      <c r="A161" t="s">
        <v>435</v>
      </c>
      <c r="B161" t="s">
        <v>817</v>
      </c>
      <c r="C161" t="s">
        <v>816</v>
      </c>
      <c r="D161" t="str">
        <f t="shared" si="2"/>
        <v>Shire District</v>
      </c>
    </row>
    <row r="162" spans="1:4" x14ac:dyDescent="0.3">
      <c r="A162" t="s">
        <v>147</v>
      </c>
      <c r="B162" t="s">
        <v>815</v>
      </c>
      <c r="C162" t="s">
        <v>820</v>
      </c>
      <c r="D162" t="str">
        <f t="shared" si="2"/>
        <v>London Borough</v>
      </c>
    </row>
    <row r="163" spans="1:4" x14ac:dyDescent="0.3">
      <c r="A163" t="s">
        <v>423</v>
      </c>
      <c r="B163" t="s">
        <v>817</v>
      </c>
      <c r="C163" t="s">
        <v>816</v>
      </c>
      <c r="D163" t="str">
        <f t="shared" si="2"/>
        <v>Shire District</v>
      </c>
    </row>
    <row r="164" spans="1:4" x14ac:dyDescent="0.3">
      <c r="A164" t="s">
        <v>367</v>
      </c>
      <c r="B164" t="s">
        <v>817</v>
      </c>
      <c r="C164" t="s">
        <v>816</v>
      </c>
      <c r="D164" t="str">
        <f t="shared" si="2"/>
        <v>Shire District</v>
      </c>
    </row>
    <row r="165" spans="1:4" x14ac:dyDescent="0.3">
      <c r="A165" t="s">
        <v>419</v>
      </c>
      <c r="B165" t="s">
        <v>815</v>
      </c>
      <c r="C165" t="s">
        <v>816</v>
      </c>
      <c r="D165" t="str">
        <f t="shared" si="2"/>
        <v>Shire District</v>
      </c>
    </row>
    <row r="166" spans="1:4" x14ac:dyDescent="0.3">
      <c r="A166" t="s">
        <v>38</v>
      </c>
      <c r="B166" t="s">
        <v>815</v>
      </c>
      <c r="C166" t="s">
        <v>819</v>
      </c>
      <c r="D166" t="str">
        <f t="shared" si="2"/>
        <v>Unitary Authority</v>
      </c>
    </row>
    <row r="167" spans="1:4" x14ac:dyDescent="0.3">
      <c r="A167" t="s">
        <v>156</v>
      </c>
      <c r="B167" t="s">
        <v>815</v>
      </c>
      <c r="C167" t="s">
        <v>819</v>
      </c>
      <c r="D167" t="str">
        <f t="shared" si="2"/>
        <v>Unitary Authority</v>
      </c>
    </row>
    <row r="168" spans="1:4" x14ac:dyDescent="0.3">
      <c r="A168" t="s">
        <v>406</v>
      </c>
      <c r="B168" t="s">
        <v>818</v>
      </c>
      <c r="C168" t="s">
        <v>816</v>
      </c>
      <c r="D168" t="str">
        <f t="shared" si="2"/>
        <v>Shire District</v>
      </c>
    </row>
    <row r="169" spans="1:4" x14ac:dyDescent="0.3">
      <c r="A169" t="s">
        <v>382</v>
      </c>
      <c r="B169" t="s">
        <v>818</v>
      </c>
      <c r="C169" t="s">
        <v>816</v>
      </c>
      <c r="D169" t="str">
        <f t="shared" si="2"/>
        <v>Shire District</v>
      </c>
    </row>
    <row r="170" spans="1:4" x14ac:dyDescent="0.3">
      <c r="A170" t="s">
        <v>310</v>
      </c>
      <c r="B170" t="s">
        <v>817</v>
      </c>
      <c r="C170" t="s">
        <v>816</v>
      </c>
      <c r="D170" t="str">
        <f t="shared" si="2"/>
        <v>Shire District</v>
      </c>
    </row>
    <row r="171" spans="1:4" x14ac:dyDescent="0.3">
      <c r="A171" t="s">
        <v>43</v>
      </c>
      <c r="B171" t="s">
        <v>815</v>
      </c>
      <c r="C171" t="s">
        <v>821</v>
      </c>
      <c r="D171" t="str">
        <f t="shared" si="2"/>
        <v>Met District</v>
      </c>
    </row>
    <row r="172" spans="1:4" x14ac:dyDescent="0.3">
      <c r="A172" t="s">
        <v>315</v>
      </c>
      <c r="B172" t="s">
        <v>815</v>
      </c>
      <c r="C172" t="s">
        <v>816</v>
      </c>
      <c r="D172" t="str">
        <f t="shared" si="2"/>
        <v>Shire District</v>
      </c>
    </row>
    <row r="173" spans="1:4" x14ac:dyDescent="0.3">
      <c r="A173" t="s">
        <v>128</v>
      </c>
      <c r="B173" t="s">
        <v>815</v>
      </c>
      <c r="C173" t="s">
        <v>820</v>
      </c>
      <c r="D173" t="str">
        <f t="shared" si="2"/>
        <v>London Borough</v>
      </c>
    </row>
    <row r="174" spans="1:4" x14ac:dyDescent="0.3">
      <c r="A174" t="s">
        <v>424</v>
      </c>
      <c r="B174" t="s">
        <v>817</v>
      </c>
      <c r="C174" t="s">
        <v>816</v>
      </c>
      <c r="D174" t="str">
        <f t="shared" si="2"/>
        <v>Shire District</v>
      </c>
    </row>
    <row r="175" spans="1:4" x14ac:dyDescent="0.3">
      <c r="A175" t="s">
        <v>282</v>
      </c>
      <c r="B175" t="s">
        <v>815</v>
      </c>
      <c r="C175" t="s">
        <v>816</v>
      </c>
      <c r="D175" t="str">
        <f t="shared" si="2"/>
        <v>Shire District</v>
      </c>
    </row>
    <row r="176" spans="1:4" x14ac:dyDescent="0.3">
      <c r="A176" t="s">
        <v>72</v>
      </c>
      <c r="B176" t="s">
        <v>815</v>
      </c>
      <c r="C176" t="s">
        <v>819</v>
      </c>
      <c r="D176" t="str">
        <f t="shared" si="2"/>
        <v>Unitary Authority</v>
      </c>
    </row>
    <row r="177" spans="1:4" x14ac:dyDescent="0.3">
      <c r="A177" t="s">
        <v>352</v>
      </c>
      <c r="B177" t="s">
        <v>818</v>
      </c>
      <c r="C177" t="s">
        <v>816</v>
      </c>
      <c r="D177" t="str">
        <f t="shared" si="2"/>
        <v>Shire District</v>
      </c>
    </row>
    <row r="178" spans="1:4" x14ac:dyDescent="0.3">
      <c r="A178" t="s">
        <v>294</v>
      </c>
      <c r="B178" t="s">
        <v>817</v>
      </c>
      <c r="C178" t="s">
        <v>816</v>
      </c>
      <c r="D178" t="str">
        <f t="shared" si="2"/>
        <v>Shire District</v>
      </c>
    </row>
    <row r="179" spans="1:4" x14ac:dyDescent="0.3">
      <c r="A179" t="s">
        <v>73</v>
      </c>
      <c r="B179" t="s">
        <v>818</v>
      </c>
      <c r="C179" t="s">
        <v>819</v>
      </c>
      <c r="D179" t="str">
        <f t="shared" si="2"/>
        <v>Unitary Authority</v>
      </c>
    </row>
    <row r="180" spans="1:4" x14ac:dyDescent="0.3">
      <c r="A180" t="s">
        <v>362</v>
      </c>
      <c r="B180" t="s">
        <v>817</v>
      </c>
      <c r="C180" t="s">
        <v>816</v>
      </c>
      <c r="D180" t="str">
        <f t="shared" si="2"/>
        <v>Shire District</v>
      </c>
    </row>
    <row r="181" spans="1:4" x14ac:dyDescent="0.3">
      <c r="A181" t="s">
        <v>175</v>
      </c>
      <c r="B181" t="s">
        <v>818</v>
      </c>
      <c r="C181" t="s">
        <v>819</v>
      </c>
      <c r="D181" t="str">
        <f t="shared" si="2"/>
        <v>Unitary Authority</v>
      </c>
    </row>
    <row r="182" spans="1:4" x14ac:dyDescent="0.3">
      <c r="A182" t="s">
        <v>44</v>
      </c>
      <c r="B182" t="s">
        <v>815</v>
      </c>
      <c r="C182" t="s">
        <v>821</v>
      </c>
      <c r="D182" t="str">
        <f t="shared" si="2"/>
        <v>Met District</v>
      </c>
    </row>
    <row r="183" spans="1:4" x14ac:dyDescent="0.3">
      <c r="A183" t="s">
        <v>320</v>
      </c>
      <c r="B183" t="s">
        <v>817</v>
      </c>
      <c r="C183" t="s">
        <v>816</v>
      </c>
      <c r="D183" t="str">
        <f t="shared" si="2"/>
        <v>Shire District</v>
      </c>
    </row>
    <row r="184" spans="1:4" x14ac:dyDescent="0.3">
      <c r="A184" t="s">
        <v>289</v>
      </c>
      <c r="B184" t="s">
        <v>817</v>
      </c>
      <c r="C184" t="s">
        <v>816</v>
      </c>
      <c r="D184" t="str">
        <f t="shared" si="2"/>
        <v>Shire District</v>
      </c>
    </row>
    <row r="185" spans="1:4" x14ac:dyDescent="0.3">
      <c r="A185" t="s">
        <v>302</v>
      </c>
      <c r="B185" t="s">
        <v>815</v>
      </c>
      <c r="C185" t="s">
        <v>816</v>
      </c>
      <c r="D185" t="str">
        <f t="shared" si="2"/>
        <v>Shire District</v>
      </c>
    </row>
    <row r="186" spans="1:4" x14ac:dyDescent="0.3">
      <c r="A186" t="s">
        <v>39</v>
      </c>
      <c r="B186" t="s">
        <v>817</v>
      </c>
      <c r="C186" t="s">
        <v>819</v>
      </c>
      <c r="D186" t="str">
        <f t="shared" si="2"/>
        <v>Unitary Authority</v>
      </c>
    </row>
    <row r="187" spans="1:4" x14ac:dyDescent="0.3">
      <c r="A187" t="s">
        <v>363</v>
      </c>
      <c r="B187" t="s">
        <v>815</v>
      </c>
      <c r="C187" t="s">
        <v>816</v>
      </c>
      <c r="D187" t="str">
        <f t="shared" si="2"/>
        <v>Shire District</v>
      </c>
    </row>
    <row r="188" spans="1:4" x14ac:dyDescent="0.3">
      <c r="A188" t="s">
        <v>87</v>
      </c>
      <c r="B188" t="s">
        <v>815</v>
      </c>
      <c r="C188" t="s">
        <v>819</v>
      </c>
      <c r="D188" t="str">
        <f t="shared" si="2"/>
        <v>Unitary Authority</v>
      </c>
    </row>
    <row r="189" spans="1:4" x14ac:dyDescent="0.3">
      <c r="A189" t="s">
        <v>321</v>
      </c>
      <c r="B189" t="s">
        <v>815</v>
      </c>
      <c r="C189" t="s">
        <v>816</v>
      </c>
      <c r="D189" t="str">
        <f t="shared" si="2"/>
        <v>Shire District</v>
      </c>
    </row>
    <row r="190" spans="1:4" x14ac:dyDescent="0.3">
      <c r="A190" t="s">
        <v>290</v>
      </c>
      <c r="B190" t="s">
        <v>815</v>
      </c>
      <c r="C190" t="s">
        <v>816</v>
      </c>
      <c r="D190" t="str">
        <f t="shared" si="2"/>
        <v>Shire District</v>
      </c>
    </row>
    <row r="191" spans="1:4" x14ac:dyDescent="0.3">
      <c r="A191" t="s">
        <v>57</v>
      </c>
      <c r="B191" t="s">
        <v>815</v>
      </c>
      <c r="C191" t="s">
        <v>821</v>
      </c>
      <c r="D191" t="str">
        <f t="shared" si="2"/>
        <v>Met District</v>
      </c>
    </row>
    <row r="192" spans="1:4" x14ac:dyDescent="0.3">
      <c r="A192" t="s">
        <v>399</v>
      </c>
      <c r="B192" t="s">
        <v>815</v>
      </c>
      <c r="C192" t="s">
        <v>816</v>
      </c>
      <c r="D192" t="str">
        <f t="shared" si="2"/>
        <v>Shire District</v>
      </c>
    </row>
    <row r="193" spans="1:4" x14ac:dyDescent="0.3">
      <c r="A193" t="s">
        <v>262</v>
      </c>
      <c r="B193" t="s">
        <v>815</v>
      </c>
      <c r="C193" t="s">
        <v>816</v>
      </c>
      <c r="D193" t="str">
        <f t="shared" si="2"/>
        <v>Shire District</v>
      </c>
    </row>
    <row r="194" spans="1:4" x14ac:dyDescent="0.3">
      <c r="A194" t="s">
        <v>111</v>
      </c>
      <c r="B194" t="s">
        <v>815</v>
      </c>
      <c r="C194" t="s">
        <v>819</v>
      </c>
      <c r="D194" t="str">
        <f t="shared" ref="D194:D257" si="3">IF(C194="SD","Shire District",IF(C194="SC","Shire County",IF(C194="MD","Met District",IF(C194="UA","Unitary Authority",IF(C194="L","London Borough","")))))</f>
        <v>Unitary Authority</v>
      </c>
    </row>
    <row r="195" spans="1:4" x14ac:dyDescent="0.3">
      <c r="A195" t="s">
        <v>176</v>
      </c>
      <c r="B195" t="s">
        <v>815</v>
      </c>
      <c r="C195" t="s">
        <v>819</v>
      </c>
      <c r="D195" t="str">
        <f t="shared" si="3"/>
        <v>Unitary Authority</v>
      </c>
    </row>
    <row r="196" spans="1:4" x14ac:dyDescent="0.3">
      <c r="A196" t="s">
        <v>157</v>
      </c>
      <c r="B196" t="s">
        <v>815</v>
      </c>
      <c r="C196" t="s">
        <v>819</v>
      </c>
      <c r="D196" t="str">
        <f t="shared" si="3"/>
        <v>Unitary Authority</v>
      </c>
    </row>
    <row r="197" spans="1:4" x14ac:dyDescent="0.3">
      <c r="A197" t="s">
        <v>263</v>
      </c>
      <c r="B197" t="s">
        <v>815</v>
      </c>
      <c r="C197" t="s">
        <v>816</v>
      </c>
      <c r="D197" t="str">
        <f t="shared" si="3"/>
        <v>Shire District</v>
      </c>
    </row>
    <row r="198" spans="1:4" x14ac:dyDescent="0.3">
      <c r="A198" t="s">
        <v>158</v>
      </c>
      <c r="B198" t="s">
        <v>815</v>
      </c>
      <c r="C198" t="s">
        <v>819</v>
      </c>
      <c r="D198" t="str">
        <f t="shared" si="3"/>
        <v>Unitary Authority</v>
      </c>
    </row>
    <row r="199" spans="1:4" x14ac:dyDescent="0.3">
      <c r="A199" t="s">
        <v>148</v>
      </c>
      <c r="B199" t="s">
        <v>815</v>
      </c>
      <c r="C199" t="s">
        <v>820</v>
      </c>
      <c r="D199" t="str">
        <f t="shared" si="3"/>
        <v>London Borough</v>
      </c>
    </row>
    <row r="200" spans="1:4" x14ac:dyDescent="0.3">
      <c r="A200" t="s">
        <v>40</v>
      </c>
      <c r="B200" t="s">
        <v>818</v>
      </c>
      <c r="C200" t="s">
        <v>819</v>
      </c>
      <c r="D200" t="str">
        <f t="shared" si="3"/>
        <v>Unitary Authority</v>
      </c>
    </row>
    <row r="201" spans="1:4" x14ac:dyDescent="0.3">
      <c r="A201" t="s">
        <v>327</v>
      </c>
      <c r="B201" t="s">
        <v>815</v>
      </c>
      <c r="C201" t="s">
        <v>816</v>
      </c>
      <c r="D201" t="str">
        <f t="shared" si="3"/>
        <v>Shire District</v>
      </c>
    </row>
    <row r="202" spans="1:4" x14ac:dyDescent="0.3">
      <c r="A202" t="s">
        <v>407</v>
      </c>
      <c r="B202" t="s">
        <v>815</v>
      </c>
      <c r="C202" t="s">
        <v>816</v>
      </c>
      <c r="D202" t="str">
        <f t="shared" si="3"/>
        <v>Shire District</v>
      </c>
    </row>
    <row r="203" spans="1:4" x14ac:dyDescent="0.3">
      <c r="A203" t="s">
        <v>264</v>
      </c>
      <c r="B203" t="s">
        <v>817</v>
      </c>
      <c r="C203" t="s">
        <v>816</v>
      </c>
      <c r="D203" t="str">
        <f t="shared" si="3"/>
        <v>Shire District</v>
      </c>
    </row>
    <row r="204" spans="1:4" x14ac:dyDescent="0.3">
      <c r="A204" t="s">
        <v>149</v>
      </c>
      <c r="B204" t="s">
        <v>815</v>
      </c>
      <c r="C204" t="s">
        <v>820</v>
      </c>
      <c r="D204" t="str">
        <f t="shared" si="3"/>
        <v>London Borough</v>
      </c>
    </row>
    <row r="205" spans="1:4" x14ac:dyDescent="0.3">
      <c r="A205" t="s">
        <v>272</v>
      </c>
      <c r="B205" t="s">
        <v>817</v>
      </c>
      <c r="C205" t="s">
        <v>816</v>
      </c>
      <c r="D205" t="str">
        <f t="shared" si="3"/>
        <v>Shire District</v>
      </c>
    </row>
    <row r="206" spans="1:4" x14ac:dyDescent="0.3">
      <c r="A206" t="s">
        <v>58</v>
      </c>
      <c r="B206" t="s">
        <v>815</v>
      </c>
      <c r="C206" t="s">
        <v>821</v>
      </c>
      <c r="D206" t="str">
        <f t="shared" si="3"/>
        <v>Met District</v>
      </c>
    </row>
    <row r="207" spans="1:4" x14ac:dyDescent="0.3">
      <c r="A207" t="s">
        <v>345</v>
      </c>
      <c r="B207" t="s">
        <v>815</v>
      </c>
      <c r="C207" t="s">
        <v>816</v>
      </c>
      <c r="D207" t="str">
        <f t="shared" si="3"/>
        <v>Shire District</v>
      </c>
    </row>
    <row r="208" spans="1:4" x14ac:dyDescent="0.3">
      <c r="A208" t="s">
        <v>265</v>
      </c>
      <c r="B208" t="s">
        <v>815</v>
      </c>
      <c r="C208" t="s">
        <v>816</v>
      </c>
      <c r="D208" t="str">
        <f t="shared" si="3"/>
        <v>Shire District</v>
      </c>
    </row>
    <row r="209" spans="1:4" x14ac:dyDescent="0.3">
      <c r="A209" t="s">
        <v>373</v>
      </c>
      <c r="B209" t="s">
        <v>817</v>
      </c>
      <c r="C209" t="s">
        <v>816</v>
      </c>
      <c r="D209" t="str">
        <f t="shared" si="3"/>
        <v>Shire District</v>
      </c>
    </row>
    <row r="210" spans="1:4" x14ac:dyDescent="0.3">
      <c r="A210" t="s">
        <v>78</v>
      </c>
      <c r="B210" t="s">
        <v>815</v>
      </c>
      <c r="C210" t="s">
        <v>821</v>
      </c>
      <c r="D210" t="str">
        <f t="shared" si="3"/>
        <v>Met District</v>
      </c>
    </row>
    <row r="211" spans="1:4" x14ac:dyDescent="0.3">
      <c r="A211" t="s">
        <v>322</v>
      </c>
      <c r="B211" t="s">
        <v>815</v>
      </c>
      <c r="C211" t="s">
        <v>816</v>
      </c>
      <c r="D211" t="str">
        <f t="shared" si="3"/>
        <v>Shire District</v>
      </c>
    </row>
    <row r="212" spans="1:4" x14ac:dyDescent="0.3">
      <c r="A212" t="s">
        <v>408</v>
      </c>
      <c r="B212" t="s">
        <v>815</v>
      </c>
      <c r="C212" t="s">
        <v>816</v>
      </c>
      <c r="D212" t="str">
        <f t="shared" si="3"/>
        <v>Shire District</v>
      </c>
    </row>
    <row r="213" spans="1:4" x14ac:dyDescent="0.3">
      <c r="A213" t="s">
        <v>311</v>
      </c>
      <c r="B213" t="s">
        <v>817</v>
      </c>
      <c r="C213" t="s">
        <v>816</v>
      </c>
      <c r="D213" t="str">
        <f t="shared" si="3"/>
        <v>Shire District</v>
      </c>
    </row>
    <row r="214" spans="1:4" x14ac:dyDescent="0.3">
      <c r="A214" t="s">
        <v>383</v>
      </c>
      <c r="B214" t="s">
        <v>815</v>
      </c>
      <c r="C214" t="s">
        <v>816</v>
      </c>
      <c r="D214" t="str">
        <f t="shared" si="3"/>
        <v>Shire District</v>
      </c>
    </row>
    <row r="215" spans="1:4" x14ac:dyDescent="0.3">
      <c r="A215" t="s">
        <v>88</v>
      </c>
      <c r="B215" t="s">
        <v>817</v>
      </c>
      <c r="C215" t="s">
        <v>819</v>
      </c>
      <c r="D215" t="str">
        <f t="shared" si="3"/>
        <v>Unitary Authority</v>
      </c>
    </row>
    <row r="216" spans="1:4" x14ac:dyDescent="0.3">
      <c r="A216" t="s">
        <v>273</v>
      </c>
      <c r="B216" t="s">
        <v>817</v>
      </c>
      <c r="C216" t="s">
        <v>816</v>
      </c>
      <c r="D216" t="str">
        <f t="shared" si="3"/>
        <v>Shire District</v>
      </c>
    </row>
    <row r="217" spans="1:4" x14ac:dyDescent="0.3">
      <c r="A217" t="s">
        <v>59</v>
      </c>
      <c r="B217" t="s">
        <v>815</v>
      </c>
      <c r="C217" t="s">
        <v>821</v>
      </c>
      <c r="D217" t="str">
        <f t="shared" si="3"/>
        <v>Met District</v>
      </c>
    </row>
    <row r="218" spans="1:4" x14ac:dyDescent="0.3">
      <c r="A218" t="s">
        <v>103</v>
      </c>
      <c r="B218" t="s">
        <v>815</v>
      </c>
      <c r="C218" t="s">
        <v>821</v>
      </c>
      <c r="D218" t="str">
        <f t="shared" si="3"/>
        <v>Met District</v>
      </c>
    </row>
    <row r="219" spans="1:4" x14ac:dyDescent="0.3">
      <c r="A219" t="s">
        <v>274</v>
      </c>
      <c r="B219" t="s">
        <v>818</v>
      </c>
      <c r="C219" t="s">
        <v>816</v>
      </c>
      <c r="D219" t="str">
        <f t="shared" si="3"/>
        <v>Shire District</v>
      </c>
    </row>
    <row r="220" spans="1:4" x14ac:dyDescent="0.3">
      <c r="A220" t="s">
        <v>436</v>
      </c>
      <c r="B220" t="s">
        <v>817</v>
      </c>
      <c r="C220" t="s">
        <v>816</v>
      </c>
      <c r="D220" t="str">
        <f t="shared" si="3"/>
        <v>Shire District</v>
      </c>
    </row>
    <row r="221" spans="1:4" x14ac:dyDescent="0.3">
      <c r="A221" t="s">
        <v>67</v>
      </c>
      <c r="B221" t="s">
        <v>815</v>
      </c>
      <c r="C221" t="s">
        <v>821</v>
      </c>
      <c r="D221" t="str">
        <f t="shared" si="3"/>
        <v>Met District</v>
      </c>
    </row>
    <row r="222" spans="1:4" x14ac:dyDescent="0.3">
      <c r="A222" t="s">
        <v>275</v>
      </c>
      <c r="B222" t="s">
        <v>817</v>
      </c>
      <c r="C222" t="s">
        <v>816</v>
      </c>
      <c r="D222" t="str">
        <f t="shared" si="3"/>
        <v>Shire District</v>
      </c>
    </row>
    <row r="223" spans="1:4" x14ac:dyDescent="0.3">
      <c r="A223" t="s">
        <v>392</v>
      </c>
      <c r="B223" t="s">
        <v>817</v>
      </c>
      <c r="C223" t="s">
        <v>816</v>
      </c>
      <c r="D223" t="str">
        <f t="shared" si="3"/>
        <v>Shire District</v>
      </c>
    </row>
    <row r="224" spans="1:4" x14ac:dyDescent="0.3">
      <c r="A224" t="s">
        <v>79</v>
      </c>
      <c r="B224" t="s">
        <v>815</v>
      </c>
      <c r="C224" t="s">
        <v>821</v>
      </c>
      <c r="D224" t="str">
        <f t="shared" si="3"/>
        <v>Met District</v>
      </c>
    </row>
    <row r="225" spans="1:4" x14ac:dyDescent="0.3">
      <c r="A225" t="s">
        <v>393</v>
      </c>
      <c r="B225" t="s">
        <v>818</v>
      </c>
      <c r="C225" t="s">
        <v>816</v>
      </c>
      <c r="D225" t="str">
        <f t="shared" si="3"/>
        <v>Shire District</v>
      </c>
    </row>
    <row r="226" spans="1:4" x14ac:dyDescent="0.3">
      <c r="A226" t="s">
        <v>95</v>
      </c>
      <c r="B226" t="s">
        <v>817</v>
      </c>
      <c r="C226" t="s">
        <v>819</v>
      </c>
      <c r="D226" t="str">
        <f t="shared" si="3"/>
        <v>Unitary Authority</v>
      </c>
    </row>
    <row r="227" spans="1:4" x14ac:dyDescent="0.3">
      <c r="A227" t="s">
        <v>159</v>
      </c>
      <c r="B227" t="s">
        <v>815</v>
      </c>
      <c r="C227" t="s">
        <v>819</v>
      </c>
      <c r="D227" t="str">
        <f t="shared" si="3"/>
        <v>Unitary Authority</v>
      </c>
    </row>
    <row r="228" spans="1:4" x14ac:dyDescent="0.3">
      <c r="A228" t="s">
        <v>104</v>
      </c>
      <c r="B228" t="s">
        <v>815</v>
      </c>
      <c r="C228" t="s">
        <v>821</v>
      </c>
      <c r="D228" t="str">
        <f t="shared" si="3"/>
        <v>Met District</v>
      </c>
    </row>
    <row r="229" spans="1:4" x14ac:dyDescent="0.3">
      <c r="A229" t="s">
        <v>335</v>
      </c>
      <c r="B229" t="s">
        <v>817</v>
      </c>
      <c r="C229" t="s">
        <v>816</v>
      </c>
      <c r="D229" t="str">
        <f t="shared" si="3"/>
        <v>Shire District</v>
      </c>
    </row>
    <row r="230" spans="1:4" x14ac:dyDescent="0.3">
      <c r="A230" t="s">
        <v>283</v>
      </c>
      <c r="B230" t="s">
        <v>818</v>
      </c>
      <c r="C230" t="s">
        <v>816</v>
      </c>
      <c r="D230" t="str">
        <f t="shared" si="3"/>
        <v>Shire District</v>
      </c>
    </row>
    <row r="231" spans="1:4" x14ac:dyDescent="0.3">
      <c r="A231" t="s">
        <v>178</v>
      </c>
      <c r="B231" t="s">
        <v>815</v>
      </c>
      <c r="C231" t="s">
        <v>819</v>
      </c>
      <c r="D231" t="str">
        <f t="shared" si="3"/>
        <v>Unitary Authority</v>
      </c>
    </row>
    <row r="232" spans="1:4" x14ac:dyDescent="0.3">
      <c r="A232" t="s">
        <v>425</v>
      </c>
      <c r="B232" t="s">
        <v>817</v>
      </c>
      <c r="C232" t="s">
        <v>816</v>
      </c>
      <c r="D232" t="str">
        <f t="shared" si="3"/>
        <v>Shire District</v>
      </c>
    </row>
    <row r="233" spans="1:4" x14ac:dyDescent="0.3">
      <c r="A233" t="s">
        <v>295</v>
      </c>
      <c r="B233" t="s">
        <v>817</v>
      </c>
      <c r="C233" t="s">
        <v>816</v>
      </c>
      <c r="D233" t="str">
        <f t="shared" si="3"/>
        <v>Shire District</v>
      </c>
    </row>
    <row r="234" spans="1:4" x14ac:dyDescent="0.3">
      <c r="A234" t="s">
        <v>296</v>
      </c>
      <c r="B234" t="s">
        <v>817</v>
      </c>
      <c r="C234" t="s">
        <v>816</v>
      </c>
      <c r="D234" t="str">
        <f t="shared" si="3"/>
        <v>Shire District</v>
      </c>
    </row>
    <row r="235" spans="1:4" x14ac:dyDescent="0.3">
      <c r="A235" t="s">
        <v>256</v>
      </c>
      <c r="B235" t="s">
        <v>817</v>
      </c>
      <c r="C235" t="s">
        <v>816</v>
      </c>
      <c r="D235" t="str">
        <f t="shared" si="3"/>
        <v>Shire District</v>
      </c>
    </row>
    <row r="236" spans="1:4" x14ac:dyDescent="0.3">
      <c r="A236" t="s">
        <v>364</v>
      </c>
      <c r="B236" t="s">
        <v>817</v>
      </c>
      <c r="C236" t="s">
        <v>816</v>
      </c>
      <c r="D236" t="str">
        <f t="shared" si="3"/>
        <v>Shire District</v>
      </c>
    </row>
    <row r="237" spans="1:4" x14ac:dyDescent="0.3">
      <c r="A237" t="s">
        <v>303</v>
      </c>
      <c r="B237" t="s">
        <v>817</v>
      </c>
      <c r="C237" t="s">
        <v>816</v>
      </c>
      <c r="D237" t="str">
        <f t="shared" si="3"/>
        <v>Shire District</v>
      </c>
    </row>
    <row r="238" spans="1:4" x14ac:dyDescent="0.3">
      <c r="A238" t="s">
        <v>400</v>
      </c>
      <c r="B238" t="s">
        <v>817</v>
      </c>
      <c r="C238" t="s">
        <v>816</v>
      </c>
      <c r="D238" t="str">
        <f t="shared" si="3"/>
        <v>Shire District</v>
      </c>
    </row>
    <row r="239" spans="1:4" x14ac:dyDescent="0.3">
      <c r="A239" t="s">
        <v>266</v>
      </c>
      <c r="B239" t="s">
        <v>815</v>
      </c>
      <c r="C239" t="s">
        <v>816</v>
      </c>
      <c r="D239" t="str">
        <f t="shared" si="3"/>
        <v>Shire District</v>
      </c>
    </row>
    <row r="240" spans="1:4" x14ac:dyDescent="0.3">
      <c r="A240" t="s">
        <v>437</v>
      </c>
      <c r="B240" t="s">
        <v>817</v>
      </c>
      <c r="C240" t="s">
        <v>816</v>
      </c>
      <c r="D240" t="str">
        <f t="shared" si="3"/>
        <v>Shire District</v>
      </c>
    </row>
    <row r="241" spans="1:4" x14ac:dyDescent="0.3">
      <c r="A241" t="s">
        <v>316</v>
      </c>
      <c r="B241" t="s">
        <v>818</v>
      </c>
      <c r="C241" t="s">
        <v>816</v>
      </c>
      <c r="D241" t="str">
        <f t="shared" si="3"/>
        <v>Shire District</v>
      </c>
    </row>
    <row r="242" spans="1:4" x14ac:dyDescent="0.3">
      <c r="A242" t="s">
        <v>45</v>
      </c>
      <c r="B242" t="s">
        <v>815</v>
      </c>
      <c r="C242" t="s">
        <v>821</v>
      </c>
      <c r="D242" t="str">
        <f t="shared" si="3"/>
        <v>Met District</v>
      </c>
    </row>
    <row r="243" spans="1:4" x14ac:dyDescent="0.3">
      <c r="A243" t="s">
        <v>160</v>
      </c>
      <c r="B243" t="s">
        <v>815</v>
      </c>
      <c r="C243" t="s">
        <v>819</v>
      </c>
      <c r="D243" t="str">
        <f t="shared" si="3"/>
        <v>Unitary Authority</v>
      </c>
    </row>
    <row r="244" spans="1:4" x14ac:dyDescent="0.3">
      <c r="A244" t="s">
        <v>112</v>
      </c>
      <c r="B244" t="s">
        <v>815</v>
      </c>
      <c r="C244" t="s">
        <v>819</v>
      </c>
      <c r="D244" t="str">
        <f t="shared" si="3"/>
        <v>Unitary Authority</v>
      </c>
    </row>
    <row r="245" spans="1:4" x14ac:dyDescent="0.3">
      <c r="A245" t="s">
        <v>129</v>
      </c>
      <c r="B245" t="s">
        <v>815</v>
      </c>
      <c r="C245" t="s">
        <v>820</v>
      </c>
      <c r="D245" t="str">
        <f t="shared" si="3"/>
        <v>London Borough</v>
      </c>
    </row>
    <row r="246" spans="1:4" x14ac:dyDescent="0.3">
      <c r="A246" t="s">
        <v>409</v>
      </c>
      <c r="B246" t="s">
        <v>815</v>
      </c>
      <c r="C246" t="s">
        <v>816</v>
      </c>
      <c r="D246" t="str">
        <f t="shared" si="3"/>
        <v>Shire District</v>
      </c>
    </row>
    <row r="247" spans="1:4" x14ac:dyDescent="0.3">
      <c r="A247" t="s">
        <v>353</v>
      </c>
      <c r="B247" t="s">
        <v>815</v>
      </c>
      <c r="C247" t="s">
        <v>816</v>
      </c>
      <c r="D247" t="str">
        <f t="shared" si="3"/>
        <v>Shire District</v>
      </c>
    </row>
    <row r="248" spans="1:4" x14ac:dyDescent="0.3">
      <c r="A248" t="s">
        <v>369</v>
      </c>
      <c r="B248" t="s">
        <v>817</v>
      </c>
      <c r="C248" t="s">
        <v>816</v>
      </c>
      <c r="D248" t="str">
        <f t="shared" si="3"/>
        <v>Shire District</v>
      </c>
    </row>
    <row r="249" spans="1:4" x14ac:dyDescent="0.3">
      <c r="A249" t="s">
        <v>68</v>
      </c>
      <c r="B249" t="s">
        <v>815</v>
      </c>
      <c r="C249" t="s">
        <v>821</v>
      </c>
      <c r="D249" t="str">
        <f t="shared" si="3"/>
        <v>Met District</v>
      </c>
    </row>
    <row r="250" spans="1:4" x14ac:dyDescent="0.3">
      <c r="A250" t="s">
        <v>317</v>
      </c>
      <c r="B250" t="s">
        <v>818</v>
      </c>
      <c r="C250" t="s">
        <v>816</v>
      </c>
      <c r="D250" t="str">
        <f t="shared" si="3"/>
        <v>Shire District</v>
      </c>
    </row>
    <row r="251" spans="1:4" x14ac:dyDescent="0.3">
      <c r="A251" t="s">
        <v>318</v>
      </c>
      <c r="B251" t="s">
        <v>817</v>
      </c>
      <c r="C251" t="s">
        <v>816</v>
      </c>
      <c r="D251" t="str">
        <f t="shared" si="3"/>
        <v>Shire District</v>
      </c>
    </row>
    <row r="252" spans="1:4" x14ac:dyDescent="0.3">
      <c r="A252" t="s">
        <v>354</v>
      </c>
      <c r="B252" t="s">
        <v>815</v>
      </c>
      <c r="C252" t="s">
        <v>816</v>
      </c>
      <c r="D252" t="str">
        <f t="shared" si="3"/>
        <v>Shire District</v>
      </c>
    </row>
    <row r="253" spans="1:4" x14ac:dyDescent="0.3">
      <c r="A253" t="s">
        <v>60</v>
      </c>
      <c r="B253" t="s">
        <v>815</v>
      </c>
      <c r="C253" t="s">
        <v>821</v>
      </c>
      <c r="D253" t="str">
        <f t="shared" si="3"/>
        <v>Met District</v>
      </c>
    </row>
    <row r="254" spans="1:4" x14ac:dyDescent="0.3">
      <c r="A254" t="s">
        <v>41</v>
      </c>
      <c r="B254" t="s">
        <v>815</v>
      </c>
      <c r="C254" t="s">
        <v>819</v>
      </c>
      <c r="D254" t="str">
        <f t="shared" si="3"/>
        <v>Unitary Authority</v>
      </c>
    </row>
    <row r="255" spans="1:4" x14ac:dyDescent="0.3">
      <c r="A255" t="s">
        <v>96</v>
      </c>
      <c r="B255" t="s">
        <v>815</v>
      </c>
      <c r="C255" t="s">
        <v>819</v>
      </c>
      <c r="D255" t="str">
        <f t="shared" si="3"/>
        <v>Unitary Authority</v>
      </c>
    </row>
    <row r="256" spans="1:4" x14ac:dyDescent="0.3">
      <c r="A256" t="s">
        <v>323</v>
      </c>
      <c r="B256" t="s">
        <v>817</v>
      </c>
      <c r="C256" t="s">
        <v>816</v>
      </c>
      <c r="D256" t="str">
        <f t="shared" si="3"/>
        <v>Shire District</v>
      </c>
    </row>
    <row r="257" spans="1:4" x14ac:dyDescent="0.3">
      <c r="A257" t="s">
        <v>433</v>
      </c>
      <c r="B257" t="s">
        <v>818</v>
      </c>
      <c r="C257" t="s">
        <v>816</v>
      </c>
      <c r="D257" t="str">
        <f t="shared" si="3"/>
        <v>Shire District</v>
      </c>
    </row>
    <row r="258" spans="1:4" x14ac:dyDescent="0.3">
      <c r="A258" t="s">
        <v>368</v>
      </c>
      <c r="B258" t="s">
        <v>817</v>
      </c>
      <c r="C258" t="s">
        <v>816</v>
      </c>
      <c r="D258" t="str">
        <f t="shared" ref="D258:D321" si="4">IF(C258="SD","Shire District",IF(C258="SC","Shire County",IF(C258="MD","Met District",IF(C258="UA","Unitary Authority",IF(C258="L","London Borough","")))))</f>
        <v>Shire District</v>
      </c>
    </row>
    <row r="259" spans="1:4" x14ac:dyDescent="0.3">
      <c r="A259" t="s">
        <v>46</v>
      </c>
      <c r="B259" t="s">
        <v>815</v>
      </c>
      <c r="C259" t="s">
        <v>821</v>
      </c>
      <c r="D259" t="str">
        <f t="shared" si="4"/>
        <v>Met District</v>
      </c>
    </row>
    <row r="260" spans="1:4" x14ac:dyDescent="0.3">
      <c r="A260" t="s">
        <v>410</v>
      </c>
      <c r="B260" t="s">
        <v>815</v>
      </c>
      <c r="C260" t="s">
        <v>816</v>
      </c>
      <c r="D260" t="str">
        <f t="shared" si="4"/>
        <v>Shire District</v>
      </c>
    </row>
    <row r="261" spans="1:4" x14ac:dyDescent="0.3">
      <c r="A261" t="s">
        <v>150</v>
      </c>
      <c r="B261" t="s">
        <v>815</v>
      </c>
      <c r="C261" t="s">
        <v>820</v>
      </c>
      <c r="D261" t="str">
        <f t="shared" si="4"/>
        <v>London Borough</v>
      </c>
    </row>
    <row r="262" spans="1:4" x14ac:dyDescent="0.3">
      <c r="A262" t="s">
        <v>394</v>
      </c>
      <c r="B262" t="s">
        <v>817</v>
      </c>
      <c r="C262" t="s">
        <v>816</v>
      </c>
      <c r="D262" t="str">
        <f t="shared" si="4"/>
        <v>Shire District</v>
      </c>
    </row>
    <row r="263" spans="1:4" x14ac:dyDescent="0.3">
      <c r="A263" t="s">
        <v>179</v>
      </c>
      <c r="B263" t="s">
        <v>815</v>
      </c>
      <c r="C263" t="s">
        <v>819</v>
      </c>
      <c r="D263" t="str">
        <f t="shared" si="4"/>
        <v>Unitary Authority</v>
      </c>
    </row>
    <row r="264" spans="1:4" x14ac:dyDescent="0.3">
      <c r="A264" t="s">
        <v>61</v>
      </c>
      <c r="B264" t="s">
        <v>815</v>
      </c>
      <c r="C264" t="s">
        <v>821</v>
      </c>
      <c r="D264" t="str">
        <f t="shared" si="4"/>
        <v>Met District</v>
      </c>
    </row>
    <row r="265" spans="1:4" x14ac:dyDescent="0.3">
      <c r="A265" t="s">
        <v>319</v>
      </c>
      <c r="B265" t="s">
        <v>815</v>
      </c>
      <c r="C265" t="s">
        <v>816</v>
      </c>
      <c r="D265" t="str">
        <f t="shared" si="4"/>
        <v>Shire District</v>
      </c>
    </row>
    <row r="266" spans="1:4" x14ac:dyDescent="0.3">
      <c r="A266" t="s">
        <v>411</v>
      </c>
      <c r="B266" t="s">
        <v>818</v>
      </c>
      <c r="C266" t="s">
        <v>816</v>
      </c>
      <c r="D266" t="str">
        <f t="shared" si="4"/>
        <v>Shire District</v>
      </c>
    </row>
    <row r="267" spans="1:4" x14ac:dyDescent="0.3">
      <c r="A267" t="s">
        <v>426</v>
      </c>
      <c r="B267" t="s">
        <v>817</v>
      </c>
      <c r="C267" t="s">
        <v>816</v>
      </c>
      <c r="D267" t="str">
        <f t="shared" si="4"/>
        <v>Shire District</v>
      </c>
    </row>
    <row r="268" spans="1:4" x14ac:dyDescent="0.3">
      <c r="A268" t="s">
        <v>97</v>
      </c>
      <c r="B268" t="s">
        <v>815</v>
      </c>
      <c r="C268" t="s">
        <v>819</v>
      </c>
      <c r="D268" t="str">
        <f t="shared" si="4"/>
        <v>Unitary Authority</v>
      </c>
    </row>
    <row r="269" spans="1:4" x14ac:dyDescent="0.3">
      <c r="A269" t="s">
        <v>346</v>
      </c>
      <c r="B269" t="s">
        <v>817</v>
      </c>
      <c r="C269" t="s">
        <v>816</v>
      </c>
      <c r="D269" t="str">
        <f t="shared" si="4"/>
        <v>Shire District</v>
      </c>
    </row>
    <row r="270" spans="1:4" x14ac:dyDescent="0.3">
      <c r="A270" t="s">
        <v>384</v>
      </c>
      <c r="B270" t="s">
        <v>818</v>
      </c>
      <c r="C270" t="s">
        <v>816</v>
      </c>
      <c r="D270" t="str">
        <f t="shared" si="4"/>
        <v>Shire District</v>
      </c>
    </row>
    <row r="271" spans="1:4" x14ac:dyDescent="0.3">
      <c r="A271" t="s">
        <v>434</v>
      </c>
      <c r="B271" t="s">
        <v>817</v>
      </c>
      <c r="C271" t="s">
        <v>816</v>
      </c>
      <c r="D271" t="str">
        <f t="shared" si="4"/>
        <v>Shire District</v>
      </c>
    </row>
    <row r="272" spans="1:4" x14ac:dyDescent="0.3">
      <c r="A272" t="s">
        <v>395</v>
      </c>
      <c r="B272" t="s">
        <v>815</v>
      </c>
      <c r="C272" t="s">
        <v>816</v>
      </c>
      <c r="D272" t="str">
        <f t="shared" si="4"/>
        <v>Shire District</v>
      </c>
    </row>
    <row r="273" spans="1:4" x14ac:dyDescent="0.3">
      <c r="A273" t="s">
        <v>355</v>
      </c>
      <c r="B273" t="s">
        <v>815</v>
      </c>
      <c r="C273" t="s">
        <v>816</v>
      </c>
      <c r="D273" t="str">
        <f t="shared" si="4"/>
        <v>Shire District</v>
      </c>
    </row>
    <row r="274" spans="1:4" x14ac:dyDescent="0.3">
      <c r="A274" t="s">
        <v>113</v>
      </c>
      <c r="B274" t="s">
        <v>815</v>
      </c>
      <c r="C274" t="s">
        <v>819</v>
      </c>
      <c r="D274" t="str">
        <f t="shared" si="4"/>
        <v>Unitary Authority</v>
      </c>
    </row>
    <row r="275" spans="1:4" x14ac:dyDescent="0.3">
      <c r="A275" t="s">
        <v>396</v>
      </c>
      <c r="B275" t="s">
        <v>818</v>
      </c>
      <c r="C275" t="s">
        <v>816</v>
      </c>
      <c r="D275" t="str">
        <f t="shared" si="4"/>
        <v>Shire District</v>
      </c>
    </row>
    <row r="276" spans="1:4" x14ac:dyDescent="0.3">
      <c r="A276" t="s">
        <v>180</v>
      </c>
      <c r="B276" t="s">
        <v>815</v>
      </c>
      <c r="C276" t="s">
        <v>819</v>
      </c>
      <c r="D276" t="str">
        <f t="shared" si="4"/>
        <v>Unitary Authority</v>
      </c>
    </row>
    <row r="277" spans="1:4" x14ac:dyDescent="0.3">
      <c r="A277" t="s">
        <v>427</v>
      </c>
      <c r="B277" t="s">
        <v>817</v>
      </c>
      <c r="C277" t="s">
        <v>816</v>
      </c>
      <c r="D277" t="str">
        <f t="shared" si="4"/>
        <v>Shire District</v>
      </c>
    </row>
    <row r="278" spans="1:4" x14ac:dyDescent="0.3">
      <c r="A278" t="s">
        <v>130</v>
      </c>
      <c r="B278" t="s">
        <v>815</v>
      </c>
      <c r="C278" t="s">
        <v>820</v>
      </c>
      <c r="D278" t="str">
        <f t="shared" si="4"/>
        <v>London Borough</v>
      </c>
    </row>
    <row r="279" spans="1:4" x14ac:dyDescent="0.3">
      <c r="A279" t="s">
        <v>62</v>
      </c>
      <c r="B279" t="s">
        <v>815</v>
      </c>
      <c r="C279" t="s">
        <v>821</v>
      </c>
      <c r="D279" t="str">
        <f t="shared" si="4"/>
        <v>Met District</v>
      </c>
    </row>
    <row r="280" spans="1:4" x14ac:dyDescent="0.3">
      <c r="A280" t="s">
        <v>397</v>
      </c>
      <c r="B280" t="s">
        <v>818</v>
      </c>
      <c r="C280" t="s">
        <v>816</v>
      </c>
      <c r="D280" t="str">
        <f t="shared" si="4"/>
        <v>Shire District</v>
      </c>
    </row>
    <row r="281" spans="1:4" x14ac:dyDescent="0.3">
      <c r="A281" t="s">
        <v>347</v>
      </c>
      <c r="B281" t="s">
        <v>817</v>
      </c>
      <c r="C281" t="s">
        <v>816</v>
      </c>
      <c r="D281" t="str">
        <f t="shared" si="4"/>
        <v>Shire District</v>
      </c>
    </row>
    <row r="282" spans="1:4" x14ac:dyDescent="0.3">
      <c r="A282" t="s">
        <v>401</v>
      </c>
      <c r="B282" t="s">
        <v>817</v>
      </c>
      <c r="C282" t="s">
        <v>816</v>
      </c>
      <c r="D282" t="str">
        <f t="shared" si="4"/>
        <v>Shire District</v>
      </c>
    </row>
    <row r="283" spans="1:4" x14ac:dyDescent="0.3">
      <c r="A283" t="s">
        <v>84</v>
      </c>
      <c r="B283" t="s">
        <v>815</v>
      </c>
      <c r="C283" t="s">
        <v>821</v>
      </c>
      <c r="D283" t="str">
        <f t="shared" si="4"/>
        <v>Met District</v>
      </c>
    </row>
    <row r="284" spans="1:4" x14ac:dyDescent="0.3">
      <c r="A284" t="s">
        <v>105</v>
      </c>
      <c r="B284" t="s">
        <v>815</v>
      </c>
      <c r="C284" t="s">
        <v>821</v>
      </c>
      <c r="D284" t="str">
        <f t="shared" si="4"/>
        <v>Met District</v>
      </c>
    </row>
    <row r="285" spans="1:4" x14ac:dyDescent="0.3">
      <c r="A285" t="s">
        <v>151</v>
      </c>
      <c r="B285" t="s">
        <v>815</v>
      </c>
      <c r="C285" t="s">
        <v>820</v>
      </c>
      <c r="D285" t="str">
        <f t="shared" si="4"/>
        <v>London Borough</v>
      </c>
    </row>
    <row r="286" spans="1:4" x14ac:dyDescent="0.3">
      <c r="A286" t="s">
        <v>131</v>
      </c>
      <c r="B286" t="s">
        <v>815</v>
      </c>
      <c r="C286" t="s">
        <v>820</v>
      </c>
      <c r="D286" t="str">
        <f t="shared" si="4"/>
        <v>London Borough</v>
      </c>
    </row>
    <row r="287" spans="1:4" x14ac:dyDescent="0.3">
      <c r="A287" t="s">
        <v>52</v>
      </c>
      <c r="B287" t="s">
        <v>815</v>
      </c>
      <c r="C287" t="s">
        <v>819</v>
      </c>
      <c r="D287" t="str">
        <f t="shared" si="4"/>
        <v>Unitary Authority</v>
      </c>
    </row>
    <row r="288" spans="1:4" x14ac:dyDescent="0.3">
      <c r="A288" t="s">
        <v>324</v>
      </c>
      <c r="B288" t="s">
        <v>815</v>
      </c>
      <c r="C288" t="s">
        <v>816</v>
      </c>
      <c r="D288" t="str">
        <f t="shared" si="4"/>
        <v>Shire District</v>
      </c>
    </row>
    <row r="289" spans="1:4" x14ac:dyDescent="0.3">
      <c r="A289" t="s">
        <v>356</v>
      </c>
      <c r="B289" t="s">
        <v>815</v>
      </c>
      <c r="C289" t="s">
        <v>816</v>
      </c>
      <c r="D289" t="str">
        <f t="shared" si="4"/>
        <v>Shire District</v>
      </c>
    </row>
    <row r="290" spans="1:4" x14ac:dyDescent="0.3">
      <c r="A290" t="s">
        <v>412</v>
      </c>
      <c r="B290" t="s">
        <v>817</v>
      </c>
      <c r="C290" t="s">
        <v>816</v>
      </c>
      <c r="D290" t="str">
        <f t="shared" si="4"/>
        <v>Shire District</v>
      </c>
    </row>
    <row r="291" spans="1:4" x14ac:dyDescent="0.3">
      <c r="A291" t="s">
        <v>374</v>
      </c>
      <c r="B291" t="s">
        <v>817</v>
      </c>
      <c r="C291" t="s">
        <v>816</v>
      </c>
      <c r="D291" t="str">
        <f t="shared" si="4"/>
        <v>Shire District</v>
      </c>
    </row>
    <row r="292" spans="1:4" x14ac:dyDescent="0.3">
      <c r="A292" t="s">
        <v>304</v>
      </c>
      <c r="B292" t="s">
        <v>818</v>
      </c>
      <c r="C292" t="s">
        <v>816</v>
      </c>
      <c r="D292" t="str">
        <f t="shared" si="4"/>
        <v>Shire District</v>
      </c>
    </row>
    <row r="293" spans="1:4" x14ac:dyDescent="0.3">
      <c r="A293" t="s">
        <v>357</v>
      </c>
      <c r="B293" t="s">
        <v>815</v>
      </c>
      <c r="C293" t="s">
        <v>816</v>
      </c>
      <c r="D293" t="str">
        <f t="shared" si="4"/>
        <v>Shire District</v>
      </c>
    </row>
    <row r="294" spans="1:4" x14ac:dyDescent="0.3">
      <c r="A294" t="s">
        <v>161</v>
      </c>
      <c r="B294" t="s">
        <v>818</v>
      </c>
      <c r="C294" t="s">
        <v>819</v>
      </c>
      <c r="D294" t="str">
        <f t="shared" si="4"/>
        <v>Unitary Authority</v>
      </c>
    </row>
    <row r="295" spans="1:4" x14ac:dyDescent="0.3">
      <c r="A295" t="s">
        <v>428</v>
      </c>
      <c r="B295" t="s">
        <v>817</v>
      </c>
      <c r="C295" t="s">
        <v>816</v>
      </c>
      <c r="D295" t="str">
        <f t="shared" si="4"/>
        <v>Shire District</v>
      </c>
    </row>
    <row r="296" spans="1:4" x14ac:dyDescent="0.3">
      <c r="A296" t="s">
        <v>267</v>
      </c>
      <c r="B296" t="s">
        <v>818</v>
      </c>
      <c r="C296" t="s">
        <v>816</v>
      </c>
      <c r="D296" t="str">
        <f t="shared" si="4"/>
        <v>Shire District</v>
      </c>
    </row>
    <row r="297" spans="1:4" x14ac:dyDescent="0.3">
      <c r="A297" t="s">
        <v>297</v>
      </c>
      <c r="B297" t="s">
        <v>817</v>
      </c>
      <c r="C297" t="s">
        <v>816</v>
      </c>
      <c r="D297" t="str">
        <f t="shared" si="4"/>
        <v>Shire District</v>
      </c>
    </row>
    <row r="298" spans="1:4" x14ac:dyDescent="0.3">
      <c r="A298" t="s">
        <v>402</v>
      </c>
      <c r="B298" t="s">
        <v>817</v>
      </c>
      <c r="C298" t="s">
        <v>816</v>
      </c>
      <c r="D298" t="str">
        <f t="shared" si="4"/>
        <v>Shire District</v>
      </c>
    </row>
    <row r="299" spans="1:4" x14ac:dyDescent="0.3">
      <c r="A299" t="s">
        <v>438</v>
      </c>
      <c r="B299" t="s">
        <v>817</v>
      </c>
      <c r="C299" t="s">
        <v>816</v>
      </c>
      <c r="D299" t="str">
        <f t="shared" si="4"/>
        <v>Shire District</v>
      </c>
    </row>
    <row r="300" spans="1:4" x14ac:dyDescent="0.3">
      <c r="A300" t="s">
        <v>132</v>
      </c>
      <c r="B300" t="s">
        <v>815</v>
      </c>
      <c r="C300" t="s">
        <v>820</v>
      </c>
      <c r="D300" t="str">
        <f t="shared" si="4"/>
        <v>London Borough</v>
      </c>
    </row>
    <row r="301" spans="1:4" x14ac:dyDescent="0.3">
      <c r="A301" t="s">
        <v>63</v>
      </c>
      <c r="B301" t="s">
        <v>815</v>
      </c>
      <c r="C301" t="s">
        <v>821</v>
      </c>
      <c r="D301" t="str">
        <f t="shared" si="4"/>
        <v>Met District</v>
      </c>
    </row>
    <row r="302" spans="1:4" x14ac:dyDescent="0.3">
      <c r="A302" t="s">
        <v>181</v>
      </c>
      <c r="B302" t="s">
        <v>817</v>
      </c>
      <c r="C302" t="s">
        <v>819</v>
      </c>
      <c r="D302" t="str">
        <f t="shared" si="4"/>
        <v>Unitary Authority</v>
      </c>
    </row>
    <row r="303" spans="1:4" x14ac:dyDescent="0.3">
      <c r="A303" t="s">
        <v>385</v>
      </c>
      <c r="B303" t="s">
        <v>817</v>
      </c>
      <c r="C303" t="s">
        <v>816</v>
      </c>
      <c r="D303" t="str">
        <f t="shared" si="4"/>
        <v>Shire District</v>
      </c>
    </row>
    <row r="304" spans="1:4" x14ac:dyDescent="0.3">
      <c r="A304" t="s">
        <v>162</v>
      </c>
      <c r="B304" t="s">
        <v>815</v>
      </c>
      <c r="C304" t="s">
        <v>819</v>
      </c>
      <c r="D304" t="str">
        <f t="shared" si="4"/>
        <v>Unitary Authority</v>
      </c>
    </row>
    <row r="305" spans="1:4" x14ac:dyDescent="0.3">
      <c r="A305" t="s">
        <v>69</v>
      </c>
      <c r="B305" t="s">
        <v>815</v>
      </c>
      <c r="C305" t="s">
        <v>821</v>
      </c>
      <c r="D305" t="str">
        <f t="shared" si="4"/>
        <v>Met District</v>
      </c>
    </row>
    <row r="306" spans="1:4" x14ac:dyDescent="0.3">
      <c r="A306" t="s">
        <v>413</v>
      </c>
      <c r="B306" t="s">
        <v>815</v>
      </c>
      <c r="C306" t="s">
        <v>816</v>
      </c>
      <c r="D306" t="str">
        <f t="shared" si="4"/>
        <v>Shire District</v>
      </c>
    </row>
    <row r="307" spans="1:4" x14ac:dyDescent="0.3">
      <c r="A307" t="s">
        <v>163</v>
      </c>
      <c r="B307" t="s">
        <v>815</v>
      </c>
      <c r="C307" t="s">
        <v>819</v>
      </c>
      <c r="D307" t="str">
        <f t="shared" si="4"/>
        <v>Unitary Authority</v>
      </c>
    </row>
    <row r="308" spans="1:4" x14ac:dyDescent="0.3">
      <c r="A308" t="s">
        <v>106</v>
      </c>
      <c r="B308" t="s">
        <v>815</v>
      </c>
      <c r="C308" t="s">
        <v>821</v>
      </c>
      <c r="D308" t="str">
        <f t="shared" si="4"/>
        <v>Met District</v>
      </c>
    </row>
    <row r="309" spans="1:4" x14ac:dyDescent="0.3">
      <c r="A309" t="s">
        <v>328</v>
      </c>
      <c r="B309" t="s">
        <v>815</v>
      </c>
      <c r="C309" t="s">
        <v>816</v>
      </c>
      <c r="D309" t="str">
        <f t="shared" si="4"/>
        <v>Shire District</v>
      </c>
    </row>
    <row r="310" spans="1:4" x14ac:dyDescent="0.3">
      <c r="A310" t="s">
        <v>420</v>
      </c>
      <c r="B310" t="s">
        <v>815</v>
      </c>
      <c r="C310" t="s">
        <v>816</v>
      </c>
      <c r="D310" t="str">
        <f t="shared" si="4"/>
        <v>Shire District</v>
      </c>
    </row>
    <row r="311" spans="1:4" x14ac:dyDescent="0.3">
      <c r="A311" t="s">
        <v>329</v>
      </c>
      <c r="B311" t="s">
        <v>817</v>
      </c>
      <c r="C311" t="s">
        <v>816</v>
      </c>
      <c r="D311" t="str">
        <f t="shared" si="4"/>
        <v>Shire District</v>
      </c>
    </row>
    <row r="312" spans="1:4" x14ac:dyDescent="0.3">
      <c r="A312" t="s">
        <v>268</v>
      </c>
      <c r="B312" t="s">
        <v>817</v>
      </c>
      <c r="C312" t="s">
        <v>816</v>
      </c>
      <c r="D312" t="str">
        <f t="shared" si="4"/>
        <v>Shire District</v>
      </c>
    </row>
    <row r="313" spans="1:4" x14ac:dyDescent="0.3">
      <c r="A313" t="s">
        <v>330</v>
      </c>
      <c r="B313" t="s">
        <v>818</v>
      </c>
      <c r="C313" t="s">
        <v>816</v>
      </c>
      <c r="D313" t="str">
        <f t="shared" si="4"/>
        <v>Shire District</v>
      </c>
    </row>
    <row r="314" spans="1:4" x14ac:dyDescent="0.3">
      <c r="A314" t="s">
        <v>74</v>
      </c>
      <c r="B314" t="s">
        <v>815</v>
      </c>
      <c r="C314" t="s">
        <v>819</v>
      </c>
      <c r="D314" t="str">
        <f t="shared" si="4"/>
        <v>Unitary Authority</v>
      </c>
    </row>
    <row r="315" spans="1:4" x14ac:dyDescent="0.3">
      <c r="A315" t="s">
        <v>114</v>
      </c>
      <c r="B315" t="s">
        <v>817</v>
      </c>
      <c r="C315" t="s">
        <v>822</v>
      </c>
      <c r="D315" t="str">
        <f t="shared" si="4"/>
        <v>Shire County</v>
      </c>
    </row>
    <row r="316" spans="1:4" x14ac:dyDescent="0.3">
      <c r="A316" t="s">
        <v>53</v>
      </c>
      <c r="B316" t="s">
        <v>817</v>
      </c>
      <c r="C316" t="s">
        <v>822</v>
      </c>
      <c r="D316" t="str">
        <f t="shared" si="4"/>
        <v>Shire County</v>
      </c>
    </row>
    <row r="317" spans="1:4" x14ac:dyDescent="0.3">
      <c r="A317" t="s">
        <v>89</v>
      </c>
      <c r="B317" t="s">
        <v>818</v>
      </c>
      <c r="C317" t="s">
        <v>822</v>
      </c>
      <c r="D317" t="str">
        <f t="shared" si="4"/>
        <v>Shire County</v>
      </c>
    </row>
    <row r="318" spans="1:4" x14ac:dyDescent="0.3">
      <c r="A318" t="s">
        <v>182</v>
      </c>
      <c r="B318" t="s">
        <v>817</v>
      </c>
      <c r="C318" t="s">
        <v>822</v>
      </c>
      <c r="D318" t="str">
        <f t="shared" si="4"/>
        <v>Shire County</v>
      </c>
    </row>
    <row r="319" spans="1:4" x14ac:dyDescent="0.3">
      <c r="A319" t="s">
        <v>165</v>
      </c>
      <c r="B319" t="s">
        <v>818</v>
      </c>
      <c r="C319" t="s">
        <v>822</v>
      </c>
      <c r="D319" t="str">
        <f t="shared" si="4"/>
        <v>Shire County</v>
      </c>
    </row>
    <row r="320" spans="1:4" x14ac:dyDescent="0.3">
      <c r="A320" t="s">
        <v>115</v>
      </c>
      <c r="B320" t="s">
        <v>818</v>
      </c>
      <c r="C320" t="s">
        <v>822</v>
      </c>
      <c r="D320" t="str">
        <f t="shared" si="4"/>
        <v>Shire County</v>
      </c>
    </row>
    <row r="321" spans="1:4" x14ac:dyDescent="0.3">
      <c r="A321" t="s">
        <v>184</v>
      </c>
      <c r="B321" t="s">
        <v>818</v>
      </c>
      <c r="C321" t="s">
        <v>822</v>
      </c>
      <c r="D321" t="str">
        <f t="shared" si="4"/>
        <v>Shire County</v>
      </c>
    </row>
    <row r="322" spans="1:4" x14ac:dyDescent="0.3">
      <c r="A322" t="s">
        <v>166</v>
      </c>
      <c r="B322" t="s">
        <v>818</v>
      </c>
      <c r="C322" t="s">
        <v>822</v>
      </c>
      <c r="D322" t="str">
        <f t="shared" ref="D322:D339" si="5">IF(C322="SD","Shire District",IF(C322="SC","Shire County",IF(C322="MD","Met District",IF(C322="UA","Unitary Authority",IF(C322="L","London Borough","")))))</f>
        <v>Shire County</v>
      </c>
    </row>
    <row r="323" spans="1:4" x14ac:dyDescent="0.3">
      <c r="A323" t="s">
        <v>116</v>
      </c>
      <c r="B323" t="s">
        <v>815</v>
      </c>
      <c r="C323" t="s">
        <v>822</v>
      </c>
      <c r="D323" t="str">
        <f t="shared" si="5"/>
        <v>Shire County</v>
      </c>
    </row>
    <row r="324" spans="1:4" x14ac:dyDescent="0.3">
      <c r="A324" t="s">
        <v>167</v>
      </c>
      <c r="B324" t="s">
        <v>818</v>
      </c>
      <c r="C324" t="s">
        <v>822</v>
      </c>
      <c r="D324" t="str">
        <f t="shared" si="5"/>
        <v>Shire County</v>
      </c>
    </row>
    <row r="325" spans="1:4" x14ac:dyDescent="0.3">
      <c r="A325" t="s">
        <v>64</v>
      </c>
      <c r="B325" t="s">
        <v>815</v>
      </c>
      <c r="C325" t="s">
        <v>822</v>
      </c>
      <c r="D325" t="str">
        <f t="shared" si="5"/>
        <v>Shire County</v>
      </c>
    </row>
    <row r="326" spans="1:4" x14ac:dyDescent="0.3">
      <c r="A326" t="s">
        <v>90</v>
      </c>
      <c r="B326" t="s">
        <v>818</v>
      </c>
      <c r="C326" t="s">
        <v>822</v>
      </c>
      <c r="D326" t="str">
        <f t="shared" si="5"/>
        <v>Shire County</v>
      </c>
    </row>
    <row r="327" spans="1:4" x14ac:dyDescent="0.3">
      <c r="A327" t="s">
        <v>91</v>
      </c>
      <c r="B327" t="s">
        <v>817</v>
      </c>
      <c r="C327" t="s">
        <v>822</v>
      </c>
      <c r="D327" t="str">
        <f t="shared" si="5"/>
        <v>Shire County</v>
      </c>
    </row>
    <row r="328" spans="1:4" x14ac:dyDescent="0.3">
      <c r="A328" t="s">
        <v>117</v>
      </c>
      <c r="B328" t="s">
        <v>817</v>
      </c>
      <c r="C328" t="s">
        <v>822</v>
      </c>
      <c r="D328" t="str">
        <f t="shared" si="5"/>
        <v>Shire County</v>
      </c>
    </row>
    <row r="329" spans="1:4" x14ac:dyDescent="0.3">
      <c r="A329" t="s">
        <v>92</v>
      </c>
      <c r="B329" t="s">
        <v>818</v>
      </c>
      <c r="C329" t="s">
        <v>822</v>
      </c>
      <c r="D329" t="str">
        <f t="shared" si="5"/>
        <v>Shire County</v>
      </c>
    </row>
    <row r="330" spans="1:4" x14ac:dyDescent="0.3">
      <c r="A330" t="s">
        <v>75</v>
      </c>
      <c r="B330" t="s">
        <v>817</v>
      </c>
      <c r="C330" t="s">
        <v>822</v>
      </c>
      <c r="D330" t="str">
        <f t="shared" si="5"/>
        <v>Shire County</v>
      </c>
    </row>
    <row r="331" spans="1:4" x14ac:dyDescent="0.3">
      <c r="A331" t="s">
        <v>93</v>
      </c>
      <c r="B331" t="s">
        <v>818</v>
      </c>
      <c r="C331" t="s">
        <v>822</v>
      </c>
      <c r="D331" t="str">
        <f t="shared" si="5"/>
        <v>Shire County</v>
      </c>
    </row>
    <row r="332" spans="1:4" x14ac:dyDescent="0.3">
      <c r="A332" t="s">
        <v>168</v>
      </c>
      <c r="B332" t="s">
        <v>817</v>
      </c>
      <c r="C332" t="s">
        <v>822</v>
      </c>
      <c r="D332" t="str">
        <f t="shared" si="5"/>
        <v>Shire County</v>
      </c>
    </row>
    <row r="333" spans="1:4" x14ac:dyDescent="0.3">
      <c r="A333" t="s">
        <v>185</v>
      </c>
      <c r="B333" t="s">
        <v>817</v>
      </c>
      <c r="C333" t="s">
        <v>822</v>
      </c>
      <c r="D333" t="str">
        <f t="shared" si="5"/>
        <v>Shire County</v>
      </c>
    </row>
    <row r="334" spans="1:4" x14ac:dyDescent="0.3">
      <c r="A334" t="s">
        <v>98</v>
      </c>
      <c r="B334" t="s">
        <v>818</v>
      </c>
      <c r="C334" t="s">
        <v>822</v>
      </c>
      <c r="D334" t="str">
        <f t="shared" si="5"/>
        <v>Shire County</v>
      </c>
    </row>
    <row r="335" spans="1:4" x14ac:dyDescent="0.3">
      <c r="A335" t="s">
        <v>118</v>
      </c>
      <c r="B335" t="s">
        <v>817</v>
      </c>
      <c r="C335" t="s">
        <v>822</v>
      </c>
      <c r="D335" t="str">
        <f t="shared" si="5"/>
        <v>Shire County</v>
      </c>
    </row>
    <row r="336" spans="1:4" x14ac:dyDescent="0.3">
      <c r="A336" t="s">
        <v>169</v>
      </c>
      <c r="B336" t="s">
        <v>815</v>
      </c>
      <c r="C336" t="s">
        <v>822</v>
      </c>
      <c r="D336" t="str">
        <f t="shared" si="5"/>
        <v>Shire County</v>
      </c>
    </row>
    <row r="337" spans="1:4" x14ac:dyDescent="0.3">
      <c r="A337" t="s">
        <v>99</v>
      </c>
      <c r="B337" t="s">
        <v>818</v>
      </c>
      <c r="C337" t="s">
        <v>822</v>
      </c>
      <c r="D337" t="str">
        <f t="shared" si="5"/>
        <v>Shire County</v>
      </c>
    </row>
    <row r="338" spans="1:4" x14ac:dyDescent="0.3">
      <c r="A338" t="s">
        <v>170</v>
      </c>
      <c r="B338" t="s">
        <v>815</v>
      </c>
      <c r="C338" t="s">
        <v>822</v>
      </c>
      <c r="D338" t="str">
        <f t="shared" si="5"/>
        <v>Shire County</v>
      </c>
    </row>
    <row r="339" spans="1:4" x14ac:dyDescent="0.3">
      <c r="A339" t="s">
        <v>107</v>
      </c>
      <c r="B339" t="s">
        <v>818</v>
      </c>
      <c r="C339" t="s">
        <v>822</v>
      </c>
      <c r="D339" t="str">
        <f t="shared" si="5"/>
        <v>Shire County</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985F-AE35-42F8-B21F-4BC8E4DD8F01}">
  <sheetPr codeName="Sheet9"/>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sheet</vt:lpstr>
      <vt:lpstr>members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Dan Worth</cp:lastModifiedBy>
  <dcterms:created xsi:type="dcterms:W3CDTF">2021-01-04T13:58:13Z</dcterms:created>
  <dcterms:modified xsi:type="dcterms:W3CDTF">2021-02-26T17:14:54Z</dcterms:modified>
</cp:coreProperties>
</file>